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queryTables/queryTable1.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nourahalsaadan/Downloads/"/>
    </mc:Choice>
  </mc:AlternateContent>
  <xr:revisionPtr revIDLastSave="0" documentId="13_ncr:1_{8ECA5DAB-22E6-A54C-9021-5EC22748C4D8}" xr6:coauthVersionLast="46" xr6:coauthVersionMax="46" xr10:uidLastSave="{00000000-0000-0000-0000-000000000000}"/>
  <bookViews>
    <workbookView xWindow="0" yWindow="500" windowWidth="28800" windowHeight="16340" activeTab="1" xr2:uid="{00000000-000D-0000-FFFF-FFFF00000000}"/>
  </bookViews>
  <sheets>
    <sheet name="ins_smoker_lesthan_20" sheetId="1" r:id="rId1"/>
    <sheet name="Charges_Region" sheetId="3" r:id="rId2"/>
    <sheet name="BMI" sheetId="4" r:id="rId3"/>
  </sheets>
  <externalReferences>
    <externalReference r:id="rId4"/>
    <externalReference r:id="rId5"/>
  </externalReferences>
  <definedNames>
    <definedName name="BMI_SEX_1" localSheetId="2">BMI!$L$1:$M$1339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5" i="3" l="1"/>
  <c r="N14" i="3"/>
  <c r="I1339" i="4"/>
  <c r="H1339" i="4"/>
  <c r="G1339" i="4"/>
  <c r="A1339" i="4" s="1"/>
  <c r="F1339" i="4"/>
  <c r="E1339" i="4"/>
  <c r="D1339" i="4"/>
  <c r="C1339" i="4"/>
  <c r="B1339" i="4"/>
  <c r="I1338" i="4"/>
  <c r="H1338" i="4"/>
  <c r="G1338" i="4"/>
  <c r="B1338" i="4" s="1"/>
  <c r="F1338" i="4"/>
  <c r="E1338" i="4"/>
  <c r="D1338" i="4"/>
  <c r="C1338" i="4"/>
  <c r="I1337" i="4"/>
  <c r="H1337" i="4"/>
  <c r="C1337" i="4" s="1"/>
  <c r="G1337" i="4"/>
  <c r="B1337" i="4" s="1"/>
  <c r="F1337" i="4"/>
  <c r="E1337" i="4"/>
  <c r="D1337" i="4"/>
  <c r="I1336" i="4"/>
  <c r="H1336" i="4"/>
  <c r="D1336" i="4" s="1"/>
  <c r="G1336" i="4"/>
  <c r="B1336" i="4" s="1"/>
  <c r="F1336" i="4"/>
  <c r="E1336" i="4"/>
  <c r="A1336" i="4"/>
  <c r="I1335" i="4"/>
  <c r="E1335" i="4" s="1"/>
  <c r="H1335" i="4"/>
  <c r="D1335" i="4" s="1"/>
  <c r="G1335" i="4"/>
  <c r="B1335" i="4" s="1"/>
  <c r="A1335" i="4"/>
  <c r="I1334" i="4"/>
  <c r="F1334" i="4" s="1"/>
  <c r="H1334" i="4"/>
  <c r="D1334" i="4" s="1"/>
  <c r="G1334" i="4"/>
  <c r="A1334" i="4" s="1"/>
  <c r="B1334" i="4"/>
  <c r="I1333" i="4"/>
  <c r="F1333" i="4" s="1"/>
  <c r="H1333" i="4"/>
  <c r="D1333" i="4" s="1"/>
  <c r="G1333" i="4"/>
  <c r="C1333" i="4"/>
  <c r="B1333" i="4"/>
  <c r="A1333" i="4"/>
  <c r="I1332" i="4"/>
  <c r="F1332" i="4" s="1"/>
  <c r="H1332" i="4"/>
  <c r="G1332" i="4"/>
  <c r="D1332" i="4"/>
  <c r="C1332" i="4"/>
  <c r="B1332" i="4"/>
  <c r="A1332" i="4"/>
  <c r="I1331" i="4"/>
  <c r="H1331" i="4"/>
  <c r="G1331" i="4"/>
  <c r="A1331" i="4" s="1"/>
  <c r="F1331" i="4"/>
  <c r="E1331" i="4"/>
  <c r="D1331" i="4"/>
  <c r="C1331" i="4"/>
  <c r="B1331" i="4"/>
  <c r="I1330" i="4"/>
  <c r="H1330" i="4"/>
  <c r="G1330" i="4"/>
  <c r="B1330" i="4" s="1"/>
  <c r="F1330" i="4"/>
  <c r="E1330" i="4"/>
  <c r="D1330" i="4"/>
  <c r="C1330" i="4"/>
  <c r="I1329" i="4"/>
  <c r="H1329" i="4"/>
  <c r="C1329" i="4" s="1"/>
  <c r="G1329" i="4"/>
  <c r="B1329" i="4" s="1"/>
  <c r="F1329" i="4"/>
  <c r="E1329" i="4"/>
  <c r="D1329" i="4"/>
  <c r="I1328" i="4"/>
  <c r="H1328" i="4"/>
  <c r="D1328" i="4" s="1"/>
  <c r="G1328" i="4"/>
  <c r="B1328" i="4" s="1"/>
  <c r="F1328" i="4"/>
  <c r="E1328" i="4"/>
  <c r="I1327" i="4"/>
  <c r="E1327" i="4" s="1"/>
  <c r="H1327" i="4"/>
  <c r="D1327" i="4" s="1"/>
  <c r="G1327" i="4"/>
  <c r="B1327" i="4" s="1"/>
  <c r="A1327" i="4"/>
  <c r="I1326" i="4"/>
  <c r="F1326" i="4" s="1"/>
  <c r="H1326" i="4"/>
  <c r="D1326" i="4" s="1"/>
  <c r="G1326" i="4"/>
  <c r="A1326" i="4" s="1"/>
  <c r="B1326" i="4"/>
  <c r="I1325" i="4"/>
  <c r="F1325" i="4" s="1"/>
  <c r="H1325" i="4"/>
  <c r="D1325" i="4" s="1"/>
  <c r="G1325" i="4"/>
  <c r="C1325" i="4"/>
  <c r="B1325" i="4"/>
  <c r="A1325" i="4"/>
  <c r="I1324" i="4"/>
  <c r="F1324" i="4" s="1"/>
  <c r="H1324" i="4"/>
  <c r="G1324" i="4"/>
  <c r="D1324" i="4"/>
  <c r="C1324" i="4"/>
  <c r="B1324" i="4"/>
  <c r="A1324" i="4"/>
  <c r="I1323" i="4"/>
  <c r="H1323" i="4"/>
  <c r="G1323" i="4"/>
  <c r="A1323" i="4" s="1"/>
  <c r="F1323" i="4"/>
  <c r="E1323" i="4"/>
  <c r="D1323" i="4"/>
  <c r="C1323" i="4"/>
  <c r="B1323" i="4"/>
  <c r="I1322" i="4"/>
  <c r="H1322" i="4"/>
  <c r="G1322" i="4"/>
  <c r="B1322" i="4" s="1"/>
  <c r="F1322" i="4"/>
  <c r="E1322" i="4"/>
  <c r="D1322" i="4"/>
  <c r="C1322" i="4"/>
  <c r="I1321" i="4"/>
  <c r="H1321" i="4"/>
  <c r="C1321" i="4" s="1"/>
  <c r="G1321" i="4"/>
  <c r="B1321" i="4" s="1"/>
  <c r="F1321" i="4"/>
  <c r="E1321" i="4"/>
  <c r="D1321" i="4"/>
  <c r="I1320" i="4"/>
  <c r="H1320" i="4"/>
  <c r="D1320" i="4" s="1"/>
  <c r="G1320" i="4"/>
  <c r="B1320" i="4" s="1"/>
  <c r="F1320" i="4"/>
  <c r="E1320" i="4"/>
  <c r="I1319" i="4"/>
  <c r="E1319" i="4" s="1"/>
  <c r="H1319" i="4"/>
  <c r="D1319" i="4" s="1"/>
  <c r="G1319" i="4"/>
  <c r="B1319" i="4" s="1"/>
  <c r="A1319" i="4"/>
  <c r="I1318" i="4"/>
  <c r="F1318" i="4" s="1"/>
  <c r="H1318" i="4"/>
  <c r="D1318" i="4" s="1"/>
  <c r="G1318" i="4"/>
  <c r="A1318" i="4" s="1"/>
  <c r="B1318" i="4"/>
  <c r="I1317" i="4"/>
  <c r="F1317" i="4" s="1"/>
  <c r="H1317" i="4"/>
  <c r="D1317" i="4" s="1"/>
  <c r="G1317" i="4"/>
  <c r="C1317" i="4"/>
  <c r="B1317" i="4"/>
  <c r="A1317" i="4"/>
  <c r="I1316" i="4"/>
  <c r="F1316" i="4" s="1"/>
  <c r="H1316" i="4"/>
  <c r="G1316" i="4"/>
  <c r="D1316" i="4"/>
  <c r="C1316" i="4"/>
  <c r="B1316" i="4"/>
  <c r="A1316" i="4"/>
  <c r="I1315" i="4"/>
  <c r="H1315" i="4"/>
  <c r="G1315" i="4"/>
  <c r="A1315" i="4" s="1"/>
  <c r="F1315" i="4"/>
  <c r="E1315" i="4"/>
  <c r="D1315" i="4"/>
  <c r="C1315" i="4"/>
  <c r="B1315" i="4"/>
  <c r="I1314" i="4"/>
  <c r="H1314" i="4"/>
  <c r="G1314" i="4"/>
  <c r="B1314" i="4" s="1"/>
  <c r="F1314" i="4"/>
  <c r="E1314" i="4"/>
  <c r="D1314" i="4"/>
  <c r="C1314" i="4"/>
  <c r="I1313" i="4"/>
  <c r="H1313" i="4"/>
  <c r="C1313" i="4" s="1"/>
  <c r="G1313" i="4"/>
  <c r="B1313" i="4" s="1"/>
  <c r="F1313" i="4"/>
  <c r="E1313" i="4"/>
  <c r="D1313" i="4"/>
  <c r="I1312" i="4"/>
  <c r="H1312" i="4"/>
  <c r="D1312" i="4" s="1"/>
  <c r="G1312" i="4"/>
  <c r="B1312" i="4" s="1"/>
  <c r="F1312" i="4"/>
  <c r="E1312" i="4"/>
  <c r="I1311" i="4"/>
  <c r="E1311" i="4" s="1"/>
  <c r="H1311" i="4"/>
  <c r="D1311" i="4" s="1"/>
  <c r="G1311" i="4"/>
  <c r="B1311" i="4" s="1"/>
  <c r="A1311" i="4"/>
  <c r="I1310" i="4"/>
  <c r="F1310" i="4" s="1"/>
  <c r="H1310" i="4"/>
  <c r="D1310" i="4" s="1"/>
  <c r="G1310" i="4"/>
  <c r="A1310" i="4" s="1"/>
  <c r="B1310" i="4"/>
  <c r="I1309" i="4"/>
  <c r="F1309" i="4" s="1"/>
  <c r="H1309" i="4"/>
  <c r="D1309" i="4" s="1"/>
  <c r="G1309" i="4"/>
  <c r="C1309" i="4"/>
  <c r="B1309" i="4"/>
  <c r="A1309" i="4"/>
  <c r="I1308" i="4"/>
  <c r="F1308" i="4" s="1"/>
  <c r="H1308" i="4"/>
  <c r="G1308" i="4"/>
  <c r="D1308" i="4"/>
  <c r="C1308" i="4"/>
  <c r="B1308" i="4"/>
  <c r="A1308" i="4"/>
  <c r="I1307" i="4"/>
  <c r="H1307" i="4"/>
  <c r="G1307" i="4"/>
  <c r="A1307" i="4" s="1"/>
  <c r="F1307" i="4"/>
  <c r="E1307" i="4"/>
  <c r="D1307" i="4"/>
  <c r="C1307" i="4"/>
  <c r="B1307" i="4"/>
  <c r="I1306" i="4"/>
  <c r="H1306" i="4"/>
  <c r="G1306" i="4"/>
  <c r="B1306" i="4" s="1"/>
  <c r="F1306" i="4"/>
  <c r="E1306" i="4"/>
  <c r="D1306" i="4"/>
  <c r="C1306" i="4"/>
  <c r="I1305" i="4"/>
  <c r="H1305" i="4"/>
  <c r="C1305" i="4" s="1"/>
  <c r="G1305" i="4"/>
  <c r="B1305" i="4" s="1"/>
  <c r="F1305" i="4"/>
  <c r="E1305" i="4"/>
  <c r="D1305" i="4"/>
  <c r="I1304" i="4"/>
  <c r="H1304" i="4"/>
  <c r="D1304" i="4" s="1"/>
  <c r="G1304" i="4"/>
  <c r="B1304" i="4" s="1"/>
  <c r="F1304" i="4"/>
  <c r="E1304" i="4"/>
  <c r="I1303" i="4"/>
  <c r="E1303" i="4" s="1"/>
  <c r="H1303" i="4"/>
  <c r="D1303" i="4" s="1"/>
  <c r="G1303" i="4"/>
  <c r="B1303" i="4" s="1"/>
  <c r="A1303" i="4"/>
  <c r="I1302" i="4"/>
  <c r="F1302" i="4" s="1"/>
  <c r="H1302" i="4"/>
  <c r="D1302" i="4" s="1"/>
  <c r="G1302" i="4"/>
  <c r="A1302" i="4" s="1"/>
  <c r="B1302" i="4"/>
  <c r="I1301" i="4"/>
  <c r="F1301" i="4" s="1"/>
  <c r="H1301" i="4"/>
  <c r="D1301" i="4" s="1"/>
  <c r="G1301" i="4"/>
  <c r="C1301" i="4"/>
  <c r="B1301" i="4"/>
  <c r="A1301" i="4"/>
  <c r="I1300" i="4"/>
  <c r="F1300" i="4" s="1"/>
  <c r="H1300" i="4"/>
  <c r="G1300" i="4"/>
  <c r="D1300" i="4"/>
  <c r="C1300" i="4"/>
  <c r="B1300" i="4"/>
  <c r="A1300" i="4"/>
  <c r="I1299" i="4"/>
  <c r="H1299" i="4"/>
  <c r="G1299" i="4"/>
  <c r="A1299" i="4" s="1"/>
  <c r="F1299" i="4"/>
  <c r="E1299" i="4"/>
  <c r="D1299" i="4"/>
  <c r="C1299" i="4"/>
  <c r="B1299" i="4"/>
  <c r="I1298" i="4"/>
  <c r="H1298" i="4"/>
  <c r="G1298" i="4"/>
  <c r="B1298" i="4" s="1"/>
  <c r="F1298" i="4"/>
  <c r="E1298" i="4"/>
  <c r="D1298" i="4"/>
  <c r="C1298" i="4"/>
  <c r="I1297" i="4"/>
  <c r="H1297" i="4"/>
  <c r="C1297" i="4" s="1"/>
  <c r="G1297" i="4"/>
  <c r="B1297" i="4" s="1"/>
  <c r="F1297" i="4"/>
  <c r="E1297" i="4"/>
  <c r="D1297" i="4"/>
  <c r="I1296" i="4"/>
  <c r="H1296" i="4"/>
  <c r="D1296" i="4" s="1"/>
  <c r="G1296" i="4"/>
  <c r="B1296" i="4" s="1"/>
  <c r="F1296" i="4"/>
  <c r="E1296" i="4"/>
  <c r="I1295" i="4"/>
  <c r="E1295" i="4" s="1"/>
  <c r="H1295" i="4"/>
  <c r="D1295" i="4" s="1"/>
  <c r="G1295" i="4"/>
  <c r="B1295" i="4" s="1"/>
  <c r="A1295" i="4"/>
  <c r="I1294" i="4"/>
  <c r="F1294" i="4" s="1"/>
  <c r="H1294" i="4"/>
  <c r="D1294" i="4" s="1"/>
  <c r="G1294" i="4"/>
  <c r="A1294" i="4" s="1"/>
  <c r="B1294" i="4"/>
  <c r="I1293" i="4"/>
  <c r="F1293" i="4" s="1"/>
  <c r="H1293" i="4"/>
  <c r="D1293" i="4" s="1"/>
  <c r="G1293" i="4"/>
  <c r="C1293" i="4"/>
  <c r="B1293" i="4"/>
  <c r="A1293" i="4"/>
  <c r="I1292" i="4"/>
  <c r="F1292" i="4" s="1"/>
  <c r="H1292" i="4"/>
  <c r="G1292" i="4"/>
  <c r="D1292" i="4"/>
  <c r="C1292" i="4"/>
  <c r="B1292" i="4"/>
  <c r="A1292" i="4"/>
  <c r="I1291" i="4"/>
  <c r="H1291" i="4"/>
  <c r="G1291" i="4"/>
  <c r="A1291" i="4" s="1"/>
  <c r="F1291" i="4"/>
  <c r="E1291" i="4"/>
  <c r="D1291" i="4"/>
  <c r="C1291" i="4"/>
  <c r="B1291" i="4"/>
  <c r="I1290" i="4"/>
  <c r="H1290" i="4"/>
  <c r="G1290" i="4"/>
  <c r="B1290" i="4" s="1"/>
  <c r="F1290" i="4"/>
  <c r="E1290" i="4"/>
  <c r="D1290" i="4"/>
  <c r="C1290" i="4"/>
  <c r="I1289" i="4"/>
  <c r="H1289" i="4"/>
  <c r="C1289" i="4" s="1"/>
  <c r="G1289" i="4"/>
  <c r="B1289" i="4" s="1"/>
  <c r="F1289" i="4"/>
  <c r="E1289" i="4"/>
  <c r="D1289" i="4"/>
  <c r="I1288" i="4"/>
  <c r="H1288" i="4"/>
  <c r="D1288" i="4" s="1"/>
  <c r="G1288" i="4"/>
  <c r="B1288" i="4" s="1"/>
  <c r="F1288" i="4"/>
  <c r="E1288" i="4"/>
  <c r="I1287" i="4"/>
  <c r="E1287" i="4" s="1"/>
  <c r="H1287" i="4"/>
  <c r="D1287" i="4" s="1"/>
  <c r="G1287" i="4"/>
  <c r="B1287" i="4" s="1"/>
  <c r="A1287" i="4"/>
  <c r="I1286" i="4"/>
  <c r="F1286" i="4" s="1"/>
  <c r="H1286" i="4"/>
  <c r="D1286" i="4" s="1"/>
  <c r="G1286" i="4"/>
  <c r="A1286" i="4" s="1"/>
  <c r="B1286" i="4"/>
  <c r="I1285" i="4"/>
  <c r="F1285" i="4" s="1"/>
  <c r="H1285" i="4"/>
  <c r="D1285" i="4" s="1"/>
  <c r="G1285" i="4"/>
  <c r="C1285" i="4"/>
  <c r="B1285" i="4"/>
  <c r="A1285" i="4"/>
  <c r="I1284" i="4"/>
  <c r="F1284" i="4" s="1"/>
  <c r="H1284" i="4"/>
  <c r="G1284" i="4"/>
  <c r="D1284" i="4"/>
  <c r="C1284" i="4"/>
  <c r="B1284" i="4"/>
  <c r="A1284" i="4"/>
  <c r="I1283" i="4"/>
  <c r="H1283" i="4"/>
  <c r="G1283" i="4"/>
  <c r="A1283" i="4" s="1"/>
  <c r="F1283" i="4"/>
  <c r="E1283" i="4"/>
  <c r="D1283" i="4"/>
  <c r="C1283" i="4"/>
  <c r="B1283" i="4"/>
  <c r="I1282" i="4"/>
  <c r="H1282" i="4"/>
  <c r="G1282" i="4"/>
  <c r="B1282" i="4" s="1"/>
  <c r="F1282" i="4"/>
  <c r="E1282" i="4"/>
  <c r="D1282" i="4"/>
  <c r="C1282" i="4"/>
  <c r="I1281" i="4"/>
  <c r="H1281" i="4"/>
  <c r="C1281" i="4" s="1"/>
  <c r="G1281" i="4"/>
  <c r="F1281" i="4"/>
  <c r="E1281" i="4"/>
  <c r="D1281" i="4"/>
  <c r="I1280" i="4"/>
  <c r="H1280" i="4"/>
  <c r="G1280" i="4"/>
  <c r="B1280" i="4" s="1"/>
  <c r="F1280" i="4"/>
  <c r="E1280" i="4"/>
  <c r="I1279" i="4"/>
  <c r="E1279" i="4" s="1"/>
  <c r="H1279" i="4"/>
  <c r="D1279" i="4" s="1"/>
  <c r="G1279" i="4"/>
  <c r="B1279" i="4" s="1"/>
  <c r="F1279" i="4"/>
  <c r="A1279" i="4"/>
  <c r="I1278" i="4"/>
  <c r="F1278" i="4" s="1"/>
  <c r="H1278" i="4"/>
  <c r="D1278" i="4" s="1"/>
  <c r="G1278" i="4"/>
  <c r="A1278" i="4" s="1"/>
  <c r="B1278" i="4"/>
  <c r="I1277" i="4"/>
  <c r="F1277" i="4" s="1"/>
  <c r="H1277" i="4"/>
  <c r="D1277" i="4" s="1"/>
  <c r="G1277" i="4"/>
  <c r="B1277" i="4"/>
  <c r="A1277" i="4"/>
  <c r="I1276" i="4"/>
  <c r="H1276" i="4"/>
  <c r="G1276" i="4"/>
  <c r="D1276" i="4"/>
  <c r="C1276" i="4"/>
  <c r="B1276" i="4"/>
  <c r="A1276" i="4"/>
  <c r="I1275" i="4"/>
  <c r="H1275" i="4"/>
  <c r="G1275" i="4"/>
  <c r="A1275" i="4" s="1"/>
  <c r="F1275" i="4"/>
  <c r="E1275" i="4"/>
  <c r="D1275" i="4"/>
  <c r="C1275" i="4"/>
  <c r="B1275" i="4"/>
  <c r="I1274" i="4"/>
  <c r="H1274" i="4"/>
  <c r="G1274" i="4"/>
  <c r="B1274" i="4" s="1"/>
  <c r="F1274" i="4"/>
  <c r="E1274" i="4"/>
  <c r="D1274" i="4"/>
  <c r="C1274" i="4"/>
  <c r="I1273" i="4"/>
  <c r="H1273" i="4"/>
  <c r="C1273" i="4" s="1"/>
  <c r="G1273" i="4"/>
  <c r="F1273" i="4"/>
  <c r="E1273" i="4"/>
  <c r="D1273" i="4"/>
  <c r="I1272" i="4"/>
  <c r="H1272" i="4"/>
  <c r="G1272" i="4"/>
  <c r="F1272" i="4"/>
  <c r="E1272" i="4"/>
  <c r="I1271" i="4"/>
  <c r="E1271" i="4" s="1"/>
  <c r="H1271" i="4"/>
  <c r="G1271" i="4"/>
  <c r="B1271" i="4" s="1"/>
  <c r="F1271" i="4"/>
  <c r="I1270" i="4"/>
  <c r="H1270" i="4"/>
  <c r="G1270" i="4"/>
  <c r="B1270" i="4"/>
  <c r="A1270" i="4"/>
  <c r="I1269" i="4"/>
  <c r="H1269" i="4"/>
  <c r="D1269" i="4" s="1"/>
  <c r="G1269" i="4"/>
  <c r="B1269" i="4"/>
  <c r="A1269" i="4"/>
  <c r="I1268" i="4"/>
  <c r="H1268" i="4"/>
  <c r="G1268" i="4"/>
  <c r="D1268" i="4"/>
  <c r="C1268" i="4"/>
  <c r="B1268" i="4"/>
  <c r="A1268" i="4"/>
  <c r="I1267" i="4"/>
  <c r="H1267" i="4"/>
  <c r="G1267" i="4"/>
  <c r="A1267" i="4" s="1"/>
  <c r="F1267" i="4"/>
  <c r="E1267" i="4"/>
  <c r="D1267" i="4"/>
  <c r="C1267" i="4"/>
  <c r="B1267" i="4"/>
  <c r="I1266" i="4"/>
  <c r="H1266" i="4"/>
  <c r="G1266" i="4"/>
  <c r="B1266" i="4" s="1"/>
  <c r="F1266" i="4"/>
  <c r="E1266" i="4"/>
  <c r="D1266" i="4"/>
  <c r="C1266" i="4"/>
  <c r="I1265" i="4"/>
  <c r="H1265" i="4"/>
  <c r="C1265" i="4" s="1"/>
  <c r="G1265" i="4"/>
  <c r="F1265" i="4"/>
  <c r="E1265" i="4"/>
  <c r="D1265" i="4"/>
  <c r="I1264" i="4"/>
  <c r="H1264" i="4"/>
  <c r="G1264" i="4"/>
  <c r="F1264" i="4"/>
  <c r="E1264" i="4"/>
  <c r="I1263" i="4"/>
  <c r="E1263" i="4" s="1"/>
  <c r="H1263" i="4"/>
  <c r="G1263" i="4"/>
  <c r="B1263" i="4" s="1"/>
  <c r="I1262" i="4"/>
  <c r="H1262" i="4"/>
  <c r="G1262" i="4"/>
  <c r="B1262" i="4"/>
  <c r="A1262" i="4"/>
  <c r="I1261" i="4"/>
  <c r="H1261" i="4"/>
  <c r="D1261" i="4" s="1"/>
  <c r="G1261" i="4"/>
  <c r="B1261" i="4"/>
  <c r="A1261" i="4"/>
  <c r="I1260" i="4"/>
  <c r="H1260" i="4"/>
  <c r="G1260" i="4"/>
  <c r="D1260" i="4"/>
  <c r="C1260" i="4"/>
  <c r="B1260" i="4"/>
  <c r="A1260" i="4"/>
  <c r="I1259" i="4"/>
  <c r="H1259" i="4"/>
  <c r="G1259" i="4"/>
  <c r="A1259" i="4" s="1"/>
  <c r="F1259" i="4"/>
  <c r="E1259" i="4"/>
  <c r="D1259" i="4"/>
  <c r="C1259" i="4"/>
  <c r="B1259" i="4"/>
  <c r="I1258" i="4"/>
  <c r="H1258" i="4"/>
  <c r="G1258" i="4"/>
  <c r="B1258" i="4" s="1"/>
  <c r="F1258" i="4"/>
  <c r="E1258" i="4"/>
  <c r="D1258" i="4"/>
  <c r="C1258" i="4"/>
  <c r="I1257" i="4"/>
  <c r="H1257" i="4"/>
  <c r="C1257" i="4" s="1"/>
  <c r="G1257" i="4"/>
  <c r="F1257" i="4"/>
  <c r="E1257" i="4"/>
  <c r="D1257" i="4"/>
  <c r="I1256" i="4"/>
  <c r="H1256" i="4"/>
  <c r="G1256" i="4"/>
  <c r="F1256" i="4"/>
  <c r="E1256" i="4"/>
  <c r="I1255" i="4"/>
  <c r="E1255" i="4" s="1"/>
  <c r="H1255" i="4"/>
  <c r="G1255" i="4"/>
  <c r="B1255" i="4" s="1"/>
  <c r="I1254" i="4"/>
  <c r="H1254" i="4"/>
  <c r="G1254" i="4"/>
  <c r="B1254" i="4"/>
  <c r="A1254" i="4"/>
  <c r="I1253" i="4"/>
  <c r="H1253" i="4"/>
  <c r="D1253" i="4" s="1"/>
  <c r="G1253" i="4"/>
  <c r="B1253" i="4"/>
  <c r="A1253" i="4"/>
  <c r="I1252" i="4"/>
  <c r="H1252" i="4"/>
  <c r="G1252" i="4"/>
  <c r="D1252" i="4"/>
  <c r="C1252" i="4"/>
  <c r="B1252" i="4"/>
  <c r="A1252" i="4"/>
  <c r="I1251" i="4"/>
  <c r="H1251" i="4"/>
  <c r="G1251" i="4"/>
  <c r="A1251" i="4" s="1"/>
  <c r="F1251" i="4"/>
  <c r="E1251" i="4"/>
  <c r="D1251" i="4"/>
  <c r="C1251" i="4"/>
  <c r="B1251" i="4"/>
  <c r="I1250" i="4"/>
  <c r="H1250" i="4"/>
  <c r="G1250" i="4"/>
  <c r="B1250" i="4" s="1"/>
  <c r="F1250" i="4"/>
  <c r="E1250" i="4"/>
  <c r="D1250" i="4"/>
  <c r="C1250" i="4"/>
  <c r="I1249" i="4"/>
  <c r="H1249" i="4"/>
  <c r="C1249" i="4" s="1"/>
  <c r="G1249" i="4"/>
  <c r="F1249" i="4"/>
  <c r="E1249" i="4"/>
  <c r="D1249" i="4"/>
  <c r="I1248" i="4"/>
  <c r="H1248" i="4"/>
  <c r="G1248" i="4"/>
  <c r="F1248" i="4"/>
  <c r="E1248" i="4"/>
  <c r="I1247" i="4"/>
  <c r="E1247" i="4" s="1"/>
  <c r="H1247" i="4"/>
  <c r="G1247" i="4"/>
  <c r="B1247" i="4" s="1"/>
  <c r="I1246" i="4"/>
  <c r="H1246" i="4"/>
  <c r="G1246" i="4"/>
  <c r="A1246" i="4" s="1"/>
  <c r="I1245" i="4"/>
  <c r="H1245" i="4"/>
  <c r="D1245" i="4" s="1"/>
  <c r="G1245" i="4"/>
  <c r="B1245" i="4"/>
  <c r="A1245" i="4"/>
  <c r="I1244" i="4"/>
  <c r="H1244" i="4"/>
  <c r="G1244" i="4"/>
  <c r="D1244" i="4"/>
  <c r="C1244" i="4"/>
  <c r="B1244" i="4"/>
  <c r="A1244" i="4"/>
  <c r="I1243" i="4"/>
  <c r="H1243" i="4"/>
  <c r="G1243" i="4"/>
  <c r="A1243" i="4" s="1"/>
  <c r="F1243" i="4"/>
  <c r="E1243" i="4"/>
  <c r="D1243" i="4"/>
  <c r="C1243" i="4"/>
  <c r="B1243" i="4"/>
  <c r="I1242" i="4"/>
  <c r="H1242" i="4"/>
  <c r="G1242" i="4"/>
  <c r="B1242" i="4" s="1"/>
  <c r="F1242" i="4"/>
  <c r="E1242" i="4"/>
  <c r="D1242" i="4"/>
  <c r="C1242" i="4"/>
  <c r="I1241" i="4"/>
  <c r="H1241" i="4"/>
  <c r="C1241" i="4" s="1"/>
  <c r="G1241" i="4"/>
  <c r="F1241" i="4"/>
  <c r="E1241" i="4"/>
  <c r="D1241" i="4"/>
  <c r="I1240" i="4"/>
  <c r="H1240" i="4"/>
  <c r="G1240" i="4"/>
  <c r="B1240" i="4" s="1"/>
  <c r="F1240" i="4"/>
  <c r="E1240" i="4"/>
  <c r="A1240" i="4"/>
  <c r="I1239" i="4"/>
  <c r="E1239" i="4" s="1"/>
  <c r="H1239" i="4"/>
  <c r="G1239" i="4"/>
  <c r="B1239" i="4"/>
  <c r="A1239" i="4"/>
  <c r="I1238" i="4"/>
  <c r="H1238" i="4"/>
  <c r="D1238" i="4" s="1"/>
  <c r="G1238" i="4"/>
  <c r="B1238" i="4" s="1"/>
  <c r="I1237" i="4"/>
  <c r="H1237" i="4"/>
  <c r="D1237" i="4" s="1"/>
  <c r="G1237" i="4"/>
  <c r="B1237" i="4"/>
  <c r="A1237" i="4"/>
  <c r="I1236" i="4"/>
  <c r="F1236" i="4" s="1"/>
  <c r="H1236" i="4"/>
  <c r="G1236" i="4"/>
  <c r="E1236" i="4"/>
  <c r="D1236" i="4"/>
  <c r="C1236" i="4"/>
  <c r="B1236" i="4"/>
  <c r="A1236" i="4"/>
  <c r="I1235" i="4"/>
  <c r="H1235" i="4"/>
  <c r="G1235" i="4"/>
  <c r="A1235" i="4" s="1"/>
  <c r="F1235" i="4"/>
  <c r="E1235" i="4"/>
  <c r="D1235" i="4"/>
  <c r="C1235" i="4"/>
  <c r="B1235" i="4"/>
  <c r="I1234" i="4"/>
  <c r="H1234" i="4"/>
  <c r="G1234" i="4"/>
  <c r="F1234" i="4"/>
  <c r="E1234" i="4"/>
  <c r="D1234" i="4"/>
  <c r="C1234" i="4"/>
  <c r="I1233" i="4"/>
  <c r="H1233" i="4"/>
  <c r="C1233" i="4" s="1"/>
  <c r="G1233" i="4"/>
  <c r="F1233" i="4"/>
  <c r="E1233" i="4"/>
  <c r="D1233" i="4"/>
  <c r="I1232" i="4"/>
  <c r="F1232" i="4" s="1"/>
  <c r="H1232" i="4"/>
  <c r="G1232" i="4"/>
  <c r="B1232" i="4" s="1"/>
  <c r="E1232" i="4"/>
  <c r="A1232" i="4"/>
  <c r="I1231" i="4"/>
  <c r="E1231" i="4" s="1"/>
  <c r="H1231" i="4"/>
  <c r="G1231" i="4"/>
  <c r="B1231" i="4" s="1"/>
  <c r="I1230" i="4"/>
  <c r="H1230" i="4"/>
  <c r="D1230" i="4" s="1"/>
  <c r="G1230" i="4"/>
  <c r="B1230" i="4" s="1"/>
  <c r="I1229" i="4"/>
  <c r="H1229" i="4"/>
  <c r="G1229" i="4"/>
  <c r="D1229" i="4"/>
  <c r="C1229" i="4"/>
  <c r="B1229" i="4"/>
  <c r="A1229" i="4"/>
  <c r="I1228" i="4"/>
  <c r="F1228" i="4" s="1"/>
  <c r="H1228" i="4"/>
  <c r="G1228" i="4"/>
  <c r="E1228" i="4"/>
  <c r="D1228" i="4"/>
  <c r="C1228" i="4"/>
  <c r="B1228" i="4"/>
  <c r="A1228" i="4"/>
  <c r="I1227" i="4"/>
  <c r="H1227" i="4"/>
  <c r="G1227" i="4"/>
  <c r="A1227" i="4" s="1"/>
  <c r="F1227" i="4"/>
  <c r="E1227" i="4"/>
  <c r="D1227" i="4"/>
  <c r="C1227" i="4"/>
  <c r="B1227" i="4"/>
  <c r="I1226" i="4"/>
  <c r="H1226" i="4"/>
  <c r="G1226" i="4"/>
  <c r="F1226" i="4"/>
  <c r="E1226" i="4"/>
  <c r="D1226" i="4"/>
  <c r="C1226" i="4"/>
  <c r="B1226" i="4"/>
  <c r="A1226" i="4"/>
  <c r="I1225" i="4"/>
  <c r="H1225" i="4"/>
  <c r="G1225" i="4"/>
  <c r="B1225" i="4" s="1"/>
  <c r="F1225" i="4"/>
  <c r="E1225" i="4"/>
  <c r="D1225" i="4"/>
  <c r="C1225" i="4"/>
  <c r="I1224" i="4"/>
  <c r="H1224" i="4"/>
  <c r="D1224" i="4" s="1"/>
  <c r="G1224" i="4"/>
  <c r="B1224" i="4" s="1"/>
  <c r="F1224" i="4"/>
  <c r="E1224" i="4"/>
  <c r="I1223" i="4"/>
  <c r="E1223" i="4" s="1"/>
  <c r="H1223" i="4"/>
  <c r="D1223" i="4" s="1"/>
  <c r="G1223" i="4"/>
  <c r="B1223" i="4" s="1"/>
  <c r="F1223" i="4"/>
  <c r="I1222" i="4"/>
  <c r="F1222" i="4" s="1"/>
  <c r="H1222" i="4"/>
  <c r="D1222" i="4" s="1"/>
  <c r="G1222" i="4"/>
  <c r="B1222" i="4" s="1"/>
  <c r="A1222" i="4"/>
  <c r="I1221" i="4"/>
  <c r="F1221" i="4" s="1"/>
  <c r="H1221" i="4"/>
  <c r="D1221" i="4" s="1"/>
  <c r="G1221" i="4"/>
  <c r="B1221" i="4"/>
  <c r="A1221" i="4"/>
  <c r="I1220" i="4"/>
  <c r="F1220" i="4" s="1"/>
  <c r="H1220" i="4"/>
  <c r="G1220" i="4"/>
  <c r="D1220" i="4"/>
  <c r="C1220" i="4"/>
  <c r="B1220" i="4"/>
  <c r="A1220" i="4"/>
  <c r="I1219" i="4"/>
  <c r="F1219" i="4" s="1"/>
  <c r="H1219" i="4"/>
  <c r="G1219" i="4"/>
  <c r="E1219" i="4"/>
  <c r="D1219" i="4"/>
  <c r="C1219" i="4"/>
  <c r="B1219" i="4"/>
  <c r="A1219" i="4"/>
  <c r="I1218" i="4"/>
  <c r="H1218" i="4"/>
  <c r="G1218" i="4"/>
  <c r="F1218" i="4"/>
  <c r="E1218" i="4"/>
  <c r="D1218" i="4"/>
  <c r="C1218" i="4"/>
  <c r="B1218" i="4"/>
  <c r="A1218" i="4"/>
  <c r="I1217" i="4"/>
  <c r="H1217" i="4"/>
  <c r="G1217" i="4"/>
  <c r="B1217" i="4" s="1"/>
  <c r="F1217" i="4"/>
  <c r="E1217" i="4"/>
  <c r="D1217" i="4"/>
  <c r="C1217" i="4"/>
  <c r="I1216" i="4"/>
  <c r="H1216" i="4"/>
  <c r="D1216" i="4" s="1"/>
  <c r="G1216" i="4"/>
  <c r="B1216" i="4" s="1"/>
  <c r="F1216" i="4"/>
  <c r="E1216" i="4"/>
  <c r="I1215" i="4"/>
  <c r="E1215" i="4" s="1"/>
  <c r="H1215" i="4"/>
  <c r="D1215" i="4" s="1"/>
  <c r="G1215" i="4"/>
  <c r="B1215" i="4" s="1"/>
  <c r="F1215" i="4"/>
  <c r="I1214" i="4"/>
  <c r="F1214" i="4" s="1"/>
  <c r="H1214" i="4"/>
  <c r="D1214" i="4" s="1"/>
  <c r="G1214" i="4"/>
  <c r="B1214" i="4" s="1"/>
  <c r="A1214" i="4"/>
  <c r="I1213" i="4"/>
  <c r="F1213" i="4" s="1"/>
  <c r="H1213" i="4"/>
  <c r="D1213" i="4" s="1"/>
  <c r="G1213" i="4"/>
  <c r="B1213" i="4"/>
  <c r="A1213" i="4"/>
  <c r="I1212" i="4"/>
  <c r="F1212" i="4" s="1"/>
  <c r="H1212" i="4"/>
  <c r="G1212" i="4"/>
  <c r="D1212" i="4"/>
  <c r="C1212" i="4"/>
  <c r="B1212" i="4"/>
  <c r="A1212" i="4"/>
  <c r="I1211" i="4"/>
  <c r="F1211" i="4" s="1"/>
  <c r="H1211" i="4"/>
  <c r="G1211" i="4"/>
  <c r="E1211" i="4"/>
  <c r="D1211" i="4"/>
  <c r="C1211" i="4"/>
  <c r="B1211" i="4"/>
  <c r="A1211" i="4"/>
  <c r="I1210" i="4"/>
  <c r="H1210" i="4"/>
  <c r="G1210" i="4"/>
  <c r="F1210" i="4"/>
  <c r="E1210" i="4"/>
  <c r="D1210" i="4"/>
  <c r="C1210" i="4"/>
  <c r="B1210" i="4"/>
  <c r="A1210" i="4"/>
  <c r="I1209" i="4"/>
  <c r="H1209" i="4"/>
  <c r="G1209" i="4"/>
  <c r="B1209" i="4" s="1"/>
  <c r="F1209" i="4"/>
  <c r="E1209" i="4"/>
  <c r="D1209" i="4"/>
  <c r="C1209" i="4"/>
  <c r="I1208" i="4"/>
  <c r="H1208" i="4"/>
  <c r="D1208" i="4" s="1"/>
  <c r="G1208" i="4"/>
  <c r="B1208" i="4" s="1"/>
  <c r="F1208" i="4"/>
  <c r="E1208" i="4"/>
  <c r="I1207" i="4"/>
  <c r="E1207" i="4" s="1"/>
  <c r="H1207" i="4"/>
  <c r="D1207" i="4" s="1"/>
  <c r="G1207" i="4"/>
  <c r="B1207" i="4" s="1"/>
  <c r="F1207" i="4"/>
  <c r="I1206" i="4"/>
  <c r="F1206" i="4" s="1"/>
  <c r="H1206" i="4"/>
  <c r="D1206" i="4" s="1"/>
  <c r="G1206" i="4"/>
  <c r="B1206" i="4" s="1"/>
  <c r="A1206" i="4"/>
  <c r="I1205" i="4"/>
  <c r="F1205" i="4" s="1"/>
  <c r="H1205" i="4"/>
  <c r="D1205" i="4" s="1"/>
  <c r="G1205" i="4"/>
  <c r="B1205" i="4"/>
  <c r="A1205" i="4"/>
  <c r="I1204" i="4"/>
  <c r="F1204" i="4" s="1"/>
  <c r="H1204" i="4"/>
  <c r="G1204" i="4"/>
  <c r="D1204" i="4"/>
  <c r="C1204" i="4"/>
  <c r="B1204" i="4"/>
  <c r="A1204" i="4"/>
  <c r="I1203" i="4"/>
  <c r="F1203" i="4" s="1"/>
  <c r="H1203" i="4"/>
  <c r="G1203" i="4"/>
  <c r="E1203" i="4"/>
  <c r="D1203" i="4"/>
  <c r="C1203" i="4"/>
  <c r="B1203" i="4"/>
  <c r="A1203" i="4"/>
  <c r="I1202" i="4"/>
  <c r="H1202" i="4"/>
  <c r="G1202" i="4"/>
  <c r="F1202" i="4"/>
  <c r="E1202" i="4"/>
  <c r="D1202" i="4"/>
  <c r="C1202" i="4"/>
  <c r="B1202" i="4"/>
  <c r="A1202" i="4"/>
  <c r="I1201" i="4"/>
  <c r="H1201" i="4"/>
  <c r="G1201" i="4"/>
  <c r="B1201" i="4" s="1"/>
  <c r="F1201" i="4"/>
  <c r="E1201" i="4"/>
  <c r="D1201" i="4"/>
  <c r="C1201" i="4"/>
  <c r="I1200" i="4"/>
  <c r="H1200" i="4"/>
  <c r="D1200" i="4" s="1"/>
  <c r="G1200" i="4"/>
  <c r="B1200" i="4" s="1"/>
  <c r="F1200" i="4"/>
  <c r="E1200" i="4"/>
  <c r="I1199" i="4"/>
  <c r="E1199" i="4" s="1"/>
  <c r="H1199" i="4"/>
  <c r="D1199" i="4" s="1"/>
  <c r="G1199" i="4"/>
  <c r="B1199" i="4" s="1"/>
  <c r="F1199" i="4"/>
  <c r="I1198" i="4"/>
  <c r="F1198" i="4" s="1"/>
  <c r="H1198" i="4"/>
  <c r="D1198" i="4" s="1"/>
  <c r="G1198" i="4"/>
  <c r="B1198" i="4" s="1"/>
  <c r="A1198" i="4"/>
  <c r="I1197" i="4"/>
  <c r="F1197" i="4" s="1"/>
  <c r="H1197" i="4"/>
  <c r="D1197" i="4" s="1"/>
  <c r="G1197" i="4"/>
  <c r="B1197" i="4"/>
  <c r="A1197" i="4"/>
  <c r="I1196" i="4"/>
  <c r="F1196" i="4" s="1"/>
  <c r="H1196" i="4"/>
  <c r="G1196" i="4"/>
  <c r="D1196" i="4"/>
  <c r="C1196" i="4"/>
  <c r="B1196" i="4"/>
  <c r="A1196" i="4"/>
  <c r="I1195" i="4"/>
  <c r="F1195" i="4" s="1"/>
  <c r="H1195" i="4"/>
  <c r="G1195" i="4"/>
  <c r="E1195" i="4"/>
  <c r="D1195" i="4"/>
  <c r="C1195" i="4"/>
  <c r="B1195" i="4"/>
  <c r="A1195" i="4"/>
  <c r="I1194" i="4"/>
  <c r="H1194" i="4"/>
  <c r="G1194" i="4"/>
  <c r="F1194" i="4"/>
  <c r="E1194" i="4"/>
  <c r="D1194" i="4"/>
  <c r="C1194" i="4"/>
  <c r="B1194" i="4"/>
  <c r="A1194" i="4"/>
  <c r="I1193" i="4"/>
  <c r="H1193" i="4"/>
  <c r="G1193" i="4"/>
  <c r="B1193" i="4" s="1"/>
  <c r="F1193" i="4"/>
  <c r="E1193" i="4"/>
  <c r="D1193" i="4"/>
  <c r="C1193" i="4"/>
  <c r="I1192" i="4"/>
  <c r="H1192" i="4"/>
  <c r="D1192" i="4" s="1"/>
  <c r="G1192" i="4"/>
  <c r="B1192" i="4" s="1"/>
  <c r="F1192" i="4"/>
  <c r="E1192" i="4"/>
  <c r="I1191" i="4"/>
  <c r="E1191" i="4" s="1"/>
  <c r="H1191" i="4"/>
  <c r="D1191" i="4" s="1"/>
  <c r="G1191" i="4"/>
  <c r="B1191" i="4" s="1"/>
  <c r="F1191" i="4"/>
  <c r="I1190" i="4"/>
  <c r="F1190" i="4" s="1"/>
  <c r="H1190" i="4"/>
  <c r="D1190" i="4" s="1"/>
  <c r="G1190" i="4"/>
  <c r="B1190" i="4" s="1"/>
  <c r="A1190" i="4"/>
  <c r="I1189" i="4"/>
  <c r="F1189" i="4" s="1"/>
  <c r="H1189" i="4"/>
  <c r="D1189" i="4" s="1"/>
  <c r="G1189" i="4"/>
  <c r="B1189" i="4"/>
  <c r="A1189" i="4"/>
  <c r="I1188" i="4"/>
  <c r="F1188" i="4" s="1"/>
  <c r="H1188" i="4"/>
  <c r="G1188" i="4"/>
  <c r="D1188" i="4"/>
  <c r="C1188" i="4"/>
  <c r="B1188" i="4"/>
  <c r="A1188" i="4"/>
  <c r="I1187" i="4"/>
  <c r="F1187" i="4" s="1"/>
  <c r="H1187" i="4"/>
  <c r="G1187" i="4"/>
  <c r="E1187" i="4"/>
  <c r="D1187" i="4"/>
  <c r="C1187" i="4"/>
  <c r="B1187" i="4"/>
  <c r="A1187" i="4"/>
  <c r="I1186" i="4"/>
  <c r="H1186" i="4"/>
  <c r="G1186" i="4"/>
  <c r="F1186" i="4"/>
  <c r="E1186" i="4"/>
  <c r="D1186" i="4"/>
  <c r="C1186" i="4"/>
  <c r="B1186" i="4"/>
  <c r="A1186" i="4"/>
  <c r="I1185" i="4"/>
  <c r="H1185" i="4"/>
  <c r="G1185" i="4"/>
  <c r="B1185" i="4" s="1"/>
  <c r="F1185" i="4"/>
  <c r="E1185" i="4"/>
  <c r="D1185" i="4"/>
  <c r="C1185" i="4"/>
  <c r="I1184" i="4"/>
  <c r="H1184" i="4"/>
  <c r="D1184" i="4" s="1"/>
  <c r="G1184" i="4"/>
  <c r="B1184" i="4" s="1"/>
  <c r="F1184" i="4"/>
  <c r="E1184" i="4"/>
  <c r="I1183" i="4"/>
  <c r="E1183" i="4" s="1"/>
  <c r="H1183" i="4"/>
  <c r="D1183" i="4" s="1"/>
  <c r="G1183" i="4"/>
  <c r="B1183" i="4" s="1"/>
  <c r="F1183" i="4"/>
  <c r="I1182" i="4"/>
  <c r="F1182" i="4" s="1"/>
  <c r="H1182" i="4"/>
  <c r="D1182" i="4" s="1"/>
  <c r="G1182" i="4"/>
  <c r="B1182" i="4" s="1"/>
  <c r="A1182" i="4"/>
  <c r="I1181" i="4"/>
  <c r="F1181" i="4" s="1"/>
  <c r="H1181" i="4"/>
  <c r="D1181" i="4" s="1"/>
  <c r="G1181" i="4"/>
  <c r="B1181" i="4"/>
  <c r="A1181" i="4"/>
  <c r="I1180" i="4"/>
  <c r="F1180" i="4" s="1"/>
  <c r="H1180" i="4"/>
  <c r="G1180" i="4"/>
  <c r="D1180" i="4"/>
  <c r="C1180" i="4"/>
  <c r="B1180" i="4"/>
  <c r="A1180" i="4"/>
  <c r="I1179" i="4"/>
  <c r="F1179" i="4" s="1"/>
  <c r="H1179" i="4"/>
  <c r="G1179" i="4"/>
  <c r="E1179" i="4"/>
  <c r="D1179" i="4"/>
  <c r="C1179" i="4"/>
  <c r="B1179" i="4"/>
  <c r="A1179" i="4"/>
  <c r="I1178" i="4"/>
  <c r="H1178" i="4"/>
  <c r="G1178" i="4"/>
  <c r="F1178" i="4"/>
  <c r="E1178" i="4"/>
  <c r="D1178" i="4"/>
  <c r="C1178" i="4"/>
  <c r="B1178" i="4"/>
  <c r="A1178" i="4"/>
  <c r="I1177" i="4"/>
  <c r="H1177" i="4"/>
  <c r="G1177" i="4"/>
  <c r="B1177" i="4" s="1"/>
  <c r="F1177" i="4"/>
  <c r="E1177" i="4"/>
  <c r="D1177" i="4"/>
  <c r="C1177" i="4"/>
  <c r="I1176" i="4"/>
  <c r="H1176" i="4"/>
  <c r="D1176" i="4" s="1"/>
  <c r="G1176" i="4"/>
  <c r="F1176" i="4"/>
  <c r="E1176" i="4"/>
  <c r="I1175" i="4"/>
  <c r="E1175" i="4" s="1"/>
  <c r="H1175" i="4"/>
  <c r="G1175" i="4"/>
  <c r="F1175" i="4"/>
  <c r="I1174" i="4"/>
  <c r="H1174" i="4"/>
  <c r="G1174" i="4"/>
  <c r="B1174" i="4" s="1"/>
  <c r="I1173" i="4"/>
  <c r="H1173" i="4"/>
  <c r="G1173" i="4"/>
  <c r="B1173" i="4"/>
  <c r="A1173" i="4"/>
  <c r="I1172" i="4"/>
  <c r="H1172" i="4"/>
  <c r="G1172" i="4"/>
  <c r="D1172" i="4"/>
  <c r="C1172" i="4"/>
  <c r="B1172" i="4"/>
  <c r="A1172" i="4"/>
  <c r="I1171" i="4"/>
  <c r="F1171" i="4" s="1"/>
  <c r="H1171" i="4"/>
  <c r="G1171" i="4"/>
  <c r="E1171" i="4"/>
  <c r="D1171" i="4"/>
  <c r="C1171" i="4"/>
  <c r="B1171" i="4"/>
  <c r="A1171" i="4"/>
  <c r="I1170" i="4"/>
  <c r="H1170" i="4"/>
  <c r="G1170" i="4"/>
  <c r="F1170" i="4"/>
  <c r="E1170" i="4"/>
  <c r="D1170" i="4"/>
  <c r="C1170" i="4"/>
  <c r="B1170" i="4"/>
  <c r="A1170" i="4"/>
  <c r="I1169" i="4"/>
  <c r="H1169" i="4"/>
  <c r="G1169" i="4"/>
  <c r="B1169" i="4" s="1"/>
  <c r="F1169" i="4"/>
  <c r="E1169" i="4"/>
  <c r="D1169" i="4"/>
  <c r="C1169" i="4"/>
  <c r="I1168" i="4"/>
  <c r="H1168" i="4"/>
  <c r="D1168" i="4" s="1"/>
  <c r="G1168" i="4"/>
  <c r="F1168" i="4"/>
  <c r="E1168" i="4"/>
  <c r="I1167" i="4"/>
  <c r="E1167" i="4" s="1"/>
  <c r="H1167" i="4"/>
  <c r="G1167" i="4"/>
  <c r="F1167" i="4"/>
  <c r="I1166" i="4"/>
  <c r="H1166" i="4"/>
  <c r="G1166" i="4"/>
  <c r="B1166" i="4" s="1"/>
  <c r="A1166" i="4"/>
  <c r="I1165" i="4"/>
  <c r="H1165" i="4"/>
  <c r="G1165" i="4"/>
  <c r="B1165" i="4"/>
  <c r="A1165" i="4"/>
  <c r="I1164" i="4"/>
  <c r="H1164" i="4"/>
  <c r="G1164" i="4"/>
  <c r="D1164" i="4"/>
  <c r="C1164" i="4"/>
  <c r="B1164" i="4"/>
  <c r="A1164" i="4"/>
  <c r="I1163" i="4"/>
  <c r="F1163" i="4" s="1"/>
  <c r="H1163" i="4"/>
  <c r="G1163" i="4"/>
  <c r="E1163" i="4"/>
  <c r="D1163" i="4"/>
  <c r="C1163" i="4"/>
  <c r="B1163" i="4"/>
  <c r="A1163" i="4"/>
  <c r="I1162" i="4"/>
  <c r="H1162" i="4"/>
  <c r="G1162" i="4"/>
  <c r="F1162" i="4"/>
  <c r="E1162" i="4"/>
  <c r="D1162" i="4"/>
  <c r="C1162" i="4"/>
  <c r="B1162" i="4"/>
  <c r="A1162" i="4"/>
  <c r="I1161" i="4"/>
  <c r="H1161" i="4"/>
  <c r="G1161" i="4"/>
  <c r="F1161" i="4"/>
  <c r="E1161" i="4"/>
  <c r="D1161" i="4"/>
  <c r="C1161" i="4"/>
  <c r="I1160" i="4"/>
  <c r="H1160" i="4"/>
  <c r="G1160" i="4"/>
  <c r="F1160" i="4"/>
  <c r="E1160" i="4"/>
  <c r="I1159" i="4"/>
  <c r="E1159" i="4" s="1"/>
  <c r="H1159" i="4"/>
  <c r="G1159" i="4"/>
  <c r="B1159" i="4" s="1"/>
  <c r="F1159" i="4"/>
  <c r="I1158" i="4"/>
  <c r="H1158" i="4"/>
  <c r="G1158" i="4"/>
  <c r="B1158" i="4" s="1"/>
  <c r="A1158" i="4"/>
  <c r="I1157" i="4"/>
  <c r="H1157" i="4"/>
  <c r="D1157" i="4" s="1"/>
  <c r="G1157" i="4"/>
  <c r="B1157" i="4"/>
  <c r="A1157" i="4"/>
  <c r="I1156" i="4"/>
  <c r="H1156" i="4"/>
  <c r="G1156" i="4"/>
  <c r="D1156" i="4"/>
  <c r="C1156" i="4"/>
  <c r="B1156" i="4"/>
  <c r="A1156" i="4"/>
  <c r="I1155" i="4"/>
  <c r="F1155" i="4" s="1"/>
  <c r="H1155" i="4"/>
  <c r="G1155" i="4"/>
  <c r="E1155" i="4"/>
  <c r="D1155" i="4"/>
  <c r="C1155" i="4"/>
  <c r="B1155" i="4"/>
  <c r="A1155" i="4"/>
  <c r="I1154" i="4"/>
  <c r="H1154" i="4"/>
  <c r="G1154" i="4"/>
  <c r="F1154" i="4"/>
  <c r="E1154" i="4"/>
  <c r="D1154" i="4"/>
  <c r="C1154" i="4"/>
  <c r="B1154" i="4"/>
  <c r="A1154" i="4"/>
  <c r="I1153" i="4"/>
  <c r="H1153" i="4"/>
  <c r="G1153" i="4"/>
  <c r="F1153" i="4"/>
  <c r="E1153" i="4"/>
  <c r="D1153" i="4"/>
  <c r="C1153" i="4"/>
  <c r="I1152" i="4"/>
  <c r="H1152" i="4"/>
  <c r="C1152" i="4" s="1"/>
  <c r="G1152" i="4"/>
  <c r="F1152" i="4"/>
  <c r="E1152" i="4"/>
  <c r="D1152" i="4"/>
  <c r="I1151" i="4"/>
  <c r="H1151" i="4"/>
  <c r="G1151" i="4"/>
  <c r="B1151" i="4" s="1"/>
  <c r="F1151" i="4"/>
  <c r="E1151" i="4"/>
  <c r="A1151" i="4"/>
  <c r="I1150" i="4"/>
  <c r="E1150" i="4" s="1"/>
  <c r="H1150" i="4"/>
  <c r="G1150" i="4"/>
  <c r="B1150" i="4"/>
  <c r="A1150" i="4"/>
  <c r="I1149" i="4"/>
  <c r="H1149" i="4"/>
  <c r="D1149" i="4" s="1"/>
  <c r="G1149" i="4"/>
  <c r="B1149" i="4" s="1"/>
  <c r="I1148" i="4"/>
  <c r="H1148" i="4"/>
  <c r="G1148" i="4"/>
  <c r="D1148" i="4"/>
  <c r="C1148" i="4"/>
  <c r="B1148" i="4"/>
  <c r="A1148" i="4"/>
  <c r="I1147" i="4"/>
  <c r="F1147" i="4" s="1"/>
  <c r="H1147" i="4"/>
  <c r="G1147" i="4"/>
  <c r="E1147" i="4"/>
  <c r="D1147" i="4"/>
  <c r="C1147" i="4"/>
  <c r="B1147" i="4"/>
  <c r="A1147" i="4"/>
  <c r="I1146" i="4"/>
  <c r="H1146" i="4"/>
  <c r="G1146" i="4"/>
  <c r="F1146" i="4"/>
  <c r="E1146" i="4"/>
  <c r="D1146" i="4"/>
  <c r="C1146" i="4"/>
  <c r="B1146" i="4"/>
  <c r="A1146" i="4"/>
  <c r="I1145" i="4"/>
  <c r="H1145" i="4"/>
  <c r="G1145" i="4"/>
  <c r="F1145" i="4"/>
  <c r="E1145" i="4"/>
  <c r="D1145" i="4"/>
  <c r="C1145" i="4"/>
  <c r="I1144" i="4"/>
  <c r="H1144" i="4"/>
  <c r="C1144" i="4" s="1"/>
  <c r="G1144" i="4"/>
  <c r="F1144" i="4"/>
  <c r="E1144" i="4"/>
  <c r="D1144" i="4"/>
  <c r="I1143" i="4"/>
  <c r="F1143" i="4" s="1"/>
  <c r="H1143" i="4"/>
  <c r="G1143" i="4"/>
  <c r="B1143" i="4" s="1"/>
  <c r="A1143" i="4"/>
  <c r="I1142" i="4"/>
  <c r="E1142" i="4" s="1"/>
  <c r="H1142" i="4"/>
  <c r="G1142" i="4"/>
  <c r="B1142" i="4" s="1"/>
  <c r="I1141" i="4"/>
  <c r="H1141" i="4"/>
  <c r="D1141" i="4" s="1"/>
  <c r="G1141" i="4"/>
  <c r="B1141" i="4" s="1"/>
  <c r="C1141" i="4"/>
  <c r="I1140" i="4"/>
  <c r="H1140" i="4"/>
  <c r="G1140" i="4"/>
  <c r="D1140" i="4"/>
  <c r="C1140" i="4"/>
  <c r="B1140" i="4"/>
  <c r="A1140" i="4"/>
  <c r="I1139" i="4"/>
  <c r="F1139" i="4" s="1"/>
  <c r="H1139" i="4"/>
  <c r="G1139" i="4"/>
  <c r="E1139" i="4"/>
  <c r="D1139" i="4"/>
  <c r="C1139" i="4"/>
  <c r="B1139" i="4"/>
  <c r="A1139" i="4"/>
  <c r="I1138" i="4"/>
  <c r="H1138" i="4"/>
  <c r="G1138" i="4"/>
  <c r="F1138" i="4"/>
  <c r="E1138" i="4"/>
  <c r="D1138" i="4"/>
  <c r="C1138" i="4"/>
  <c r="B1138" i="4"/>
  <c r="A1138" i="4"/>
  <c r="I1137" i="4"/>
  <c r="H1137" i="4"/>
  <c r="G1137" i="4"/>
  <c r="A1137" i="4" s="1"/>
  <c r="F1137" i="4"/>
  <c r="E1137" i="4"/>
  <c r="D1137" i="4"/>
  <c r="C1137" i="4"/>
  <c r="I1136" i="4"/>
  <c r="H1136" i="4"/>
  <c r="G1136" i="4"/>
  <c r="F1136" i="4"/>
  <c r="E1136" i="4"/>
  <c r="D1136" i="4"/>
  <c r="C1136" i="4"/>
  <c r="I1135" i="4"/>
  <c r="H1135" i="4"/>
  <c r="C1135" i="4" s="1"/>
  <c r="G1135" i="4"/>
  <c r="B1135" i="4" s="1"/>
  <c r="F1135" i="4"/>
  <c r="E1135" i="4"/>
  <c r="D1135" i="4"/>
  <c r="A1135" i="4"/>
  <c r="I1134" i="4"/>
  <c r="F1134" i="4" s="1"/>
  <c r="H1134" i="4"/>
  <c r="G1134" i="4"/>
  <c r="B1134" i="4"/>
  <c r="A1134" i="4"/>
  <c r="I1133" i="4"/>
  <c r="E1133" i="4" s="1"/>
  <c r="H1133" i="4"/>
  <c r="D1133" i="4" s="1"/>
  <c r="G1133" i="4"/>
  <c r="B1133" i="4"/>
  <c r="A1133" i="4"/>
  <c r="I1132" i="4"/>
  <c r="H1132" i="4"/>
  <c r="D1132" i="4" s="1"/>
  <c r="G1132" i="4"/>
  <c r="B1132" i="4" s="1"/>
  <c r="I1131" i="4"/>
  <c r="F1131" i="4" s="1"/>
  <c r="H1131" i="4"/>
  <c r="D1131" i="4" s="1"/>
  <c r="G1131" i="4"/>
  <c r="B1131" i="4"/>
  <c r="A1131" i="4"/>
  <c r="I1130" i="4"/>
  <c r="F1130" i="4" s="1"/>
  <c r="H1130" i="4"/>
  <c r="G1130" i="4"/>
  <c r="D1130" i="4"/>
  <c r="C1130" i="4"/>
  <c r="B1130" i="4"/>
  <c r="A1130" i="4"/>
  <c r="I1129" i="4"/>
  <c r="H1129" i="4"/>
  <c r="G1129" i="4"/>
  <c r="A1129" i="4" s="1"/>
  <c r="F1129" i="4"/>
  <c r="E1129" i="4"/>
  <c r="D1129" i="4"/>
  <c r="C1129" i="4"/>
  <c r="B1129" i="4"/>
  <c r="I1128" i="4"/>
  <c r="H1128" i="4"/>
  <c r="D1128" i="4" s="1"/>
  <c r="G1128" i="4"/>
  <c r="F1128" i="4"/>
  <c r="E1128" i="4"/>
  <c r="I1127" i="4"/>
  <c r="F1127" i="4" s="1"/>
  <c r="H1127" i="4"/>
  <c r="C1127" i="4" s="1"/>
  <c r="G1127" i="4"/>
  <c r="B1127" i="4" s="1"/>
  <c r="I1126" i="4"/>
  <c r="H1126" i="4"/>
  <c r="G1126" i="4"/>
  <c r="B1126" i="4" s="1"/>
  <c r="F1126" i="4"/>
  <c r="E1126" i="4"/>
  <c r="I1125" i="4"/>
  <c r="E1125" i="4" s="1"/>
  <c r="H1125" i="4"/>
  <c r="D1125" i="4" s="1"/>
  <c r="G1125" i="4"/>
  <c r="B1125" i="4" s="1"/>
  <c r="F1125" i="4"/>
  <c r="C1125" i="4"/>
  <c r="I1124" i="4"/>
  <c r="H1124" i="4"/>
  <c r="G1124" i="4"/>
  <c r="D1124" i="4"/>
  <c r="C1124" i="4"/>
  <c r="B1124" i="4"/>
  <c r="A1124" i="4"/>
  <c r="I1123" i="4"/>
  <c r="F1123" i="4" s="1"/>
  <c r="H1123" i="4"/>
  <c r="G1123" i="4"/>
  <c r="E1123" i="4"/>
  <c r="D1123" i="4"/>
  <c r="C1123" i="4"/>
  <c r="B1123" i="4"/>
  <c r="A1123" i="4"/>
  <c r="I1122" i="4"/>
  <c r="H1122" i="4"/>
  <c r="G1122" i="4"/>
  <c r="A1122" i="4" s="1"/>
  <c r="F1122" i="4"/>
  <c r="E1122" i="4"/>
  <c r="D1122" i="4"/>
  <c r="C1122" i="4"/>
  <c r="B1122" i="4"/>
  <c r="I1121" i="4"/>
  <c r="H1121" i="4"/>
  <c r="G1121" i="4"/>
  <c r="B1121" i="4" s="1"/>
  <c r="F1121" i="4"/>
  <c r="E1121" i="4"/>
  <c r="D1121" i="4"/>
  <c r="C1121" i="4"/>
  <c r="A1121" i="4"/>
  <c r="I1120" i="4"/>
  <c r="H1120" i="4"/>
  <c r="C1120" i="4" s="1"/>
  <c r="G1120" i="4"/>
  <c r="B1120" i="4" s="1"/>
  <c r="F1120" i="4"/>
  <c r="E1120" i="4"/>
  <c r="D1120" i="4"/>
  <c r="I1119" i="4"/>
  <c r="H1119" i="4"/>
  <c r="D1119" i="4" s="1"/>
  <c r="G1119" i="4"/>
  <c r="B1119" i="4" s="1"/>
  <c r="F1119" i="4"/>
  <c r="E1119" i="4"/>
  <c r="I1118" i="4"/>
  <c r="F1118" i="4" s="1"/>
  <c r="H1118" i="4"/>
  <c r="D1118" i="4" s="1"/>
  <c r="G1118" i="4"/>
  <c r="B1118" i="4" s="1"/>
  <c r="A1118" i="4"/>
  <c r="I1117" i="4"/>
  <c r="F1117" i="4" s="1"/>
  <c r="H1117" i="4"/>
  <c r="D1117" i="4" s="1"/>
  <c r="G1117" i="4"/>
  <c r="B1117" i="4"/>
  <c r="A1117" i="4"/>
  <c r="I1116" i="4"/>
  <c r="F1116" i="4" s="1"/>
  <c r="H1116" i="4"/>
  <c r="D1116" i="4" s="1"/>
  <c r="G1116" i="4"/>
  <c r="C1116" i="4"/>
  <c r="B1116" i="4"/>
  <c r="A1116" i="4"/>
  <c r="I1115" i="4"/>
  <c r="F1115" i="4" s="1"/>
  <c r="H1115" i="4"/>
  <c r="G1115" i="4"/>
  <c r="D1115" i="4"/>
  <c r="C1115" i="4"/>
  <c r="B1115" i="4"/>
  <c r="A1115" i="4"/>
  <c r="I1114" i="4"/>
  <c r="H1114" i="4"/>
  <c r="G1114" i="4"/>
  <c r="A1114" i="4" s="1"/>
  <c r="F1114" i="4"/>
  <c r="E1114" i="4"/>
  <c r="D1114" i="4"/>
  <c r="C1114" i="4"/>
  <c r="B1114" i="4"/>
  <c r="I1113" i="4"/>
  <c r="H1113" i="4"/>
  <c r="G1113" i="4"/>
  <c r="B1113" i="4" s="1"/>
  <c r="F1113" i="4"/>
  <c r="E1113" i="4"/>
  <c r="D1113" i="4"/>
  <c r="C1113" i="4"/>
  <c r="A1113" i="4"/>
  <c r="I1112" i="4"/>
  <c r="H1112" i="4"/>
  <c r="C1112" i="4" s="1"/>
  <c r="G1112" i="4"/>
  <c r="B1112" i="4" s="1"/>
  <c r="F1112" i="4"/>
  <c r="E1112" i="4"/>
  <c r="D1112" i="4"/>
  <c r="I1111" i="4"/>
  <c r="H1111" i="4"/>
  <c r="D1111" i="4" s="1"/>
  <c r="G1111" i="4"/>
  <c r="B1111" i="4" s="1"/>
  <c r="F1111" i="4"/>
  <c r="E1111" i="4"/>
  <c r="I1110" i="4"/>
  <c r="F1110" i="4" s="1"/>
  <c r="H1110" i="4"/>
  <c r="D1110" i="4" s="1"/>
  <c r="G1110" i="4"/>
  <c r="B1110" i="4" s="1"/>
  <c r="A1110" i="4"/>
  <c r="I1109" i="4"/>
  <c r="F1109" i="4" s="1"/>
  <c r="H1109" i="4"/>
  <c r="D1109" i="4" s="1"/>
  <c r="G1109" i="4"/>
  <c r="B1109" i="4"/>
  <c r="A1109" i="4"/>
  <c r="I1108" i="4"/>
  <c r="F1108" i="4" s="1"/>
  <c r="H1108" i="4"/>
  <c r="D1108" i="4" s="1"/>
  <c r="G1108" i="4"/>
  <c r="C1108" i="4"/>
  <c r="B1108" i="4"/>
  <c r="A1108" i="4"/>
  <c r="I1107" i="4"/>
  <c r="F1107" i="4" s="1"/>
  <c r="H1107" i="4"/>
  <c r="G1107" i="4"/>
  <c r="D1107" i="4"/>
  <c r="C1107" i="4"/>
  <c r="B1107" i="4"/>
  <c r="A1107" i="4"/>
  <c r="I1106" i="4"/>
  <c r="H1106" i="4"/>
  <c r="G1106" i="4"/>
  <c r="A1106" i="4" s="1"/>
  <c r="F1106" i="4"/>
  <c r="E1106" i="4"/>
  <c r="D1106" i="4"/>
  <c r="C1106" i="4"/>
  <c r="B1106" i="4"/>
  <c r="I1105" i="4"/>
  <c r="H1105" i="4"/>
  <c r="G1105" i="4"/>
  <c r="B1105" i="4" s="1"/>
  <c r="F1105" i="4"/>
  <c r="E1105" i="4"/>
  <c r="D1105" i="4"/>
  <c r="C1105" i="4"/>
  <c r="A1105" i="4"/>
  <c r="I1104" i="4"/>
  <c r="H1104" i="4"/>
  <c r="C1104" i="4" s="1"/>
  <c r="G1104" i="4"/>
  <c r="B1104" i="4" s="1"/>
  <c r="F1104" i="4"/>
  <c r="E1104" i="4"/>
  <c r="D1104" i="4"/>
  <c r="I1103" i="4"/>
  <c r="H1103" i="4"/>
  <c r="D1103" i="4" s="1"/>
  <c r="G1103" i="4"/>
  <c r="B1103" i="4" s="1"/>
  <c r="F1103" i="4"/>
  <c r="E1103" i="4"/>
  <c r="I1102" i="4"/>
  <c r="F1102" i="4" s="1"/>
  <c r="H1102" i="4"/>
  <c r="D1102" i="4" s="1"/>
  <c r="G1102" i="4"/>
  <c r="B1102" i="4" s="1"/>
  <c r="A1102" i="4"/>
  <c r="I1101" i="4"/>
  <c r="F1101" i="4" s="1"/>
  <c r="H1101" i="4"/>
  <c r="D1101" i="4" s="1"/>
  <c r="G1101" i="4"/>
  <c r="B1101" i="4"/>
  <c r="A1101" i="4"/>
  <c r="I1100" i="4"/>
  <c r="F1100" i="4" s="1"/>
  <c r="H1100" i="4"/>
  <c r="D1100" i="4" s="1"/>
  <c r="G1100" i="4"/>
  <c r="C1100" i="4"/>
  <c r="B1100" i="4"/>
  <c r="A1100" i="4"/>
  <c r="I1099" i="4"/>
  <c r="F1099" i="4" s="1"/>
  <c r="H1099" i="4"/>
  <c r="G1099" i="4"/>
  <c r="D1099" i="4"/>
  <c r="C1099" i="4"/>
  <c r="B1099" i="4"/>
  <c r="A1099" i="4"/>
  <c r="I1098" i="4"/>
  <c r="F1098" i="4" s="1"/>
  <c r="H1098" i="4"/>
  <c r="G1098" i="4"/>
  <c r="A1098" i="4" s="1"/>
  <c r="E1098" i="4"/>
  <c r="D1098" i="4"/>
  <c r="C1098" i="4"/>
  <c r="B1098" i="4"/>
  <c r="I1097" i="4"/>
  <c r="H1097" i="4"/>
  <c r="G1097" i="4"/>
  <c r="F1097" i="4"/>
  <c r="E1097" i="4"/>
  <c r="D1097" i="4"/>
  <c r="C1097" i="4"/>
  <c r="B1097" i="4"/>
  <c r="A1097" i="4"/>
  <c r="I1096" i="4"/>
  <c r="H1096" i="4"/>
  <c r="G1096" i="4"/>
  <c r="B1096" i="4" s="1"/>
  <c r="F1096" i="4"/>
  <c r="E1096" i="4"/>
  <c r="D1096" i="4"/>
  <c r="C1096" i="4"/>
  <c r="I1095" i="4"/>
  <c r="H1095" i="4"/>
  <c r="D1095" i="4" s="1"/>
  <c r="G1095" i="4"/>
  <c r="B1095" i="4" s="1"/>
  <c r="F1095" i="4"/>
  <c r="E1095" i="4"/>
  <c r="I1094" i="4"/>
  <c r="F1094" i="4" s="1"/>
  <c r="H1094" i="4"/>
  <c r="D1094" i="4" s="1"/>
  <c r="G1094" i="4"/>
  <c r="B1094" i="4" s="1"/>
  <c r="A1094" i="4"/>
  <c r="I1093" i="4"/>
  <c r="F1093" i="4" s="1"/>
  <c r="H1093" i="4"/>
  <c r="D1093" i="4" s="1"/>
  <c r="G1093" i="4"/>
  <c r="B1093" i="4"/>
  <c r="A1093" i="4"/>
  <c r="I1092" i="4"/>
  <c r="F1092" i="4" s="1"/>
  <c r="H1092" i="4"/>
  <c r="D1092" i="4" s="1"/>
  <c r="G1092" i="4"/>
  <c r="C1092" i="4"/>
  <c r="B1092" i="4"/>
  <c r="A1092" i="4"/>
  <c r="I1091" i="4"/>
  <c r="F1091" i="4" s="1"/>
  <c r="H1091" i="4"/>
  <c r="G1091" i="4"/>
  <c r="D1091" i="4"/>
  <c r="C1091" i="4"/>
  <c r="B1091" i="4"/>
  <c r="A1091" i="4"/>
  <c r="I1090" i="4"/>
  <c r="F1090" i="4" s="1"/>
  <c r="H1090" i="4"/>
  <c r="G1090" i="4"/>
  <c r="A1090" i="4" s="1"/>
  <c r="E1090" i="4"/>
  <c r="D1090" i="4"/>
  <c r="C1090" i="4"/>
  <c r="B1090" i="4"/>
  <c r="I1089" i="4"/>
  <c r="H1089" i="4"/>
  <c r="G1089" i="4"/>
  <c r="F1089" i="4"/>
  <c r="E1089" i="4"/>
  <c r="D1089" i="4"/>
  <c r="C1089" i="4"/>
  <c r="B1089" i="4"/>
  <c r="A1089" i="4"/>
  <c r="I1088" i="4"/>
  <c r="H1088" i="4"/>
  <c r="G1088" i="4"/>
  <c r="B1088" i="4" s="1"/>
  <c r="F1088" i="4"/>
  <c r="E1088" i="4"/>
  <c r="D1088" i="4"/>
  <c r="C1088" i="4"/>
  <c r="I1087" i="4"/>
  <c r="H1087" i="4"/>
  <c r="D1087" i="4" s="1"/>
  <c r="G1087" i="4"/>
  <c r="B1087" i="4" s="1"/>
  <c r="F1087" i="4"/>
  <c r="E1087" i="4"/>
  <c r="I1086" i="4"/>
  <c r="F1086" i="4" s="1"/>
  <c r="H1086" i="4"/>
  <c r="D1086" i="4" s="1"/>
  <c r="G1086" i="4"/>
  <c r="B1086" i="4" s="1"/>
  <c r="A1086" i="4"/>
  <c r="I1085" i="4"/>
  <c r="F1085" i="4" s="1"/>
  <c r="H1085" i="4"/>
  <c r="D1085" i="4" s="1"/>
  <c r="G1085" i="4"/>
  <c r="B1085" i="4"/>
  <c r="A1085" i="4"/>
  <c r="I1084" i="4"/>
  <c r="F1084" i="4" s="1"/>
  <c r="H1084" i="4"/>
  <c r="D1084" i="4" s="1"/>
  <c r="G1084" i="4"/>
  <c r="C1084" i="4"/>
  <c r="B1084" i="4"/>
  <c r="A1084" i="4"/>
  <c r="I1083" i="4"/>
  <c r="F1083" i="4" s="1"/>
  <c r="H1083" i="4"/>
  <c r="G1083" i="4"/>
  <c r="D1083" i="4"/>
  <c r="C1083" i="4"/>
  <c r="B1083" i="4"/>
  <c r="A1083" i="4"/>
  <c r="I1082" i="4"/>
  <c r="F1082" i="4" s="1"/>
  <c r="H1082" i="4"/>
  <c r="G1082" i="4"/>
  <c r="A1082" i="4" s="1"/>
  <c r="E1082" i="4"/>
  <c r="D1082" i="4"/>
  <c r="C1082" i="4"/>
  <c r="B1082" i="4"/>
  <c r="I1081" i="4"/>
  <c r="H1081" i="4"/>
  <c r="G1081" i="4"/>
  <c r="F1081" i="4"/>
  <c r="E1081" i="4"/>
  <c r="D1081" i="4"/>
  <c r="C1081" i="4"/>
  <c r="B1081" i="4"/>
  <c r="A1081" i="4"/>
  <c r="I1080" i="4"/>
  <c r="H1080" i="4"/>
  <c r="G1080" i="4"/>
  <c r="B1080" i="4" s="1"/>
  <c r="F1080" i="4"/>
  <c r="E1080" i="4"/>
  <c r="D1080" i="4"/>
  <c r="C1080" i="4"/>
  <c r="I1079" i="4"/>
  <c r="H1079" i="4"/>
  <c r="D1079" i="4" s="1"/>
  <c r="G1079" i="4"/>
  <c r="B1079" i="4" s="1"/>
  <c r="F1079" i="4"/>
  <c r="E1079" i="4"/>
  <c r="I1078" i="4"/>
  <c r="F1078" i="4" s="1"/>
  <c r="H1078" i="4"/>
  <c r="D1078" i="4" s="1"/>
  <c r="G1078" i="4"/>
  <c r="B1078" i="4" s="1"/>
  <c r="A1078" i="4"/>
  <c r="I1077" i="4"/>
  <c r="F1077" i="4" s="1"/>
  <c r="H1077" i="4"/>
  <c r="D1077" i="4" s="1"/>
  <c r="G1077" i="4"/>
  <c r="B1077" i="4"/>
  <c r="A1077" i="4"/>
  <c r="I1076" i="4"/>
  <c r="F1076" i="4" s="1"/>
  <c r="H1076" i="4"/>
  <c r="D1076" i="4" s="1"/>
  <c r="G1076" i="4"/>
  <c r="C1076" i="4"/>
  <c r="B1076" i="4"/>
  <c r="A1076" i="4"/>
  <c r="I1075" i="4"/>
  <c r="F1075" i="4" s="1"/>
  <c r="H1075" i="4"/>
  <c r="G1075" i="4"/>
  <c r="D1075" i="4"/>
  <c r="C1075" i="4"/>
  <c r="B1075" i="4"/>
  <c r="A1075" i="4"/>
  <c r="I1074" i="4"/>
  <c r="F1074" i="4" s="1"/>
  <c r="H1074" i="4"/>
  <c r="G1074" i="4"/>
  <c r="A1074" i="4" s="1"/>
  <c r="E1074" i="4"/>
  <c r="D1074" i="4"/>
  <c r="C1074" i="4"/>
  <c r="B1074" i="4"/>
  <c r="I1073" i="4"/>
  <c r="H1073" i="4"/>
  <c r="G1073" i="4"/>
  <c r="F1073" i="4"/>
  <c r="E1073" i="4"/>
  <c r="D1073" i="4"/>
  <c r="C1073" i="4"/>
  <c r="B1073" i="4"/>
  <c r="A1073" i="4"/>
  <c r="I1072" i="4"/>
  <c r="H1072" i="4"/>
  <c r="G1072" i="4"/>
  <c r="F1072" i="4"/>
  <c r="E1072" i="4"/>
  <c r="D1072" i="4"/>
  <c r="C1072" i="4"/>
  <c r="I1071" i="4"/>
  <c r="H1071" i="4"/>
  <c r="G1071" i="4"/>
  <c r="F1071" i="4"/>
  <c r="E1071" i="4"/>
  <c r="I1070" i="4"/>
  <c r="H1070" i="4"/>
  <c r="G1070" i="4"/>
  <c r="B1070" i="4" s="1"/>
  <c r="I1069" i="4"/>
  <c r="H1069" i="4"/>
  <c r="G1069" i="4"/>
  <c r="B1069" i="4"/>
  <c r="A1069" i="4"/>
  <c r="I1068" i="4"/>
  <c r="H1068" i="4"/>
  <c r="D1068" i="4" s="1"/>
  <c r="G1068" i="4"/>
  <c r="C1068" i="4"/>
  <c r="B1068" i="4"/>
  <c r="A1068" i="4"/>
  <c r="I1067" i="4"/>
  <c r="F1067" i="4" s="1"/>
  <c r="H1067" i="4"/>
  <c r="G1067" i="4"/>
  <c r="D1067" i="4"/>
  <c r="C1067" i="4"/>
  <c r="B1067" i="4"/>
  <c r="A1067" i="4"/>
  <c r="I1066" i="4"/>
  <c r="F1066" i="4" s="1"/>
  <c r="H1066" i="4"/>
  <c r="G1066" i="4"/>
  <c r="A1066" i="4" s="1"/>
  <c r="E1066" i="4"/>
  <c r="D1066" i="4"/>
  <c r="C1066" i="4"/>
  <c r="B1066" i="4"/>
  <c r="I1065" i="4"/>
  <c r="H1065" i="4"/>
  <c r="G1065" i="4"/>
  <c r="F1065" i="4"/>
  <c r="E1065" i="4"/>
  <c r="D1065" i="4"/>
  <c r="C1065" i="4"/>
  <c r="B1065" i="4"/>
  <c r="A1065" i="4"/>
  <c r="I1064" i="4"/>
  <c r="H1064" i="4"/>
  <c r="G1064" i="4"/>
  <c r="F1064" i="4"/>
  <c r="E1064" i="4"/>
  <c r="D1064" i="4"/>
  <c r="C1064" i="4"/>
  <c r="I1063" i="4"/>
  <c r="H1063" i="4"/>
  <c r="G1063" i="4"/>
  <c r="F1063" i="4"/>
  <c r="E1063" i="4"/>
  <c r="I1062" i="4"/>
  <c r="E1062" i="4" s="1"/>
  <c r="H1062" i="4"/>
  <c r="G1062" i="4"/>
  <c r="B1062" i="4" s="1"/>
  <c r="A1062" i="4"/>
  <c r="I1061" i="4"/>
  <c r="H1061" i="4"/>
  <c r="G1061" i="4"/>
  <c r="B1061" i="4" s="1"/>
  <c r="I1060" i="4"/>
  <c r="H1060" i="4"/>
  <c r="D1060" i="4" s="1"/>
  <c r="G1060" i="4"/>
  <c r="C1060" i="4"/>
  <c r="B1060" i="4"/>
  <c r="A1060" i="4"/>
  <c r="I1059" i="4"/>
  <c r="H1059" i="4"/>
  <c r="G1059" i="4"/>
  <c r="D1059" i="4"/>
  <c r="C1059" i="4"/>
  <c r="B1059" i="4"/>
  <c r="A1059" i="4"/>
  <c r="I1058" i="4"/>
  <c r="F1058" i="4" s="1"/>
  <c r="H1058" i="4"/>
  <c r="G1058" i="4"/>
  <c r="A1058" i="4" s="1"/>
  <c r="E1058" i="4"/>
  <c r="D1058" i="4"/>
  <c r="C1058" i="4"/>
  <c r="B1058" i="4"/>
  <c r="I1057" i="4"/>
  <c r="H1057" i="4"/>
  <c r="G1057" i="4"/>
  <c r="F1057" i="4"/>
  <c r="E1057" i="4"/>
  <c r="D1057" i="4"/>
  <c r="C1057" i="4"/>
  <c r="B1057" i="4"/>
  <c r="A1057" i="4"/>
  <c r="I1056" i="4"/>
  <c r="H1056" i="4"/>
  <c r="G1056" i="4"/>
  <c r="F1056" i="4"/>
  <c r="E1056" i="4"/>
  <c r="D1056" i="4"/>
  <c r="C1056" i="4"/>
  <c r="I1055" i="4"/>
  <c r="H1055" i="4"/>
  <c r="G1055" i="4"/>
  <c r="F1055" i="4"/>
  <c r="E1055" i="4"/>
  <c r="I1054" i="4"/>
  <c r="E1054" i="4" s="1"/>
  <c r="H1054" i="4"/>
  <c r="G1054" i="4"/>
  <c r="B1054" i="4" s="1"/>
  <c r="F1054" i="4"/>
  <c r="I1053" i="4"/>
  <c r="H1053" i="4"/>
  <c r="G1053" i="4"/>
  <c r="B1053" i="4" s="1"/>
  <c r="A1053" i="4"/>
  <c r="I1052" i="4"/>
  <c r="H1052" i="4"/>
  <c r="D1052" i="4" s="1"/>
  <c r="G1052" i="4"/>
  <c r="B1052" i="4"/>
  <c r="A1052" i="4"/>
  <c r="I1051" i="4"/>
  <c r="H1051" i="4"/>
  <c r="G1051" i="4"/>
  <c r="D1051" i="4"/>
  <c r="C1051" i="4"/>
  <c r="B1051" i="4"/>
  <c r="A1051" i="4"/>
  <c r="I1050" i="4"/>
  <c r="F1050" i="4" s="1"/>
  <c r="H1050" i="4"/>
  <c r="G1050" i="4"/>
  <c r="A1050" i="4" s="1"/>
  <c r="E1050" i="4"/>
  <c r="D1050" i="4"/>
  <c r="C1050" i="4"/>
  <c r="B1050" i="4"/>
  <c r="I1049" i="4"/>
  <c r="H1049" i="4"/>
  <c r="G1049" i="4"/>
  <c r="F1049" i="4"/>
  <c r="E1049" i="4"/>
  <c r="D1049" i="4"/>
  <c r="C1049" i="4"/>
  <c r="B1049" i="4"/>
  <c r="A1049" i="4"/>
  <c r="I1048" i="4"/>
  <c r="H1048" i="4"/>
  <c r="G1048" i="4"/>
  <c r="F1048" i="4"/>
  <c r="E1048" i="4"/>
  <c r="D1048" i="4"/>
  <c r="C1048" i="4"/>
  <c r="I1047" i="4"/>
  <c r="H1047" i="4"/>
  <c r="G1047" i="4"/>
  <c r="F1047" i="4"/>
  <c r="E1047" i="4"/>
  <c r="I1046" i="4"/>
  <c r="E1046" i="4" s="1"/>
  <c r="H1046" i="4"/>
  <c r="G1046" i="4"/>
  <c r="B1046" i="4" s="1"/>
  <c r="I1045" i="4"/>
  <c r="H1045" i="4"/>
  <c r="G1045" i="4"/>
  <c r="A1045" i="4" s="1"/>
  <c r="B1045" i="4"/>
  <c r="I1044" i="4"/>
  <c r="H1044" i="4"/>
  <c r="D1044" i="4" s="1"/>
  <c r="G1044" i="4"/>
  <c r="B1044" i="4"/>
  <c r="A1044" i="4"/>
  <c r="I1043" i="4"/>
  <c r="H1043" i="4"/>
  <c r="G1043" i="4"/>
  <c r="D1043" i="4"/>
  <c r="C1043" i="4"/>
  <c r="B1043" i="4"/>
  <c r="A1043" i="4"/>
  <c r="I1042" i="4"/>
  <c r="F1042" i="4" s="1"/>
  <c r="H1042" i="4"/>
  <c r="G1042" i="4"/>
  <c r="A1042" i="4" s="1"/>
  <c r="E1042" i="4"/>
  <c r="D1042" i="4"/>
  <c r="C1042" i="4"/>
  <c r="B1042" i="4"/>
  <c r="I1041" i="4"/>
  <c r="H1041" i="4"/>
  <c r="G1041" i="4"/>
  <c r="F1041" i="4"/>
  <c r="E1041" i="4"/>
  <c r="D1041" i="4"/>
  <c r="C1041" i="4"/>
  <c r="B1041" i="4"/>
  <c r="A1041" i="4"/>
  <c r="I1040" i="4"/>
  <c r="H1040" i="4"/>
  <c r="G1040" i="4"/>
  <c r="F1040" i="4"/>
  <c r="E1040" i="4"/>
  <c r="D1040" i="4"/>
  <c r="C1040" i="4"/>
  <c r="I1039" i="4"/>
  <c r="H1039" i="4"/>
  <c r="G1039" i="4"/>
  <c r="F1039" i="4"/>
  <c r="E1039" i="4"/>
  <c r="I1038" i="4"/>
  <c r="E1038" i="4" s="1"/>
  <c r="H1038" i="4"/>
  <c r="G1038" i="4"/>
  <c r="B1038" i="4" s="1"/>
  <c r="F1038" i="4"/>
  <c r="A1038" i="4"/>
  <c r="I1037" i="4"/>
  <c r="H1037" i="4"/>
  <c r="G1037" i="4"/>
  <c r="B1037" i="4" s="1"/>
  <c r="I1036" i="4"/>
  <c r="H1036" i="4"/>
  <c r="D1036" i="4" s="1"/>
  <c r="G1036" i="4"/>
  <c r="C1036" i="4"/>
  <c r="B1036" i="4"/>
  <c r="A1036" i="4"/>
  <c r="I1035" i="4"/>
  <c r="H1035" i="4"/>
  <c r="G1035" i="4"/>
  <c r="D1035" i="4"/>
  <c r="C1035" i="4"/>
  <c r="B1035" i="4"/>
  <c r="A1035" i="4"/>
  <c r="I1034" i="4"/>
  <c r="F1034" i="4" s="1"/>
  <c r="H1034" i="4"/>
  <c r="G1034" i="4"/>
  <c r="E1034" i="4"/>
  <c r="D1034" i="4"/>
  <c r="C1034" i="4"/>
  <c r="B1034" i="4"/>
  <c r="A1034" i="4"/>
  <c r="I1033" i="4"/>
  <c r="H1033" i="4"/>
  <c r="G1033" i="4"/>
  <c r="F1033" i="4"/>
  <c r="E1033" i="4"/>
  <c r="D1033" i="4"/>
  <c r="C1033" i="4"/>
  <c r="B1033" i="4"/>
  <c r="A1033" i="4"/>
  <c r="I1032" i="4"/>
  <c r="H1032" i="4"/>
  <c r="G1032" i="4"/>
  <c r="F1032" i="4"/>
  <c r="E1032" i="4"/>
  <c r="D1032" i="4"/>
  <c r="C1032" i="4"/>
  <c r="I1031" i="4"/>
  <c r="H1031" i="4"/>
  <c r="G1031" i="4"/>
  <c r="F1031" i="4"/>
  <c r="E1031" i="4"/>
  <c r="I1030" i="4"/>
  <c r="E1030" i="4" s="1"/>
  <c r="H1030" i="4"/>
  <c r="G1030" i="4"/>
  <c r="B1030" i="4" s="1"/>
  <c r="I1029" i="4"/>
  <c r="H1029" i="4"/>
  <c r="G1029" i="4"/>
  <c r="B1029" i="4"/>
  <c r="A1029" i="4"/>
  <c r="I1028" i="4"/>
  <c r="H1028" i="4"/>
  <c r="D1028" i="4" s="1"/>
  <c r="G1028" i="4"/>
  <c r="B1028" i="4"/>
  <c r="A1028" i="4"/>
  <c r="I1027" i="4"/>
  <c r="H1027" i="4"/>
  <c r="G1027" i="4"/>
  <c r="D1027" i="4"/>
  <c r="C1027" i="4"/>
  <c r="B1027" i="4"/>
  <c r="A1027" i="4"/>
  <c r="I1026" i="4"/>
  <c r="F1026" i="4" s="1"/>
  <c r="H1026" i="4"/>
  <c r="G1026" i="4"/>
  <c r="E1026" i="4"/>
  <c r="D1026" i="4"/>
  <c r="C1026" i="4"/>
  <c r="B1026" i="4"/>
  <c r="A1026" i="4"/>
  <c r="I1025" i="4"/>
  <c r="H1025" i="4"/>
  <c r="G1025" i="4"/>
  <c r="F1025" i="4"/>
  <c r="E1025" i="4"/>
  <c r="D1025" i="4"/>
  <c r="C1025" i="4"/>
  <c r="B1025" i="4"/>
  <c r="A1025" i="4"/>
  <c r="I1024" i="4"/>
  <c r="H1024" i="4"/>
  <c r="G1024" i="4"/>
  <c r="A1024" i="4" s="1"/>
  <c r="F1024" i="4"/>
  <c r="E1024" i="4"/>
  <c r="D1024" i="4"/>
  <c r="C1024" i="4"/>
  <c r="B1024" i="4"/>
  <c r="I1023" i="4"/>
  <c r="H1023" i="4"/>
  <c r="D1023" i="4" s="1"/>
  <c r="G1023" i="4"/>
  <c r="F1023" i="4"/>
  <c r="E1023" i="4"/>
  <c r="I1022" i="4"/>
  <c r="F1022" i="4" s="1"/>
  <c r="H1022" i="4"/>
  <c r="C1022" i="4" s="1"/>
  <c r="G1022" i="4"/>
  <c r="B1022" i="4" s="1"/>
  <c r="I1021" i="4"/>
  <c r="H1021" i="4"/>
  <c r="C1021" i="4" s="1"/>
  <c r="G1021" i="4"/>
  <c r="B1021" i="4" s="1"/>
  <c r="F1021" i="4"/>
  <c r="E1021" i="4"/>
  <c r="I1020" i="4"/>
  <c r="H1020" i="4"/>
  <c r="D1020" i="4" s="1"/>
  <c r="G1020" i="4"/>
  <c r="B1020" i="4" s="1"/>
  <c r="F1020" i="4"/>
  <c r="E1020" i="4"/>
  <c r="I1019" i="4"/>
  <c r="E1019" i="4" s="1"/>
  <c r="H1019" i="4"/>
  <c r="D1019" i="4" s="1"/>
  <c r="G1019" i="4"/>
  <c r="B1019" i="4" s="1"/>
  <c r="F1019" i="4"/>
  <c r="I1018" i="4"/>
  <c r="F1018" i="4" s="1"/>
  <c r="H1018" i="4"/>
  <c r="D1018" i="4" s="1"/>
  <c r="G1018" i="4"/>
  <c r="B1018" i="4" s="1"/>
  <c r="E1018" i="4"/>
  <c r="I1017" i="4"/>
  <c r="H1017" i="4"/>
  <c r="D1017" i="4" s="1"/>
  <c r="G1017" i="4"/>
  <c r="F1017" i="4"/>
  <c r="E1017" i="4"/>
  <c r="B1017" i="4"/>
  <c r="A1017" i="4"/>
  <c r="I1016" i="4"/>
  <c r="F1016" i="4" s="1"/>
  <c r="H1016" i="4"/>
  <c r="G1016" i="4"/>
  <c r="B1016" i="4" s="1"/>
  <c r="D1016" i="4"/>
  <c r="C1016" i="4"/>
  <c r="I1015" i="4"/>
  <c r="H1015" i="4"/>
  <c r="D1015" i="4" s="1"/>
  <c r="G1015" i="4"/>
  <c r="A1015" i="4" s="1"/>
  <c r="F1015" i="4"/>
  <c r="E1015" i="4"/>
  <c r="B1015" i="4"/>
  <c r="I1014" i="4"/>
  <c r="F1014" i="4" s="1"/>
  <c r="H1014" i="4"/>
  <c r="D1014" i="4" s="1"/>
  <c r="G1014" i="4"/>
  <c r="B1014" i="4" s="1"/>
  <c r="A1014" i="4"/>
  <c r="I1013" i="4"/>
  <c r="F1013" i="4" s="1"/>
  <c r="H1013" i="4"/>
  <c r="D1013" i="4" s="1"/>
  <c r="G1013" i="4"/>
  <c r="B1013" i="4"/>
  <c r="A1013" i="4"/>
  <c r="I1012" i="4"/>
  <c r="F1012" i="4" s="1"/>
  <c r="H1012" i="4"/>
  <c r="D1012" i="4" s="1"/>
  <c r="G1012" i="4"/>
  <c r="C1012" i="4"/>
  <c r="B1012" i="4"/>
  <c r="A1012" i="4"/>
  <c r="I1011" i="4"/>
  <c r="F1011" i="4" s="1"/>
  <c r="H1011" i="4"/>
  <c r="G1011" i="4"/>
  <c r="D1011" i="4"/>
  <c r="C1011" i="4"/>
  <c r="B1011" i="4"/>
  <c r="A1011" i="4"/>
  <c r="I1010" i="4"/>
  <c r="F1010" i="4" s="1"/>
  <c r="H1010" i="4"/>
  <c r="G1010" i="4"/>
  <c r="E1010" i="4"/>
  <c r="D1010" i="4"/>
  <c r="C1010" i="4"/>
  <c r="B1010" i="4"/>
  <c r="A1010" i="4"/>
  <c r="I1009" i="4"/>
  <c r="H1009" i="4"/>
  <c r="G1009" i="4"/>
  <c r="F1009" i="4"/>
  <c r="E1009" i="4"/>
  <c r="D1009" i="4"/>
  <c r="C1009" i="4"/>
  <c r="B1009" i="4"/>
  <c r="A1009" i="4"/>
  <c r="I1008" i="4"/>
  <c r="H1008" i="4"/>
  <c r="G1008" i="4"/>
  <c r="B1008" i="4" s="1"/>
  <c r="F1008" i="4"/>
  <c r="E1008" i="4"/>
  <c r="D1008" i="4"/>
  <c r="C1008" i="4"/>
  <c r="I1007" i="4"/>
  <c r="H1007" i="4"/>
  <c r="D1007" i="4" s="1"/>
  <c r="G1007" i="4"/>
  <c r="B1007" i="4" s="1"/>
  <c r="F1007" i="4"/>
  <c r="E1007" i="4"/>
  <c r="I1006" i="4"/>
  <c r="F1006" i="4" s="1"/>
  <c r="H1006" i="4"/>
  <c r="D1006" i="4" s="1"/>
  <c r="G1006" i="4"/>
  <c r="B1006" i="4" s="1"/>
  <c r="I1005" i="4"/>
  <c r="F1005" i="4" s="1"/>
  <c r="H1005" i="4"/>
  <c r="D1005" i="4" s="1"/>
  <c r="G1005" i="4"/>
  <c r="B1005" i="4"/>
  <c r="A1005" i="4"/>
  <c r="I1004" i="4"/>
  <c r="F1004" i="4" s="1"/>
  <c r="H1004" i="4"/>
  <c r="D1004" i="4" s="1"/>
  <c r="G1004" i="4"/>
  <c r="C1004" i="4"/>
  <c r="B1004" i="4"/>
  <c r="A1004" i="4"/>
  <c r="I1003" i="4"/>
  <c r="F1003" i="4" s="1"/>
  <c r="H1003" i="4"/>
  <c r="G1003" i="4"/>
  <c r="D1003" i="4"/>
  <c r="C1003" i="4"/>
  <c r="B1003" i="4"/>
  <c r="A1003" i="4"/>
  <c r="I1002" i="4"/>
  <c r="F1002" i="4" s="1"/>
  <c r="H1002" i="4"/>
  <c r="G1002" i="4"/>
  <c r="E1002" i="4"/>
  <c r="D1002" i="4"/>
  <c r="C1002" i="4"/>
  <c r="B1002" i="4"/>
  <c r="A1002" i="4"/>
  <c r="I1001" i="4"/>
  <c r="H1001" i="4"/>
  <c r="G1001" i="4"/>
  <c r="F1001" i="4"/>
  <c r="E1001" i="4"/>
  <c r="D1001" i="4"/>
  <c r="C1001" i="4"/>
  <c r="B1001" i="4"/>
  <c r="A1001" i="4"/>
  <c r="I1000" i="4"/>
  <c r="H1000" i="4"/>
  <c r="G1000" i="4"/>
  <c r="B1000" i="4" s="1"/>
  <c r="F1000" i="4"/>
  <c r="E1000" i="4"/>
  <c r="D1000" i="4"/>
  <c r="C1000" i="4"/>
  <c r="I999" i="4"/>
  <c r="H999" i="4"/>
  <c r="D999" i="4" s="1"/>
  <c r="G999" i="4"/>
  <c r="B999" i="4" s="1"/>
  <c r="F999" i="4"/>
  <c r="E999" i="4"/>
  <c r="I998" i="4"/>
  <c r="F998" i="4" s="1"/>
  <c r="H998" i="4"/>
  <c r="D998" i="4" s="1"/>
  <c r="G998" i="4"/>
  <c r="B998" i="4" s="1"/>
  <c r="I997" i="4"/>
  <c r="F997" i="4" s="1"/>
  <c r="H997" i="4"/>
  <c r="D997" i="4" s="1"/>
  <c r="G997" i="4"/>
  <c r="B997" i="4"/>
  <c r="A997" i="4"/>
  <c r="I996" i="4"/>
  <c r="F996" i="4" s="1"/>
  <c r="H996" i="4"/>
  <c r="D996" i="4" s="1"/>
  <c r="G996" i="4"/>
  <c r="C996" i="4"/>
  <c r="B996" i="4"/>
  <c r="A996" i="4"/>
  <c r="I995" i="4"/>
  <c r="F995" i="4" s="1"/>
  <c r="H995" i="4"/>
  <c r="G995" i="4"/>
  <c r="D995" i="4"/>
  <c r="C995" i="4"/>
  <c r="B995" i="4"/>
  <c r="A995" i="4"/>
  <c r="I994" i="4"/>
  <c r="F994" i="4" s="1"/>
  <c r="H994" i="4"/>
  <c r="G994" i="4"/>
  <c r="E994" i="4"/>
  <c r="D994" i="4"/>
  <c r="C994" i="4"/>
  <c r="B994" i="4"/>
  <c r="A994" i="4"/>
  <c r="I993" i="4"/>
  <c r="H993" i="4"/>
  <c r="G993" i="4"/>
  <c r="F993" i="4"/>
  <c r="E993" i="4"/>
  <c r="D993" i="4"/>
  <c r="C993" i="4"/>
  <c r="B993" i="4"/>
  <c r="A993" i="4"/>
  <c r="I992" i="4"/>
  <c r="H992" i="4"/>
  <c r="G992" i="4"/>
  <c r="B992" i="4" s="1"/>
  <c r="F992" i="4"/>
  <c r="E992" i="4"/>
  <c r="D992" i="4"/>
  <c r="C992" i="4"/>
  <c r="I991" i="4"/>
  <c r="H991" i="4"/>
  <c r="D991" i="4" s="1"/>
  <c r="G991" i="4"/>
  <c r="B991" i="4" s="1"/>
  <c r="F991" i="4"/>
  <c r="E991" i="4"/>
  <c r="I990" i="4"/>
  <c r="F990" i="4" s="1"/>
  <c r="H990" i="4"/>
  <c r="D990" i="4" s="1"/>
  <c r="G990" i="4"/>
  <c r="B990" i="4" s="1"/>
  <c r="I989" i="4"/>
  <c r="F989" i="4" s="1"/>
  <c r="H989" i="4"/>
  <c r="D989" i="4" s="1"/>
  <c r="G989" i="4"/>
  <c r="B989" i="4"/>
  <c r="A989" i="4"/>
  <c r="I988" i="4"/>
  <c r="F988" i="4" s="1"/>
  <c r="H988" i="4"/>
  <c r="D988" i="4" s="1"/>
  <c r="G988" i="4"/>
  <c r="C988" i="4"/>
  <c r="B988" i="4"/>
  <c r="A988" i="4"/>
  <c r="I987" i="4"/>
  <c r="F987" i="4" s="1"/>
  <c r="H987" i="4"/>
  <c r="G987" i="4"/>
  <c r="D987" i="4"/>
  <c r="C987" i="4"/>
  <c r="B987" i="4"/>
  <c r="A987" i="4"/>
  <c r="I986" i="4"/>
  <c r="F986" i="4" s="1"/>
  <c r="H986" i="4"/>
  <c r="G986" i="4"/>
  <c r="E986" i="4"/>
  <c r="D986" i="4"/>
  <c r="C986" i="4"/>
  <c r="B986" i="4"/>
  <c r="A986" i="4"/>
  <c r="I985" i="4"/>
  <c r="H985" i="4"/>
  <c r="G985" i="4"/>
  <c r="F985" i="4"/>
  <c r="E985" i="4"/>
  <c r="D985" i="4"/>
  <c r="C985" i="4"/>
  <c r="B985" i="4"/>
  <c r="A985" i="4"/>
  <c r="I984" i="4"/>
  <c r="H984" i="4"/>
  <c r="G984" i="4"/>
  <c r="B984" i="4" s="1"/>
  <c r="F984" i="4"/>
  <c r="E984" i="4"/>
  <c r="D984" i="4"/>
  <c r="C984" i="4"/>
  <c r="I983" i="4"/>
  <c r="H983" i="4"/>
  <c r="D983" i="4" s="1"/>
  <c r="G983" i="4"/>
  <c r="B983" i="4" s="1"/>
  <c r="F983" i="4"/>
  <c r="E983" i="4"/>
  <c r="I982" i="4"/>
  <c r="F982" i="4" s="1"/>
  <c r="H982" i="4"/>
  <c r="D982" i="4" s="1"/>
  <c r="G982" i="4"/>
  <c r="B982" i="4" s="1"/>
  <c r="I981" i="4"/>
  <c r="F981" i="4" s="1"/>
  <c r="H981" i="4"/>
  <c r="D981" i="4" s="1"/>
  <c r="G981" i="4"/>
  <c r="B981" i="4"/>
  <c r="A981" i="4"/>
  <c r="I980" i="4"/>
  <c r="F980" i="4" s="1"/>
  <c r="H980" i="4"/>
  <c r="D980" i="4" s="1"/>
  <c r="G980" i="4"/>
  <c r="C980" i="4"/>
  <c r="B980" i="4"/>
  <c r="A980" i="4"/>
  <c r="I979" i="4"/>
  <c r="F979" i="4" s="1"/>
  <c r="H979" i="4"/>
  <c r="G979" i="4"/>
  <c r="D979" i="4"/>
  <c r="C979" i="4"/>
  <c r="B979" i="4"/>
  <c r="A979" i="4"/>
  <c r="I978" i="4"/>
  <c r="F978" i="4" s="1"/>
  <c r="H978" i="4"/>
  <c r="G978" i="4"/>
  <c r="E978" i="4"/>
  <c r="D978" i="4"/>
  <c r="C978" i="4"/>
  <c r="B978" i="4"/>
  <c r="A978" i="4"/>
  <c r="I977" i="4"/>
  <c r="H977" i="4"/>
  <c r="G977" i="4"/>
  <c r="F977" i="4"/>
  <c r="E977" i="4"/>
  <c r="D977" i="4"/>
  <c r="C977" i="4"/>
  <c r="B977" i="4"/>
  <c r="A977" i="4"/>
  <c r="I976" i="4"/>
  <c r="H976" i="4"/>
  <c r="G976" i="4"/>
  <c r="B976" i="4" s="1"/>
  <c r="F976" i="4"/>
  <c r="E976" i="4"/>
  <c r="D976" i="4"/>
  <c r="C976" i="4"/>
  <c r="I975" i="4"/>
  <c r="H975" i="4"/>
  <c r="D975" i="4" s="1"/>
  <c r="G975" i="4"/>
  <c r="B975" i="4" s="1"/>
  <c r="F975" i="4"/>
  <c r="E975" i="4"/>
  <c r="I974" i="4"/>
  <c r="F974" i="4" s="1"/>
  <c r="H974" i="4"/>
  <c r="D974" i="4" s="1"/>
  <c r="G974" i="4"/>
  <c r="B974" i="4" s="1"/>
  <c r="I973" i="4"/>
  <c r="F973" i="4" s="1"/>
  <c r="H973" i="4"/>
  <c r="D973" i="4" s="1"/>
  <c r="G973" i="4"/>
  <c r="B973" i="4"/>
  <c r="A973" i="4"/>
  <c r="I972" i="4"/>
  <c r="F972" i="4" s="1"/>
  <c r="H972" i="4"/>
  <c r="D972" i="4" s="1"/>
  <c r="G972" i="4"/>
  <c r="C972" i="4"/>
  <c r="B972" i="4"/>
  <c r="A972" i="4"/>
  <c r="I971" i="4"/>
  <c r="F971" i="4" s="1"/>
  <c r="H971" i="4"/>
  <c r="G971" i="4"/>
  <c r="D971" i="4"/>
  <c r="C971" i="4"/>
  <c r="B971" i="4"/>
  <c r="A971" i="4"/>
  <c r="I970" i="4"/>
  <c r="F970" i="4" s="1"/>
  <c r="H970" i="4"/>
  <c r="G970" i="4"/>
  <c r="E970" i="4"/>
  <c r="D970" i="4"/>
  <c r="C970" i="4"/>
  <c r="B970" i="4"/>
  <c r="A970" i="4"/>
  <c r="I969" i="4"/>
  <c r="H969" i="4"/>
  <c r="G969" i="4"/>
  <c r="F969" i="4"/>
  <c r="E969" i="4"/>
  <c r="D969" i="4"/>
  <c r="C969" i="4"/>
  <c r="B969" i="4"/>
  <c r="A969" i="4"/>
  <c r="I968" i="4"/>
  <c r="H968" i="4"/>
  <c r="G968" i="4"/>
  <c r="B968" i="4" s="1"/>
  <c r="F968" i="4"/>
  <c r="E968" i="4"/>
  <c r="D968" i="4"/>
  <c r="C968" i="4"/>
  <c r="I967" i="4"/>
  <c r="H967" i="4"/>
  <c r="D967" i="4" s="1"/>
  <c r="G967" i="4"/>
  <c r="B967" i="4" s="1"/>
  <c r="F967" i="4"/>
  <c r="E967" i="4"/>
  <c r="I966" i="4"/>
  <c r="F966" i="4" s="1"/>
  <c r="H966" i="4"/>
  <c r="D966" i="4" s="1"/>
  <c r="G966" i="4"/>
  <c r="B966" i="4" s="1"/>
  <c r="I965" i="4"/>
  <c r="F965" i="4" s="1"/>
  <c r="H965" i="4"/>
  <c r="D965" i="4" s="1"/>
  <c r="G965" i="4"/>
  <c r="B965" i="4"/>
  <c r="A965" i="4"/>
  <c r="I964" i="4"/>
  <c r="F964" i="4" s="1"/>
  <c r="H964" i="4"/>
  <c r="D964" i="4" s="1"/>
  <c r="G964" i="4"/>
  <c r="C964" i="4"/>
  <c r="B964" i="4"/>
  <c r="A964" i="4"/>
  <c r="I963" i="4"/>
  <c r="F963" i="4" s="1"/>
  <c r="H963" i="4"/>
  <c r="G963" i="4"/>
  <c r="D963" i="4"/>
  <c r="C963" i="4"/>
  <c r="B963" i="4"/>
  <c r="A963" i="4"/>
  <c r="I962" i="4"/>
  <c r="F962" i="4" s="1"/>
  <c r="H962" i="4"/>
  <c r="G962" i="4"/>
  <c r="E962" i="4"/>
  <c r="D962" i="4"/>
  <c r="C962" i="4"/>
  <c r="B962" i="4"/>
  <c r="A962" i="4"/>
  <c r="I961" i="4"/>
  <c r="H961" i="4"/>
  <c r="G961" i="4"/>
  <c r="F961" i="4"/>
  <c r="E961" i="4"/>
  <c r="D961" i="4"/>
  <c r="C961" i="4"/>
  <c r="B961" i="4"/>
  <c r="A961" i="4"/>
  <c r="I960" i="4"/>
  <c r="H960" i="4"/>
  <c r="G960" i="4"/>
  <c r="B960" i="4" s="1"/>
  <c r="F960" i="4"/>
  <c r="E960" i="4"/>
  <c r="D960" i="4"/>
  <c r="C960" i="4"/>
  <c r="I959" i="4"/>
  <c r="H959" i="4"/>
  <c r="D959" i="4" s="1"/>
  <c r="G959" i="4"/>
  <c r="B959" i="4" s="1"/>
  <c r="F959" i="4"/>
  <c r="E959" i="4"/>
  <c r="I958" i="4"/>
  <c r="F958" i="4" s="1"/>
  <c r="H958" i="4"/>
  <c r="D958" i="4" s="1"/>
  <c r="G958" i="4"/>
  <c r="B958" i="4" s="1"/>
  <c r="I957" i="4"/>
  <c r="F957" i="4" s="1"/>
  <c r="H957" i="4"/>
  <c r="D957" i="4" s="1"/>
  <c r="G957" i="4"/>
  <c r="B957" i="4"/>
  <c r="A957" i="4"/>
  <c r="I956" i="4"/>
  <c r="F956" i="4" s="1"/>
  <c r="H956" i="4"/>
  <c r="D956" i="4" s="1"/>
  <c r="G956" i="4"/>
  <c r="C956" i="4"/>
  <c r="B956" i="4"/>
  <c r="A956" i="4"/>
  <c r="I955" i="4"/>
  <c r="F955" i="4" s="1"/>
  <c r="H955" i="4"/>
  <c r="G955" i="4"/>
  <c r="D955" i="4"/>
  <c r="C955" i="4"/>
  <c r="B955" i="4"/>
  <c r="A955" i="4"/>
  <c r="I954" i="4"/>
  <c r="F954" i="4" s="1"/>
  <c r="H954" i="4"/>
  <c r="G954" i="4"/>
  <c r="E954" i="4"/>
  <c r="D954" i="4"/>
  <c r="C954" i="4"/>
  <c r="B954" i="4"/>
  <c r="A954" i="4"/>
  <c r="I953" i="4"/>
  <c r="H953" i="4"/>
  <c r="G953" i="4"/>
  <c r="F953" i="4"/>
  <c r="E953" i="4"/>
  <c r="D953" i="4"/>
  <c r="C953" i="4"/>
  <c r="B953" i="4"/>
  <c r="A953" i="4"/>
  <c r="I952" i="4"/>
  <c r="H952" i="4"/>
  <c r="G952" i="4"/>
  <c r="B952" i="4" s="1"/>
  <c r="F952" i="4"/>
  <c r="E952" i="4"/>
  <c r="D952" i="4"/>
  <c r="C952" i="4"/>
  <c r="I951" i="4"/>
  <c r="H951" i="4"/>
  <c r="D951" i="4" s="1"/>
  <c r="G951" i="4"/>
  <c r="F951" i="4"/>
  <c r="E951" i="4"/>
  <c r="I950" i="4"/>
  <c r="H950" i="4"/>
  <c r="G950" i="4"/>
  <c r="B950" i="4" s="1"/>
  <c r="I949" i="4"/>
  <c r="H949" i="4"/>
  <c r="G949" i="4"/>
  <c r="B949" i="4"/>
  <c r="A949" i="4"/>
  <c r="I948" i="4"/>
  <c r="H948" i="4"/>
  <c r="D948" i="4" s="1"/>
  <c r="G948" i="4"/>
  <c r="C948" i="4"/>
  <c r="B948" i="4"/>
  <c r="A948" i="4"/>
  <c r="I947" i="4"/>
  <c r="F947" i="4" s="1"/>
  <c r="H947" i="4"/>
  <c r="G947" i="4"/>
  <c r="D947" i="4"/>
  <c r="C947" i="4"/>
  <c r="B947" i="4"/>
  <c r="A947" i="4"/>
  <c r="I946" i="4"/>
  <c r="F946" i="4" s="1"/>
  <c r="H946" i="4"/>
  <c r="G946" i="4"/>
  <c r="E946" i="4"/>
  <c r="D946" i="4"/>
  <c r="C946" i="4"/>
  <c r="B946" i="4"/>
  <c r="A946" i="4"/>
  <c r="I945" i="4"/>
  <c r="H945" i="4"/>
  <c r="G945" i="4"/>
  <c r="F945" i="4"/>
  <c r="E945" i="4"/>
  <c r="D945" i="4"/>
  <c r="C945" i="4"/>
  <c r="B945" i="4"/>
  <c r="A945" i="4"/>
  <c r="I944" i="4"/>
  <c r="H944" i="4"/>
  <c r="G944" i="4"/>
  <c r="F944" i="4"/>
  <c r="E944" i="4"/>
  <c r="D944" i="4"/>
  <c r="C944" i="4"/>
  <c r="I943" i="4"/>
  <c r="H943" i="4"/>
  <c r="G943" i="4"/>
  <c r="F943" i="4"/>
  <c r="E943" i="4"/>
  <c r="I942" i="4"/>
  <c r="E942" i="4" s="1"/>
  <c r="H942" i="4"/>
  <c r="G942" i="4"/>
  <c r="B942" i="4" s="1"/>
  <c r="I941" i="4"/>
  <c r="H941" i="4"/>
  <c r="G941" i="4"/>
  <c r="B941" i="4" s="1"/>
  <c r="I940" i="4"/>
  <c r="H940" i="4"/>
  <c r="D940" i="4" s="1"/>
  <c r="G940" i="4"/>
  <c r="B940" i="4"/>
  <c r="A940" i="4"/>
  <c r="I939" i="4"/>
  <c r="H939" i="4"/>
  <c r="G939" i="4"/>
  <c r="D939" i="4"/>
  <c r="C939" i="4"/>
  <c r="B939" i="4"/>
  <c r="A939" i="4"/>
  <c r="I938" i="4"/>
  <c r="F938" i="4" s="1"/>
  <c r="H938" i="4"/>
  <c r="G938" i="4"/>
  <c r="E938" i="4"/>
  <c r="D938" i="4"/>
  <c r="C938" i="4"/>
  <c r="B938" i="4"/>
  <c r="A938" i="4"/>
  <c r="I937" i="4"/>
  <c r="H937" i="4"/>
  <c r="G937" i="4"/>
  <c r="F937" i="4"/>
  <c r="E937" i="4"/>
  <c r="D937" i="4"/>
  <c r="C937" i="4"/>
  <c r="B937" i="4"/>
  <c r="A937" i="4"/>
  <c r="I936" i="4"/>
  <c r="H936" i="4"/>
  <c r="G936" i="4"/>
  <c r="F936" i="4"/>
  <c r="E936" i="4"/>
  <c r="D936" i="4"/>
  <c r="C936" i="4"/>
  <c r="I935" i="4"/>
  <c r="H935" i="4"/>
  <c r="G935" i="4"/>
  <c r="F935" i="4"/>
  <c r="E935" i="4"/>
  <c r="I934" i="4"/>
  <c r="E934" i="4" s="1"/>
  <c r="H934" i="4"/>
  <c r="G934" i="4"/>
  <c r="B934" i="4" s="1"/>
  <c r="F934" i="4"/>
  <c r="A934" i="4"/>
  <c r="I933" i="4"/>
  <c r="H933" i="4"/>
  <c r="G933" i="4"/>
  <c r="B933" i="4" s="1"/>
  <c r="I932" i="4"/>
  <c r="H932" i="4"/>
  <c r="D932" i="4" s="1"/>
  <c r="G932" i="4"/>
  <c r="B932" i="4"/>
  <c r="A932" i="4"/>
  <c r="I931" i="4"/>
  <c r="H931" i="4"/>
  <c r="G931" i="4"/>
  <c r="D931" i="4"/>
  <c r="C931" i="4"/>
  <c r="B931" i="4"/>
  <c r="A931" i="4"/>
  <c r="I930" i="4"/>
  <c r="F930" i="4" s="1"/>
  <c r="H930" i="4"/>
  <c r="G930" i="4"/>
  <c r="E930" i="4"/>
  <c r="D930" i="4"/>
  <c r="C930" i="4"/>
  <c r="B930" i="4"/>
  <c r="A930" i="4"/>
  <c r="I929" i="4"/>
  <c r="H929" i="4"/>
  <c r="G929" i="4"/>
  <c r="F929" i="4"/>
  <c r="E929" i="4"/>
  <c r="D929" i="4"/>
  <c r="C929" i="4"/>
  <c r="B929" i="4"/>
  <c r="A929" i="4"/>
  <c r="I928" i="4"/>
  <c r="H928" i="4"/>
  <c r="G928" i="4"/>
  <c r="F928" i="4"/>
  <c r="E928" i="4"/>
  <c r="D928" i="4"/>
  <c r="C928" i="4"/>
  <c r="I927" i="4"/>
  <c r="H927" i="4"/>
  <c r="G927" i="4"/>
  <c r="F927" i="4"/>
  <c r="E927" i="4"/>
  <c r="I926" i="4"/>
  <c r="E926" i="4" s="1"/>
  <c r="H926" i="4"/>
  <c r="G926" i="4"/>
  <c r="B926" i="4" s="1"/>
  <c r="I925" i="4"/>
  <c r="H925" i="4"/>
  <c r="G925" i="4"/>
  <c r="B925" i="4" s="1"/>
  <c r="I924" i="4"/>
  <c r="H924" i="4"/>
  <c r="D924" i="4" s="1"/>
  <c r="G924" i="4"/>
  <c r="B924" i="4"/>
  <c r="A924" i="4"/>
  <c r="I923" i="4"/>
  <c r="H923" i="4"/>
  <c r="G923" i="4"/>
  <c r="D923" i="4"/>
  <c r="C923" i="4"/>
  <c r="B923" i="4"/>
  <c r="A923" i="4"/>
  <c r="I922" i="4"/>
  <c r="F922" i="4" s="1"/>
  <c r="H922" i="4"/>
  <c r="G922" i="4"/>
  <c r="E922" i="4"/>
  <c r="D922" i="4"/>
  <c r="C922" i="4"/>
  <c r="B922" i="4"/>
  <c r="A922" i="4"/>
  <c r="I921" i="4"/>
  <c r="H921" i="4"/>
  <c r="G921" i="4"/>
  <c r="F921" i="4"/>
  <c r="E921" i="4"/>
  <c r="D921" i="4"/>
  <c r="C921" i="4"/>
  <c r="B921" i="4"/>
  <c r="A921" i="4"/>
  <c r="I920" i="4"/>
  <c r="H920" i="4"/>
  <c r="G920" i="4"/>
  <c r="F920" i="4"/>
  <c r="E920" i="4"/>
  <c r="D920" i="4"/>
  <c r="C920" i="4"/>
  <c r="I919" i="4"/>
  <c r="H919" i="4"/>
  <c r="G919" i="4"/>
  <c r="F919" i="4"/>
  <c r="E919" i="4"/>
  <c r="I918" i="4"/>
  <c r="E918" i="4" s="1"/>
  <c r="H918" i="4"/>
  <c r="G918" i="4"/>
  <c r="B918" i="4" s="1"/>
  <c r="F918" i="4"/>
  <c r="A918" i="4"/>
  <c r="I917" i="4"/>
  <c r="H917" i="4"/>
  <c r="G917" i="4"/>
  <c r="B917" i="4" s="1"/>
  <c r="I916" i="4"/>
  <c r="H916" i="4"/>
  <c r="D916" i="4" s="1"/>
  <c r="G916" i="4"/>
  <c r="B916" i="4"/>
  <c r="A916" i="4"/>
  <c r="I915" i="4"/>
  <c r="H915" i="4"/>
  <c r="G915" i="4"/>
  <c r="D915" i="4"/>
  <c r="C915" i="4"/>
  <c r="B915" i="4"/>
  <c r="A915" i="4"/>
  <c r="I914" i="4"/>
  <c r="F914" i="4" s="1"/>
  <c r="H914" i="4"/>
  <c r="G914" i="4"/>
  <c r="D914" i="4"/>
  <c r="C914" i="4"/>
  <c r="B914" i="4"/>
  <c r="A914" i="4"/>
  <c r="I913" i="4"/>
  <c r="H913" i="4"/>
  <c r="G913" i="4"/>
  <c r="F913" i="4"/>
  <c r="E913" i="4"/>
  <c r="D913" i="4"/>
  <c r="C913" i="4"/>
  <c r="B913" i="4"/>
  <c r="A913" i="4"/>
  <c r="I912" i="4"/>
  <c r="H912" i="4"/>
  <c r="G912" i="4"/>
  <c r="F912" i="4"/>
  <c r="E912" i="4"/>
  <c r="D912" i="4"/>
  <c r="C912" i="4"/>
  <c r="I911" i="4"/>
  <c r="H911" i="4"/>
  <c r="C911" i="4" s="1"/>
  <c r="G911" i="4"/>
  <c r="F911" i="4"/>
  <c r="E911" i="4"/>
  <c r="D911" i="4"/>
  <c r="I910" i="4"/>
  <c r="F910" i="4" s="1"/>
  <c r="H910" i="4"/>
  <c r="G910" i="4"/>
  <c r="B910" i="4" s="1"/>
  <c r="I909" i="4"/>
  <c r="E909" i="4" s="1"/>
  <c r="H909" i="4"/>
  <c r="G909" i="4"/>
  <c r="B909" i="4" s="1"/>
  <c r="I908" i="4"/>
  <c r="H908" i="4"/>
  <c r="D908" i="4" s="1"/>
  <c r="G908" i="4"/>
  <c r="A908" i="4" s="1"/>
  <c r="C908" i="4"/>
  <c r="I907" i="4"/>
  <c r="H907" i="4"/>
  <c r="D907" i="4" s="1"/>
  <c r="G907" i="4"/>
  <c r="C907" i="4"/>
  <c r="B907" i="4"/>
  <c r="A907" i="4"/>
  <c r="I906" i="4"/>
  <c r="F906" i="4" s="1"/>
  <c r="H906" i="4"/>
  <c r="G906" i="4"/>
  <c r="D906" i="4"/>
  <c r="C906" i="4"/>
  <c r="B906" i="4"/>
  <c r="A906" i="4"/>
  <c r="I905" i="4"/>
  <c r="H905" i="4"/>
  <c r="G905" i="4"/>
  <c r="F905" i="4"/>
  <c r="E905" i="4"/>
  <c r="D905" i="4"/>
  <c r="C905" i="4"/>
  <c r="B905" i="4"/>
  <c r="A905" i="4"/>
  <c r="I904" i="4"/>
  <c r="H904" i="4"/>
  <c r="G904" i="4"/>
  <c r="F904" i="4"/>
  <c r="E904" i="4"/>
  <c r="D904" i="4"/>
  <c r="C904" i="4"/>
  <c r="I903" i="4"/>
  <c r="H903" i="4"/>
  <c r="C903" i="4" s="1"/>
  <c r="G903" i="4"/>
  <c r="F903" i="4"/>
  <c r="E903" i="4"/>
  <c r="D903" i="4"/>
  <c r="I902" i="4"/>
  <c r="F902" i="4" s="1"/>
  <c r="H902" i="4"/>
  <c r="G902" i="4"/>
  <c r="B902" i="4" s="1"/>
  <c r="I901" i="4"/>
  <c r="E901" i="4" s="1"/>
  <c r="H901" i="4"/>
  <c r="G901" i="4"/>
  <c r="B901" i="4" s="1"/>
  <c r="F901" i="4"/>
  <c r="I900" i="4"/>
  <c r="E900" i="4" s="1"/>
  <c r="H900" i="4"/>
  <c r="D900" i="4" s="1"/>
  <c r="G900" i="4"/>
  <c r="F900" i="4"/>
  <c r="C900" i="4"/>
  <c r="B900" i="4"/>
  <c r="A900" i="4"/>
  <c r="I899" i="4"/>
  <c r="H899" i="4"/>
  <c r="D899" i="4" s="1"/>
  <c r="G899" i="4"/>
  <c r="C899" i="4"/>
  <c r="B899" i="4"/>
  <c r="A899" i="4"/>
  <c r="I898" i="4"/>
  <c r="F898" i="4" s="1"/>
  <c r="H898" i="4"/>
  <c r="D898" i="4" s="1"/>
  <c r="G898" i="4"/>
  <c r="C898" i="4"/>
  <c r="B898" i="4"/>
  <c r="A898" i="4"/>
  <c r="I897" i="4"/>
  <c r="F897" i="4" s="1"/>
  <c r="H897" i="4"/>
  <c r="G897" i="4"/>
  <c r="D897" i="4"/>
  <c r="C897" i="4"/>
  <c r="B897" i="4"/>
  <c r="A897" i="4"/>
  <c r="I896" i="4"/>
  <c r="H896" i="4"/>
  <c r="G896" i="4"/>
  <c r="A896" i="4" s="1"/>
  <c r="F896" i="4"/>
  <c r="E896" i="4"/>
  <c r="D896" i="4"/>
  <c r="C896" i="4"/>
  <c r="B896" i="4"/>
  <c r="I895" i="4"/>
  <c r="H895" i="4"/>
  <c r="G895" i="4"/>
  <c r="F895" i="4"/>
  <c r="E895" i="4"/>
  <c r="D895" i="4"/>
  <c r="C895" i="4"/>
  <c r="I894" i="4"/>
  <c r="F894" i="4" s="1"/>
  <c r="H894" i="4"/>
  <c r="C894" i="4" s="1"/>
  <c r="G894" i="4"/>
  <c r="B894" i="4" s="1"/>
  <c r="D894" i="4"/>
  <c r="A894" i="4"/>
  <c r="I893" i="4"/>
  <c r="F893" i="4" s="1"/>
  <c r="H893" i="4"/>
  <c r="G893" i="4"/>
  <c r="B893" i="4" s="1"/>
  <c r="A893" i="4"/>
  <c r="I892" i="4"/>
  <c r="E892" i="4" s="1"/>
  <c r="H892" i="4"/>
  <c r="D892" i="4" s="1"/>
  <c r="G892" i="4"/>
  <c r="B892" i="4" s="1"/>
  <c r="I891" i="4"/>
  <c r="H891" i="4"/>
  <c r="D891" i="4" s="1"/>
  <c r="G891" i="4"/>
  <c r="B891" i="4" s="1"/>
  <c r="I890" i="4"/>
  <c r="F890" i="4" s="1"/>
  <c r="H890" i="4"/>
  <c r="D890" i="4" s="1"/>
  <c r="G890" i="4"/>
  <c r="E890" i="4"/>
  <c r="B890" i="4"/>
  <c r="A890" i="4"/>
  <c r="I889" i="4"/>
  <c r="H889" i="4"/>
  <c r="G889" i="4"/>
  <c r="F889" i="4"/>
  <c r="E889" i="4"/>
  <c r="D889" i="4"/>
  <c r="C889" i="4"/>
  <c r="B889" i="4"/>
  <c r="A889" i="4"/>
  <c r="I888" i="4"/>
  <c r="H888" i="4"/>
  <c r="G888" i="4"/>
  <c r="A888" i="4" s="1"/>
  <c r="F888" i="4"/>
  <c r="E888" i="4"/>
  <c r="D888" i="4"/>
  <c r="C888" i="4"/>
  <c r="I887" i="4"/>
  <c r="H887" i="4"/>
  <c r="D887" i="4" s="1"/>
  <c r="G887" i="4"/>
  <c r="F887" i="4"/>
  <c r="E887" i="4"/>
  <c r="I886" i="4"/>
  <c r="H886" i="4"/>
  <c r="C886" i="4" s="1"/>
  <c r="G886" i="4"/>
  <c r="B886" i="4" s="1"/>
  <c r="F886" i="4"/>
  <c r="E886" i="4"/>
  <c r="I885" i="4"/>
  <c r="H885" i="4"/>
  <c r="G885" i="4"/>
  <c r="B885" i="4" s="1"/>
  <c r="F885" i="4"/>
  <c r="E885" i="4"/>
  <c r="I884" i="4"/>
  <c r="E884" i="4" s="1"/>
  <c r="H884" i="4"/>
  <c r="D884" i="4" s="1"/>
  <c r="G884" i="4"/>
  <c r="F884" i="4"/>
  <c r="C884" i="4"/>
  <c r="B884" i="4"/>
  <c r="A884" i="4"/>
  <c r="I883" i="4"/>
  <c r="H883" i="4"/>
  <c r="D883" i="4" s="1"/>
  <c r="G883" i="4"/>
  <c r="C883" i="4"/>
  <c r="B883" i="4"/>
  <c r="A883" i="4"/>
  <c r="I882" i="4"/>
  <c r="F882" i="4" s="1"/>
  <c r="H882" i="4"/>
  <c r="D882" i="4" s="1"/>
  <c r="G882" i="4"/>
  <c r="C882" i="4"/>
  <c r="B882" i="4"/>
  <c r="A882" i="4"/>
  <c r="I881" i="4"/>
  <c r="F881" i="4" s="1"/>
  <c r="H881" i="4"/>
  <c r="G881" i="4"/>
  <c r="D881" i="4"/>
  <c r="C881" i="4"/>
  <c r="B881" i="4"/>
  <c r="A881" i="4"/>
  <c r="I880" i="4"/>
  <c r="H880" i="4"/>
  <c r="G880" i="4"/>
  <c r="A880" i="4" s="1"/>
  <c r="F880" i="4"/>
  <c r="E880" i="4"/>
  <c r="D880" i="4"/>
  <c r="C880" i="4"/>
  <c r="B880" i="4"/>
  <c r="I879" i="4"/>
  <c r="H879" i="4"/>
  <c r="G879" i="4"/>
  <c r="F879" i="4"/>
  <c r="E879" i="4"/>
  <c r="D879" i="4"/>
  <c r="C879" i="4"/>
  <c r="I878" i="4"/>
  <c r="F878" i="4" s="1"/>
  <c r="H878" i="4"/>
  <c r="C878" i="4" s="1"/>
  <c r="G878" i="4"/>
  <c r="B878" i="4" s="1"/>
  <c r="D878" i="4"/>
  <c r="A878" i="4"/>
  <c r="I877" i="4"/>
  <c r="F877" i="4" s="1"/>
  <c r="H877" i="4"/>
  <c r="G877" i="4"/>
  <c r="B877" i="4" s="1"/>
  <c r="A877" i="4"/>
  <c r="I876" i="4"/>
  <c r="E876" i="4" s="1"/>
  <c r="H876" i="4"/>
  <c r="D876" i="4" s="1"/>
  <c r="G876" i="4"/>
  <c r="B876" i="4" s="1"/>
  <c r="I875" i="4"/>
  <c r="H875" i="4"/>
  <c r="D875" i="4" s="1"/>
  <c r="G875" i="4"/>
  <c r="B875" i="4" s="1"/>
  <c r="I874" i="4"/>
  <c r="F874" i="4" s="1"/>
  <c r="H874" i="4"/>
  <c r="D874" i="4" s="1"/>
  <c r="G874" i="4"/>
  <c r="E874" i="4"/>
  <c r="B874" i="4"/>
  <c r="A874" i="4"/>
  <c r="I873" i="4"/>
  <c r="H873" i="4"/>
  <c r="D873" i="4" s="1"/>
  <c r="G873" i="4"/>
  <c r="B873" i="4" s="1"/>
  <c r="F873" i="4"/>
  <c r="E873" i="4"/>
  <c r="I872" i="4"/>
  <c r="F872" i="4" s="1"/>
  <c r="H872" i="4"/>
  <c r="D872" i="4" s="1"/>
  <c r="G872" i="4"/>
  <c r="B872" i="4" s="1"/>
  <c r="A872" i="4"/>
  <c r="I871" i="4"/>
  <c r="F871" i="4" s="1"/>
  <c r="H871" i="4"/>
  <c r="D871" i="4" s="1"/>
  <c r="G871" i="4"/>
  <c r="B871" i="4"/>
  <c r="A871" i="4"/>
  <c r="I870" i="4"/>
  <c r="F870" i="4" s="1"/>
  <c r="H870" i="4"/>
  <c r="D870" i="4" s="1"/>
  <c r="G870" i="4"/>
  <c r="C870" i="4"/>
  <c r="B870" i="4"/>
  <c r="A870" i="4"/>
  <c r="I869" i="4"/>
  <c r="F869" i="4" s="1"/>
  <c r="H869" i="4"/>
  <c r="G869" i="4"/>
  <c r="D869" i="4"/>
  <c r="C869" i="4"/>
  <c r="B869" i="4"/>
  <c r="A869" i="4"/>
  <c r="I868" i="4"/>
  <c r="F868" i="4" s="1"/>
  <c r="H868" i="4"/>
  <c r="G868" i="4"/>
  <c r="E868" i="4"/>
  <c r="D868" i="4"/>
  <c r="C868" i="4"/>
  <c r="B868" i="4"/>
  <c r="A868" i="4"/>
  <c r="I867" i="4"/>
  <c r="H867" i="4"/>
  <c r="G867" i="4"/>
  <c r="F867" i="4"/>
  <c r="E867" i="4"/>
  <c r="D867" i="4"/>
  <c r="C867" i="4"/>
  <c r="B867" i="4"/>
  <c r="A867" i="4"/>
  <c r="I866" i="4"/>
  <c r="H866" i="4"/>
  <c r="G866" i="4"/>
  <c r="B866" i="4" s="1"/>
  <c r="F866" i="4"/>
  <c r="E866" i="4"/>
  <c r="D866" i="4"/>
  <c r="C866" i="4"/>
  <c r="I865" i="4"/>
  <c r="H865" i="4"/>
  <c r="D865" i="4" s="1"/>
  <c r="G865" i="4"/>
  <c r="B865" i="4" s="1"/>
  <c r="F865" i="4"/>
  <c r="E865" i="4"/>
  <c r="I864" i="4"/>
  <c r="F864" i="4" s="1"/>
  <c r="H864" i="4"/>
  <c r="D864" i="4" s="1"/>
  <c r="G864" i="4"/>
  <c r="B864" i="4" s="1"/>
  <c r="A864" i="4"/>
  <c r="I863" i="4"/>
  <c r="F863" i="4" s="1"/>
  <c r="H863" i="4"/>
  <c r="D863" i="4" s="1"/>
  <c r="G863" i="4"/>
  <c r="B863" i="4"/>
  <c r="A863" i="4"/>
  <c r="I862" i="4"/>
  <c r="F862" i="4" s="1"/>
  <c r="H862" i="4"/>
  <c r="D862" i="4" s="1"/>
  <c r="G862" i="4"/>
  <c r="C862" i="4"/>
  <c r="B862" i="4"/>
  <c r="A862" i="4"/>
  <c r="I861" i="4"/>
  <c r="F861" i="4" s="1"/>
  <c r="H861" i="4"/>
  <c r="G861" i="4"/>
  <c r="D861" i="4"/>
  <c r="C861" i="4"/>
  <c r="B861" i="4"/>
  <c r="A861" i="4"/>
  <c r="I860" i="4"/>
  <c r="F860" i="4" s="1"/>
  <c r="H860" i="4"/>
  <c r="G860" i="4"/>
  <c r="E860" i="4"/>
  <c r="D860" i="4"/>
  <c r="C860" i="4"/>
  <c r="B860" i="4"/>
  <c r="A860" i="4"/>
  <c r="I859" i="4"/>
  <c r="H859" i="4"/>
  <c r="G859" i="4"/>
  <c r="F859" i="4"/>
  <c r="E859" i="4"/>
  <c r="D859" i="4"/>
  <c r="C859" i="4"/>
  <c r="B859" i="4"/>
  <c r="A859" i="4"/>
  <c r="I858" i="4"/>
  <c r="H858" i="4"/>
  <c r="G858" i="4"/>
  <c r="B858" i="4" s="1"/>
  <c r="F858" i="4"/>
  <c r="E858" i="4"/>
  <c r="D858" i="4"/>
  <c r="C858" i="4"/>
  <c r="I857" i="4"/>
  <c r="H857" i="4"/>
  <c r="D857" i="4" s="1"/>
  <c r="G857" i="4"/>
  <c r="B857" i="4" s="1"/>
  <c r="F857" i="4"/>
  <c r="E857" i="4"/>
  <c r="I856" i="4"/>
  <c r="F856" i="4" s="1"/>
  <c r="H856" i="4"/>
  <c r="D856" i="4" s="1"/>
  <c r="G856" i="4"/>
  <c r="B856" i="4" s="1"/>
  <c r="A856" i="4"/>
  <c r="I855" i="4"/>
  <c r="F855" i="4" s="1"/>
  <c r="H855" i="4"/>
  <c r="D855" i="4" s="1"/>
  <c r="G855" i="4"/>
  <c r="B855" i="4"/>
  <c r="A855" i="4"/>
  <c r="I854" i="4"/>
  <c r="F854" i="4" s="1"/>
  <c r="H854" i="4"/>
  <c r="D854" i="4" s="1"/>
  <c r="G854" i="4"/>
  <c r="C854" i="4"/>
  <c r="B854" i="4"/>
  <c r="A854" i="4"/>
  <c r="I853" i="4"/>
  <c r="F853" i="4" s="1"/>
  <c r="H853" i="4"/>
  <c r="G853" i="4"/>
  <c r="D853" i="4"/>
  <c r="C853" i="4"/>
  <c r="B853" i="4"/>
  <c r="A853" i="4"/>
  <c r="I852" i="4"/>
  <c r="F852" i="4" s="1"/>
  <c r="H852" i="4"/>
  <c r="G852" i="4"/>
  <c r="E852" i="4"/>
  <c r="D852" i="4"/>
  <c r="C852" i="4"/>
  <c r="B852" i="4"/>
  <c r="A852" i="4"/>
  <c r="I851" i="4"/>
  <c r="H851" i="4"/>
  <c r="G851" i="4"/>
  <c r="F851" i="4"/>
  <c r="E851" i="4"/>
  <c r="D851" i="4"/>
  <c r="C851" i="4"/>
  <c r="B851" i="4"/>
  <c r="A851" i="4"/>
  <c r="I850" i="4"/>
  <c r="H850" i="4"/>
  <c r="G850" i="4"/>
  <c r="B850" i="4" s="1"/>
  <c r="F850" i="4"/>
  <c r="E850" i="4"/>
  <c r="D850" i="4"/>
  <c r="C850" i="4"/>
  <c r="I849" i="4"/>
  <c r="H849" i="4"/>
  <c r="D849" i="4" s="1"/>
  <c r="G849" i="4"/>
  <c r="B849" i="4" s="1"/>
  <c r="F849" i="4"/>
  <c r="E849" i="4"/>
  <c r="I848" i="4"/>
  <c r="F848" i="4" s="1"/>
  <c r="H848" i="4"/>
  <c r="D848" i="4" s="1"/>
  <c r="G848" i="4"/>
  <c r="B848" i="4" s="1"/>
  <c r="A848" i="4"/>
  <c r="I847" i="4"/>
  <c r="F847" i="4" s="1"/>
  <c r="H847" i="4"/>
  <c r="D847" i="4" s="1"/>
  <c r="G847" i="4"/>
  <c r="B847" i="4"/>
  <c r="A847" i="4"/>
  <c r="I846" i="4"/>
  <c r="F846" i="4" s="1"/>
  <c r="H846" i="4"/>
  <c r="D846" i="4" s="1"/>
  <c r="G846" i="4"/>
  <c r="C846" i="4"/>
  <c r="B846" i="4"/>
  <c r="A846" i="4"/>
  <c r="I845" i="4"/>
  <c r="F845" i="4" s="1"/>
  <c r="H845" i="4"/>
  <c r="G845" i="4"/>
  <c r="D845" i="4"/>
  <c r="C845" i="4"/>
  <c r="B845" i="4"/>
  <c r="A845" i="4"/>
  <c r="I844" i="4"/>
  <c r="F844" i="4" s="1"/>
  <c r="H844" i="4"/>
  <c r="G844" i="4"/>
  <c r="E844" i="4"/>
  <c r="D844" i="4"/>
  <c r="C844" i="4"/>
  <c r="B844" i="4"/>
  <c r="A844" i="4"/>
  <c r="I843" i="4"/>
  <c r="H843" i="4"/>
  <c r="G843" i="4"/>
  <c r="F843" i="4"/>
  <c r="E843" i="4"/>
  <c r="D843" i="4"/>
  <c r="C843" i="4"/>
  <c r="B843" i="4"/>
  <c r="A843" i="4"/>
  <c r="I842" i="4"/>
  <c r="H842" i="4"/>
  <c r="G842" i="4"/>
  <c r="B842" i="4" s="1"/>
  <c r="F842" i="4"/>
  <c r="E842" i="4"/>
  <c r="D842" i="4"/>
  <c r="C842" i="4"/>
  <c r="I841" i="4"/>
  <c r="H841" i="4"/>
  <c r="D841" i="4" s="1"/>
  <c r="G841" i="4"/>
  <c r="B841" i="4" s="1"/>
  <c r="F841" i="4"/>
  <c r="E841" i="4"/>
  <c r="I840" i="4"/>
  <c r="F840" i="4" s="1"/>
  <c r="H840" i="4"/>
  <c r="D840" i="4" s="1"/>
  <c r="G840" i="4"/>
  <c r="B840" i="4" s="1"/>
  <c r="A840" i="4"/>
  <c r="I839" i="4"/>
  <c r="F839" i="4" s="1"/>
  <c r="H839" i="4"/>
  <c r="D839" i="4" s="1"/>
  <c r="G839" i="4"/>
  <c r="B839" i="4"/>
  <c r="A839" i="4"/>
  <c r="I838" i="4"/>
  <c r="F838" i="4" s="1"/>
  <c r="H838" i="4"/>
  <c r="D838" i="4" s="1"/>
  <c r="G838" i="4"/>
  <c r="C838" i="4"/>
  <c r="B838" i="4"/>
  <c r="A838" i="4"/>
  <c r="I837" i="4"/>
  <c r="F837" i="4" s="1"/>
  <c r="H837" i="4"/>
  <c r="G837" i="4"/>
  <c r="D837" i="4"/>
  <c r="C837" i="4"/>
  <c r="B837" i="4"/>
  <c r="A837" i="4"/>
  <c r="I836" i="4"/>
  <c r="F836" i="4" s="1"/>
  <c r="H836" i="4"/>
  <c r="G836" i="4"/>
  <c r="E836" i="4"/>
  <c r="D836" i="4"/>
  <c r="C836" i="4"/>
  <c r="B836" i="4"/>
  <c r="A836" i="4"/>
  <c r="I835" i="4"/>
  <c r="H835" i="4"/>
  <c r="G835" i="4"/>
  <c r="F835" i="4"/>
  <c r="E835" i="4"/>
  <c r="D835" i="4"/>
  <c r="C835" i="4"/>
  <c r="B835" i="4"/>
  <c r="A835" i="4"/>
  <c r="I834" i="4"/>
  <c r="H834" i="4"/>
  <c r="G834" i="4"/>
  <c r="B834" i="4" s="1"/>
  <c r="F834" i="4"/>
  <c r="E834" i="4"/>
  <c r="D834" i="4"/>
  <c r="C834" i="4"/>
  <c r="I833" i="4"/>
  <c r="H833" i="4"/>
  <c r="D833" i="4" s="1"/>
  <c r="G833" i="4"/>
  <c r="B833" i="4" s="1"/>
  <c r="F833" i="4"/>
  <c r="E833" i="4"/>
  <c r="I832" i="4"/>
  <c r="F832" i="4" s="1"/>
  <c r="H832" i="4"/>
  <c r="D832" i="4" s="1"/>
  <c r="G832" i="4"/>
  <c r="B832" i="4" s="1"/>
  <c r="A832" i="4"/>
  <c r="I831" i="4"/>
  <c r="F831" i="4" s="1"/>
  <c r="H831" i="4"/>
  <c r="D831" i="4" s="1"/>
  <c r="G831" i="4"/>
  <c r="B831" i="4"/>
  <c r="A831" i="4"/>
  <c r="I830" i="4"/>
  <c r="F830" i="4" s="1"/>
  <c r="H830" i="4"/>
  <c r="D830" i="4" s="1"/>
  <c r="G830" i="4"/>
  <c r="C830" i="4"/>
  <c r="B830" i="4"/>
  <c r="A830" i="4"/>
  <c r="I829" i="4"/>
  <c r="F829" i="4" s="1"/>
  <c r="H829" i="4"/>
  <c r="G829" i="4"/>
  <c r="D829" i="4"/>
  <c r="C829" i="4"/>
  <c r="B829" i="4"/>
  <c r="A829" i="4"/>
  <c r="I828" i="4"/>
  <c r="F828" i="4" s="1"/>
  <c r="H828" i="4"/>
  <c r="G828" i="4"/>
  <c r="E828" i="4"/>
  <c r="D828" i="4"/>
  <c r="C828" i="4"/>
  <c r="B828" i="4"/>
  <c r="A828" i="4"/>
  <c r="I827" i="4"/>
  <c r="H827" i="4"/>
  <c r="G827" i="4"/>
  <c r="F827" i="4"/>
  <c r="E827" i="4"/>
  <c r="D827" i="4"/>
  <c r="C827" i="4"/>
  <c r="B827" i="4"/>
  <c r="A827" i="4"/>
  <c r="I826" i="4"/>
  <c r="H826" i="4"/>
  <c r="G826" i="4"/>
  <c r="B826" i="4" s="1"/>
  <c r="F826" i="4"/>
  <c r="E826" i="4"/>
  <c r="D826" i="4"/>
  <c r="C826" i="4"/>
  <c r="I825" i="4"/>
  <c r="H825" i="4"/>
  <c r="D825" i="4" s="1"/>
  <c r="G825" i="4"/>
  <c r="B825" i="4" s="1"/>
  <c r="F825" i="4"/>
  <c r="E825" i="4"/>
  <c r="I824" i="4"/>
  <c r="F824" i="4" s="1"/>
  <c r="H824" i="4"/>
  <c r="D824" i="4" s="1"/>
  <c r="G824" i="4"/>
  <c r="B824" i="4" s="1"/>
  <c r="A824" i="4"/>
  <c r="I823" i="4"/>
  <c r="F823" i="4" s="1"/>
  <c r="H823" i="4"/>
  <c r="D823" i="4" s="1"/>
  <c r="G823" i="4"/>
  <c r="B823" i="4"/>
  <c r="A823" i="4"/>
  <c r="I822" i="4"/>
  <c r="F822" i="4" s="1"/>
  <c r="H822" i="4"/>
  <c r="D822" i="4" s="1"/>
  <c r="G822" i="4"/>
  <c r="C822" i="4"/>
  <c r="B822" i="4"/>
  <c r="A822" i="4"/>
  <c r="I821" i="4"/>
  <c r="F821" i="4" s="1"/>
  <c r="H821" i="4"/>
  <c r="G821" i="4"/>
  <c r="D821" i="4"/>
  <c r="C821" i="4"/>
  <c r="B821" i="4"/>
  <c r="A821" i="4"/>
  <c r="I820" i="4"/>
  <c r="F820" i="4" s="1"/>
  <c r="H820" i="4"/>
  <c r="G820" i="4"/>
  <c r="E820" i="4"/>
  <c r="D820" i="4"/>
  <c r="C820" i="4"/>
  <c r="B820" i="4"/>
  <c r="A820" i="4"/>
  <c r="I819" i="4"/>
  <c r="H819" i="4"/>
  <c r="G819" i="4"/>
  <c r="F819" i="4"/>
  <c r="E819" i="4"/>
  <c r="D819" i="4"/>
  <c r="C819" i="4"/>
  <c r="B819" i="4"/>
  <c r="A819" i="4"/>
  <c r="I818" i="4"/>
  <c r="H818" i="4"/>
  <c r="G818" i="4"/>
  <c r="B818" i="4" s="1"/>
  <c r="F818" i="4"/>
  <c r="E818" i="4"/>
  <c r="D818" i="4"/>
  <c r="C818" i="4"/>
  <c r="I817" i="4"/>
  <c r="H817" i="4"/>
  <c r="D817" i="4" s="1"/>
  <c r="G817" i="4"/>
  <c r="B817" i="4" s="1"/>
  <c r="F817" i="4"/>
  <c r="E817" i="4"/>
  <c r="I816" i="4"/>
  <c r="F816" i="4" s="1"/>
  <c r="H816" i="4"/>
  <c r="D816" i="4" s="1"/>
  <c r="G816" i="4"/>
  <c r="B816" i="4" s="1"/>
  <c r="A816" i="4"/>
  <c r="I815" i="4"/>
  <c r="F815" i="4" s="1"/>
  <c r="H815" i="4"/>
  <c r="D815" i="4" s="1"/>
  <c r="G815" i="4"/>
  <c r="B815" i="4"/>
  <c r="A815" i="4"/>
  <c r="I814" i="4"/>
  <c r="F814" i="4" s="1"/>
  <c r="H814" i="4"/>
  <c r="D814" i="4" s="1"/>
  <c r="G814" i="4"/>
  <c r="C814" i="4"/>
  <c r="B814" i="4"/>
  <c r="A814" i="4"/>
  <c r="I813" i="4"/>
  <c r="F813" i="4" s="1"/>
  <c r="H813" i="4"/>
  <c r="G813" i="4"/>
  <c r="D813" i="4"/>
  <c r="C813" i="4"/>
  <c r="B813" i="4"/>
  <c r="A813" i="4"/>
  <c r="I812" i="4"/>
  <c r="F812" i="4" s="1"/>
  <c r="H812" i="4"/>
  <c r="G812" i="4"/>
  <c r="E812" i="4"/>
  <c r="D812" i="4"/>
  <c r="C812" i="4"/>
  <c r="B812" i="4"/>
  <c r="A812" i="4"/>
  <c r="I811" i="4"/>
  <c r="H811" i="4"/>
  <c r="G811" i="4"/>
  <c r="F811" i="4"/>
  <c r="E811" i="4"/>
  <c r="D811" i="4"/>
  <c r="C811" i="4"/>
  <c r="B811" i="4"/>
  <c r="A811" i="4"/>
  <c r="I810" i="4"/>
  <c r="H810" i="4"/>
  <c r="G810" i="4"/>
  <c r="B810" i="4" s="1"/>
  <c r="F810" i="4"/>
  <c r="E810" i="4"/>
  <c r="D810" i="4"/>
  <c r="C810" i="4"/>
  <c r="I809" i="4"/>
  <c r="H809" i="4"/>
  <c r="D809" i="4" s="1"/>
  <c r="G809" i="4"/>
  <c r="B809" i="4" s="1"/>
  <c r="F809" i="4"/>
  <c r="E809" i="4"/>
  <c r="I808" i="4"/>
  <c r="F808" i="4" s="1"/>
  <c r="H808" i="4"/>
  <c r="D808" i="4" s="1"/>
  <c r="G808" i="4"/>
  <c r="B808" i="4" s="1"/>
  <c r="A808" i="4"/>
  <c r="I807" i="4"/>
  <c r="F807" i="4" s="1"/>
  <c r="H807" i="4"/>
  <c r="D807" i="4" s="1"/>
  <c r="G807" i="4"/>
  <c r="B807" i="4"/>
  <c r="A807" i="4"/>
  <c r="I806" i="4"/>
  <c r="F806" i="4" s="1"/>
  <c r="H806" i="4"/>
  <c r="D806" i="4" s="1"/>
  <c r="G806" i="4"/>
  <c r="C806" i="4"/>
  <c r="B806" i="4"/>
  <c r="A806" i="4"/>
  <c r="I805" i="4"/>
  <c r="F805" i="4" s="1"/>
  <c r="H805" i="4"/>
  <c r="G805" i="4"/>
  <c r="D805" i="4"/>
  <c r="C805" i="4"/>
  <c r="B805" i="4"/>
  <c r="A805" i="4"/>
  <c r="I804" i="4"/>
  <c r="F804" i="4" s="1"/>
  <c r="H804" i="4"/>
  <c r="G804" i="4"/>
  <c r="E804" i="4"/>
  <c r="D804" i="4"/>
  <c r="C804" i="4"/>
  <c r="B804" i="4"/>
  <c r="A804" i="4"/>
  <c r="I803" i="4"/>
  <c r="H803" i="4"/>
  <c r="G803" i="4"/>
  <c r="F803" i="4"/>
  <c r="E803" i="4"/>
  <c r="D803" i="4"/>
  <c r="C803" i="4"/>
  <c r="B803" i="4"/>
  <c r="A803" i="4"/>
  <c r="I802" i="4"/>
  <c r="H802" i="4"/>
  <c r="G802" i="4"/>
  <c r="B802" i="4" s="1"/>
  <c r="F802" i="4"/>
  <c r="E802" i="4"/>
  <c r="D802" i="4"/>
  <c r="C802" i="4"/>
  <c r="I801" i="4"/>
  <c r="H801" i="4"/>
  <c r="D801" i="4" s="1"/>
  <c r="G801" i="4"/>
  <c r="B801" i="4" s="1"/>
  <c r="F801" i="4"/>
  <c r="E801" i="4"/>
  <c r="I800" i="4"/>
  <c r="F800" i="4" s="1"/>
  <c r="H800" i="4"/>
  <c r="D800" i="4" s="1"/>
  <c r="G800" i="4"/>
  <c r="B800" i="4" s="1"/>
  <c r="A800" i="4"/>
  <c r="I799" i="4"/>
  <c r="F799" i="4" s="1"/>
  <c r="H799" i="4"/>
  <c r="D799" i="4" s="1"/>
  <c r="G799" i="4"/>
  <c r="B799" i="4"/>
  <c r="A799" i="4"/>
  <c r="I798" i="4"/>
  <c r="F798" i="4" s="1"/>
  <c r="H798" i="4"/>
  <c r="D798" i="4" s="1"/>
  <c r="G798" i="4"/>
  <c r="C798" i="4"/>
  <c r="B798" i="4"/>
  <c r="A798" i="4"/>
  <c r="I797" i="4"/>
  <c r="F797" i="4" s="1"/>
  <c r="H797" i="4"/>
  <c r="G797" i="4"/>
  <c r="D797" i="4"/>
  <c r="C797" i="4"/>
  <c r="B797" i="4"/>
  <c r="A797" i="4"/>
  <c r="I796" i="4"/>
  <c r="F796" i="4" s="1"/>
  <c r="H796" i="4"/>
  <c r="G796" i="4"/>
  <c r="E796" i="4"/>
  <c r="D796" i="4"/>
  <c r="C796" i="4"/>
  <c r="B796" i="4"/>
  <c r="A796" i="4"/>
  <c r="I795" i="4"/>
  <c r="H795" i="4"/>
  <c r="G795" i="4"/>
  <c r="F795" i="4"/>
  <c r="E795" i="4"/>
  <c r="D795" i="4"/>
  <c r="C795" i="4"/>
  <c r="B795" i="4"/>
  <c r="A795" i="4"/>
  <c r="I794" i="4"/>
  <c r="H794" i="4"/>
  <c r="G794" i="4"/>
  <c r="B794" i="4" s="1"/>
  <c r="F794" i="4"/>
  <c r="E794" i="4"/>
  <c r="D794" i="4"/>
  <c r="C794" i="4"/>
  <c r="I793" i="4"/>
  <c r="H793" i="4"/>
  <c r="D793" i="4" s="1"/>
  <c r="G793" i="4"/>
  <c r="B793" i="4" s="1"/>
  <c r="F793" i="4"/>
  <c r="E793" i="4"/>
  <c r="I792" i="4"/>
  <c r="F792" i="4" s="1"/>
  <c r="H792" i="4"/>
  <c r="D792" i="4" s="1"/>
  <c r="G792" i="4"/>
  <c r="B792" i="4" s="1"/>
  <c r="A792" i="4"/>
  <c r="I791" i="4"/>
  <c r="F791" i="4" s="1"/>
  <c r="H791" i="4"/>
  <c r="D791" i="4" s="1"/>
  <c r="G791" i="4"/>
  <c r="B791" i="4"/>
  <c r="A791" i="4"/>
  <c r="I790" i="4"/>
  <c r="F790" i="4" s="1"/>
  <c r="H790" i="4"/>
  <c r="D790" i="4" s="1"/>
  <c r="G790" i="4"/>
  <c r="C790" i="4"/>
  <c r="B790" i="4"/>
  <c r="A790" i="4"/>
  <c r="I789" i="4"/>
  <c r="F789" i="4" s="1"/>
  <c r="H789" i="4"/>
  <c r="G789" i="4"/>
  <c r="D789" i="4"/>
  <c r="C789" i="4"/>
  <c r="B789" i="4"/>
  <c r="A789" i="4"/>
  <c r="I788" i="4"/>
  <c r="F788" i="4" s="1"/>
  <c r="H788" i="4"/>
  <c r="G788" i="4"/>
  <c r="E788" i="4"/>
  <c r="D788" i="4"/>
  <c r="C788" i="4"/>
  <c r="B788" i="4"/>
  <c r="A788" i="4"/>
  <c r="I787" i="4"/>
  <c r="H787" i="4"/>
  <c r="G787" i="4"/>
  <c r="F787" i="4"/>
  <c r="E787" i="4"/>
  <c r="D787" i="4"/>
  <c r="C787" i="4"/>
  <c r="B787" i="4"/>
  <c r="A787" i="4"/>
  <c r="I786" i="4"/>
  <c r="H786" i="4"/>
  <c r="G786" i="4"/>
  <c r="F786" i="4"/>
  <c r="E786" i="4"/>
  <c r="D786" i="4"/>
  <c r="C786" i="4"/>
  <c r="I785" i="4"/>
  <c r="H785" i="4"/>
  <c r="G785" i="4"/>
  <c r="F785" i="4"/>
  <c r="E785" i="4"/>
  <c r="I784" i="4"/>
  <c r="H784" i="4"/>
  <c r="G784" i="4"/>
  <c r="B784" i="4" s="1"/>
  <c r="A784" i="4"/>
  <c r="I783" i="4"/>
  <c r="H783" i="4"/>
  <c r="G783" i="4"/>
  <c r="B783" i="4"/>
  <c r="A783" i="4"/>
  <c r="I782" i="4"/>
  <c r="H782" i="4"/>
  <c r="D782" i="4" s="1"/>
  <c r="G782" i="4"/>
  <c r="C782" i="4"/>
  <c r="B782" i="4"/>
  <c r="A782" i="4"/>
  <c r="I781" i="4"/>
  <c r="F781" i="4" s="1"/>
  <c r="H781" i="4"/>
  <c r="G781" i="4"/>
  <c r="D781" i="4"/>
  <c r="C781" i="4"/>
  <c r="B781" i="4"/>
  <c r="A781" i="4"/>
  <c r="I780" i="4"/>
  <c r="F780" i="4" s="1"/>
  <c r="H780" i="4"/>
  <c r="G780" i="4"/>
  <c r="E780" i="4"/>
  <c r="D780" i="4"/>
  <c r="C780" i="4"/>
  <c r="B780" i="4"/>
  <c r="A780" i="4"/>
  <c r="I779" i="4"/>
  <c r="H779" i="4"/>
  <c r="G779" i="4"/>
  <c r="F779" i="4"/>
  <c r="E779" i="4"/>
  <c r="D779" i="4"/>
  <c r="C779" i="4"/>
  <c r="B779" i="4"/>
  <c r="A779" i="4"/>
  <c r="I778" i="4"/>
  <c r="H778" i="4"/>
  <c r="G778" i="4"/>
  <c r="F778" i="4"/>
  <c r="E778" i="4"/>
  <c r="D778" i="4"/>
  <c r="C778" i="4"/>
  <c r="I777" i="4"/>
  <c r="H777" i="4"/>
  <c r="G777" i="4"/>
  <c r="F777" i="4"/>
  <c r="E777" i="4"/>
  <c r="I776" i="4"/>
  <c r="H776" i="4"/>
  <c r="G776" i="4"/>
  <c r="B776" i="4" s="1"/>
  <c r="A776" i="4"/>
  <c r="I775" i="4"/>
  <c r="H775" i="4"/>
  <c r="G775" i="4"/>
  <c r="B775" i="4"/>
  <c r="A775" i="4"/>
  <c r="I774" i="4"/>
  <c r="H774" i="4"/>
  <c r="D774" i="4" s="1"/>
  <c r="G774" i="4"/>
  <c r="C774" i="4"/>
  <c r="B774" i="4"/>
  <c r="A774" i="4"/>
  <c r="I773" i="4"/>
  <c r="F773" i="4" s="1"/>
  <c r="H773" i="4"/>
  <c r="G773" i="4"/>
  <c r="D773" i="4"/>
  <c r="C773" i="4"/>
  <c r="B773" i="4"/>
  <c r="A773" i="4"/>
  <c r="I772" i="4"/>
  <c r="F772" i="4" s="1"/>
  <c r="H772" i="4"/>
  <c r="G772" i="4"/>
  <c r="E772" i="4"/>
  <c r="D772" i="4"/>
  <c r="C772" i="4"/>
  <c r="B772" i="4"/>
  <c r="A772" i="4"/>
  <c r="I771" i="4"/>
  <c r="H771" i="4"/>
  <c r="G771" i="4"/>
  <c r="F771" i="4"/>
  <c r="E771" i="4"/>
  <c r="D771" i="4"/>
  <c r="C771" i="4"/>
  <c r="B771" i="4"/>
  <c r="A771" i="4"/>
  <c r="I770" i="4"/>
  <c r="H770" i="4"/>
  <c r="G770" i="4"/>
  <c r="F770" i="4"/>
  <c r="E770" i="4"/>
  <c r="D770" i="4"/>
  <c r="C770" i="4"/>
  <c r="I769" i="4"/>
  <c r="H769" i="4"/>
  <c r="G769" i="4"/>
  <c r="F769" i="4"/>
  <c r="E769" i="4"/>
  <c r="I768" i="4"/>
  <c r="E768" i="4" s="1"/>
  <c r="H768" i="4"/>
  <c r="G768" i="4"/>
  <c r="B768" i="4" s="1"/>
  <c r="I767" i="4"/>
  <c r="H767" i="4"/>
  <c r="G767" i="4"/>
  <c r="A767" i="4" s="1"/>
  <c r="B767" i="4"/>
  <c r="I766" i="4"/>
  <c r="H766" i="4"/>
  <c r="D766" i="4" s="1"/>
  <c r="G766" i="4"/>
  <c r="C766" i="4"/>
  <c r="B766" i="4"/>
  <c r="A766" i="4"/>
  <c r="I765" i="4"/>
  <c r="H765" i="4"/>
  <c r="G765" i="4"/>
  <c r="D765" i="4"/>
  <c r="C765" i="4"/>
  <c r="B765" i="4"/>
  <c r="A765" i="4"/>
  <c r="I764" i="4"/>
  <c r="F764" i="4" s="1"/>
  <c r="H764" i="4"/>
  <c r="G764" i="4"/>
  <c r="E764" i="4"/>
  <c r="D764" i="4"/>
  <c r="C764" i="4"/>
  <c r="B764" i="4"/>
  <c r="A764" i="4"/>
  <c r="I763" i="4"/>
  <c r="H763" i="4"/>
  <c r="G763" i="4"/>
  <c r="F763" i="4"/>
  <c r="E763" i="4"/>
  <c r="D763" i="4"/>
  <c r="C763" i="4"/>
  <c r="B763" i="4"/>
  <c r="A763" i="4"/>
  <c r="I762" i="4"/>
  <c r="H762" i="4"/>
  <c r="G762" i="4"/>
  <c r="F762" i="4"/>
  <c r="E762" i="4"/>
  <c r="D762" i="4"/>
  <c r="C762" i="4"/>
  <c r="I761" i="4"/>
  <c r="H761" i="4"/>
  <c r="G761" i="4"/>
  <c r="F761" i="4"/>
  <c r="E761" i="4"/>
  <c r="I760" i="4"/>
  <c r="E760" i="4" s="1"/>
  <c r="H760" i="4"/>
  <c r="G760" i="4"/>
  <c r="B760" i="4" s="1"/>
  <c r="F760" i="4"/>
  <c r="A760" i="4"/>
  <c r="I759" i="4"/>
  <c r="H759" i="4"/>
  <c r="G759" i="4"/>
  <c r="B759" i="4" s="1"/>
  <c r="A759" i="4"/>
  <c r="I758" i="4"/>
  <c r="H758" i="4"/>
  <c r="D758" i="4" s="1"/>
  <c r="G758" i="4"/>
  <c r="B758" i="4"/>
  <c r="A758" i="4"/>
  <c r="I757" i="4"/>
  <c r="H757" i="4"/>
  <c r="G757" i="4"/>
  <c r="D757" i="4"/>
  <c r="C757" i="4"/>
  <c r="B757" i="4"/>
  <c r="A757" i="4"/>
  <c r="I756" i="4"/>
  <c r="F756" i="4" s="1"/>
  <c r="H756" i="4"/>
  <c r="G756" i="4"/>
  <c r="E756" i="4"/>
  <c r="D756" i="4"/>
  <c r="C756" i="4"/>
  <c r="B756" i="4"/>
  <c r="A756" i="4"/>
  <c r="I755" i="4"/>
  <c r="H755" i="4"/>
  <c r="G755" i="4"/>
  <c r="F755" i="4"/>
  <c r="E755" i="4"/>
  <c r="D755" i="4"/>
  <c r="C755" i="4"/>
  <c r="B755" i="4"/>
  <c r="A755" i="4"/>
  <c r="I754" i="4"/>
  <c r="H754" i="4"/>
  <c r="G754" i="4"/>
  <c r="F754" i="4"/>
  <c r="E754" i="4"/>
  <c r="D754" i="4"/>
  <c r="C754" i="4"/>
  <c r="I753" i="4"/>
  <c r="H753" i="4"/>
  <c r="G753" i="4"/>
  <c r="F753" i="4"/>
  <c r="E753" i="4"/>
  <c r="I752" i="4"/>
  <c r="E752" i="4" s="1"/>
  <c r="H752" i="4"/>
  <c r="G752" i="4"/>
  <c r="B752" i="4" s="1"/>
  <c r="I751" i="4"/>
  <c r="H751" i="4"/>
  <c r="G751" i="4"/>
  <c r="A751" i="4" s="1"/>
  <c r="B751" i="4"/>
  <c r="I750" i="4"/>
  <c r="H750" i="4"/>
  <c r="D750" i="4" s="1"/>
  <c r="G750" i="4"/>
  <c r="C750" i="4"/>
  <c r="B750" i="4"/>
  <c r="A750" i="4"/>
  <c r="I749" i="4"/>
  <c r="H749" i="4"/>
  <c r="G749" i="4"/>
  <c r="D749" i="4"/>
  <c r="C749" i="4"/>
  <c r="B749" i="4"/>
  <c r="A749" i="4"/>
  <c r="I748" i="4"/>
  <c r="F748" i="4" s="1"/>
  <c r="H748" i="4"/>
  <c r="G748" i="4"/>
  <c r="E748" i="4"/>
  <c r="D748" i="4"/>
  <c r="C748" i="4"/>
  <c r="B748" i="4"/>
  <c r="A748" i="4"/>
  <c r="I747" i="4"/>
  <c r="H747" i="4"/>
  <c r="G747" i="4"/>
  <c r="F747" i="4"/>
  <c r="E747" i="4"/>
  <c r="D747" i="4"/>
  <c r="C747" i="4"/>
  <c r="B747" i="4"/>
  <c r="A747" i="4"/>
  <c r="I746" i="4"/>
  <c r="H746" i="4"/>
  <c r="G746" i="4"/>
  <c r="F746" i="4"/>
  <c r="E746" i="4"/>
  <c r="D746" i="4"/>
  <c r="C746" i="4"/>
  <c r="I745" i="4"/>
  <c r="H745" i="4"/>
  <c r="G745" i="4"/>
  <c r="F745" i="4"/>
  <c r="E745" i="4"/>
  <c r="I744" i="4"/>
  <c r="E744" i="4" s="1"/>
  <c r="H744" i="4"/>
  <c r="G744" i="4"/>
  <c r="B744" i="4" s="1"/>
  <c r="F744" i="4"/>
  <c r="A744" i="4"/>
  <c r="I743" i="4"/>
  <c r="H743" i="4"/>
  <c r="G743" i="4"/>
  <c r="B743" i="4" s="1"/>
  <c r="A743" i="4"/>
  <c r="I742" i="4"/>
  <c r="H742" i="4"/>
  <c r="D742" i="4" s="1"/>
  <c r="G742" i="4"/>
  <c r="B742" i="4"/>
  <c r="A742" i="4"/>
  <c r="I741" i="4"/>
  <c r="H741" i="4"/>
  <c r="G741" i="4"/>
  <c r="D741" i="4"/>
  <c r="C741" i="4"/>
  <c r="B741" i="4"/>
  <c r="A741" i="4"/>
  <c r="I740" i="4"/>
  <c r="F740" i="4" s="1"/>
  <c r="H740" i="4"/>
  <c r="G740" i="4"/>
  <c r="E740" i="4"/>
  <c r="D740" i="4"/>
  <c r="C740" i="4"/>
  <c r="B740" i="4"/>
  <c r="A740" i="4"/>
  <c r="I739" i="4"/>
  <c r="H739" i="4"/>
  <c r="G739" i="4"/>
  <c r="F739" i="4"/>
  <c r="E739" i="4"/>
  <c r="D739" i="4"/>
  <c r="C739" i="4"/>
  <c r="B739" i="4"/>
  <c r="A739" i="4"/>
  <c r="I738" i="4"/>
  <c r="H738" i="4"/>
  <c r="G738" i="4"/>
  <c r="F738" i="4"/>
  <c r="E738" i="4"/>
  <c r="D738" i="4"/>
  <c r="C738" i="4"/>
  <c r="I737" i="4"/>
  <c r="H737" i="4"/>
  <c r="G737" i="4"/>
  <c r="F737" i="4"/>
  <c r="E737" i="4"/>
  <c r="I736" i="4"/>
  <c r="E736" i="4" s="1"/>
  <c r="H736" i="4"/>
  <c r="G736" i="4"/>
  <c r="B736" i="4" s="1"/>
  <c r="I735" i="4"/>
  <c r="E735" i="4" s="1"/>
  <c r="H735" i="4"/>
  <c r="G735" i="4"/>
  <c r="B735" i="4" s="1"/>
  <c r="F735" i="4"/>
  <c r="I734" i="4"/>
  <c r="H734" i="4"/>
  <c r="D734" i="4" s="1"/>
  <c r="G734" i="4"/>
  <c r="B734" i="4" s="1"/>
  <c r="C734" i="4"/>
  <c r="A734" i="4"/>
  <c r="I733" i="4"/>
  <c r="H733" i="4"/>
  <c r="D733" i="4" s="1"/>
  <c r="G733" i="4"/>
  <c r="C733" i="4"/>
  <c r="B733" i="4"/>
  <c r="A733" i="4"/>
  <c r="I732" i="4"/>
  <c r="F732" i="4" s="1"/>
  <c r="H732" i="4"/>
  <c r="G732" i="4"/>
  <c r="D732" i="4"/>
  <c r="C732" i="4"/>
  <c r="B732" i="4"/>
  <c r="A732" i="4"/>
  <c r="I731" i="4"/>
  <c r="H731" i="4"/>
  <c r="G731" i="4"/>
  <c r="F731" i="4"/>
  <c r="E731" i="4"/>
  <c r="D731" i="4"/>
  <c r="C731" i="4"/>
  <c r="B731" i="4"/>
  <c r="A731" i="4"/>
  <c r="I730" i="4"/>
  <c r="H730" i="4"/>
  <c r="G730" i="4"/>
  <c r="F730" i="4"/>
  <c r="E730" i="4"/>
  <c r="D730" i="4"/>
  <c r="C730" i="4"/>
  <c r="I729" i="4"/>
  <c r="H729" i="4"/>
  <c r="C729" i="4" s="1"/>
  <c r="G729" i="4"/>
  <c r="F729" i="4"/>
  <c r="E729" i="4"/>
  <c r="D729" i="4"/>
  <c r="I728" i="4"/>
  <c r="F728" i="4" s="1"/>
  <c r="H728" i="4"/>
  <c r="G728" i="4"/>
  <c r="B728" i="4" s="1"/>
  <c r="I727" i="4"/>
  <c r="E727" i="4" s="1"/>
  <c r="H727" i="4"/>
  <c r="G727" i="4"/>
  <c r="A727" i="4" s="1"/>
  <c r="F727" i="4"/>
  <c r="B727" i="4"/>
  <c r="I726" i="4"/>
  <c r="H726" i="4"/>
  <c r="D726" i="4" s="1"/>
  <c r="G726" i="4"/>
  <c r="C726" i="4"/>
  <c r="B726" i="4"/>
  <c r="A726" i="4"/>
  <c r="I725" i="4"/>
  <c r="H725" i="4"/>
  <c r="D725" i="4" s="1"/>
  <c r="G725" i="4"/>
  <c r="B725" i="4"/>
  <c r="A725" i="4"/>
  <c r="I724" i="4"/>
  <c r="F724" i="4" s="1"/>
  <c r="H724" i="4"/>
  <c r="G724" i="4"/>
  <c r="D724" i="4"/>
  <c r="C724" i="4"/>
  <c r="B724" i="4"/>
  <c r="A724" i="4"/>
  <c r="I723" i="4"/>
  <c r="H723" i="4"/>
  <c r="G723" i="4"/>
  <c r="F723" i="4"/>
  <c r="E723" i="4"/>
  <c r="D723" i="4"/>
  <c r="C723" i="4"/>
  <c r="B723" i="4"/>
  <c r="A723" i="4"/>
  <c r="I722" i="4"/>
  <c r="H722" i="4"/>
  <c r="G722" i="4"/>
  <c r="F722" i="4"/>
  <c r="E722" i="4"/>
  <c r="D722" i="4"/>
  <c r="C722" i="4"/>
  <c r="I721" i="4"/>
  <c r="H721" i="4"/>
  <c r="C721" i="4" s="1"/>
  <c r="G721" i="4"/>
  <c r="F721" i="4"/>
  <c r="E721" i="4"/>
  <c r="I720" i="4"/>
  <c r="F720" i="4" s="1"/>
  <c r="H720" i="4"/>
  <c r="G720" i="4"/>
  <c r="B720" i="4" s="1"/>
  <c r="I719" i="4"/>
  <c r="E719" i="4" s="1"/>
  <c r="H719" i="4"/>
  <c r="G719" i="4"/>
  <c r="A719" i="4" s="1"/>
  <c r="F719" i="4"/>
  <c r="I718" i="4"/>
  <c r="H718" i="4"/>
  <c r="D718" i="4" s="1"/>
  <c r="G718" i="4"/>
  <c r="B718" i="4"/>
  <c r="A718" i="4"/>
  <c r="I717" i="4"/>
  <c r="H717" i="4"/>
  <c r="D717" i="4" s="1"/>
  <c r="G717" i="4"/>
  <c r="B717" i="4"/>
  <c r="A717" i="4"/>
  <c r="I716" i="4"/>
  <c r="F716" i="4" s="1"/>
  <c r="H716" i="4"/>
  <c r="G716" i="4"/>
  <c r="D716" i="4"/>
  <c r="C716" i="4"/>
  <c r="B716" i="4"/>
  <c r="A716" i="4"/>
  <c r="I715" i="4"/>
  <c r="H715" i="4"/>
  <c r="G715" i="4"/>
  <c r="F715" i="4"/>
  <c r="E715" i="4"/>
  <c r="D715" i="4"/>
  <c r="C715" i="4"/>
  <c r="B715" i="4"/>
  <c r="A715" i="4"/>
  <c r="I714" i="4"/>
  <c r="H714" i="4"/>
  <c r="G714" i="4"/>
  <c r="F714" i="4"/>
  <c r="E714" i="4"/>
  <c r="D714" i="4"/>
  <c r="C714" i="4"/>
  <c r="I713" i="4"/>
  <c r="H713" i="4"/>
  <c r="C713" i="4" s="1"/>
  <c r="G713" i="4"/>
  <c r="F713" i="4"/>
  <c r="E713" i="4"/>
  <c r="I712" i="4"/>
  <c r="H712" i="4"/>
  <c r="C712" i="4" s="1"/>
  <c r="G712" i="4"/>
  <c r="B712" i="4" s="1"/>
  <c r="F712" i="4"/>
  <c r="E712" i="4"/>
  <c r="I711" i="4"/>
  <c r="H711" i="4"/>
  <c r="G711" i="4"/>
  <c r="B711" i="4" s="1"/>
  <c r="F711" i="4"/>
  <c r="E711" i="4"/>
  <c r="I710" i="4"/>
  <c r="E710" i="4" s="1"/>
  <c r="H710" i="4"/>
  <c r="D710" i="4" s="1"/>
  <c r="G710" i="4"/>
  <c r="F710" i="4"/>
  <c r="C710" i="4"/>
  <c r="B710" i="4"/>
  <c r="A710" i="4"/>
  <c r="I709" i="4"/>
  <c r="H709" i="4"/>
  <c r="D709" i="4" s="1"/>
  <c r="G709" i="4"/>
  <c r="C709" i="4"/>
  <c r="B709" i="4"/>
  <c r="A709" i="4"/>
  <c r="I708" i="4"/>
  <c r="F708" i="4" s="1"/>
  <c r="H708" i="4"/>
  <c r="D708" i="4" s="1"/>
  <c r="G708" i="4"/>
  <c r="C708" i="4"/>
  <c r="B708" i="4"/>
  <c r="A708" i="4"/>
  <c r="I707" i="4"/>
  <c r="F707" i="4" s="1"/>
  <c r="H707" i="4"/>
  <c r="G707" i="4"/>
  <c r="D707" i="4"/>
  <c r="C707" i="4"/>
  <c r="B707" i="4"/>
  <c r="A707" i="4"/>
  <c r="I706" i="4"/>
  <c r="H706" i="4"/>
  <c r="G706" i="4"/>
  <c r="A706" i="4" s="1"/>
  <c r="F706" i="4"/>
  <c r="E706" i="4"/>
  <c r="D706" i="4"/>
  <c r="C706" i="4"/>
  <c r="B706" i="4"/>
  <c r="I705" i="4"/>
  <c r="H705" i="4"/>
  <c r="G705" i="4"/>
  <c r="F705" i="4"/>
  <c r="E705" i="4"/>
  <c r="D705" i="4"/>
  <c r="C705" i="4"/>
  <c r="I704" i="4"/>
  <c r="F704" i="4" s="1"/>
  <c r="H704" i="4"/>
  <c r="C704" i="4" s="1"/>
  <c r="G704" i="4"/>
  <c r="B704" i="4" s="1"/>
  <c r="D704" i="4"/>
  <c r="A704" i="4"/>
  <c r="I703" i="4"/>
  <c r="F703" i="4" s="1"/>
  <c r="H703" i="4"/>
  <c r="G703" i="4"/>
  <c r="B703" i="4" s="1"/>
  <c r="A703" i="4"/>
  <c r="I702" i="4"/>
  <c r="E702" i="4" s="1"/>
  <c r="H702" i="4"/>
  <c r="D702" i="4" s="1"/>
  <c r="G702" i="4"/>
  <c r="B702" i="4" s="1"/>
  <c r="I701" i="4"/>
  <c r="H701" i="4"/>
  <c r="D701" i="4" s="1"/>
  <c r="G701" i="4"/>
  <c r="B701" i="4" s="1"/>
  <c r="I700" i="4"/>
  <c r="F700" i="4" s="1"/>
  <c r="H700" i="4"/>
  <c r="D700" i="4" s="1"/>
  <c r="G700" i="4"/>
  <c r="E700" i="4"/>
  <c r="B700" i="4"/>
  <c r="A700" i="4"/>
  <c r="I699" i="4"/>
  <c r="H699" i="4"/>
  <c r="G699" i="4"/>
  <c r="F699" i="4"/>
  <c r="E699" i="4"/>
  <c r="D699" i="4"/>
  <c r="C699" i="4"/>
  <c r="B699" i="4"/>
  <c r="A699" i="4"/>
  <c r="I698" i="4"/>
  <c r="H698" i="4"/>
  <c r="G698" i="4"/>
  <c r="A698" i="4" s="1"/>
  <c r="F698" i="4"/>
  <c r="E698" i="4"/>
  <c r="D698" i="4"/>
  <c r="C698" i="4"/>
  <c r="I697" i="4"/>
  <c r="H697" i="4"/>
  <c r="D697" i="4" s="1"/>
  <c r="G697" i="4"/>
  <c r="F697" i="4"/>
  <c r="E697" i="4"/>
  <c r="I696" i="4"/>
  <c r="H696" i="4"/>
  <c r="C696" i="4" s="1"/>
  <c r="G696" i="4"/>
  <c r="B696" i="4" s="1"/>
  <c r="F696" i="4"/>
  <c r="E696" i="4"/>
  <c r="I695" i="4"/>
  <c r="H695" i="4"/>
  <c r="G695" i="4"/>
  <c r="B695" i="4" s="1"/>
  <c r="F695" i="4"/>
  <c r="E695" i="4"/>
  <c r="I694" i="4"/>
  <c r="E694" i="4" s="1"/>
  <c r="H694" i="4"/>
  <c r="D694" i="4" s="1"/>
  <c r="G694" i="4"/>
  <c r="F694" i="4"/>
  <c r="C694" i="4"/>
  <c r="B694" i="4"/>
  <c r="A694" i="4"/>
  <c r="I693" i="4"/>
  <c r="H693" i="4"/>
  <c r="D693" i="4" s="1"/>
  <c r="G693" i="4"/>
  <c r="C693" i="4"/>
  <c r="B693" i="4"/>
  <c r="A693" i="4"/>
  <c r="I692" i="4"/>
  <c r="F692" i="4" s="1"/>
  <c r="H692" i="4"/>
  <c r="D692" i="4" s="1"/>
  <c r="G692" i="4"/>
  <c r="C692" i="4"/>
  <c r="B692" i="4"/>
  <c r="A692" i="4"/>
  <c r="I691" i="4"/>
  <c r="F691" i="4" s="1"/>
  <c r="H691" i="4"/>
  <c r="G691" i="4"/>
  <c r="D691" i="4"/>
  <c r="C691" i="4"/>
  <c r="B691" i="4"/>
  <c r="A691" i="4"/>
  <c r="I690" i="4"/>
  <c r="H690" i="4"/>
  <c r="G690" i="4"/>
  <c r="A690" i="4" s="1"/>
  <c r="F690" i="4"/>
  <c r="E690" i="4"/>
  <c r="D690" i="4"/>
  <c r="C690" i="4"/>
  <c r="B690" i="4"/>
  <c r="I689" i="4"/>
  <c r="H689" i="4"/>
  <c r="G689" i="4"/>
  <c r="F689" i="4"/>
  <c r="E689" i="4"/>
  <c r="D689" i="4"/>
  <c r="C689" i="4"/>
  <c r="I688" i="4"/>
  <c r="F688" i="4" s="1"/>
  <c r="H688" i="4"/>
  <c r="C688" i="4" s="1"/>
  <c r="G688" i="4"/>
  <c r="B688" i="4" s="1"/>
  <c r="D688" i="4"/>
  <c r="A688" i="4"/>
  <c r="I687" i="4"/>
  <c r="F687" i="4" s="1"/>
  <c r="H687" i="4"/>
  <c r="G687" i="4"/>
  <c r="B687" i="4" s="1"/>
  <c r="A687" i="4"/>
  <c r="I686" i="4"/>
  <c r="E686" i="4" s="1"/>
  <c r="H686" i="4"/>
  <c r="D686" i="4" s="1"/>
  <c r="G686" i="4"/>
  <c r="B686" i="4" s="1"/>
  <c r="I685" i="4"/>
  <c r="H685" i="4"/>
  <c r="D685" i="4" s="1"/>
  <c r="G685" i="4"/>
  <c r="B685" i="4" s="1"/>
  <c r="I684" i="4"/>
  <c r="F684" i="4" s="1"/>
  <c r="H684" i="4"/>
  <c r="D684" i="4" s="1"/>
  <c r="G684" i="4"/>
  <c r="E684" i="4"/>
  <c r="B684" i="4"/>
  <c r="A684" i="4"/>
  <c r="I683" i="4"/>
  <c r="H683" i="4"/>
  <c r="G683" i="4"/>
  <c r="F683" i="4"/>
  <c r="E683" i="4"/>
  <c r="D683" i="4"/>
  <c r="C683" i="4"/>
  <c r="B683" i="4"/>
  <c r="A683" i="4"/>
  <c r="I682" i="4"/>
  <c r="H682" i="4"/>
  <c r="G682" i="4"/>
  <c r="A682" i="4" s="1"/>
  <c r="F682" i="4"/>
  <c r="E682" i="4"/>
  <c r="D682" i="4"/>
  <c r="C682" i="4"/>
  <c r="I681" i="4"/>
  <c r="H681" i="4"/>
  <c r="D681" i="4" s="1"/>
  <c r="G681" i="4"/>
  <c r="F681" i="4"/>
  <c r="E681" i="4"/>
  <c r="I680" i="4"/>
  <c r="H680" i="4"/>
  <c r="C680" i="4" s="1"/>
  <c r="G680" i="4"/>
  <c r="B680" i="4" s="1"/>
  <c r="F680" i="4"/>
  <c r="E680" i="4"/>
  <c r="I679" i="4"/>
  <c r="H679" i="4"/>
  <c r="C679" i="4" s="1"/>
  <c r="G679" i="4"/>
  <c r="B679" i="4" s="1"/>
  <c r="F679" i="4"/>
  <c r="E679" i="4"/>
  <c r="D679" i="4"/>
  <c r="I678" i="4"/>
  <c r="H678" i="4"/>
  <c r="C678" i="4" s="1"/>
  <c r="G678" i="4"/>
  <c r="B678" i="4" s="1"/>
  <c r="F678" i="4"/>
  <c r="E678" i="4"/>
  <c r="D678" i="4"/>
  <c r="I677" i="4"/>
  <c r="H677" i="4"/>
  <c r="D677" i="4" s="1"/>
  <c r="G677" i="4"/>
  <c r="B677" i="4" s="1"/>
  <c r="F677" i="4"/>
  <c r="E677" i="4"/>
  <c r="I676" i="4"/>
  <c r="F676" i="4" s="1"/>
  <c r="H676" i="4"/>
  <c r="D676" i="4" s="1"/>
  <c r="G676" i="4"/>
  <c r="B676" i="4" s="1"/>
  <c r="I675" i="4"/>
  <c r="F675" i="4" s="1"/>
  <c r="H675" i="4"/>
  <c r="D675" i="4" s="1"/>
  <c r="G675" i="4"/>
  <c r="B675" i="4"/>
  <c r="A675" i="4"/>
  <c r="I674" i="4"/>
  <c r="F674" i="4" s="1"/>
  <c r="H674" i="4"/>
  <c r="D674" i="4" s="1"/>
  <c r="G674" i="4"/>
  <c r="C674" i="4"/>
  <c r="B674" i="4"/>
  <c r="A674" i="4"/>
  <c r="I673" i="4"/>
  <c r="F673" i="4" s="1"/>
  <c r="H673" i="4"/>
  <c r="G673" i="4"/>
  <c r="D673" i="4"/>
  <c r="C673" i="4"/>
  <c r="B673" i="4"/>
  <c r="A673" i="4"/>
  <c r="I672" i="4"/>
  <c r="F672" i="4" s="1"/>
  <c r="H672" i="4"/>
  <c r="G672" i="4"/>
  <c r="E672" i="4"/>
  <c r="D672" i="4"/>
  <c r="C672" i="4"/>
  <c r="B672" i="4"/>
  <c r="A672" i="4"/>
  <c r="I671" i="4"/>
  <c r="H671" i="4"/>
  <c r="G671" i="4"/>
  <c r="F671" i="4"/>
  <c r="E671" i="4"/>
  <c r="D671" i="4"/>
  <c r="C671" i="4"/>
  <c r="B671" i="4"/>
  <c r="A671" i="4"/>
  <c r="I670" i="4"/>
  <c r="H670" i="4"/>
  <c r="G670" i="4"/>
  <c r="B670" i="4" s="1"/>
  <c r="F670" i="4"/>
  <c r="E670" i="4"/>
  <c r="D670" i="4"/>
  <c r="C670" i="4"/>
  <c r="I669" i="4"/>
  <c r="H669" i="4"/>
  <c r="D669" i="4" s="1"/>
  <c r="G669" i="4"/>
  <c r="B669" i="4" s="1"/>
  <c r="F669" i="4"/>
  <c r="E669" i="4"/>
  <c r="I668" i="4"/>
  <c r="F668" i="4" s="1"/>
  <c r="H668" i="4"/>
  <c r="D668" i="4" s="1"/>
  <c r="G668" i="4"/>
  <c r="B668" i="4" s="1"/>
  <c r="I667" i="4"/>
  <c r="F667" i="4" s="1"/>
  <c r="H667" i="4"/>
  <c r="D667" i="4" s="1"/>
  <c r="G667" i="4"/>
  <c r="B667" i="4"/>
  <c r="A667" i="4"/>
  <c r="I666" i="4"/>
  <c r="F666" i="4" s="1"/>
  <c r="H666" i="4"/>
  <c r="D666" i="4" s="1"/>
  <c r="G666" i="4"/>
  <c r="C666" i="4"/>
  <c r="B666" i="4"/>
  <c r="A666" i="4"/>
  <c r="I665" i="4"/>
  <c r="F665" i="4" s="1"/>
  <c r="H665" i="4"/>
  <c r="G665" i="4"/>
  <c r="D665" i="4"/>
  <c r="C665" i="4"/>
  <c r="B665" i="4"/>
  <c r="A665" i="4"/>
  <c r="I664" i="4"/>
  <c r="F664" i="4" s="1"/>
  <c r="H664" i="4"/>
  <c r="G664" i="4"/>
  <c r="E664" i="4"/>
  <c r="D664" i="4"/>
  <c r="C664" i="4"/>
  <c r="B664" i="4"/>
  <c r="A664" i="4"/>
  <c r="I663" i="4"/>
  <c r="H663" i="4"/>
  <c r="G663" i="4"/>
  <c r="F663" i="4"/>
  <c r="E663" i="4"/>
  <c r="D663" i="4"/>
  <c r="C663" i="4"/>
  <c r="B663" i="4"/>
  <c r="A663" i="4"/>
  <c r="I662" i="4"/>
  <c r="H662" i="4"/>
  <c r="G662" i="4"/>
  <c r="B662" i="4" s="1"/>
  <c r="F662" i="4"/>
  <c r="E662" i="4"/>
  <c r="D662" i="4"/>
  <c r="C662" i="4"/>
  <c r="I661" i="4"/>
  <c r="H661" i="4"/>
  <c r="D661" i="4" s="1"/>
  <c r="G661" i="4"/>
  <c r="B661" i="4" s="1"/>
  <c r="F661" i="4"/>
  <c r="E661" i="4"/>
  <c r="I660" i="4"/>
  <c r="F660" i="4" s="1"/>
  <c r="H660" i="4"/>
  <c r="D660" i="4" s="1"/>
  <c r="G660" i="4"/>
  <c r="B660" i="4" s="1"/>
  <c r="I659" i="4"/>
  <c r="F659" i="4" s="1"/>
  <c r="H659" i="4"/>
  <c r="D659" i="4" s="1"/>
  <c r="G659" i="4"/>
  <c r="B659" i="4"/>
  <c r="A659" i="4"/>
  <c r="I658" i="4"/>
  <c r="F658" i="4" s="1"/>
  <c r="H658" i="4"/>
  <c r="D658" i="4" s="1"/>
  <c r="G658" i="4"/>
  <c r="C658" i="4"/>
  <c r="B658" i="4"/>
  <c r="A658" i="4"/>
  <c r="I657" i="4"/>
  <c r="F657" i="4" s="1"/>
  <c r="H657" i="4"/>
  <c r="G657" i="4"/>
  <c r="D657" i="4"/>
  <c r="C657" i="4"/>
  <c r="B657" i="4"/>
  <c r="A657" i="4"/>
  <c r="I656" i="4"/>
  <c r="F656" i="4" s="1"/>
  <c r="H656" i="4"/>
  <c r="G656" i="4"/>
  <c r="E656" i="4"/>
  <c r="D656" i="4"/>
  <c r="C656" i="4"/>
  <c r="B656" i="4"/>
  <c r="A656" i="4"/>
  <c r="I655" i="4"/>
  <c r="H655" i="4"/>
  <c r="G655" i="4"/>
  <c r="F655" i="4"/>
  <c r="E655" i="4"/>
  <c r="D655" i="4"/>
  <c r="C655" i="4"/>
  <c r="B655" i="4"/>
  <c r="A655" i="4"/>
  <c r="I654" i="4"/>
  <c r="H654" i="4"/>
  <c r="G654" i="4"/>
  <c r="B654" i="4" s="1"/>
  <c r="F654" i="4"/>
  <c r="E654" i="4"/>
  <c r="D654" i="4"/>
  <c r="C654" i="4"/>
  <c r="I653" i="4"/>
  <c r="H653" i="4"/>
  <c r="D653" i="4" s="1"/>
  <c r="G653" i="4"/>
  <c r="B653" i="4" s="1"/>
  <c r="F653" i="4"/>
  <c r="E653" i="4"/>
  <c r="I652" i="4"/>
  <c r="F652" i="4" s="1"/>
  <c r="H652" i="4"/>
  <c r="D652" i="4" s="1"/>
  <c r="G652" i="4"/>
  <c r="B652" i="4" s="1"/>
  <c r="I651" i="4"/>
  <c r="F651" i="4" s="1"/>
  <c r="H651" i="4"/>
  <c r="D651" i="4" s="1"/>
  <c r="G651" i="4"/>
  <c r="B651" i="4"/>
  <c r="A651" i="4"/>
  <c r="I650" i="4"/>
  <c r="F650" i="4" s="1"/>
  <c r="H650" i="4"/>
  <c r="D650" i="4" s="1"/>
  <c r="G650" i="4"/>
  <c r="C650" i="4"/>
  <c r="B650" i="4"/>
  <c r="A650" i="4"/>
  <c r="I649" i="4"/>
  <c r="F649" i="4" s="1"/>
  <c r="H649" i="4"/>
  <c r="G649" i="4"/>
  <c r="D649" i="4"/>
  <c r="C649" i="4"/>
  <c r="B649" i="4"/>
  <c r="A649" i="4"/>
  <c r="I648" i="4"/>
  <c r="F648" i="4" s="1"/>
  <c r="H648" i="4"/>
  <c r="G648" i="4"/>
  <c r="E648" i="4"/>
  <c r="D648" i="4"/>
  <c r="C648" i="4"/>
  <c r="B648" i="4"/>
  <c r="A648" i="4"/>
  <c r="I647" i="4"/>
  <c r="H647" i="4"/>
  <c r="G647" i="4"/>
  <c r="F647" i="4"/>
  <c r="E647" i="4"/>
  <c r="D647" i="4"/>
  <c r="C647" i="4"/>
  <c r="B647" i="4"/>
  <c r="A647" i="4"/>
  <c r="I646" i="4"/>
  <c r="H646" i="4"/>
  <c r="G646" i="4"/>
  <c r="B646" i="4" s="1"/>
  <c r="F646" i="4"/>
  <c r="E646" i="4"/>
  <c r="D646" i="4"/>
  <c r="C646" i="4"/>
  <c r="I645" i="4"/>
  <c r="H645" i="4"/>
  <c r="D645" i="4" s="1"/>
  <c r="G645" i="4"/>
  <c r="B645" i="4" s="1"/>
  <c r="F645" i="4"/>
  <c r="E645" i="4"/>
  <c r="I644" i="4"/>
  <c r="F644" i="4" s="1"/>
  <c r="H644" i="4"/>
  <c r="D644" i="4" s="1"/>
  <c r="G644" i="4"/>
  <c r="B644" i="4" s="1"/>
  <c r="I643" i="4"/>
  <c r="F643" i="4" s="1"/>
  <c r="H643" i="4"/>
  <c r="D643" i="4" s="1"/>
  <c r="G643" i="4"/>
  <c r="B643" i="4"/>
  <c r="A643" i="4"/>
  <c r="I642" i="4"/>
  <c r="F642" i="4" s="1"/>
  <c r="H642" i="4"/>
  <c r="D642" i="4" s="1"/>
  <c r="G642" i="4"/>
  <c r="C642" i="4"/>
  <c r="B642" i="4"/>
  <c r="A642" i="4"/>
  <c r="I641" i="4"/>
  <c r="F641" i="4" s="1"/>
  <c r="H641" i="4"/>
  <c r="G641" i="4"/>
  <c r="D641" i="4"/>
  <c r="C641" i="4"/>
  <c r="B641" i="4"/>
  <c r="A641" i="4"/>
  <c r="I640" i="4"/>
  <c r="F640" i="4" s="1"/>
  <c r="H640" i="4"/>
  <c r="G640" i="4"/>
  <c r="E640" i="4"/>
  <c r="D640" i="4"/>
  <c r="C640" i="4"/>
  <c r="B640" i="4"/>
  <c r="A640" i="4"/>
  <c r="I639" i="4"/>
  <c r="H639" i="4"/>
  <c r="G639" i="4"/>
  <c r="F639" i="4"/>
  <c r="E639" i="4"/>
  <c r="D639" i="4"/>
  <c r="C639" i="4"/>
  <c r="B639" i="4"/>
  <c r="A639" i="4"/>
  <c r="I638" i="4"/>
  <c r="H638" i="4"/>
  <c r="G638" i="4"/>
  <c r="B638" i="4" s="1"/>
  <c r="F638" i="4"/>
  <c r="E638" i="4"/>
  <c r="D638" i="4"/>
  <c r="C638" i="4"/>
  <c r="I637" i="4"/>
  <c r="H637" i="4"/>
  <c r="D637" i="4" s="1"/>
  <c r="G637" i="4"/>
  <c r="B637" i="4" s="1"/>
  <c r="F637" i="4"/>
  <c r="E637" i="4"/>
  <c r="I636" i="4"/>
  <c r="F636" i="4" s="1"/>
  <c r="H636" i="4"/>
  <c r="D636" i="4" s="1"/>
  <c r="G636" i="4"/>
  <c r="B636" i="4" s="1"/>
  <c r="I635" i="4"/>
  <c r="F635" i="4" s="1"/>
  <c r="H635" i="4"/>
  <c r="D635" i="4" s="1"/>
  <c r="G635" i="4"/>
  <c r="B635" i="4"/>
  <c r="A635" i="4"/>
  <c r="I634" i="4"/>
  <c r="F634" i="4" s="1"/>
  <c r="H634" i="4"/>
  <c r="D634" i="4" s="1"/>
  <c r="G634" i="4"/>
  <c r="C634" i="4"/>
  <c r="B634" i="4"/>
  <c r="A634" i="4"/>
  <c r="I633" i="4"/>
  <c r="F633" i="4" s="1"/>
  <c r="H633" i="4"/>
  <c r="G633" i="4"/>
  <c r="D633" i="4"/>
  <c r="C633" i="4"/>
  <c r="B633" i="4"/>
  <c r="A633" i="4"/>
  <c r="I632" i="4"/>
  <c r="F632" i="4" s="1"/>
  <c r="H632" i="4"/>
  <c r="G632" i="4"/>
  <c r="E632" i="4"/>
  <c r="D632" i="4"/>
  <c r="C632" i="4"/>
  <c r="B632" i="4"/>
  <c r="A632" i="4"/>
  <c r="I631" i="4"/>
  <c r="H631" i="4"/>
  <c r="G631" i="4"/>
  <c r="F631" i="4"/>
  <c r="E631" i="4"/>
  <c r="D631" i="4"/>
  <c r="C631" i="4"/>
  <c r="B631" i="4"/>
  <c r="A631" i="4"/>
  <c r="I630" i="4"/>
  <c r="H630" i="4"/>
  <c r="G630" i="4"/>
  <c r="B630" i="4" s="1"/>
  <c r="F630" i="4"/>
  <c r="E630" i="4"/>
  <c r="D630" i="4"/>
  <c r="C630" i="4"/>
  <c r="I629" i="4"/>
  <c r="H629" i="4"/>
  <c r="D629" i="4" s="1"/>
  <c r="G629" i="4"/>
  <c r="B629" i="4" s="1"/>
  <c r="F629" i="4"/>
  <c r="E629" i="4"/>
  <c r="I628" i="4"/>
  <c r="F628" i="4" s="1"/>
  <c r="H628" i="4"/>
  <c r="D628" i="4" s="1"/>
  <c r="G628" i="4"/>
  <c r="B628" i="4" s="1"/>
  <c r="I627" i="4"/>
  <c r="F627" i="4" s="1"/>
  <c r="H627" i="4"/>
  <c r="D627" i="4" s="1"/>
  <c r="G627" i="4"/>
  <c r="B627" i="4"/>
  <c r="A627" i="4"/>
  <c r="I626" i="4"/>
  <c r="F626" i="4" s="1"/>
  <c r="H626" i="4"/>
  <c r="D626" i="4" s="1"/>
  <c r="G626" i="4"/>
  <c r="C626" i="4"/>
  <c r="B626" i="4"/>
  <c r="A626" i="4"/>
  <c r="I625" i="4"/>
  <c r="F625" i="4" s="1"/>
  <c r="H625" i="4"/>
  <c r="G625" i="4"/>
  <c r="D625" i="4"/>
  <c r="C625" i="4"/>
  <c r="B625" i="4"/>
  <c r="A625" i="4"/>
  <c r="I624" i="4"/>
  <c r="F624" i="4" s="1"/>
  <c r="H624" i="4"/>
  <c r="G624" i="4"/>
  <c r="E624" i="4"/>
  <c r="D624" i="4"/>
  <c r="C624" i="4"/>
  <c r="B624" i="4"/>
  <c r="A624" i="4"/>
  <c r="I623" i="4"/>
  <c r="H623" i="4"/>
  <c r="G623" i="4"/>
  <c r="F623" i="4"/>
  <c r="E623" i="4"/>
  <c r="D623" i="4"/>
  <c r="C623" i="4"/>
  <c r="B623" i="4"/>
  <c r="A623" i="4"/>
  <c r="I622" i="4"/>
  <c r="H622" i="4"/>
  <c r="G622" i="4"/>
  <c r="B622" i="4" s="1"/>
  <c r="F622" i="4"/>
  <c r="E622" i="4"/>
  <c r="D622" i="4"/>
  <c r="C622" i="4"/>
  <c r="I621" i="4"/>
  <c r="H621" i="4"/>
  <c r="D621" i="4" s="1"/>
  <c r="G621" i="4"/>
  <c r="B621" i="4" s="1"/>
  <c r="F621" i="4"/>
  <c r="E621" i="4"/>
  <c r="I620" i="4"/>
  <c r="F620" i="4" s="1"/>
  <c r="H620" i="4"/>
  <c r="D620" i="4" s="1"/>
  <c r="G620" i="4"/>
  <c r="B620" i="4" s="1"/>
  <c r="I619" i="4"/>
  <c r="F619" i="4" s="1"/>
  <c r="H619" i="4"/>
  <c r="D619" i="4" s="1"/>
  <c r="G619" i="4"/>
  <c r="B619" i="4"/>
  <c r="A619" i="4"/>
  <c r="I618" i="4"/>
  <c r="F618" i="4" s="1"/>
  <c r="H618" i="4"/>
  <c r="D618" i="4" s="1"/>
  <c r="G618" i="4"/>
  <c r="C618" i="4"/>
  <c r="B618" i="4"/>
  <c r="A618" i="4"/>
  <c r="I617" i="4"/>
  <c r="F617" i="4" s="1"/>
  <c r="H617" i="4"/>
  <c r="G617" i="4"/>
  <c r="D617" i="4"/>
  <c r="C617" i="4"/>
  <c r="B617" i="4"/>
  <c r="A617" i="4"/>
  <c r="I616" i="4"/>
  <c r="F616" i="4" s="1"/>
  <c r="H616" i="4"/>
  <c r="G616" i="4"/>
  <c r="E616" i="4"/>
  <c r="D616" i="4"/>
  <c r="C616" i="4"/>
  <c r="B616" i="4"/>
  <c r="A616" i="4"/>
  <c r="I615" i="4"/>
  <c r="H615" i="4"/>
  <c r="G615" i="4"/>
  <c r="F615" i="4"/>
  <c r="E615" i="4"/>
  <c r="D615" i="4"/>
  <c r="C615" i="4"/>
  <c r="B615" i="4"/>
  <c r="A615" i="4"/>
  <c r="I614" i="4"/>
  <c r="H614" i="4"/>
  <c r="G614" i="4"/>
  <c r="B614" i="4" s="1"/>
  <c r="F614" i="4"/>
  <c r="E614" i="4"/>
  <c r="D614" i="4"/>
  <c r="C614" i="4"/>
  <c r="I613" i="4"/>
  <c r="H613" i="4"/>
  <c r="D613" i="4" s="1"/>
  <c r="G613" i="4"/>
  <c r="B613" i="4" s="1"/>
  <c r="F613" i="4"/>
  <c r="E613" i="4"/>
  <c r="I612" i="4"/>
  <c r="F612" i="4" s="1"/>
  <c r="H612" i="4"/>
  <c r="D612" i="4" s="1"/>
  <c r="G612" i="4"/>
  <c r="B612" i="4" s="1"/>
  <c r="I611" i="4"/>
  <c r="F611" i="4" s="1"/>
  <c r="H611" i="4"/>
  <c r="D611" i="4" s="1"/>
  <c r="G611" i="4"/>
  <c r="B611" i="4"/>
  <c r="A611" i="4"/>
  <c r="I610" i="4"/>
  <c r="F610" i="4" s="1"/>
  <c r="H610" i="4"/>
  <c r="D610" i="4" s="1"/>
  <c r="G610" i="4"/>
  <c r="C610" i="4"/>
  <c r="B610" i="4"/>
  <c r="A610" i="4"/>
  <c r="I609" i="4"/>
  <c r="F609" i="4" s="1"/>
  <c r="H609" i="4"/>
  <c r="G609" i="4"/>
  <c r="D609" i="4"/>
  <c r="C609" i="4"/>
  <c r="B609" i="4"/>
  <c r="A609" i="4"/>
  <c r="I608" i="4"/>
  <c r="F608" i="4" s="1"/>
  <c r="H608" i="4"/>
  <c r="G608" i="4"/>
  <c r="E608" i="4"/>
  <c r="D608" i="4"/>
  <c r="C608" i="4"/>
  <c r="B608" i="4"/>
  <c r="A608" i="4"/>
  <c r="I607" i="4"/>
  <c r="H607" i="4"/>
  <c r="G607" i="4"/>
  <c r="F607" i="4"/>
  <c r="E607" i="4"/>
  <c r="D607" i="4"/>
  <c r="C607" i="4"/>
  <c r="B607" i="4"/>
  <c r="A607" i="4"/>
  <c r="I606" i="4"/>
  <c r="H606" i="4"/>
  <c r="G606" i="4"/>
  <c r="B606" i="4" s="1"/>
  <c r="F606" i="4"/>
  <c r="E606" i="4"/>
  <c r="D606" i="4"/>
  <c r="C606" i="4"/>
  <c r="I605" i="4"/>
  <c r="H605" i="4"/>
  <c r="D605" i="4" s="1"/>
  <c r="G605" i="4"/>
  <c r="B605" i="4" s="1"/>
  <c r="F605" i="4"/>
  <c r="E605" i="4"/>
  <c r="I604" i="4"/>
  <c r="F604" i="4" s="1"/>
  <c r="H604" i="4"/>
  <c r="D604" i="4" s="1"/>
  <c r="G604" i="4"/>
  <c r="B604" i="4" s="1"/>
  <c r="I603" i="4"/>
  <c r="F603" i="4" s="1"/>
  <c r="H603" i="4"/>
  <c r="D603" i="4" s="1"/>
  <c r="G603" i="4"/>
  <c r="B603" i="4"/>
  <c r="A603" i="4"/>
  <c r="I602" i="4"/>
  <c r="F602" i="4" s="1"/>
  <c r="H602" i="4"/>
  <c r="D602" i="4" s="1"/>
  <c r="G602" i="4"/>
  <c r="C602" i="4"/>
  <c r="B602" i="4"/>
  <c r="A602" i="4"/>
  <c r="I601" i="4"/>
  <c r="F601" i="4" s="1"/>
  <c r="H601" i="4"/>
  <c r="G601" i="4"/>
  <c r="D601" i="4"/>
  <c r="C601" i="4"/>
  <c r="B601" i="4"/>
  <c r="A601" i="4"/>
  <c r="I600" i="4"/>
  <c r="F600" i="4" s="1"/>
  <c r="H600" i="4"/>
  <c r="G600" i="4"/>
  <c r="E600" i="4"/>
  <c r="D600" i="4"/>
  <c r="C600" i="4"/>
  <c r="B600" i="4"/>
  <c r="A600" i="4"/>
  <c r="I599" i="4"/>
  <c r="H599" i="4"/>
  <c r="G599" i="4"/>
  <c r="F599" i="4"/>
  <c r="E599" i="4"/>
  <c r="D599" i="4"/>
  <c r="C599" i="4"/>
  <c r="B599" i="4"/>
  <c r="A599" i="4"/>
  <c r="I598" i="4"/>
  <c r="H598" i="4"/>
  <c r="G598" i="4"/>
  <c r="B598" i="4" s="1"/>
  <c r="F598" i="4"/>
  <c r="E598" i="4"/>
  <c r="D598" i="4"/>
  <c r="C598" i="4"/>
  <c r="I597" i="4"/>
  <c r="H597" i="4"/>
  <c r="D597" i="4" s="1"/>
  <c r="G597" i="4"/>
  <c r="B597" i="4" s="1"/>
  <c r="F597" i="4"/>
  <c r="E597" i="4"/>
  <c r="I596" i="4"/>
  <c r="F596" i="4" s="1"/>
  <c r="H596" i="4"/>
  <c r="D596" i="4" s="1"/>
  <c r="G596" i="4"/>
  <c r="B596" i="4" s="1"/>
  <c r="I595" i="4"/>
  <c r="F595" i="4" s="1"/>
  <c r="H595" i="4"/>
  <c r="D595" i="4" s="1"/>
  <c r="G595" i="4"/>
  <c r="B595" i="4"/>
  <c r="A595" i="4"/>
  <c r="I594" i="4"/>
  <c r="F594" i="4" s="1"/>
  <c r="H594" i="4"/>
  <c r="D594" i="4" s="1"/>
  <c r="G594" i="4"/>
  <c r="C594" i="4"/>
  <c r="B594" i="4"/>
  <c r="A594" i="4"/>
  <c r="I593" i="4"/>
  <c r="F593" i="4" s="1"/>
  <c r="H593" i="4"/>
  <c r="G593" i="4"/>
  <c r="D593" i="4"/>
  <c r="C593" i="4"/>
  <c r="B593" i="4"/>
  <c r="A593" i="4"/>
  <c r="I592" i="4"/>
  <c r="F592" i="4" s="1"/>
  <c r="H592" i="4"/>
  <c r="G592" i="4"/>
  <c r="E592" i="4"/>
  <c r="D592" i="4"/>
  <c r="C592" i="4"/>
  <c r="B592" i="4"/>
  <c r="A592" i="4"/>
  <c r="I591" i="4"/>
  <c r="H591" i="4"/>
  <c r="G591" i="4"/>
  <c r="F591" i="4"/>
  <c r="E591" i="4"/>
  <c r="D591" i="4"/>
  <c r="C591" i="4"/>
  <c r="B591" i="4"/>
  <c r="A591" i="4"/>
  <c r="I590" i="4"/>
  <c r="H590" i="4"/>
  <c r="G590" i="4"/>
  <c r="B590" i="4" s="1"/>
  <c r="F590" i="4"/>
  <c r="E590" i="4"/>
  <c r="D590" i="4"/>
  <c r="C590" i="4"/>
  <c r="I589" i="4"/>
  <c r="H589" i="4"/>
  <c r="D589" i="4" s="1"/>
  <c r="G589" i="4"/>
  <c r="B589" i="4" s="1"/>
  <c r="F589" i="4"/>
  <c r="E589" i="4"/>
  <c r="I588" i="4"/>
  <c r="F588" i="4" s="1"/>
  <c r="H588" i="4"/>
  <c r="D588" i="4" s="1"/>
  <c r="G588" i="4"/>
  <c r="I587" i="4"/>
  <c r="F587" i="4" s="1"/>
  <c r="H587" i="4"/>
  <c r="G587" i="4"/>
  <c r="B587" i="4"/>
  <c r="A587" i="4"/>
  <c r="I586" i="4"/>
  <c r="H586" i="4"/>
  <c r="D586" i="4" s="1"/>
  <c r="G586" i="4"/>
  <c r="C586" i="4"/>
  <c r="B586" i="4"/>
  <c r="A586" i="4"/>
  <c r="I585" i="4"/>
  <c r="F585" i="4" s="1"/>
  <c r="H585" i="4"/>
  <c r="G585" i="4"/>
  <c r="D585" i="4"/>
  <c r="C585" i="4"/>
  <c r="B585" i="4"/>
  <c r="A585" i="4"/>
  <c r="I584" i="4"/>
  <c r="F584" i="4" s="1"/>
  <c r="H584" i="4"/>
  <c r="G584" i="4"/>
  <c r="E584" i="4"/>
  <c r="D584" i="4"/>
  <c r="C584" i="4"/>
  <c r="B584" i="4"/>
  <c r="A584" i="4"/>
  <c r="I583" i="4"/>
  <c r="H583" i="4"/>
  <c r="G583" i="4"/>
  <c r="F583" i="4"/>
  <c r="E583" i="4"/>
  <c r="D583" i="4"/>
  <c r="C583" i="4"/>
  <c r="B583" i="4"/>
  <c r="A583" i="4"/>
  <c r="I582" i="4"/>
  <c r="H582" i="4"/>
  <c r="G582" i="4"/>
  <c r="F582" i="4"/>
  <c r="E582" i="4"/>
  <c r="D582" i="4"/>
  <c r="C582" i="4"/>
  <c r="I581" i="4"/>
  <c r="H581" i="4"/>
  <c r="G581" i="4"/>
  <c r="F581" i="4"/>
  <c r="E581" i="4"/>
  <c r="I580" i="4"/>
  <c r="E580" i="4" s="1"/>
  <c r="H580" i="4"/>
  <c r="G580" i="4"/>
  <c r="B580" i="4" s="1"/>
  <c r="F580" i="4"/>
  <c r="A580" i="4"/>
  <c r="I579" i="4"/>
  <c r="H579" i="4"/>
  <c r="G579" i="4"/>
  <c r="B579" i="4" s="1"/>
  <c r="I578" i="4"/>
  <c r="H578" i="4"/>
  <c r="D578" i="4" s="1"/>
  <c r="G578" i="4"/>
  <c r="C578" i="4"/>
  <c r="B578" i="4"/>
  <c r="A578" i="4"/>
  <c r="I577" i="4"/>
  <c r="H577" i="4"/>
  <c r="G577" i="4"/>
  <c r="D577" i="4"/>
  <c r="C577" i="4"/>
  <c r="B577" i="4"/>
  <c r="A577" i="4"/>
  <c r="I576" i="4"/>
  <c r="F576" i="4" s="1"/>
  <c r="H576" i="4"/>
  <c r="G576" i="4"/>
  <c r="E576" i="4"/>
  <c r="D576" i="4"/>
  <c r="C576" i="4"/>
  <c r="B576" i="4"/>
  <c r="A576" i="4"/>
  <c r="I575" i="4"/>
  <c r="H575" i="4"/>
  <c r="G575" i="4"/>
  <c r="F575" i="4"/>
  <c r="E575" i="4"/>
  <c r="D575" i="4"/>
  <c r="C575" i="4"/>
  <c r="B575" i="4"/>
  <c r="A575" i="4"/>
  <c r="I574" i="4"/>
  <c r="H574" i="4"/>
  <c r="G574" i="4"/>
  <c r="F574" i="4"/>
  <c r="E574" i="4"/>
  <c r="D574" i="4"/>
  <c r="C574" i="4"/>
  <c r="I573" i="4"/>
  <c r="H573" i="4"/>
  <c r="G573" i="4"/>
  <c r="F573" i="4"/>
  <c r="E573" i="4"/>
  <c r="I572" i="4"/>
  <c r="E572" i="4" s="1"/>
  <c r="H572" i="4"/>
  <c r="G572" i="4"/>
  <c r="B572" i="4" s="1"/>
  <c r="I571" i="4"/>
  <c r="H571" i="4"/>
  <c r="G571" i="4"/>
  <c r="B571" i="4"/>
  <c r="A571" i="4"/>
  <c r="I570" i="4"/>
  <c r="H570" i="4"/>
  <c r="D570" i="4" s="1"/>
  <c r="G570" i="4"/>
  <c r="B570" i="4"/>
  <c r="A570" i="4"/>
  <c r="I569" i="4"/>
  <c r="H569" i="4"/>
  <c r="G569" i="4"/>
  <c r="D569" i="4"/>
  <c r="C569" i="4"/>
  <c r="B569" i="4"/>
  <c r="A569" i="4"/>
  <c r="I568" i="4"/>
  <c r="F568" i="4" s="1"/>
  <c r="H568" i="4"/>
  <c r="G568" i="4"/>
  <c r="E568" i="4"/>
  <c r="D568" i="4"/>
  <c r="C568" i="4"/>
  <c r="B568" i="4"/>
  <c r="A568" i="4"/>
  <c r="I567" i="4"/>
  <c r="H567" i="4"/>
  <c r="G567" i="4"/>
  <c r="F567" i="4"/>
  <c r="E567" i="4"/>
  <c r="D567" i="4"/>
  <c r="C567" i="4"/>
  <c r="B567" i="4"/>
  <c r="A567" i="4"/>
  <c r="I566" i="4"/>
  <c r="H566" i="4"/>
  <c r="G566" i="4"/>
  <c r="F566" i="4"/>
  <c r="E566" i="4"/>
  <c r="D566" i="4"/>
  <c r="C566" i="4"/>
  <c r="I565" i="4"/>
  <c r="H565" i="4"/>
  <c r="G565" i="4"/>
  <c r="F565" i="4"/>
  <c r="E565" i="4"/>
  <c r="I564" i="4"/>
  <c r="E564" i="4" s="1"/>
  <c r="H564" i="4"/>
  <c r="G564" i="4"/>
  <c r="B564" i="4" s="1"/>
  <c r="F564" i="4"/>
  <c r="A564" i="4"/>
  <c r="I563" i="4"/>
  <c r="H563" i="4"/>
  <c r="G563" i="4"/>
  <c r="B563" i="4" s="1"/>
  <c r="I562" i="4"/>
  <c r="H562" i="4"/>
  <c r="D562" i="4" s="1"/>
  <c r="G562" i="4"/>
  <c r="C562" i="4"/>
  <c r="B562" i="4"/>
  <c r="A562" i="4"/>
  <c r="I561" i="4"/>
  <c r="H561" i="4"/>
  <c r="G561" i="4"/>
  <c r="D561" i="4"/>
  <c r="C561" i="4"/>
  <c r="B561" i="4"/>
  <c r="A561" i="4"/>
  <c r="I560" i="4"/>
  <c r="F560" i="4" s="1"/>
  <c r="H560" i="4"/>
  <c r="G560" i="4"/>
  <c r="E560" i="4"/>
  <c r="D560" i="4"/>
  <c r="C560" i="4"/>
  <c r="B560" i="4"/>
  <c r="A560" i="4"/>
  <c r="I559" i="4"/>
  <c r="H559" i="4"/>
  <c r="G559" i="4"/>
  <c r="F559" i="4"/>
  <c r="E559" i="4"/>
  <c r="D559" i="4"/>
  <c r="C559" i="4"/>
  <c r="B559" i="4"/>
  <c r="A559" i="4"/>
  <c r="I558" i="4"/>
  <c r="H558" i="4"/>
  <c r="G558" i="4"/>
  <c r="F558" i="4"/>
  <c r="E558" i="4"/>
  <c r="D558" i="4"/>
  <c r="C558" i="4"/>
  <c r="I557" i="4"/>
  <c r="H557" i="4"/>
  <c r="G557" i="4"/>
  <c r="F557" i="4"/>
  <c r="E557" i="4"/>
  <c r="I556" i="4"/>
  <c r="E556" i="4" s="1"/>
  <c r="H556" i="4"/>
  <c r="G556" i="4"/>
  <c r="B556" i="4" s="1"/>
  <c r="I555" i="4"/>
  <c r="H555" i="4"/>
  <c r="G555" i="4"/>
  <c r="B555" i="4"/>
  <c r="A555" i="4"/>
  <c r="I554" i="4"/>
  <c r="H554" i="4"/>
  <c r="D554" i="4" s="1"/>
  <c r="G554" i="4"/>
  <c r="B554" i="4"/>
  <c r="A554" i="4"/>
  <c r="I553" i="4"/>
  <c r="H553" i="4"/>
  <c r="G553" i="4"/>
  <c r="D553" i="4"/>
  <c r="C553" i="4"/>
  <c r="B553" i="4"/>
  <c r="A553" i="4"/>
  <c r="I552" i="4"/>
  <c r="F552" i="4" s="1"/>
  <c r="H552" i="4"/>
  <c r="G552" i="4"/>
  <c r="E552" i="4"/>
  <c r="D552" i="4"/>
  <c r="C552" i="4"/>
  <c r="B552" i="4"/>
  <c r="A552" i="4"/>
  <c r="I551" i="4"/>
  <c r="H551" i="4"/>
  <c r="G551" i="4"/>
  <c r="F551" i="4"/>
  <c r="E551" i="4"/>
  <c r="D551" i="4"/>
  <c r="C551" i="4"/>
  <c r="B551" i="4"/>
  <c r="A551" i="4"/>
  <c r="I550" i="4"/>
  <c r="H550" i="4"/>
  <c r="G550" i="4"/>
  <c r="F550" i="4"/>
  <c r="E550" i="4"/>
  <c r="D550" i="4"/>
  <c r="C550" i="4"/>
  <c r="I549" i="4"/>
  <c r="H549" i="4"/>
  <c r="G549" i="4"/>
  <c r="F549" i="4"/>
  <c r="E549" i="4"/>
  <c r="I548" i="4"/>
  <c r="E548" i="4" s="1"/>
  <c r="H548" i="4"/>
  <c r="G548" i="4"/>
  <c r="B548" i="4" s="1"/>
  <c r="F548" i="4"/>
  <c r="A548" i="4"/>
  <c r="I547" i="4"/>
  <c r="H547" i="4"/>
  <c r="G547" i="4"/>
  <c r="B547" i="4" s="1"/>
  <c r="I546" i="4"/>
  <c r="H546" i="4"/>
  <c r="D546" i="4" s="1"/>
  <c r="G546" i="4"/>
  <c r="C546" i="4"/>
  <c r="B546" i="4"/>
  <c r="A546" i="4"/>
  <c r="I545" i="4"/>
  <c r="H545" i="4"/>
  <c r="G545" i="4"/>
  <c r="D545" i="4"/>
  <c r="C545" i="4"/>
  <c r="B545" i="4"/>
  <c r="A545" i="4"/>
  <c r="I544" i="4"/>
  <c r="F544" i="4" s="1"/>
  <c r="H544" i="4"/>
  <c r="G544" i="4"/>
  <c r="E544" i="4"/>
  <c r="D544" i="4"/>
  <c r="C544" i="4"/>
  <c r="B544" i="4"/>
  <c r="A544" i="4"/>
  <c r="I543" i="4"/>
  <c r="H543" i="4"/>
  <c r="G543" i="4"/>
  <c r="F543" i="4"/>
  <c r="E543" i="4"/>
  <c r="D543" i="4"/>
  <c r="C543" i="4"/>
  <c r="B543" i="4"/>
  <c r="A543" i="4"/>
  <c r="I542" i="4"/>
  <c r="H542" i="4"/>
  <c r="G542" i="4"/>
  <c r="F542" i="4"/>
  <c r="E542" i="4"/>
  <c r="D542" i="4"/>
  <c r="C542" i="4"/>
  <c r="I541" i="4"/>
  <c r="H541" i="4"/>
  <c r="G541" i="4"/>
  <c r="F541" i="4"/>
  <c r="E541" i="4"/>
  <c r="I540" i="4"/>
  <c r="E540" i="4" s="1"/>
  <c r="H540" i="4"/>
  <c r="G540" i="4"/>
  <c r="B540" i="4" s="1"/>
  <c r="I539" i="4"/>
  <c r="H539" i="4"/>
  <c r="G539" i="4"/>
  <c r="B539" i="4"/>
  <c r="A539" i="4"/>
  <c r="I538" i="4"/>
  <c r="H538" i="4"/>
  <c r="D538" i="4" s="1"/>
  <c r="G538" i="4"/>
  <c r="B538" i="4"/>
  <c r="A538" i="4"/>
  <c r="I537" i="4"/>
  <c r="H537" i="4"/>
  <c r="G537" i="4"/>
  <c r="D537" i="4"/>
  <c r="C537" i="4"/>
  <c r="B537" i="4"/>
  <c r="A537" i="4"/>
  <c r="I536" i="4"/>
  <c r="F536" i="4" s="1"/>
  <c r="H536" i="4"/>
  <c r="G536" i="4"/>
  <c r="E536" i="4"/>
  <c r="D536" i="4"/>
  <c r="C536" i="4"/>
  <c r="B536" i="4"/>
  <c r="A536" i="4"/>
  <c r="I535" i="4"/>
  <c r="H535" i="4"/>
  <c r="G535" i="4"/>
  <c r="F535" i="4"/>
  <c r="E535" i="4"/>
  <c r="D535" i="4"/>
  <c r="C535" i="4"/>
  <c r="B535" i="4"/>
  <c r="A535" i="4"/>
  <c r="I534" i="4"/>
  <c r="H534" i="4"/>
  <c r="G534" i="4"/>
  <c r="F534" i="4"/>
  <c r="E534" i="4"/>
  <c r="D534" i="4"/>
  <c r="C534" i="4"/>
  <c r="I533" i="4"/>
  <c r="H533" i="4"/>
  <c r="G533" i="4"/>
  <c r="F533" i="4"/>
  <c r="E533" i="4"/>
  <c r="I532" i="4"/>
  <c r="E532" i="4" s="1"/>
  <c r="H532" i="4"/>
  <c r="G532" i="4"/>
  <c r="B532" i="4" s="1"/>
  <c r="F532" i="4"/>
  <c r="A532" i="4"/>
  <c r="I531" i="4"/>
  <c r="H531" i="4"/>
  <c r="G531" i="4"/>
  <c r="B531" i="4" s="1"/>
  <c r="I530" i="4"/>
  <c r="H530" i="4"/>
  <c r="D530" i="4" s="1"/>
  <c r="G530" i="4"/>
  <c r="C530" i="4"/>
  <c r="B530" i="4"/>
  <c r="A530" i="4"/>
  <c r="I529" i="4"/>
  <c r="H529" i="4"/>
  <c r="G529" i="4"/>
  <c r="D529" i="4"/>
  <c r="C529" i="4"/>
  <c r="B529" i="4"/>
  <c r="A529" i="4"/>
  <c r="I528" i="4"/>
  <c r="F528" i="4" s="1"/>
  <c r="H528" i="4"/>
  <c r="G528" i="4"/>
  <c r="D528" i="4"/>
  <c r="C528" i="4"/>
  <c r="B528" i="4"/>
  <c r="A528" i="4"/>
  <c r="I527" i="4"/>
  <c r="H527" i="4"/>
  <c r="G527" i="4"/>
  <c r="F527" i="4"/>
  <c r="E527" i="4"/>
  <c r="D527" i="4"/>
  <c r="C527" i="4"/>
  <c r="B527" i="4"/>
  <c r="A527" i="4"/>
  <c r="I526" i="4"/>
  <c r="H526" i="4"/>
  <c r="G526" i="4"/>
  <c r="F526" i="4"/>
  <c r="E526" i="4"/>
  <c r="D526" i="4"/>
  <c r="C526" i="4"/>
  <c r="I525" i="4"/>
  <c r="H525" i="4"/>
  <c r="C525" i="4" s="1"/>
  <c r="G525" i="4"/>
  <c r="F525" i="4"/>
  <c r="E525" i="4"/>
  <c r="D525" i="4"/>
  <c r="I524" i="4"/>
  <c r="F524" i="4" s="1"/>
  <c r="H524" i="4"/>
  <c r="G524" i="4"/>
  <c r="B524" i="4" s="1"/>
  <c r="I523" i="4"/>
  <c r="E523" i="4" s="1"/>
  <c r="H523" i="4"/>
  <c r="G523" i="4"/>
  <c r="A523" i="4" s="1"/>
  <c r="F523" i="4"/>
  <c r="B523" i="4"/>
  <c r="I522" i="4"/>
  <c r="H522" i="4"/>
  <c r="D522" i="4" s="1"/>
  <c r="G522" i="4"/>
  <c r="B522" i="4" s="1"/>
  <c r="C522" i="4"/>
  <c r="A522" i="4"/>
  <c r="I521" i="4"/>
  <c r="H521" i="4"/>
  <c r="G521" i="4"/>
  <c r="D521" i="4"/>
  <c r="C521" i="4"/>
  <c r="B521" i="4"/>
  <c r="A521" i="4"/>
  <c r="I520" i="4"/>
  <c r="F520" i="4" s="1"/>
  <c r="H520" i="4"/>
  <c r="G520" i="4"/>
  <c r="D520" i="4"/>
  <c r="C520" i="4"/>
  <c r="B520" i="4"/>
  <c r="A520" i="4"/>
  <c r="I519" i="4"/>
  <c r="H519" i="4"/>
  <c r="G519" i="4"/>
  <c r="F519" i="4"/>
  <c r="E519" i="4"/>
  <c r="D519" i="4"/>
  <c r="C519" i="4"/>
  <c r="B519" i="4"/>
  <c r="A519" i="4"/>
  <c r="I518" i="4"/>
  <c r="H518" i="4"/>
  <c r="G518" i="4"/>
  <c r="F518" i="4"/>
  <c r="E518" i="4"/>
  <c r="D518" i="4"/>
  <c r="C518" i="4"/>
  <c r="I517" i="4"/>
  <c r="H517" i="4"/>
  <c r="C517" i="4" s="1"/>
  <c r="G517" i="4"/>
  <c r="F517" i="4"/>
  <c r="E517" i="4"/>
  <c r="I516" i="4"/>
  <c r="F516" i="4" s="1"/>
  <c r="H516" i="4"/>
  <c r="G516" i="4"/>
  <c r="B516" i="4" s="1"/>
  <c r="I515" i="4"/>
  <c r="E515" i="4" s="1"/>
  <c r="H515" i="4"/>
  <c r="G515" i="4"/>
  <c r="A515" i="4" s="1"/>
  <c r="I514" i="4"/>
  <c r="H514" i="4"/>
  <c r="D514" i="4" s="1"/>
  <c r="G514" i="4"/>
  <c r="A514" i="4" s="1"/>
  <c r="C514" i="4"/>
  <c r="B514" i="4"/>
  <c r="I513" i="4"/>
  <c r="H513" i="4"/>
  <c r="D513" i="4" s="1"/>
  <c r="G513" i="4"/>
  <c r="B513" i="4"/>
  <c r="A513" i="4"/>
  <c r="I512" i="4"/>
  <c r="F512" i="4" s="1"/>
  <c r="H512" i="4"/>
  <c r="D512" i="4" s="1"/>
  <c r="G512" i="4"/>
  <c r="B512" i="4"/>
  <c r="A512" i="4"/>
  <c r="I511" i="4"/>
  <c r="F511" i="4" s="1"/>
  <c r="H511" i="4"/>
  <c r="G511" i="4"/>
  <c r="D511" i="4"/>
  <c r="C511" i="4"/>
  <c r="B511" i="4"/>
  <c r="A511" i="4"/>
  <c r="I510" i="4"/>
  <c r="H510" i="4"/>
  <c r="G510" i="4"/>
  <c r="A510" i="4" s="1"/>
  <c r="F510" i="4"/>
  <c r="E510" i="4"/>
  <c r="D510" i="4"/>
  <c r="C510" i="4"/>
  <c r="B510" i="4"/>
  <c r="I509" i="4"/>
  <c r="H509" i="4"/>
  <c r="D509" i="4" s="1"/>
  <c r="G509" i="4"/>
  <c r="F509" i="4"/>
  <c r="E509" i="4"/>
  <c r="C509" i="4"/>
  <c r="I508" i="4"/>
  <c r="F508" i="4" s="1"/>
  <c r="H508" i="4"/>
  <c r="C508" i="4" s="1"/>
  <c r="G508" i="4"/>
  <c r="B508" i="4" s="1"/>
  <c r="I507" i="4"/>
  <c r="F507" i="4" s="1"/>
  <c r="H507" i="4"/>
  <c r="G507" i="4"/>
  <c r="B507" i="4" s="1"/>
  <c r="I506" i="4"/>
  <c r="E506" i="4" s="1"/>
  <c r="H506" i="4"/>
  <c r="D506" i="4" s="1"/>
  <c r="G506" i="4"/>
  <c r="B506" i="4" s="1"/>
  <c r="F506" i="4"/>
  <c r="I505" i="4"/>
  <c r="H505" i="4"/>
  <c r="D505" i="4" s="1"/>
  <c r="G505" i="4"/>
  <c r="B505" i="4" s="1"/>
  <c r="C505" i="4"/>
  <c r="I504" i="4"/>
  <c r="F504" i="4" s="1"/>
  <c r="H504" i="4"/>
  <c r="G504" i="4"/>
  <c r="E504" i="4"/>
  <c r="D504" i="4"/>
  <c r="C504" i="4"/>
  <c r="B504" i="4"/>
  <c r="A504" i="4"/>
  <c r="I503" i="4"/>
  <c r="H503" i="4"/>
  <c r="G503" i="4"/>
  <c r="F503" i="4"/>
  <c r="E503" i="4"/>
  <c r="D503" i="4"/>
  <c r="C503" i="4"/>
  <c r="B503" i="4"/>
  <c r="A503" i="4"/>
  <c r="I502" i="4"/>
  <c r="H502" i="4"/>
  <c r="G502" i="4"/>
  <c r="A502" i="4" s="1"/>
  <c r="F502" i="4"/>
  <c r="E502" i="4"/>
  <c r="D502" i="4"/>
  <c r="C502" i="4"/>
  <c r="I501" i="4"/>
  <c r="H501" i="4"/>
  <c r="C501" i="4" s="1"/>
  <c r="G501" i="4"/>
  <c r="F501" i="4"/>
  <c r="E501" i="4"/>
  <c r="D501" i="4"/>
  <c r="I500" i="4"/>
  <c r="H500" i="4"/>
  <c r="C500" i="4" s="1"/>
  <c r="G500" i="4"/>
  <c r="B500" i="4" s="1"/>
  <c r="F500" i="4"/>
  <c r="E500" i="4"/>
  <c r="D500" i="4"/>
  <c r="A500" i="4"/>
  <c r="I499" i="4"/>
  <c r="H499" i="4"/>
  <c r="G499" i="4"/>
  <c r="F499" i="4"/>
  <c r="E499" i="4"/>
  <c r="B499" i="4"/>
  <c r="A499" i="4"/>
  <c r="I498" i="4"/>
  <c r="E498" i="4" s="1"/>
  <c r="H498" i="4"/>
  <c r="D498" i="4" s="1"/>
  <c r="G498" i="4"/>
  <c r="C498" i="4"/>
  <c r="B498" i="4"/>
  <c r="A498" i="4"/>
  <c r="I497" i="4"/>
  <c r="H497" i="4"/>
  <c r="D497" i="4" s="1"/>
  <c r="G497" i="4"/>
  <c r="B497" i="4"/>
  <c r="A497" i="4"/>
  <c r="I496" i="4"/>
  <c r="F496" i="4" s="1"/>
  <c r="H496" i="4"/>
  <c r="D496" i="4" s="1"/>
  <c r="G496" i="4"/>
  <c r="B496" i="4"/>
  <c r="A496" i="4"/>
  <c r="I495" i="4"/>
  <c r="F495" i="4" s="1"/>
  <c r="H495" i="4"/>
  <c r="G495" i="4"/>
  <c r="D495" i="4"/>
  <c r="C495" i="4"/>
  <c r="B495" i="4"/>
  <c r="A495" i="4"/>
  <c r="I494" i="4"/>
  <c r="H494" i="4"/>
  <c r="G494" i="4"/>
  <c r="A494" i="4" s="1"/>
  <c r="F494" i="4"/>
  <c r="E494" i="4"/>
  <c r="D494" i="4"/>
  <c r="C494" i="4"/>
  <c r="B494" i="4"/>
  <c r="I493" i="4"/>
  <c r="H493" i="4"/>
  <c r="D493" i="4" s="1"/>
  <c r="G493" i="4"/>
  <c r="F493" i="4"/>
  <c r="E493" i="4"/>
  <c r="C493" i="4"/>
  <c r="I492" i="4"/>
  <c r="F492" i="4" s="1"/>
  <c r="H492" i="4"/>
  <c r="C492" i="4" s="1"/>
  <c r="G492" i="4"/>
  <c r="B492" i="4" s="1"/>
  <c r="I491" i="4"/>
  <c r="F491" i="4" s="1"/>
  <c r="H491" i="4"/>
  <c r="G491" i="4"/>
  <c r="B491" i="4" s="1"/>
  <c r="I490" i="4"/>
  <c r="E490" i="4" s="1"/>
  <c r="H490" i="4"/>
  <c r="D490" i="4" s="1"/>
  <c r="G490" i="4"/>
  <c r="B490" i="4" s="1"/>
  <c r="F490" i="4"/>
  <c r="I489" i="4"/>
  <c r="H489" i="4"/>
  <c r="G489" i="4"/>
  <c r="B489" i="4" s="1"/>
  <c r="D489" i="4"/>
  <c r="C489" i="4"/>
  <c r="I488" i="4"/>
  <c r="F488" i="4" s="1"/>
  <c r="H488" i="4"/>
  <c r="G488" i="4"/>
  <c r="E488" i="4"/>
  <c r="D488" i="4"/>
  <c r="C488" i="4"/>
  <c r="B488" i="4"/>
  <c r="A488" i="4"/>
  <c r="I487" i="4"/>
  <c r="H487" i="4"/>
  <c r="G487" i="4"/>
  <c r="F487" i="4"/>
  <c r="E487" i="4"/>
  <c r="D487" i="4"/>
  <c r="C487" i="4"/>
  <c r="B487" i="4"/>
  <c r="A487" i="4"/>
  <c r="I486" i="4"/>
  <c r="H486" i="4"/>
  <c r="G486" i="4"/>
  <c r="A486" i="4" s="1"/>
  <c r="F486" i="4"/>
  <c r="E486" i="4"/>
  <c r="D486" i="4"/>
  <c r="C486" i="4"/>
  <c r="I485" i="4"/>
  <c r="H485" i="4"/>
  <c r="C485" i="4" s="1"/>
  <c r="G485" i="4"/>
  <c r="F485" i="4"/>
  <c r="E485" i="4"/>
  <c r="D485" i="4"/>
  <c r="I484" i="4"/>
  <c r="H484" i="4"/>
  <c r="C484" i="4" s="1"/>
  <c r="G484" i="4"/>
  <c r="A484" i="4" s="1"/>
  <c r="F484" i="4"/>
  <c r="E484" i="4"/>
  <c r="D484" i="4"/>
  <c r="B484" i="4"/>
  <c r="I483" i="4"/>
  <c r="H483" i="4"/>
  <c r="G483" i="4"/>
  <c r="B483" i="4" s="1"/>
  <c r="F483" i="4"/>
  <c r="E483" i="4"/>
  <c r="D483" i="4"/>
  <c r="C483" i="4"/>
  <c r="I482" i="4"/>
  <c r="H482" i="4"/>
  <c r="C482" i="4" s="1"/>
  <c r="G482" i="4"/>
  <c r="B482" i="4" s="1"/>
  <c r="F482" i="4"/>
  <c r="E482" i="4"/>
  <c r="D482" i="4"/>
  <c r="I481" i="4"/>
  <c r="H481" i="4"/>
  <c r="D481" i="4" s="1"/>
  <c r="G481" i="4"/>
  <c r="B481" i="4" s="1"/>
  <c r="F481" i="4"/>
  <c r="E481" i="4"/>
  <c r="I480" i="4"/>
  <c r="H480" i="4"/>
  <c r="D480" i="4" s="1"/>
  <c r="G480" i="4"/>
  <c r="B480" i="4" s="1"/>
  <c r="A480" i="4"/>
  <c r="I479" i="4"/>
  <c r="F479" i="4" s="1"/>
  <c r="H479" i="4"/>
  <c r="D479" i="4" s="1"/>
  <c r="G479" i="4"/>
  <c r="B479" i="4"/>
  <c r="A479" i="4"/>
  <c r="I478" i="4"/>
  <c r="F478" i="4" s="1"/>
  <c r="H478" i="4"/>
  <c r="D478" i="4" s="1"/>
  <c r="G478" i="4"/>
  <c r="C478" i="4"/>
  <c r="B478" i="4"/>
  <c r="A478" i="4"/>
  <c r="I477" i="4"/>
  <c r="F477" i="4" s="1"/>
  <c r="H477" i="4"/>
  <c r="G477" i="4"/>
  <c r="D477" i="4"/>
  <c r="C477" i="4"/>
  <c r="B477" i="4"/>
  <c r="A477" i="4"/>
  <c r="I476" i="4"/>
  <c r="H476" i="4"/>
  <c r="G476" i="4"/>
  <c r="A476" i="4" s="1"/>
  <c r="F476" i="4"/>
  <c r="E476" i="4"/>
  <c r="D476" i="4"/>
  <c r="C476" i="4"/>
  <c r="B476" i="4"/>
  <c r="I475" i="4"/>
  <c r="H475" i="4"/>
  <c r="G475" i="4"/>
  <c r="B475" i="4" s="1"/>
  <c r="F475" i="4"/>
  <c r="E475" i="4"/>
  <c r="D475" i="4"/>
  <c r="C475" i="4"/>
  <c r="I474" i="4"/>
  <c r="H474" i="4"/>
  <c r="C474" i="4" s="1"/>
  <c r="G474" i="4"/>
  <c r="F474" i="4"/>
  <c r="E474" i="4"/>
  <c r="D474" i="4"/>
  <c r="I473" i="4"/>
  <c r="H473" i="4"/>
  <c r="G473" i="4"/>
  <c r="B473" i="4" s="1"/>
  <c r="F473" i="4"/>
  <c r="E473" i="4"/>
  <c r="I472" i="4"/>
  <c r="H472" i="4"/>
  <c r="D472" i="4" s="1"/>
  <c r="G472" i="4"/>
  <c r="B472" i="4" s="1"/>
  <c r="I471" i="4"/>
  <c r="F471" i="4" s="1"/>
  <c r="H471" i="4"/>
  <c r="G471" i="4"/>
  <c r="B471" i="4"/>
  <c r="A471" i="4"/>
  <c r="I470" i="4"/>
  <c r="H470" i="4"/>
  <c r="D470" i="4" s="1"/>
  <c r="G470" i="4"/>
  <c r="C470" i="4"/>
  <c r="B470" i="4"/>
  <c r="A470" i="4"/>
  <c r="I469" i="4"/>
  <c r="F469" i="4" s="1"/>
  <c r="H469" i="4"/>
  <c r="G469" i="4"/>
  <c r="D469" i="4"/>
  <c r="C469" i="4"/>
  <c r="B469" i="4"/>
  <c r="A469" i="4"/>
  <c r="I468" i="4"/>
  <c r="H468" i="4"/>
  <c r="G468" i="4"/>
  <c r="A468" i="4" s="1"/>
  <c r="F468" i="4"/>
  <c r="E468" i="4"/>
  <c r="D468" i="4"/>
  <c r="C468" i="4"/>
  <c r="B468" i="4"/>
  <c r="I467" i="4"/>
  <c r="H467" i="4"/>
  <c r="G467" i="4"/>
  <c r="B467" i="4" s="1"/>
  <c r="F467" i="4"/>
  <c r="E467" i="4"/>
  <c r="D467" i="4"/>
  <c r="C467" i="4"/>
  <c r="I466" i="4"/>
  <c r="H466" i="4"/>
  <c r="C466" i="4" s="1"/>
  <c r="G466" i="4"/>
  <c r="F466" i="4"/>
  <c r="E466" i="4"/>
  <c r="D466" i="4"/>
  <c r="I465" i="4"/>
  <c r="H465" i="4"/>
  <c r="G465" i="4"/>
  <c r="F465" i="4"/>
  <c r="E465" i="4"/>
  <c r="I464" i="4"/>
  <c r="E464" i="4" s="1"/>
  <c r="H464" i="4"/>
  <c r="G464" i="4"/>
  <c r="B464" i="4" s="1"/>
  <c r="I463" i="4"/>
  <c r="H463" i="4"/>
  <c r="G463" i="4"/>
  <c r="B463" i="4"/>
  <c r="A463" i="4"/>
  <c r="I462" i="4"/>
  <c r="H462" i="4"/>
  <c r="D462" i="4" s="1"/>
  <c r="G462" i="4"/>
  <c r="C462" i="4"/>
  <c r="B462" i="4"/>
  <c r="A462" i="4"/>
  <c r="I461" i="4"/>
  <c r="H461" i="4"/>
  <c r="G461" i="4"/>
  <c r="D461" i="4"/>
  <c r="C461" i="4"/>
  <c r="B461" i="4"/>
  <c r="A461" i="4"/>
  <c r="I460" i="4"/>
  <c r="H460" i="4"/>
  <c r="G460" i="4"/>
  <c r="A460" i="4" s="1"/>
  <c r="F460" i="4"/>
  <c r="E460" i="4"/>
  <c r="D460" i="4"/>
  <c r="C460" i="4"/>
  <c r="B460" i="4"/>
  <c r="I459" i="4"/>
  <c r="H459" i="4"/>
  <c r="G459" i="4"/>
  <c r="B459" i="4" s="1"/>
  <c r="F459" i="4"/>
  <c r="E459" i="4"/>
  <c r="D459" i="4"/>
  <c r="C459" i="4"/>
  <c r="I458" i="4"/>
  <c r="H458" i="4"/>
  <c r="C458" i="4" s="1"/>
  <c r="G458" i="4"/>
  <c r="F458" i="4"/>
  <c r="E458" i="4"/>
  <c r="D458" i="4"/>
  <c r="I457" i="4"/>
  <c r="H457" i="4"/>
  <c r="G457" i="4"/>
  <c r="F457" i="4"/>
  <c r="E457" i="4"/>
  <c r="I456" i="4"/>
  <c r="E456" i="4" s="1"/>
  <c r="H456" i="4"/>
  <c r="G456" i="4"/>
  <c r="B456" i="4" s="1"/>
  <c r="A456" i="4"/>
  <c r="I455" i="4"/>
  <c r="H455" i="4"/>
  <c r="G455" i="4"/>
  <c r="B455" i="4"/>
  <c r="A455" i="4"/>
  <c r="I454" i="4"/>
  <c r="H454" i="4"/>
  <c r="D454" i="4" s="1"/>
  <c r="G454" i="4"/>
  <c r="B454" i="4"/>
  <c r="A454" i="4"/>
  <c r="I453" i="4"/>
  <c r="H453" i="4"/>
  <c r="G453" i="4"/>
  <c r="D453" i="4"/>
  <c r="C453" i="4"/>
  <c r="B453" i="4"/>
  <c r="A453" i="4"/>
  <c r="I452" i="4"/>
  <c r="H452" i="4"/>
  <c r="G452" i="4"/>
  <c r="A452" i="4" s="1"/>
  <c r="F452" i="4"/>
  <c r="E452" i="4"/>
  <c r="D452" i="4"/>
  <c r="C452" i="4"/>
  <c r="B452" i="4"/>
  <c r="I451" i="4"/>
  <c r="H451" i="4"/>
  <c r="G451" i="4"/>
  <c r="B451" i="4" s="1"/>
  <c r="F451" i="4"/>
  <c r="E451" i="4"/>
  <c r="D451" i="4"/>
  <c r="C451" i="4"/>
  <c r="I450" i="4"/>
  <c r="H450" i="4"/>
  <c r="C450" i="4" s="1"/>
  <c r="G450" i="4"/>
  <c r="B450" i="4" s="1"/>
  <c r="F450" i="4"/>
  <c r="E450" i="4"/>
  <c r="D450" i="4"/>
  <c r="I449" i="4"/>
  <c r="H449" i="4"/>
  <c r="G449" i="4"/>
  <c r="B449" i="4" s="1"/>
  <c r="F449" i="4"/>
  <c r="E449" i="4"/>
  <c r="A449" i="4"/>
  <c r="I448" i="4"/>
  <c r="E448" i="4" s="1"/>
  <c r="H448" i="4"/>
  <c r="D448" i="4" s="1"/>
  <c r="G448" i="4"/>
  <c r="C448" i="4"/>
  <c r="B448" i="4"/>
  <c r="A448" i="4"/>
  <c r="I447" i="4"/>
  <c r="H447" i="4"/>
  <c r="D447" i="4" s="1"/>
  <c r="G447" i="4"/>
  <c r="B447" i="4"/>
  <c r="A447" i="4"/>
  <c r="I446" i="4"/>
  <c r="F446" i="4" s="1"/>
  <c r="H446" i="4"/>
  <c r="D446" i="4" s="1"/>
  <c r="G446" i="4"/>
  <c r="B446" i="4"/>
  <c r="A446" i="4"/>
  <c r="I445" i="4"/>
  <c r="F445" i="4" s="1"/>
  <c r="H445" i="4"/>
  <c r="G445" i="4"/>
  <c r="D445" i="4"/>
  <c r="C445" i="4"/>
  <c r="B445" i="4"/>
  <c r="A445" i="4"/>
  <c r="I444" i="4"/>
  <c r="H444" i="4"/>
  <c r="G444" i="4"/>
  <c r="A444" i="4" s="1"/>
  <c r="F444" i="4"/>
  <c r="E444" i="4"/>
  <c r="D444" i="4"/>
  <c r="C444" i="4"/>
  <c r="B444" i="4"/>
  <c r="I443" i="4"/>
  <c r="H443" i="4"/>
  <c r="G443" i="4"/>
  <c r="F443" i="4"/>
  <c r="E443" i="4"/>
  <c r="D443" i="4"/>
  <c r="C443" i="4"/>
  <c r="I442" i="4"/>
  <c r="F442" i="4" s="1"/>
  <c r="H442" i="4"/>
  <c r="C442" i="4" s="1"/>
  <c r="G442" i="4"/>
  <c r="B442" i="4" s="1"/>
  <c r="A442" i="4"/>
  <c r="I441" i="4"/>
  <c r="F441" i="4" s="1"/>
  <c r="H441" i="4"/>
  <c r="G441" i="4"/>
  <c r="B441" i="4" s="1"/>
  <c r="I440" i="4"/>
  <c r="E440" i="4" s="1"/>
  <c r="H440" i="4"/>
  <c r="D440" i="4" s="1"/>
  <c r="G440" i="4"/>
  <c r="B440" i="4" s="1"/>
  <c r="I439" i="4"/>
  <c r="H439" i="4"/>
  <c r="D439" i="4" s="1"/>
  <c r="G439" i="4"/>
  <c r="B439" i="4" s="1"/>
  <c r="I438" i="4"/>
  <c r="F438" i="4" s="1"/>
  <c r="H438" i="4"/>
  <c r="C438" i="4" s="1"/>
  <c r="G438" i="4"/>
  <c r="E438" i="4"/>
  <c r="D438" i="4"/>
  <c r="B438" i="4"/>
  <c r="A438" i="4"/>
  <c r="I437" i="4"/>
  <c r="H437" i="4"/>
  <c r="G437" i="4"/>
  <c r="F437" i="4"/>
  <c r="E437" i="4"/>
  <c r="D437" i="4"/>
  <c r="C437" i="4"/>
  <c r="B437" i="4"/>
  <c r="A437" i="4"/>
  <c r="I436" i="4"/>
  <c r="H436" i="4"/>
  <c r="G436" i="4"/>
  <c r="A436" i="4" s="1"/>
  <c r="F436" i="4"/>
  <c r="E436" i="4"/>
  <c r="D436" i="4"/>
  <c r="C436" i="4"/>
  <c r="I435" i="4"/>
  <c r="H435" i="4"/>
  <c r="D435" i="4" s="1"/>
  <c r="G435" i="4"/>
  <c r="F435" i="4"/>
  <c r="E435" i="4"/>
  <c r="I434" i="4"/>
  <c r="H434" i="4"/>
  <c r="C434" i="4" s="1"/>
  <c r="G434" i="4"/>
  <c r="B434" i="4" s="1"/>
  <c r="F434" i="4"/>
  <c r="E434" i="4"/>
  <c r="D434" i="4"/>
  <c r="I433" i="4"/>
  <c r="H433" i="4"/>
  <c r="G433" i="4"/>
  <c r="F433" i="4"/>
  <c r="E433" i="4"/>
  <c r="B433" i="4"/>
  <c r="A433" i="4"/>
  <c r="I432" i="4"/>
  <c r="E432" i="4" s="1"/>
  <c r="H432" i="4"/>
  <c r="D432" i="4" s="1"/>
  <c r="G432" i="4"/>
  <c r="C432" i="4"/>
  <c r="B432" i="4"/>
  <c r="A432" i="4"/>
  <c r="I431" i="4"/>
  <c r="H431" i="4"/>
  <c r="D431" i="4" s="1"/>
  <c r="G431" i="4"/>
  <c r="B431" i="4"/>
  <c r="A431" i="4"/>
  <c r="I430" i="4"/>
  <c r="F430" i="4" s="1"/>
  <c r="H430" i="4"/>
  <c r="D430" i="4" s="1"/>
  <c r="G430" i="4"/>
  <c r="B430" i="4"/>
  <c r="A430" i="4"/>
  <c r="I429" i="4"/>
  <c r="F429" i="4" s="1"/>
  <c r="H429" i="4"/>
  <c r="G429" i="4"/>
  <c r="D429" i="4"/>
  <c r="C429" i="4"/>
  <c r="B429" i="4"/>
  <c r="A429" i="4"/>
  <c r="I428" i="4"/>
  <c r="H428" i="4"/>
  <c r="G428" i="4"/>
  <c r="A428" i="4" s="1"/>
  <c r="F428" i="4"/>
  <c r="E428" i="4"/>
  <c r="D428" i="4"/>
  <c r="C428" i="4"/>
  <c r="B428" i="4"/>
  <c r="I427" i="4"/>
  <c r="H427" i="4"/>
  <c r="G427" i="4"/>
  <c r="F427" i="4"/>
  <c r="E427" i="4"/>
  <c r="D427" i="4"/>
  <c r="C427" i="4"/>
  <c r="I426" i="4"/>
  <c r="F426" i="4" s="1"/>
  <c r="H426" i="4"/>
  <c r="C426" i="4" s="1"/>
  <c r="G426" i="4"/>
  <c r="B426" i="4" s="1"/>
  <c r="A426" i="4"/>
  <c r="I425" i="4"/>
  <c r="F425" i="4" s="1"/>
  <c r="H425" i="4"/>
  <c r="G425" i="4"/>
  <c r="B425" i="4" s="1"/>
  <c r="I424" i="4"/>
  <c r="E424" i="4" s="1"/>
  <c r="H424" i="4"/>
  <c r="D424" i="4" s="1"/>
  <c r="G424" i="4"/>
  <c r="B424" i="4" s="1"/>
  <c r="I423" i="4"/>
  <c r="H423" i="4"/>
  <c r="D423" i="4" s="1"/>
  <c r="G423" i="4"/>
  <c r="B423" i="4" s="1"/>
  <c r="I422" i="4"/>
  <c r="F422" i="4" s="1"/>
  <c r="H422" i="4"/>
  <c r="G422" i="4"/>
  <c r="E422" i="4"/>
  <c r="D422" i="4"/>
  <c r="C422" i="4"/>
  <c r="B422" i="4"/>
  <c r="A422" i="4"/>
  <c r="I421" i="4"/>
  <c r="H421" i="4"/>
  <c r="G421" i="4"/>
  <c r="F421" i="4"/>
  <c r="E421" i="4"/>
  <c r="D421" i="4"/>
  <c r="C421" i="4"/>
  <c r="B421" i="4"/>
  <c r="A421" i="4"/>
  <c r="I420" i="4"/>
  <c r="H420" i="4"/>
  <c r="G420" i="4"/>
  <c r="A420" i="4" s="1"/>
  <c r="F420" i="4"/>
  <c r="E420" i="4"/>
  <c r="D420" i="4"/>
  <c r="C420" i="4"/>
  <c r="I419" i="4"/>
  <c r="H419" i="4"/>
  <c r="D419" i="4" s="1"/>
  <c r="G419" i="4"/>
  <c r="F419" i="4"/>
  <c r="E419" i="4"/>
  <c r="I418" i="4"/>
  <c r="H418" i="4"/>
  <c r="C418" i="4" s="1"/>
  <c r="G418" i="4"/>
  <c r="B418" i="4" s="1"/>
  <c r="F418" i="4"/>
  <c r="E418" i="4"/>
  <c r="D418" i="4"/>
  <c r="I417" i="4"/>
  <c r="H417" i="4"/>
  <c r="G417" i="4"/>
  <c r="F417" i="4"/>
  <c r="E417" i="4"/>
  <c r="B417" i="4"/>
  <c r="A417" i="4"/>
  <c r="I416" i="4"/>
  <c r="E416" i="4" s="1"/>
  <c r="H416" i="4"/>
  <c r="D416" i="4" s="1"/>
  <c r="G416" i="4"/>
  <c r="C416" i="4"/>
  <c r="B416" i="4"/>
  <c r="A416" i="4"/>
  <c r="I415" i="4"/>
  <c r="H415" i="4"/>
  <c r="D415" i="4" s="1"/>
  <c r="G415" i="4"/>
  <c r="B415" i="4"/>
  <c r="A415" i="4"/>
  <c r="I414" i="4"/>
  <c r="F414" i="4" s="1"/>
  <c r="H414" i="4"/>
  <c r="D414" i="4" s="1"/>
  <c r="G414" i="4"/>
  <c r="B414" i="4"/>
  <c r="A414" i="4"/>
  <c r="I413" i="4"/>
  <c r="F413" i="4" s="1"/>
  <c r="H413" i="4"/>
  <c r="G413" i="4"/>
  <c r="D413" i="4"/>
  <c r="C413" i="4"/>
  <c r="B413" i="4"/>
  <c r="A413" i="4"/>
  <c r="I412" i="4"/>
  <c r="H412" i="4"/>
  <c r="G412" i="4"/>
  <c r="A412" i="4" s="1"/>
  <c r="F412" i="4"/>
  <c r="E412" i="4"/>
  <c r="D412" i="4"/>
  <c r="C412" i="4"/>
  <c r="B412" i="4"/>
  <c r="I411" i="4"/>
  <c r="H411" i="4"/>
  <c r="G411" i="4"/>
  <c r="F411" i="4"/>
  <c r="E411" i="4"/>
  <c r="D411" i="4"/>
  <c r="C411" i="4"/>
  <c r="I410" i="4"/>
  <c r="F410" i="4" s="1"/>
  <c r="H410" i="4"/>
  <c r="C410" i="4" s="1"/>
  <c r="G410" i="4"/>
  <c r="B410" i="4"/>
  <c r="A410" i="4"/>
  <c r="I409" i="4"/>
  <c r="F409" i="4" s="1"/>
  <c r="H409" i="4"/>
  <c r="D409" i="4" s="1"/>
  <c r="G409" i="4"/>
  <c r="C409" i="4"/>
  <c r="B409" i="4"/>
  <c r="A409" i="4"/>
  <c r="I408" i="4"/>
  <c r="F408" i="4" s="1"/>
  <c r="H408" i="4"/>
  <c r="G408" i="4"/>
  <c r="D408" i="4"/>
  <c r="C408" i="4"/>
  <c r="B408" i="4"/>
  <c r="A408" i="4"/>
  <c r="I407" i="4"/>
  <c r="F407" i="4" s="1"/>
  <c r="H407" i="4"/>
  <c r="G407" i="4"/>
  <c r="E407" i="4"/>
  <c r="D407" i="4"/>
  <c r="C407" i="4"/>
  <c r="B407" i="4"/>
  <c r="A407" i="4"/>
  <c r="I406" i="4"/>
  <c r="H406" i="4"/>
  <c r="G406" i="4"/>
  <c r="A406" i="4" s="1"/>
  <c r="F406" i="4"/>
  <c r="E406" i="4"/>
  <c r="D406" i="4"/>
  <c r="C406" i="4"/>
  <c r="B406" i="4"/>
  <c r="I405" i="4"/>
  <c r="H405" i="4"/>
  <c r="G405" i="4"/>
  <c r="B405" i="4" s="1"/>
  <c r="F405" i="4"/>
  <c r="E405" i="4"/>
  <c r="D405" i="4"/>
  <c r="C405" i="4"/>
  <c r="I404" i="4"/>
  <c r="H404" i="4"/>
  <c r="D404" i="4" s="1"/>
  <c r="G404" i="4"/>
  <c r="B404" i="4" s="1"/>
  <c r="F404" i="4"/>
  <c r="E404" i="4"/>
  <c r="I403" i="4"/>
  <c r="E403" i="4" s="1"/>
  <c r="H403" i="4"/>
  <c r="D403" i="4" s="1"/>
  <c r="G403" i="4"/>
  <c r="B403" i="4" s="1"/>
  <c r="A403" i="4"/>
  <c r="I402" i="4"/>
  <c r="F402" i="4" s="1"/>
  <c r="H402" i="4"/>
  <c r="D402" i="4" s="1"/>
  <c r="G402" i="4"/>
  <c r="B402" i="4"/>
  <c r="A402" i="4"/>
  <c r="I401" i="4"/>
  <c r="F401" i="4" s="1"/>
  <c r="H401" i="4"/>
  <c r="D401" i="4" s="1"/>
  <c r="G401" i="4"/>
  <c r="C401" i="4"/>
  <c r="B401" i="4"/>
  <c r="A401" i="4"/>
  <c r="I400" i="4"/>
  <c r="F400" i="4" s="1"/>
  <c r="H400" i="4"/>
  <c r="G400" i="4"/>
  <c r="D400" i="4"/>
  <c r="C400" i="4"/>
  <c r="B400" i="4"/>
  <c r="A400" i="4"/>
  <c r="I399" i="4"/>
  <c r="F399" i="4" s="1"/>
  <c r="H399" i="4"/>
  <c r="G399" i="4"/>
  <c r="E399" i="4"/>
  <c r="D399" i="4"/>
  <c r="C399" i="4"/>
  <c r="B399" i="4"/>
  <c r="A399" i="4"/>
  <c r="I398" i="4"/>
  <c r="H398" i="4"/>
  <c r="G398" i="4"/>
  <c r="A398" i="4" s="1"/>
  <c r="F398" i="4"/>
  <c r="E398" i="4"/>
  <c r="D398" i="4"/>
  <c r="C398" i="4"/>
  <c r="B398" i="4"/>
  <c r="I397" i="4"/>
  <c r="H397" i="4"/>
  <c r="G397" i="4"/>
  <c r="B397" i="4" s="1"/>
  <c r="F397" i="4"/>
  <c r="E397" i="4"/>
  <c r="D397" i="4"/>
  <c r="C397" i="4"/>
  <c r="I396" i="4"/>
  <c r="H396" i="4"/>
  <c r="D396" i="4" s="1"/>
  <c r="G396" i="4"/>
  <c r="B396" i="4" s="1"/>
  <c r="F396" i="4"/>
  <c r="E396" i="4"/>
  <c r="I395" i="4"/>
  <c r="E395" i="4" s="1"/>
  <c r="H395" i="4"/>
  <c r="D395" i="4" s="1"/>
  <c r="G395" i="4"/>
  <c r="B395" i="4" s="1"/>
  <c r="A395" i="4"/>
  <c r="I394" i="4"/>
  <c r="F394" i="4" s="1"/>
  <c r="H394" i="4"/>
  <c r="D394" i="4" s="1"/>
  <c r="G394" i="4"/>
  <c r="B394" i="4"/>
  <c r="A394" i="4"/>
  <c r="I393" i="4"/>
  <c r="F393" i="4" s="1"/>
  <c r="H393" i="4"/>
  <c r="D393" i="4" s="1"/>
  <c r="G393" i="4"/>
  <c r="C393" i="4"/>
  <c r="B393" i="4"/>
  <c r="A393" i="4"/>
  <c r="I392" i="4"/>
  <c r="F392" i="4" s="1"/>
  <c r="H392" i="4"/>
  <c r="G392" i="4"/>
  <c r="D392" i="4"/>
  <c r="C392" i="4"/>
  <c r="B392" i="4"/>
  <c r="A392" i="4"/>
  <c r="I391" i="4"/>
  <c r="F391" i="4" s="1"/>
  <c r="H391" i="4"/>
  <c r="G391" i="4"/>
  <c r="E391" i="4"/>
  <c r="D391" i="4"/>
  <c r="C391" i="4"/>
  <c r="B391" i="4"/>
  <c r="A391" i="4"/>
  <c r="I390" i="4"/>
  <c r="H390" i="4"/>
  <c r="G390" i="4"/>
  <c r="A390" i="4" s="1"/>
  <c r="F390" i="4"/>
  <c r="E390" i="4"/>
  <c r="D390" i="4"/>
  <c r="C390" i="4"/>
  <c r="B390" i="4"/>
  <c r="I389" i="4"/>
  <c r="H389" i="4"/>
  <c r="G389" i="4"/>
  <c r="B389" i="4" s="1"/>
  <c r="F389" i="4"/>
  <c r="E389" i="4"/>
  <c r="D389" i="4"/>
  <c r="C389" i="4"/>
  <c r="I388" i="4"/>
  <c r="H388" i="4"/>
  <c r="D388" i="4" s="1"/>
  <c r="G388" i="4"/>
  <c r="B388" i="4" s="1"/>
  <c r="F388" i="4"/>
  <c r="E388" i="4"/>
  <c r="I387" i="4"/>
  <c r="E387" i="4" s="1"/>
  <c r="H387" i="4"/>
  <c r="D387" i="4" s="1"/>
  <c r="G387" i="4"/>
  <c r="B387" i="4" s="1"/>
  <c r="A387" i="4"/>
  <c r="I386" i="4"/>
  <c r="F386" i="4" s="1"/>
  <c r="H386" i="4"/>
  <c r="D386" i="4" s="1"/>
  <c r="G386" i="4"/>
  <c r="B386" i="4"/>
  <c r="A386" i="4"/>
  <c r="I385" i="4"/>
  <c r="F385" i="4" s="1"/>
  <c r="H385" i="4"/>
  <c r="D385" i="4" s="1"/>
  <c r="G385" i="4"/>
  <c r="C385" i="4"/>
  <c r="B385" i="4"/>
  <c r="A385" i="4"/>
  <c r="I384" i="4"/>
  <c r="F384" i="4" s="1"/>
  <c r="H384" i="4"/>
  <c r="G384" i="4"/>
  <c r="D384" i="4"/>
  <c r="C384" i="4"/>
  <c r="B384" i="4"/>
  <c r="A384" i="4"/>
  <c r="I383" i="4"/>
  <c r="F383" i="4" s="1"/>
  <c r="H383" i="4"/>
  <c r="G383" i="4"/>
  <c r="E383" i="4"/>
  <c r="D383" i="4"/>
  <c r="C383" i="4"/>
  <c r="B383" i="4"/>
  <c r="A383" i="4"/>
  <c r="I382" i="4"/>
  <c r="H382" i="4"/>
  <c r="G382" i="4"/>
  <c r="A382" i="4" s="1"/>
  <c r="F382" i="4"/>
  <c r="E382" i="4"/>
  <c r="D382" i="4"/>
  <c r="C382" i="4"/>
  <c r="B382" i="4"/>
  <c r="I381" i="4"/>
  <c r="H381" i="4"/>
  <c r="G381" i="4"/>
  <c r="B381" i="4" s="1"/>
  <c r="F381" i="4"/>
  <c r="E381" i="4"/>
  <c r="D381" i="4"/>
  <c r="C381" i="4"/>
  <c r="I380" i="4"/>
  <c r="H380" i="4"/>
  <c r="D380" i="4" s="1"/>
  <c r="G380" i="4"/>
  <c r="B380" i="4" s="1"/>
  <c r="F380" i="4"/>
  <c r="E380" i="4"/>
  <c r="I379" i="4"/>
  <c r="E379" i="4" s="1"/>
  <c r="H379" i="4"/>
  <c r="D379" i="4" s="1"/>
  <c r="G379" i="4"/>
  <c r="B379" i="4" s="1"/>
  <c r="A379" i="4"/>
  <c r="I378" i="4"/>
  <c r="F378" i="4" s="1"/>
  <c r="H378" i="4"/>
  <c r="D378" i="4" s="1"/>
  <c r="G378" i="4"/>
  <c r="B378" i="4"/>
  <c r="A378" i="4"/>
  <c r="I377" i="4"/>
  <c r="F377" i="4" s="1"/>
  <c r="H377" i="4"/>
  <c r="D377" i="4" s="1"/>
  <c r="G377" i="4"/>
  <c r="C377" i="4"/>
  <c r="B377" i="4"/>
  <c r="A377" i="4"/>
  <c r="I376" i="4"/>
  <c r="F376" i="4" s="1"/>
  <c r="H376" i="4"/>
  <c r="G376" i="4"/>
  <c r="D376" i="4"/>
  <c r="C376" i="4"/>
  <c r="B376" i="4"/>
  <c r="A376" i="4"/>
  <c r="I375" i="4"/>
  <c r="F375" i="4" s="1"/>
  <c r="H375" i="4"/>
  <c r="G375" i="4"/>
  <c r="E375" i="4"/>
  <c r="D375" i="4"/>
  <c r="C375" i="4"/>
  <c r="B375" i="4"/>
  <c r="A375" i="4"/>
  <c r="I374" i="4"/>
  <c r="H374" i="4"/>
  <c r="G374" i="4"/>
  <c r="A374" i="4" s="1"/>
  <c r="F374" i="4"/>
  <c r="E374" i="4"/>
  <c r="D374" i="4"/>
  <c r="C374" i="4"/>
  <c r="B374" i="4"/>
  <c r="I373" i="4"/>
  <c r="H373" i="4"/>
  <c r="G373" i="4"/>
  <c r="B373" i="4" s="1"/>
  <c r="F373" i="4"/>
  <c r="E373" i="4"/>
  <c r="D373" i="4"/>
  <c r="C373" i="4"/>
  <c r="I372" i="4"/>
  <c r="H372" i="4"/>
  <c r="D372" i="4" s="1"/>
  <c r="G372" i="4"/>
  <c r="B372" i="4" s="1"/>
  <c r="F372" i="4"/>
  <c r="E372" i="4"/>
  <c r="I371" i="4"/>
  <c r="E371" i="4" s="1"/>
  <c r="H371" i="4"/>
  <c r="D371" i="4" s="1"/>
  <c r="G371" i="4"/>
  <c r="B371" i="4" s="1"/>
  <c r="A371" i="4"/>
  <c r="I370" i="4"/>
  <c r="F370" i="4" s="1"/>
  <c r="H370" i="4"/>
  <c r="D370" i="4" s="1"/>
  <c r="G370" i="4"/>
  <c r="B370" i="4"/>
  <c r="A370" i="4"/>
  <c r="I369" i="4"/>
  <c r="F369" i="4" s="1"/>
  <c r="H369" i="4"/>
  <c r="D369" i="4" s="1"/>
  <c r="G369" i="4"/>
  <c r="C369" i="4"/>
  <c r="B369" i="4"/>
  <c r="A369" i="4"/>
  <c r="I368" i="4"/>
  <c r="F368" i="4" s="1"/>
  <c r="H368" i="4"/>
  <c r="G368" i="4"/>
  <c r="D368" i="4"/>
  <c r="C368" i="4"/>
  <c r="B368" i="4"/>
  <c r="A368" i="4"/>
  <c r="I367" i="4"/>
  <c r="F367" i="4" s="1"/>
  <c r="H367" i="4"/>
  <c r="G367" i="4"/>
  <c r="E367" i="4"/>
  <c r="D367" i="4"/>
  <c r="C367" i="4"/>
  <c r="B367" i="4"/>
  <c r="A367" i="4"/>
  <c r="I366" i="4"/>
  <c r="H366" i="4"/>
  <c r="G366" i="4"/>
  <c r="A366" i="4" s="1"/>
  <c r="F366" i="4"/>
  <c r="E366" i="4"/>
  <c r="D366" i="4"/>
  <c r="C366" i="4"/>
  <c r="B366" i="4"/>
  <c r="I365" i="4"/>
  <c r="H365" i="4"/>
  <c r="G365" i="4"/>
  <c r="B365" i="4" s="1"/>
  <c r="F365" i="4"/>
  <c r="E365" i="4"/>
  <c r="D365" i="4"/>
  <c r="C365" i="4"/>
  <c r="I364" i="4"/>
  <c r="H364" i="4"/>
  <c r="D364" i="4" s="1"/>
  <c r="G364" i="4"/>
  <c r="B364" i="4" s="1"/>
  <c r="F364" i="4"/>
  <c r="E364" i="4"/>
  <c r="I363" i="4"/>
  <c r="E363" i="4" s="1"/>
  <c r="H363" i="4"/>
  <c r="D363" i="4" s="1"/>
  <c r="G363" i="4"/>
  <c r="B363" i="4" s="1"/>
  <c r="A363" i="4"/>
  <c r="I362" i="4"/>
  <c r="F362" i="4" s="1"/>
  <c r="H362" i="4"/>
  <c r="D362" i="4" s="1"/>
  <c r="G362" i="4"/>
  <c r="B362" i="4"/>
  <c r="A362" i="4"/>
  <c r="I361" i="4"/>
  <c r="F361" i="4" s="1"/>
  <c r="H361" i="4"/>
  <c r="D361" i="4" s="1"/>
  <c r="G361" i="4"/>
  <c r="C361" i="4"/>
  <c r="B361" i="4"/>
  <c r="A361" i="4"/>
  <c r="I360" i="4"/>
  <c r="F360" i="4" s="1"/>
  <c r="H360" i="4"/>
  <c r="G360" i="4"/>
  <c r="D360" i="4"/>
  <c r="C360" i="4"/>
  <c r="B360" i="4"/>
  <c r="A360" i="4"/>
  <c r="I359" i="4"/>
  <c r="F359" i="4" s="1"/>
  <c r="H359" i="4"/>
  <c r="G359" i="4"/>
  <c r="E359" i="4"/>
  <c r="D359" i="4"/>
  <c r="C359" i="4"/>
  <c r="B359" i="4"/>
  <c r="A359" i="4"/>
  <c r="I358" i="4"/>
  <c r="H358" i="4"/>
  <c r="G358" i="4"/>
  <c r="A358" i="4" s="1"/>
  <c r="F358" i="4"/>
  <c r="E358" i="4"/>
  <c r="D358" i="4"/>
  <c r="C358" i="4"/>
  <c r="B358" i="4"/>
  <c r="I357" i="4"/>
  <c r="H357" i="4"/>
  <c r="G357" i="4"/>
  <c r="B357" i="4" s="1"/>
  <c r="F357" i="4"/>
  <c r="E357" i="4"/>
  <c r="D357" i="4"/>
  <c r="C357" i="4"/>
  <c r="I356" i="4"/>
  <c r="H356" i="4"/>
  <c r="D356" i="4" s="1"/>
  <c r="G356" i="4"/>
  <c r="B356" i="4" s="1"/>
  <c r="F356" i="4"/>
  <c r="E356" i="4"/>
  <c r="I355" i="4"/>
  <c r="E355" i="4" s="1"/>
  <c r="H355" i="4"/>
  <c r="D355" i="4" s="1"/>
  <c r="G355" i="4"/>
  <c r="B355" i="4" s="1"/>
  <c r="A355" i="4"/>
  <c r="I354" i="4"/>
  <c r="F354" i="4" s="1"/>
  <c r="H354" i="4"/>
  <c r="D354" i="4" s="1"/>
  <c r="G354" i="4"/>
  <c r="B354" i="4"/>
  <c r="A354" i="4"/>
  <c r="I353" i="4"/>
  <c r="F353" i="4" s="1"/>
  <c r="H353" i="4"/>
  <c r="D353" i="4" s="1"/>
  <c r="G353" i="4"/>
  <c r="C353" i="4"/>
  <c r="B353" i="4"/>
  <c r="A353" i="4"/>
  <c r="I352" i="4"/>
  <c r="F352" i="4" s="1"/>
  <c r="H352" i="4"/>
  <c r="G352" i="4"/>
  <c r="D352" i="4"/>
  <c r="C352" i="4"/>
  <c r="B352" i="4"/>
  <c r="A352" i="4"/>
  <c r="I351" i="4"/>
  <c r="F351" i="4" s="1"/>
  <c r="H351" i="4"/>
  <c r="G351" i="4"/>
  <c r="E351" i="4"/>
  <c r="D351" i="4"/>
  <c r="C351" i="4"/>
  <c r="B351" i="4"/>
  <c r="A351" i="4"/>
  <c r="I350" i="4"/>
  <c r="H350" i="4"/>
  <c r="G350" i="4"/>
  <c r="A350" i="4" s="1"/>
  <c r="F350" i="4"/>
  <c r="E350" i="4"/>
  <c r="D350" i="4"/>
  <c r="C350" i="4"/>
  <c r="B350" i="4"/>
  <c r="I349" i="4"/>
  <c r="H349" i="4"/>
  <c r="G349" i="4"/>
  <c r="B349" i="4" s="1"/>
  <c r="F349" i="4"/>
  <c r="E349" i="4"/>
  <c r="D349" i="4"/>
  <c r="C349" i="4"/>
  <c r="I348" i="4"/>
  <c r="H348" i="4"/>
  <c r="D348" i="4" s="1"/>
  <c r="G348" i="4"/>
  <c r="B348" i="4" s="1"/>
  <c r="F348" i="4"/>
  <c r="E348" i="4"/>
  <c r="I347" i="4"/>
  <c r="E347" i="4" s="1"/>
  <c r="H347" i="4"/>
  <c r="D347" i="4" s="1"/>
  <c r="G347" i="4"/>
  <c r="B347" i="4" s="1"/>
  <c r="A347" i="4"/>
  <c r="I346" i="4"/>
  <c r="F346" i="4" s="1"/>
  <c r="H346" i="4"/>
  <c r="D346" i="4" s="1"/>
  <c r="G346" i="4"/>
  <c r="B346" i="4"/>
  <c r="A346" i="4"/>
  <c r="I345" i="4"/>
  <c r="F345" i="4" s="1"/>
  <c r="H345" i="4"/>
  <c r="D345" i="4" s="1"/>
  <c r="G345" i="4"/>
  <c r="C345" i="4"/>
  <c r="B345" i="4"/>
  <c r="A345" i="4"/>
  <c r="I344" i="4"/>
  <c r="F344" i="4" s="1"/>
  <c r="H344" i="4"/>
  <c r="G344" i="4"/>
  <c r="D344" i="4"/>
  <c r="C344" i="4"/>
  <c r="B344" i="4"/>
  <c r="A344" i="4"/>
  <c r="I343" i="4"/>
  <c r="F343" i="4" s="1"/>
  <c r="H343" i="4"/>
  <c r="G343" i="4"/>
  <c r="E343" i="4"/>
  <c r="D343" i="4"/>
  <c r="C343" i="4"/>
  <c r="B343" i="4"/>
  <c r="A343" i="4"/>
  <c r="I342" i="4"/>
  <c r="H342" i="4"/>
  <c r="G342" i="4"/>
  <c r="A342" i="4" s="1"/>
  <c r="F342" i="4"/>
  <c r="E342" i="4"/>
  <c r="D342" i="4"/>
  <c r="C342" i="4"/>
  <c r="B342" i="4"/>
  <c r="I341" i="4"/>
  <c r="H341" i="4"/>
  <c r="G341" i="4"/>
  <c r="B341" i="4" s="1"/>
  <c r="F341" i="4"/>
  <c r="E341" i="4"/>
  <c r="D341" i="4"/>
  <c r="C341" i="4"/>
  <c r="I340" i="4"/>
  <c r="H340" i="4"/>
  <c r="D340" i="4" s="1"/>
  <c r="G340" i="4"/>
  <c r="B340" i="4" s="1"/>
  <c r="F340" i="4"/>
  <c r="E340" i="4"/>
  <c r="I339" i="4"/>
  <c r="E339" i="4" s="1"/>
  <c r="H339" i="4"/>
  <c r="D339" i="4" s="1"/>
  <c r="G339" i="4"/>
  <c r="B339" i="4" s="1"/>
  <c r="A339" i="4"/>
  <c r="I338" i="4"/>
  <c r="F338" i="4" s="1"/>
  <c r="H338" i="4"/>
  <c r="D338" i="4" s="1"/>
  <c r="G338" i="4"/>
  <c r="B338" i="4"/>
  <c r="A338" i="4"/>
  <c r="I337" i="4"/>
  <c r="F337" i="4" s="1"/>
  <c r="H337" i="4"/>
  <c r="D337" i="4" s="1"/>
  <c r="G337" i="4"/>
  <c r="C337" i="4"/>
  <c r="B337" i="4"/>
  <c r="A337" i="4"/>
  <c r="I336" i="4"/>
  <c r="F336" i="4" s="1"/>
  <c r="H336" i="4"/>
  <c r="G336" i="4"/>
  <c r="D336" i="4"/>
  <c r="C336" i="4"/>
  <c r="B336" i="4"/>
  <c r="A336" i="4"/>
  <c r="I335" i="4"/>
  <c r="F335" i="4" s="1"/>
  <c r="H335" i="4"/>
  <c r="G335" i="4"/>
  <c r="E335" i="4"/>
  <c r="D335" i="4"/>
  <c r="C335" i="4"/>
  <c r="B335" i="4"/>
  <c r="A335" i="4"/>
  <c r="I334" i="4"/>
  <c r="H334" i="4"/>
  <c r="G334" i="4"/>
  <c r="A334" i="4" s="1"/>
  <c r="F334" i="4"/>
  <c r="E334" i="4"/>
  <c r="D334" i="4"/>
  <c r="C334" i="4"/>
  <c r="B334" i="4"/>
  <c r="I333" i="4"/>
  <c r="H333" i="4"/>
  <c r="G333" i="4"/>
  <c r="B333" i="4" s="1"/>
  <c r="F333" i="4"/>
  <c r="E333" i="4"/>
  <c r="D333" i="4"/>
  <c r="C333" i="4"/>
  <c r="I332" i="4"/>
  <c r="H332" i="4"/>
  <c r="D332" i="4" s="1"/>
  <c r="G332" i="4"/>
  <c r="B332" i="4" s="1"/>
  <c r="F332" i="4"/>
  <c r="E332" i="4"/>
  <c r="I331" i="4"/>
  <c r="E331" i="4" s="1"/>
  <c r="H331" i="4"/>
  <c r="D331" i="4" s="1"/>
  <c r="G331" i="4"/>
  <c r="B331" i="4" s="1"/>
  <c r="A331" i="4"/>
  <c r="I330" i="4"/>
  <c r="F330" i="4" s="1"/>
  <c r="H330" i="4"/>
  <c r="D330" i="4" s="1"/>
  <c r="G330" i="4"/>
  <c r="B330" i="4"/>
  <c r="A330" i="4"/>
  <c r="I329" i="4"/>
  <c r="F329" i="4" s="1"/>
  <c r="H329" i="4"/>
  <c r="D329" i="4" s="1"/>
  <c r="G329" i="4"/>
  <c r="C329" i="4"/>
  <c r="B329" i="4"/>
  <c r="A329" i="4"/>
  <c r="I328" i="4"/>
  <c r="F328" i="4" s="1"/>
  <c r="H328" i="4"/>
  <c r="G328" i="4"/>
  <c r="D328" i="4"/>
  <c r="C328" i="4"/>
  <c r="B328" i="4"/>
  <c r="A328" i="4"/>
  <c r="I327" i="4"/>
  <c r="F327" i="4" s="1"/>
  <c r="H327" i="4"/>
  <c r="G327" i="4"/>
  <c r="E327" i="4"/>
  <c r="D327" i="4"/>
  <c r="C327" i="4"/>
  <c r="B327" i="4"/>
  <c r="A327" i="4"/>
  <c r="I326" i="4"/>
  <c r="H326" i="4"/>
  <c r="G326" i="4"/>
  <c r="A326" i="4" s="1"/>
  <c r="F326" i="4"/>
  <c r="E326" i="4"/>
  <c r="D326" i="4"/>
  <c r="C326" i="4"/>
  <c r="B326" i="4"/>
  <c r="I325" i="4"/>
  <c r="H325" i="4"/>
  <c r="G325" i="4"/>
  <c r="B325" i="4" s="1"/>
  <c r="F325" i="4"/>
  <c r="E325" i="4"/>
  <c r="D325" i="4"/>
  <c r="C325" i="4"/>
  <c r="I324" i="4"/>
  <c r="H324" i="4"/>
  <c r="D324" i="4" s="1"/>
  <c r="G324" i="4"/>
  <c r="B324" i="4" s="1"/>
  <c r="F324" i="4"/>
  <c r="E324" i="4"/>
  <c r="I323" i="4"/>
  <c r="E323" i="4" s="1"/>
  <c r="H323" i="4"/>
  <c r="G323" i="4"/>
  <c r="B323" i="4" s="1"/>
  <c r="A323" i="4"/>
  <c r="I322" i="4"/>
  <c r="H322" i="4"/>
  <c r="D322" i="4" s="1"/>
  <c r="G322" i="4"/>
  <c r="B322" i="4"/>
  <c r="A322" i="4"/>
  <c r="I321" i="4"/>
  <c r="F321" i="4" s="1"/>
  <c r="H321" i="4"/>
  <c r="D321" i="4" s="1"/>
  <c r="G321" i="4"/>
  <c r="C321" i="4"/>
  <c r="B321" i="4"/>
  <c r="A321" i="4"/>
  <c r="I320" i="4"/>
  <c r="F320" i="4" s="1"/>
  <c r="H320" i="4"/>
  <c r="G320" i="4"/>
  <c r="D320" i="4"/>
  <c r="C320" i="4"/>
  <c r="B320" i="4"/>
  <c r="A320" i="4"/>
  <c r="I319" i="4"/>
  <c r="F319" i="4" s="1"/>
  <c r="H319" i="4"/>
  <c r="G319" i="4"/>
  <c r="E319" i="4"/>
  <c r="D319" i="4"/>
  <c r="C319" i="4"/>
  <c r="B319" i="4"/>
  <c r="A319" i="4"/>
  <c r="I318" i="4"/>
  <c r="H318" i="4"/>
  <c r="G318" i="4"/>
  <c r="A318" i="4" s="1"/>
  <c r="F318" i="4"/>
  <c r="E318" i="4"/>
  <c r="D318" i="4"/>
  <c r="C318" i="4"/>
  <c r="B318" i="4"/>
  <c r="I317" i="4"/>
  <c r="H317" i="4"/>
  <c r="G317" i="4"/>
  <c r="F317" i="4"/>
  <c r="E317" i="4"/>
  <c r="D317" i="4"/>
  <c r="C317" i="4"/>
  <c r="I316" i="4"/>
  <c r="H316" i="4"/>
  <c r="G316" i="4"/>
  <c r="F316" i="4"/>
  <c r="E316" i="4"/>
  <c r="I315" i="4"/>
  <c r="H315" i="4"/>
  <c r="G315" i="4"/>
  <c r="B315" i="4" s="1"/>
  <c r="A315" i="4"/>
  <c r="I314" i="4"/>
  <c r="H314" i="4"/>
  <c r="D314" i="4" s="1"/>
  <c r="G314" i="4"/>
  <c r="B314" i="4"/>
  <c r="A314" i="4"/>
  <c r="I313" i="4"/>
  <c r="F313" i="4" s="1"/>
  <c r="H313" i="4"/>
  <c r="D313" i="4" s="1"/>
  <c r="G313" i="4"/>
  <c r="C313" i="4"/>
  <c r="B313" i="4"/>
  <c r="A313" i="4"/>
  <c r="I312" i="4"/>
  <c r="F312" i="4" s="1"/>
  <c r="H312" i="4"/>
  <c r="G312" i="4"/>
  <c r="D312" i="4"/>
  <c r="C312" i="4"/>
  <c r="B312" i="4"/>
  <c r="A312" i="4"/>
  <c r="I311" i="4"/>
  <c r="F311" i="4" s="1"/>
  <c r="H311" i="4"/>
  <c r="G311" i="4"/>
  <c r="E311" i="4"/>
  <c r="D311" i="4"/>
  <c r="C311" i="4"/>
  <c r="B311" i="4"/>
  <c r="A311" i="4"/>
  <c r="I310" i="4"/>
  <c r="H310" i="4"/>
  <c r="G310" i="4"/>
  <c r="A310" i="4" s="1"/>
  <c r="F310" i="4"/>
  <c r="E310" i="4"/>
  <c r="D310" i="4"/>
  <c r="C310" i="4"/>
  <c r="B310" i="4"/>
  <c r="I309" i="4"/>
  <c r="H309" i="4"/>
  <c r="G309" i="4"/>
  <c r="F309" i="4"/>
  <c r="E309" i="4"/>
  <c r="D309" i="4"/>
  <c r="C309" i="4"/>
  <c r="I308" i="4"/>
  <c r="H308" i="4"/>
  <c r="G308" i="4"/>
  <c r="F308" i="4"/>
  <c r="E308" i="4"/>
  <c r="I307" i="4"/>
  <c r="H307" i="4"/>
  <c r="G307" i="4"/>
  <c r="B307" i="4" s="1"/>
  <c r="I306" i="4"/>
  <c r="H306" i="4"/>
  <c r="G306" i="4"/>
  <c r="B306" i="4"/>
  <c r="A306" i="4"/>
  <c r="I305" i="4"/>
  <c r="H305" i="4"/>
  <c r="D305" i="4" s="1"/>
  <c r="G305" i="4"/>
  <c r="C305" i="4"/>
  <c r="B305" i="4"/>
  <c r="A305" i="4"/>
  <c r="I304" i="4"/>
  <c r="F304" i="4" s="1"/>
  <c r="H304" i="4"/>
  <c r="G304" i="4"/>
  <c r="D304" i="4"/>
  <c r="C304" i="4"/>
  <c r="B304" i="4"/>
  <c r="A304" i="4"/>
  <c r="I303" i="4"/>
  <c r="F303" i="4" s="1"/>
  <c r="H303" i="4"/>
  <c r="G303" i="4"/>
  <c r="E303" i="4"/>
  <c r="D303" i="4"/>
  <c r="C303" i="4"/>
  <c r="B303" i="4"/>
  <c r="A303" i="4"/>
  <c r="I302" i="4"/>
  <c r="H302" i="4"/>
  <c r="G302" i="4"/>
  <c r="A302" i="4" s="1"/>
  <c r="F302" i="4"/>
  <c r="E302" i="4"/>
  <c r="D302" i="4"/>
  <c r="C302" i="4"/>
  <c r="B302" i="4"/>
  <c r="I301" i="4"/>
  <c r="H301" i="4"/>
  <c r="G301" i="4"/>
  <c r="F301" i="4"/>
  <c r="E301" i="4"/>
  <c r="D301" i="4"/>
  <c r="C301" i="4"/>
  <c r="I300" i="4"/>
  <c r="H300" i="4"/>
  <c r="G300" i="4"/>
  <c r="F300" i="4"/>
  <c r="E300" i="4"/>
  <c r="I299" i="4"/>
  <c r="H299" i="4"/>
  <c r="G299" i="4"/>
  <c r="B299" i="4" s="1"/>
  <c r="I298" i="4"/>
  <c r="H298" i="4"/>
  <c r="G298" i="4"/>
  <c r="B298" i="4"/>
  <c r="A298" i="4"/>
  <c r="I297" i="4"/>
  <c r="H297" i="4"/>
  <c r="D297" i="4" s="1"/>
  <c r="G297" i="4"/>
  <c r="C297" i="4"/>
  <c r="B297" i="4"/>
  <c r="A297" i="4"/>
  <c r="I296" i="4"/>
  <c r="H296" i="4"/>
  <c r="G296" i="4"/>
  <c r="D296" i="4"/>
  <c r="C296" i="4"/>
  <c r="B296" i="4"/>
  <c r="A296" i="4"/>
  <c r="I295" i="4"/>
  <c r="F295" i="4" s="1"/>
  <c r="H295" i="4"/>
  <c r="G295" i="4"/>
  <c r="E295" i="4"/>
  <c r="D295" i="4"/>
  <c r="C295" i="4"/>
  <c r="B295" i="4"/>
  <c r="A295" i="4"/>
  <c r="I294" i="4"/>
  <c r="H294" i="4"/>
  <c r="G294" i="4"/>
  <c r="A294" i="4" s="1"/>
  <c r="F294" i="4"/>
  <c r="E294" i="4"/>
  <c r="D294" i="4"/>
  <c r="C294" i="4"/>
  <c r="B294" i="4"/>
  <c r="I293" i="4"/>
  <c r="H293" i="4"/>
  <c r="G293" i="4"/>
  <c r="F293" i="4"/>
  <c r="E293" i="4"/>
  <c r="D293" i="4"/>
  <c r="C293" i="4"/>
  <c r="I292" i="4"/>
  <c r="H292" i="4"/>
  <c r="G292" i="4"/>
  <c r="F292" i="4"/>
  <c r="E292" i="4"/>
  <c r="I291" i="4"/>
  <c r="E291" i="4" s="1"/>
  <c r="H291" i="4"/>
  <c r="G291" i="4"/>
  <c r="B291" i="4" s="1"/>
  <c r="F291" i="4"/>
  <c r="A291" i="4"/>
  <c r="I290" i="4"/>
  <c r="H290" i="4"/>
  <c r="G290" i="4"/>
  <c r="A290" i="4" s="1"/>
  <c r="B290" i="4"/>
  <c r="I289" i="4"/>
  <c r="H289" i="4"/>
  <c r="D289" i="4" s="1"/>
  <c r="G289" i="4"/>
  <c r="B289" i="4"/>
  <c r="A289" i="4"/>
  <c r="I288" i="4"/>
  <c r="H288" i="4"/>
  <c r="G288" i="4"/>
  <c r="D288" i="4"/>
  <c r="C288" i="4"/>
  <c r="B288" i="4"/>
  <c r="A288" i="4"/>
  <c r="I287" i="4"/>
  <c r="F287" i="4" s="1"/>
  <c r="H287" i="4"/>
  <c r="G287" i="4"/>
  <c r="E287" i="4"/>
  <c r="D287" i="4"/>
  <c r="C287" i="4"/>
  <c r="B287" i="4"/>
  <c r="A287" i="4"/>
  <c r="I286" i="4"/>
  <c r="H286" i="4"/>
  <c r="G286" i="4"/>
  <c r="A286" i="4" s="1"/>
  <c r="F286" i="4"/>
  <c r="E286" i="4"/>
  <c r="D286" i="4"/>
  <c r="C286" i="4"/>
  <c r="B286" i="4"/>
  <c r="I285" i="4"/>
  <c r="H285" i="4"/>
  <c r="G285" i="4"/>
  <c r="F285" i="4"/>
  <c r="E285" i="4"/>
  <c r="D285" i="4"/>
  <c r="C285" i="4"/>
  <c r="I284" i="4"/>
  <c r="H284" i="4"/>
  <c r="C284" i="4" s="1"/>
  <c r="G284" i="4"/>
  <c r="F284" i="4"/>
  <c r="E284" i="4"/>
  <c r="D284" i="4"/>
  <c r="I283" i="4"/>
  <c r="F283" i="4" s="1"/>
  <c r="H283" i="4"/>
  <c r="G283" i="4"/>
  <c r="B283" i="4" s="1"/>
  <c r="I282" i="4"/>
  <c r="E282" i="4" s="1"/>
  <c r="H282" i="4"/>
  <c r="G282" i="4"/>
  <c r="A282" i="4" s="1"/>
  <c r="F282" i="4"/>
  <c r="B282" i="4"/>
  <c r="I281" i="4"/>
  <c r="H281" i="4"/>
  <c r="D281" i="4" s="1"/>
  <c r="G281" i="4"/>
  <c r="C281" i="4"/>
  <c r="B281" i="4"/>
  <c r="A281" i="4"/>
  <c r="I280" i="4"/>
  <c r="H280" i="4"/>
  <c r="D280" i="4" s="1"/>
  <c r="G280" i="4"/>
  <c r="B280" i="4"/>
  <c r="A280" i="4"/>
  <c r="I279" i="4"/>
  <c r="F279" i="4" s="1"/>
  <c r="H279" i="4"/>
  <c r="G279" i="4"/>
  <c r="D279" i="4"/>
  <c r="C279" i="4"/>
  <c r="B279" i="4"/>
  <c r="A279" i="4"/>
  <c r="I278" i="4"/>
  <c r="H278" i="4"/>
  <c r="G278" i="4"/>
  <c r="A278" i="4" s="1"/>
  <c r="F278" i="4"/>
  <c r="E278" i="4"/>
  <c r="D278" i="4"/>
  <c r="C278" i="4"/>
  <c r="B278" i="4"/>
  <c r="I277" i="4"/>
  <c r="H277" i="4"/>
  <c r="G277" i="4"/>
  <c r="F277" i="4"/>
  <c r="E277" i="4"/>
  <c r="D277" i="4"/>
  <c r="C277" i="4"/>
  <c r="I276" i="4"/>
  <c r="H276" i="4"/>
  <c r="C276" i="4" s="1"/>
  <c r="G276" i="4"/>
  <c r="F276" i="4"/>
  <c r="E276" i="4"/>
  <c r="I275" i="4"/>
  <c r="H275" i="4"/>
  <c r="G275" i="4"/>
  <c r="B275" i="4" s="1"/>
  <c r="F275" i="4"/>
  <c r="E275" i="4"/>
  <c r="I274" i="4"/>
  <c r="E274" i="4" s="1"/>
  <c r="H274" i="4"/>
  <c r="G274" i="4"/>
  <c r="F274" i="4"/>
  <c r="B274" i="4"/>
  <c r="A274" i="4"/>
  <c r="I273" i="4"/>
  <c r="H273" i="4"/>
  <c r="D273" i="4" s="1"/>
  <c r="G273" i="4"/>
  <c r="B273" i="4" s="1"/>
  <c r="A273" i="4"/>
  <c r="I272" i="4"/>
  <c r="H272" i="4"/>
  <c r="D272" i="4" s="1"/>
  <c r="G272" i="4"/>
  <c r="B272" i="4"/>
  <c r="A272" i="4"/>
  <c r="I271" i="4"/>
  <c r="F271" i="4" s="1"/>
  <c r="H271" i="4"/>
  <c r="G271" i="4"/>
  <c r="D271" i="4"/>
  <c r="C271" i="4"/>
  <c r="B271" i="4"/>
  <c r="A271" i="4"/>
  <c r="I270" i="4"/>
  <c r="H270" i="4"/>
  <c r="G270" i="4"/>
  <c r="A270" i="4" s="1"/>
  <c r="F270" i="4"/>
  <c r="E270" i="4"/>
  <c r="D270" i="4"/>
  <c r="C270" i="4"/>
  <c r="B270" i="4"/>
  <c r="I269" i="4"/>
  <c r="H269" i="4"/>
  <c r="G269" i="4"/>
  <c r="F269" i="4"/>
  <c r="E269" i="4"/>
  <c r="D269" i="4"/>
  <c r="C269" i="4"/>
  <c r="I268" i="4"/>
  <c r="H268" i="4"/>
  <c r="C268" i="4" s="1"/>
  <c r="G268" i="4"/>
  <c r="F268" i="4"/>
  <c r="E268" i="4"/>
  <c r="I267" i="4"/>
  <c r="H267" i="4"/>
  <c r="G267" i="4"/>
  <c r="B267" i="4" s="1"/>
  <c r="F267" i="4"/>
  <c r="E267" i="4"/>
  <c r="A267" i="4"/>
  <c r="I266" i="4"/>
  <c r="E266" i="4" s="1"/>
  <c r="H266" i="4"/>
  <c r="G266" i="4"/>
  <c r="B266" i="4" s="1"/>
  <c r="A266" i="4"/>
  <c r="I265" i="4"/>
  <c r="H265" i="4"/>
  <c r="D265" i="4" s="1"/>
  <c r="G265" i="4"/>
  <c r="B265" i="4" s="1"/>
  <c r="I264" i="4"/>
  <c r="H264" i="4"/>
  <c r="D264" i="4" s="1"/>
  <c r="G264" i="4"/>
  <c r="C264" i="4"/>
  <c r="B264" i="4"/>
  <c r="A264" i="4"/>
  <c r="I263" i="4"/>
  <c r="F263" i="4" s="1"/>
  <c r="H263" i="4"/>
  <c r="G263" i="4"/>
  <c r="E263" i="4"/>
  <c r="D263" i="4"/>
  <c r="C263" i="4"/>
  <c r="B263" i="4"/>
  <c r="A263" i="4"/>
  <c r="I262" i="4"/>
  <c r="H262" i="4"/>
  <c r="G262" i="4"/>
  <c r="A262" i="4" s="1"/>
  <c r="F262" i="4"/>
  <c r="E262" i="4"/>
  <c r="D262" i="4"/>
  <c r="C262" i="4"/>
  <c r="B262" i="4"/>
  <c r="I261" i="4"/>
  <c r="H261" i="4"/>
  <c r="G261" i="4"/>
  <c r="F261" i="4"/>
  <c r="E261" i="4"/>
  <c r="D261" i="4"/>
  <c r="C261" i="4"/>
  <c r="I260" i="4"/>
  <c r="H260" i="4"/>
  <c r="C260" i="4" s="1"/>
  <c r="G260" i="4"/>
  <c r="F260" i="4"/>
  <c r="E260" i="4"/>
  <c r="D260" i="4"/>
  <c r="I259" i="4"/>
  <c r="F259" i="4" s="1"/>
  <c r="H259" i="4"/>
  <c r="G259" i="4"/>
  <c r="B259" i="4" s="1"/>
  <c r="A259" i="4"/>
  <c r="I258" i="4"/>
  <c r="E258" i="4" s="1"/>
  <c r="H258" i="4"/>
  <c r="G258" i="4"/>
  <c r="B258" i="4" s="1"/>
  <c r="I257" i="4"/>
  <c r="H257" i="4"/>
  <c r="D257" i="4" s="1"/>
  <c r="G257" i="4"/>
  <c r="A257" i="4" s="1"/>
  <c r="B257" i="4"/>
  <c r="I256" i="4"/>
  <c r="H256" i="4"/>
  <c r="G256" i="4"/>
  <c r="D256" i="4"/>
  <c r="C256" i="4"/>
  <c r="B256" i="4"/>
  <c r="A256" i="4"/>
  <c r="I255" i="4"/>
  <c r="F255" i="4" s="1"/>
  <c r="H255" i="4"/>
  <c r="G255" i="4"/>
  <c r="D255" i="4"/>
  <c r="C255" i="4"/>
  <c r="B255" i="4"/>
  <c r="A255" i="4"/>
  <c r="I254" i="4"/>
  <c r="H254" i="4"/>
  <c r="G254" i="4"/>
  <c r="A254" i="4" s="1"/>
  <c r="F254" i="4"/>
  <c r="E254" i="4"/>
  <c r="D254" i="4"/>
  <c r="C254" i="4"/>
  <c r="B254" i="4"/>
  <c r="I253" i="4"/>
  <c r="H253" i="4"/>
  <c r="G253" i="4"/>
  <c r="F253" i="4"/>
  <c r="E253" i="4"/>
  <c r="D253" i="4"/>
  <c r="C253" i="4"/>
  <c r="I252" i="4"/>
  <c r="H252" i="4"/>
  <c r="C252" i="4" s="1"/>
  <c r="G252" i="4"/>
  <c r="F252" i="4"/>
  <c r="E252" i="4"/>
  <c r="D252" i="4"/>
  <c r="I251" i="4"/>
  <c r="F251" i="4" s="1"/>
  <c r="H251" i="4"/>
  <c r="G251" i="4"/>
  <c r="B251" i="4" s="1"/>
  <c r="I250" i="4"/>
  <c r="E250" i="4" s="1"/>
  <c r="H250" i="4"/>
  <c r="G250" i="4"/>
  <c r="A250" i="4" s="1"/>
  <c r="F250" i="4"/>
  <c r="B250" i="4"/>
  <c r="I249" i="4"/>
  <c r="H249" i="4"/>
  <c r="D249" i="4" s="1"/>
  <c r="G249" i="4"/>
  <c r="C249" i="4"/>
  <c r="B249" i="4"/>
  <c r="A249" i="4"/>
  <c r="I248" i="4"/>
  <c r="H248" i="4"/>
  <c r="D248" i="4" s="1"/>
  <c r="G248" i="4"/>
  <c r="B248" i="4"/>
  <c r="A248" i="4"/>
  <c r="I247" i="4"/>
  <c r="F247" i="4" s="1"/>
  <c r="H247" i="4"/>
  <c r="G247" i="4"/>
  <c r="D247" i="4"/>
  <c r="C247" i="4"/>
  <c r="B247" i="4"/>
  <c r="A247" i="4"/>
  <c r="I246" i="4"/>
  <c r="H246" i="4"/>
  <c r="G246" i="4"/>
  <c r="A246" i="4" s="1"/>
  <c r="F246" i="4"/>
  <c r="E246" i="4"/>
  <c r="D246" i="4"/>
  <c r="C246" i="4"/>
  <c r="B246" i="4"/>
  <c r="I245" i="4"/>
  <c r="H245" i="4"/>
  <c r="G245" i="4"/>
  <c r="F245" i="4"/>
  <c r="E245" i="4"/>
  <c r="D245" i="4"/>
  <c r="C245" i="4"/>
  <c r="I244" i="4"/>
  <c r="H244" i="4"/>
  <c r="C244" i="4" s="1"/>
  <c r="G244" i="4"/>
  <c r="F244" i="4"/>
  <c r="E244" i="4"/>
  <c r="I243" i="4"/>
  <c r="H243" i="4"/>
  <c r="G243" i="4"/>
  <c r="B243" i="4" s="1"/>
  <c r="F243" i="4"/>
  <c r="E243" i="4"/>
  <c r="I242" i="4"/>
  <c r="E242" i="4" s="1"/>
  <c r="H242" i="4"/>
  <c r="G242" i="4"/>
  <c r="F242" i="4"/>
  <c r="B242" i="4"/>
  <c r="A242" i="4"/>
  <c r="I241" i="4"/>
  <c r="H241" i="4"/>
  <c r="D241" i="4" s="1"/>
  <c r="G241" i="4"/>
  <c r="B241" i="4" s="1"/>
  <c r="A241" i="4"/>
  <c r="I240" i="4"/>
  <c r="H240" i="4"/>
  <c r="D240" i="4" s="1"/>
  <c r="G240" i="4"/>
  <c r="B240" i="4"/>
  <c r="A240" i="4"/>
  <c r="I239" i="4"/>
  <c r="F239" i="4" s="1"/>
  <c r="H239" i="4"/>
  <c r="G239" i="4"/>
  <c r="D239" i="4"/>
  <c r="C239" i="4"/>
  <c r="B239" i="4"/>
  <c r="A239" i="4"/>
  <c r="I238" i="4"/>
  <c r="H238" i="4"/>
  <c r="G238" i="4"/>
  <c r="A238" i="4" s="1"/>
  <c r="F238" i="4"/>
  <c r="E238" i="4"/>
  <c r="D238" i="4"/>
  <c r="C238" i="4"/>
  <c r="B238" i="4"/>
  <c r="I237" i="4"/>
  <c r="H237" i="4"/>
  <c r="G237" i="4"/>
  <c r="F237" i="4"/>
  <c r="E237" i="4"/>
  <c r="D237" i="4"/>
  <c r="C237" i="4"/>
  <c r="I236" i="4"/>
  <c r="H236" i="4"/>
  <c r="C236" i="4" s="1"/>
  <c r="G236" i="4"/>
  <c r="F236" i="4"/>
  <c r="E236" i="4"/>
  <c r="I235" i="4"/>
  <c r="H235" i="4"/>
  <c r="G235" i="4"/>
  <c r="B235" i="4" s="1"/>
  <c r="F235" i="4"/>
  <c r="E235" i="4"/>
  <c r="A235" i="4"/>
  <c r="I234" i="4"/>
  <c r="E234" i="4" s="1"/>
  <c r="H234" i="4"/>
  <c r="G234" i="4"/>
  <c r="B234" i="4" s="1"/>
  <c r="A234" i="4"/>
  <c r="I233" i="4"/>
  <c r="H233" i="4"/>
  <c r="D233" i="4" s="1"/>
  <c r="G233" i="4"/>
  <c r="B233" i="4" s="1"/>
  <c r="I232" i="4"/>
  <c r="H232" i="4"/>
  <c r="C232" i="4" s="1"/>
  <c r="G232" i="4"/>
  <c r="B232" i="4"/>
  <c r="A232" i="4"/>
  <c r="I231" i="4"/>
  <c r="H231" i="4"/>
  <c r="G231" i="4"/>
  <c r="F231" i="4"/>
  <c r="E231" i="4"/>
  <c r="D231" i="4"/>
  <c r="C231" i="4"/>
  <c r="B231" i="4"/>
  <c r="A231" i="4"/>
  <c r="I230" i="4"/>
  <c r="H230" i="4"/>
  <c r="G230" i="4"/>
  <c r="A230" i="4" s="1"/>
  <c r="F230" i="4"/>
  <c r="E230" i="4"/>
  <c r="D230" i="4"/>
  <c r="C230" i="4"/>
  <c r="I229" i="4"/>
  <c r="H229" i="4"/>
  <c r="D229" i="4" s="1"/>
  <c r="G229" i="4"/>
  <c r="F229" i="4"/>
  <c r="E229" i="4"/>
  <c r="I228" i="4"/>
  <c r="H228" i="4"/>
  <c r="C228" i="4" s="1"/>
  <c r="G228" i="4"/>
  <c r="B228" i="4" s="1"/>
  <c r="F228" i="4"/>
  <c r="E228" i="4"/>
  <c r="D228" i="4"/>
  <c r="I227" i="4"/>
  <c r="H227" i="4"/>
  <c r="G227" i="4"/>
  <c r="F227" i="4"/>
  <c r="E227" i="4"/>
  <c r="B227" i="4"/>
  <c r="A227" i="4"/>
  <c r="I226" i="4"/>
  <c r="E226" i="4" s="1"/>
  <c r="H226" i="4"/>
  <c r="D226" i="4" s="1"/>
  <c r="G226" i="4"/>
  <c r="C226" i="4"/>
  <c r="B226" i="4"/>
  <c r="A226" i="4"/>
  <c r="I225" i="4"/>
  <c r="H225" i="4"/>
  <c r="D225" i="4" s="1"/>
  <c r="G225" i="4"/>
  <c r="B225" i="4"/>
  <c r="A225" i="4"/>
  <c r="I224" i="4"/>
  <c r="F224" i="4" s="1"/>
  <c r="H224" i="4"/>
  <c r="D224" i="4" s="1"/>
  <c r="G224" i="4"/>
  <c r="B224" i="4"/>
  <c r="A224" i="4"/>
  <c r="I223" i="4"/>
  <c r="F223" i="4" s="1"/>
  <c r="H223" i="4"/>
  <c r="G223" i="4"/>
  <c r="D223" i="4"/>
  <c r="C223" i="4"/>
  <c r="B223" i="4"/>
  <c r="A223" i="4"/>
  <c r="I222" i="4"/>
  <c r="H222" i="4"/>
  <c r="G222" i="4"/>
  <c r="A222" i="4" s="1"/>
  <c r="F222" i="4"/>
  <c r="E222" i="4"/>
  <c r="D222" i="4"/>
  <c r="C222" i="4"/>
  <c r="B222" i="4"/>
  <c r="I221" i="4"/>
  <c r="H221" i="4"/>
  <c r="G221" i="4"/>
  <c r="F221" i="4"/>
  <c r="E221" i="4"/>
  <c r="D221" i="4"/>
  <c r="C221" i="4"/>
  <c r="I220" i="4"/>
  <c r="F220" i="4" s="1"/>
  <c r="H220" i="4"/>
  <c r="C220" i="4" s="1"/>
  <c r="G220" i="4"/>
  <c r="B220" i="4" s="1"/>
  <c r="A220" i="4"/>
  <c r="I219" i="4"/>
  <c r="F219" i="4" s="1"/>
  <c r="H219" i="4"/>
  <c r="G219" i="4"/>
  <c r="B219" i="4" s="1"/>
  <c r="I218" i="4"/>
  <c r="E218" i="4" s="1"/>
  <c r="H218" i="4"/>
  <c r="D218" i="4" s="1"/>
  <c r="G218" i="4"/>
  <c r="B218" i="4" s="1"/>
  <c r="I217" i="4"/>
  <c r="H217" i="4"/>
  <c r="C217" i="4" s="1"/>
  <c r="G217" i="4"/>
  <c r="B217" i="4" s="1"/>
  <c r="I216" i="4"/>
  <c r="F216" i="4" s="1"/>
  <c r="H216" i="4"/>
  <c r="G216" i="4"/>
  <c r="E216" i="4"/>
  <c r="D216" i="4"/>
  <c r="C216" i="4"/>
  <c r="B216" i="4"/>
  <c r="A216" i="4"/>
  <c r="I215" i="4"/>
  <c r="H215" i="4"/>
  <c r="G215" i="4"/>
  <c r="F215" i="4"/>
  <c r="E215" i="4"/>
  <c r="D215" i="4"/>
  <c r="C215" i="4"/>
  <c r="B215" i="4"/>
  <c r="A215" i="4"/>
  <c r="I214" i="4"/>
  <c r="H214" i="4"/>
  <c r="G214" i="4"/>
  <c r="A214" i="4" s="1"/>
  <c r="F214" i="4"/>
  <c r="E214" i="4"/>
  <c r="D214" i="4"/>
  <c r="C214" i="4"/>
  <c r="I213" i="4"/>
  <c r="H213" i="4"/>
  <c r="D213" i="4" s="1"/>
  <c r="G213" i="4"/>
  <c r="F213" i="4"/>
  <c r="E213" i="4"/>
  <c r="I212" i="4"/>
  <c r="H212" i="4"/>
  <c r="C212" i="4" s="1"/>
  <c r="G212" i="4"/>
  <c r="B212" i="4" s="1"/>
  <c r="F212" i="4"/>
  <c r="E212" i="4"/>
  <c r="D212" i="4"/>
  <c r="I211" i="4"/>
  <c r="H211" i="4"/>
  <c r="G211" i="4"/>
  <c r="F211" i="4"/>
  <c r="E211" i="4"/>
  <c r="B211" i="4"/>
  <c r="A211" i="4"/>
  <c r="I210" i="4"/>
  <c r="E210" i="4" s="1"/>
  <c r="H210" i="4"/>
  <c r="G210" i="4"/>
  <c r="D210" i="4"/>
  <c r="C210" i="4"/>
  <c r="B210" i="4"/>
  <c r="A210" i="4"/>
  <c r="I209" i="4"/>
  <c r="F209" i="4" s="1"/>
  <c r="H209" i="4"/>
  <c r="G209" i="4"/>
  <c r="E209" i="4"/>
  <c r="D209" i="4"/>
  <c r="C209" i="4"/>
  <c r="B209" i="4"/>
  <c r="A209" i="4"/>
  <c r="I208" i="4"/>
  <c r="H208" i="4"/>
  <c r="G208" i="4"/>
  <c r="F208" i="4"/>
  <c r="E208" i="4"/>
  <c r="D208" i="4"/>
  <c r="C208" i="4"/>
  <c r="B208" i="4"/>
  <c r="A208" i="4"/>
  <c r="I207" i="4"/>
  <c r="H207" i="4"/>
  <c r="G207" i="4"/>
  <c r="B207" i="4" s="1"/>
  <c r="F207" i="4"/>
  <c r="E207" i="4"/>
  <c r="D207" i="4"/>
  <c r="C207" i="4"/>
  <c r="I206" i="4"/>
  <c r="H206" i="4"/>
  <c r="D206" i="4" s="1"/>
  <c r="G206" i="4"/>
  <c r="B206" i="4" s="1"/>
  <c r="F206" i="4"/>
  <c r="E206" i="4"/>
  <c r="I205" i="4"/>
  <c r="F205" i="4" s="1"/>
  <c r="H205" i="4"/>
  <c r="D205" i="4" s="1"/>
  <c r="G205" i="4"/>
  <c r="B205" i="4" s="1"/>
  <c r="A205" i="4"/>
  <c r="I204" i="4"/>
  <c r="F204" i="4" s="1"/>
  <c r="H204" i="4"/>
  <c r="D204" i="4" s="1"/>
  <c r="G204" i="4"/>
  <c r="B204" i="4"/>
  <c r="A204" i="4"/>
  <c r="I203" i="4"/>
  <c r="F203" i="4" s="1"/>
  <c r="H203" i="4"/>
  <c r="D203" i="4" s="1"/>
  <c r="G203" i="4"/>
  <c r="C203" i="4"/>
  <c r="B203" i="4"/>
  <c r="A203" i="4"/>
  <c r="I202" i="4"/>
  <c r="F202" i="4" s="1"/>
  <c r="H202" i="4"/>
  <c r="G202" i="4"/>
  <c r="D202" i="4"/>
  <c r="C202" i="4"/>
  <c r="B202" i="4"/>
  <c r="A202" i="4"/>
  <c r="I201" i="4"/>
  <c r="F201" i="4" s="1"/>
  <c r="H201" i="4"/>
  <c r="G201" i="4"/>
  <c r="E201" i="4"/>
  <c r="D201" i="4"/>
  <c r="C201" i="4"/>
  <c r="B201" i="4"/>
  <c r="A201" i="4"/>
  <c r="I200" i="4"/>
  <c r="H200" i="4"/>
  <c r="G200" i="4"/>
  <c r="F200" i="4"/>
  <c r="E200" i="4"/>
  <c r="D200" i="4"/>
  <c r="C200" i="4"/>
  <c r="B200" i="4"/>
  <c r="A200" i="4"/>
  <c r="I199" i="4"/>
  <c r="H199" i="4"/>
  <c r="G199" i="4"/>
  <c r="B199" i="4" s="1"/>
  <c r="F199" i="4"/>
  <c r="E199" i="4"/>
  <c r="D199" i="4"/>
  <c r="C199" i="4"/>
  <c r="I198" i="4"/>
  <c r="H198" i="4"/>
  <c r="D198" i="4" s="1"/>
  <c r="G198" i="4"/>
  <c r="B198" i="4" s="1"/>
  <c r="F198" i="4"/>
  <c r="E198" i="4"/>
  <c r="I197" i="4"/>
  <c r="F197" i="4" s="1"/>
  <c r="H197" i="4"/>
  <c r="D197" i="4" s="1"/>
  <c r="G197" i="4"/>
  <c r="B197" i="4" s="1"/>
  <c r="A197" i="4"/>
  <c r="I196" i="4"/>
  <c r="F196" i="4" s="1"/>
  <c r="H196" i="4"/>
  <c r="D196" i="4" s="1"/>
  <c r="G196" i="4"/>
  <c r="B196" i="4"/>
  <c r="A196" i="4"/>
  <c r="I195" i="4"/>
  <c r="F195" i="4" s="1"/>
  <c r="H195" i="4"/>
  <c r="D195" i="4" s="1"/>
  <c r="G195" i="4"/>
  <c r="C195" i="4"/>
  <c r="B195" i="4"/>
  <c r="A195" i="4"/>
  <c r="I194" i="4"/>
  <c r="F194" i="4" s="1"/>
  <c r="H194" i="4"/>
  <c r="G194" i="4"/>
  <c r="D194" i="4"/>
  <c r="C194" i="4"/>
  <c r="B194" i="4"/>
  <c r="A194" i="4"/>
  <c r="I193" i="4"/>
  <c r="F193" i="4" s="1"/>
  <c r="H193" i="4"/>
  <c r="G193" i="4"/>
  <c r="E193" i="4"/>
  <c r="D193" i="4"/>
  <c r="C193" i="4"/>
  <c r="B193" i="4"/>
  <c r="A193" i="4"/>
  <c r="I192" i="4"/>
  <c r="H192" i="4"/>
  <c r="G192" i="4"/>
  <c r="F192" i="4"/>
  <c r="E192" i="4"/>
  <c r="D192" i="4"/>
  <c r="C192" i="4"/>
  <c r="B192" i="4"/>
  <c r="A192" i="4"/>
  <c r="I191" i="4"/>
  <c r="H191" i="4"/>
  <c r="G191" i="4"/>
  <c r="B191" i="4" s="1"/>
  <c r="F191" i="4"/>
  <c r="E191" i="4"/>
  <c r="D191" i="4"/>
  <c r="C191" i="4"/>
  <c r="I190" i="4"/>
  <c r="H190" i="4"/>
  <c r="D190" i="4" s="1"/>
  <c r="G190" i="4"/>
  <c r="B190" i="4" s="1"/>
  <c r="F190" i="4"/>
  <c r="E190" i="4"/>
  <c r="I189" i="4"/>
  <c r="F189" i="4" s="1"/>
  <c r="H189" i="4"/>
  <c r="D189" i="4" s="1"/>
  <c r="G189" i="4"/>
  <c r="B189" i="4" s="1"/>
  <c r="A189" i="4"/>
  <c r="I188" i="4"/>
  <c r="F188" i="4" s="1"/>
  <c r="H188" i="4"/>
  <c r="D188" i="4" s="1"/>
  <c r="G188" i="4"/>
  <c r="B188" i="4"/>
  <c r="A188" i="4"/>
  <c r="I187" i="4"/>
  <c r="F187" i="4" s="1"/>
  <c r="H187" i="4"/>
  <c r="D187" i="4" s="1"/>
  <c r="G187" i="4"/>
  <c r="C187" i="4"/>
  <c r="B187" i="4"/>
  <c r="A187" i="4"/>
  <c r="I186" i="4"/>
  <c r="F186" i="4" s="1"/>
  <c r="H186" i="4"/>
  <c r="G186" i="4"/>
  <c r="D186" i="4"/>
  <c r="C186" i="4"/>
  <c r="B186" i="4"/>
  <c r="A186" i="4"/>
  <c r="I185" i="4"/>
  <c r="F185" i="4" s="1"/>
  <c r="H185" i="4"/>
  <c r="G185" i="4"/>
  <c r="E185" i="4"/>
  <c r="D185" i="4"/>
  <c r="C185" i="4"/>
  <c r="B185" i="4"/>
  <c r="A185" i="4"/>
  <c r="I184" i="4"/>
  <c r="H184" i="4"/>
  <c r="G184" i="4"/>
  <c r="F184" i="4"/>
  <c r="E184" i="4"/>
  <c r="D184" i="4"/>
  <c r="C184" i="4"/>
  <c r="B184" i="4"/>
  <c r="A184" i="4"/>
  <c r="I183" i="4"/>
  <c r="H183" i="4"/>
  <c r="G183" i="4"/>
  <c r="B183" i="4" s="1"/>
  <c r="F183" i="4"/>
  <c r="E183" i="4"/>
  <c r="D183" i="4"/>
  <c r="C183" i="4"/>
  <c r="I182" i="4"/>
  <c r="H182" i="4"/>
  <c r="D182" i="4" s="1"/>
  <c r="G182" i="4"/>
  <c r="B182" i="4" s="1"/>
  <c r="F182" i="4"/>
  <c r="E182" i="4"/>
  <c r="I181" i="4"/>
  <c r="F181" i="4" s="1"/>
  <c r="H181" i="4"/>
  <c r="D181" i="4" s="1"/>
  <c r="G181" i="4"/>
  <c r="B181" i="4" s="1"/>
  <c r="A181" i="4"/>
  <c r="I180" i="4"/>
  <c r="F180" i="4" s="1"/>
  <c r="H180" i="4"/>
  <c r="D180" i="4" s="1"/>
  <c r="G180" i="4"/>
  <c r="B180" i="4"/>
  <c r="A180" i="4"/>
  <c r="I179" i="4"/>
  <c r="F179" i="4" s="1"/>
  <c r="H179" i="4"/>
  <c r="D179" i="4" s="1"/>
  <c r="G179" i="4"/>
  <c r="C179" i="4"/>
  <c r="B179" i="4"/>
  <c r="A179" i="4"/>
  <c r="I178" i="4"/>
  <c r="F178" i="4" s="1"/>
  <c r="H178" i="4"/>
  <c r="G178" i="4"/>
  <c r="D178" i="4"/>
  <c r="C178" i="4"/>
  <c r="B178" i="4"/>
  <c r="A178" i="4"/>
  <c r="I177" i="4"/>
  <c r="F177" i="4" s="1"/>
  <c r="H177" i="4"/>
  <c r="G177" i="4"/>
  <c r="E177" i="4"/>
  <c r="D177" i="4"/>
  <c r="C177" i="4"/>
  <c r="B177" i="4"/>
  <c r="A177" i="4"/>
  <c r="I176" i="4"/>
  <c r="H176" i="4"/>
  <c r="G176" i="4"/>
  <c r="F176" i="4"/>
  <c r="E176" i="4"/>
  <c r="D176" i="4"/>
  <c r="C176" i="4"/>
  <c r="B176" i="4"/>
  <c r="A176" i="4"/>
  <c r="I175" i="4"/>
  <c r="H175" i="4"/>
  <c r="G175" i="4"/>
  <c r="B175" i="4" s="1"/>
  <c r="F175" i="4"/>
  <c r="E175" i="4"/>
  <c r="D175" i="4"/>
  <c r="C175" i="4"/>
  <c r="I174" i="4"/>
  <c r="H174" i="4"/>
  <c r="D174" i="4" s="1"/>
  <c r="G174" i="4"/>
  <c r="B174" i="4" s="1"/>
  <c r="F174" i="4"/>
  <c r="E174" i="4"/>
  <c r="I173" i="4"/>
  <c r="F173" i="4" s="1"/>
  <c r="H173" i="4"/>
  <c r="D173" i="4" s="1"/>
  <c r="G173" i="4"/>
  <c r="B173" i="4" s="1"/>
  <c r="A173" i="4"/>
  <c r="I172" i="4"/>
  <c r="F172" i="4" s="1"/>
  <c r="H172" i="4"/>
  <c r="D172" i="4" s="1"/>
  <c r="G172" i="4"/>
  <c r="B172" i="4"/>
  <c r="A172" i="4"/>
  <c r="I171" i="4"/>
  <c r="F171" i="4" s="1"/>
  <c r="H171" i="4"/>
  <c r="D171" i="4" s="1"/>
  <c r="G171" i="4"/>
  <c r="C171" i="4"/>
  <c r="B171" i="4"/>
  <c r="A171" i="4"/>
  <c r="I170" i="4"/>
  <c r="F170" i="4" s="1"/>
  <c r="H170" i="4"/>
  <c r="G170" i="4"/>
  <c r="D170" i="4"/>
  <c r="C170" i="4"/>
  <c r="B170" i="4"/>
  <c r="A170" i="4"/>
  <c r="I169" i="4"/>
  <c r="F169" i="4" s="1"/>
  <c r="H169" i="4"/>
  <c r="G169" i="4"/>
  <c r="E169" i="4"/>
  <c r="D169" i="4"/>
  <c r="C169" i="4"/>
  <c r="B169" i="4"/>
  <c r="A169" i="4"/>
  <c r="I168" i="4"/>
  <c r="H168" i="4"/>
  <c r="G168" i="4"/>
  <c r="F168" i="4"/>
  <c r="E168" i="4"/>
  <c r="D168" i="4"/>
  <c r="C168" i="4"/>
  <c r="B168" i="4"/>
  <c r="A168" i="4"/>
  <c r="I167" i="4"/>
  <c r="H167" i="4"/>
  <c r="G167" i="4"/>
  <c r="B167" i="4" s="1"/>
  <c r="F167" i="4"/>
  <c r="E167" i="4"/>
  <c r="D167" i="4"/>
  <c r="C167" i="4"/>
  <c r="I166" i="4"/>
  <c r="H166" i="4"/>
  <c r="D166" i="4" s="1"/>
  <c r="G166" i="4"/>
  <c r="B166" i="4" s="1"/>
  <c r="F166" i="4"/>
  <c r="E166" i="4"/>
  <c r="I165" i="4"/>
  <c r="F165" i="4" s="1"/>
  <c r="H165" i="4"/>
  <c r="D165" i="4" s="1"/>
  <c r="G165" i="4"/>
  <c r="B165" i="4" s="1"/>
  <c r="A165" i="4"/>
  <c r="I164" i="4"/>
  <c r="F164" i="4" s="1"/>
  <c r="H164" i="4"/>
  <c r="D164" i="4" s="1"/>
  <c r="G164" i="4"/>
  <c r="B164" i="4"/>
  <c r="A164" i="4"/>
  <c r="I163" i="4"/>
  <c r="F163" i="4" s="1"/>
  <c r="H163" i="4"/>
  <c r="D163" i="4" s="1"/>
  <c r="G163" i="4"/>
  <c r="C163" i="4"/>
  <c r="B163" i="4"/>
  <c r="A163" i="4"/>
  <c r="I162" i="4"/>
  <c r="F162" i="4" s="1"/>
  <c r="H162" i="4"/>
  <c r="G162" i="4"/>
  <c r="D162" i="4"/>
  <c r="C162" i="4"/>
  <c r="B162" i="4"/>
  <c r="A162" i="4"/>
  <c r="I161" i="4"/>
  <c r="F161" i="4" s="1"/>
  <c r="H161" i="4"/>
  <c r="G161" i="4"/>
  <c r="E161" i="4"/>
  <c r="D161" i="4"/>
  <c r="C161" i="4"/>
  <c r="B161" i="4"/>
  <c r="A161" i="4"/>
  <c r="I160" i="4"/>
  <c r="H160" i="4"/>
  <c r="G160" i="4"/>
  <c r="F160" i="4"/>
  <c r="E160" i="4"/>
  <c r="D160" i="4"/>
  <c r="C160" i="4"/>
  <c r="B160" i="4"/>
  <c r="A160" i="4"/>
  <c r="I159" i="4"/>
  <c r="H159" i="4"/>
  <c r="G159" i="4"/>
  <c r="B159" i="4" s="1"/>
  <c r="F159" i="4"/>
  <c r="E159" i="4"/>
  <c r="D159" i="4"/>
  <c r="C159" i="4"/>
  <c r="I158" i="4"/>
  <c r="H158" i="4"/>
  <c r="D158" i="4" s="1"/>
  <c r="G158" i="4"/>
  <c r="B158" i="4" s="1"/>
  <c r="F158" i="4"/>
  <c r="E158" i="4"/>
  <c r="I157" i="4"/>
  <c r="F157" i="4" s="1"/>
  <c r="H157" i="4"/>
  <c r="D157" i="4" s="1"/>
  <c r="G157" i="4"/>
  <c r="B157" i="4" s="1"/>
  <c r="A157" i="4"/>
  <c r="I156" i="4"/>
  <c r="F156" i="4" s="1"/>
  <c r="H156" i="4"/>
  <c r="D156" i="4" s="1"/>
  <c r="G156" i="4"/>
  <c r="B156" i="4"/>
  <c r="A156" i="4"/>
  <c r="I155" i="4"/>
  <c r="F155" i="4" s="1"/>
  <c r="H155" i="4"/>
  <c r="D155" i="4" s="1"/>
  <c r="G155" i="4"/>
  <c r="C155" i="4"/>
  <c r="B155" i="4"/>
  <c r="A155" i="4"/>
  <c r="I154" i="4"/>
  <c r="F154" i="4" s="1"/>
  <c r="H154" i="4"/>
  <c r="G154" i="4"/>
  <c r="D154" i="4"/>
  <c r="C154" i="4"/>
  <c r="B154" i="4"/>
  <c r="A154" i="4"/>
  <c r="I153" i="4"/>
  <c r="F153" i="4" s="1"/>
  <c r="H153" i="4"/>
  <c r="G153" i="4"/>
  <c r="E153" i="4"/>
  <c r="D153" i="4"/>
  <c r="C153" i="4"/>
  <c r="B153" i="4"/>
  <c r="A153" i="4"/>
  <c r="I152" i="4"/>
  <c r="H152" i="4"/>
  <c r="G152" i="4"/>
  <c r="F152" i="4"/>
  <c r="E152" i="4"/>
  <c r="D152" i="4"/>
  <c r="C152" i="4"/>
  <c r="B152" i="4"/>
  <c r="A152" i="4"/>
  <c r="I151" i="4"/>
  <c r="H151" i="4"/>
  <c r="G151" i="4"/>
  <c r="B151" i="4" s="1"/>
  <c r="F151" i="4"/>
  <c r="E151" i="4"/>
  <c r="D151" i="4"/>
  <c r="C151" i="4"/>
  <c r="I150" i="4"/>
  <c r="H150" i="4"/>
  <c r="D150" i="4" s="1"/>
  <c r="G150" i="4"/>
  <c r="B150" i="4" s="1"/>
  <c r="F150" i="4"/>
  <c r="E150" i="4"/>
  <c r="I149" i="4"/>
  <c r="F149" i="4" s="1"/>
  <c r="H149" i="4"/>
  <c r="D149" i="4" s="1"/>
  <c r="G149" i="4"/>
  <c r="B149" i="4" s="1"/>
  <c r="A149" i="4"/>
  <c r="I148" i="4"/>
  <c r="F148" i="4" s="1"/>
  <c r="H148" i="4"/>
  <c r="D148" i="4" s="1"/>
  <c r="G148" i="4"/>
  <c r="B148" i="4"/>
  <c r="A148" i="4"/>
  <c r="I147" i="4"/>
  <c r="F147" i="4" s="1"/>
  <c r="H147" i="4"/>
  <c r="D147" i="4" s="1"/>
  <c r="G147" i="4"/>
  <c r="C147" i="4"/>
  <c r="B147" i="4"/>
  <c r="A147" i="4"/>
  <c r="I146" i="4"/>
  <c r="F146" i="4" s="1"/>
  <c r="H146" i="4"/>
  <c r="G146" i="4"/>
  <c r="D146" i="4"/>
  <c r="C146" i="4"/>
  <c r="B146" i="4"/>
  <c r="A146" i="4"/>
  <c r="I145" i="4"/>
  <c r="F145" i="4" s="1"/>
  <c r="H145" i="4"/>
  <c r="G145" i="4"/>
  <c r="E145" i="4"/>
  <c r="D145" i="4"/>
  <c r="C145" i="4"/>
  <c r="B145" i="4"/>
  <c r="A145" i="4"/>
  <c r="I144" i="4"/>
  <c r="H144" i="4"/>
  <c r="G144" i="4"/>
  <c r="F144" i="4"/>
  <c r="E144" i="4"/>
  <c r="D144" i="4"/>
  <c r="C144" i="4"/>
  <c r="B144" i="4"/>
  <c r="A144" i="4"/>
  <c r="I143" i="4"/>
  <c r="H143" i="4"/>
  <c r="G143" i="4"/>
  <c r="B143" i="4" s="1"/>
  <c r="F143" i="4"/>
  <c r="E143" i="4"/>
  <c r="D143" i="4"/>
  <c r="C143" i="4"/>
  <c r="I142" i="4"/>
  <c r="H142" i="4"/>
  <c r="D142" i="4" s="1"/>
  <c r="G142" i="4"/>
  <c r="B142" i="4" s="1"/>
  <c r="F142" i="4"/>
  <c r="E142" i="4"/>
  <c r="I141" i="4"/>
  <c r="F141" i="4" s="1"/>
  <c r="H141" i="4"/>
  <c r="D141" i="4" s="1"/>
  <c r="G141" i="4"/>
  <c r="B141" i="4" s="1"/>
  <c r="A141" i="4"/>
  <c r="I140" i="4"/>
  <c r="F140" i="4" s="1"/>
  <c r="H140" i="4"/>
  <c r="D140" i="4" s="1"/>
  <c r="G140" i="4"/>
  <c r="B140" i="4"/>
  <c r="A140" i="4"/>
  <c r="I139" i="4"/>
  <c r="F139" i="4" s="1"/>
  <c r="H139" i="4"/>
  <c r="D139" i="4" s="1"/>
  <c r="G139" i="4"/>
  <c r="C139" i="4"/>
  <c r="B139" i="4"/>
  <c r="A139" i="4"/>
  <c r="I138" i="4"/>
  <c r="F138" i="4" s="1"/>
  <c r="H138" i="4"/>
  <c r="G138" i="4"/>
  <c r="D138" i="4"/>
  <c r="C138" i="4"/>
  <c r="B138" i="4"/>
  <c r="A138" i="4"/>
  <c r="I137" i="4"/>
  <c r="F137" i="4" s="1"/>
  <c r="H137" i="4"/>
  <c r="G137" i="4"/>
  <c r="E137" i="4"/>
  <c r="D137" i="4"/>
  <c r="C137" i="4"/>
  <c r="B137" i="4"/>
  <c r="A137" i="4"/>
  <c r="I136" i="4"/>
  <c r="H136" i="4"/>
  <c r="G136" i="4"/>
  <c r="F136" i="4"/>
  <c r="E136" i="4"/>
  <c r="D136" i="4"/>
  <c r="C136" i="4"/>
  <c r="B136" i="4"/>
  <c r="A136" i="4"/>
  <c r="I135" i="4"/>
  <c r="H135" i="4"/>
  <c r="G135" i="4"/>
  <c r="B135" i="4" s="1"/>
  <c r="F135" i="4"/>
  <c r="E135" i="4"/>
  <c r="D135" i="4"/>
  <c r="C135" i="4"/>
  <c r="I134" i="4"/>
  <c r="H134" i="4"/>
  <c r="D134" i="4" s="1"/>
  <c r="G134" i="4"/>
  <c r="B134" i="4" s="1"/>
  <c r="F134" i="4"/>
  <c r="E134" i="4"/>
  <c r="I133" i="4"/>
  <c r="F133" i="4" s="1"/>
  <c r="H133" i="4"/>
  <c r="D133" i="4" s="1"/>
  <c r="G133" i="4"/>
  <c r="B133" i="4" s="1"/>
  <c r="A133" i="4"/>
  <c r="I132" i="4"/>
  <c r="F132" i="4" s="1"/>
  <c r="H132" i="4"/>
  <c r="D132" i="4" s="1"/>
  <c r="G132" i="4"/>
  <c r="B132" i="4"/>
  <c r="A132" i="4"/>
  <c r="I131" i="4"/>
  <c r="F131" i="4" s="1"/>
  <c r="H131" i="4"/>
  <c r="D131" i="4" s="1"/>
  <c r="G131" i="4"/>
  <c r="C131" i="4"/>
  <c r="B131" i="4"/>
  <c r="A131" i="4"/>
  <c r="I130" i="4"/>
  <c r="F130" i="4" s="1"/>
  <c r="H130" i="4"/>
  <c r="G130" i="4"/>
  <c r="D130" i="4"/>
  <c r="C130" i="4"/>
  <c r="B130" i="4"/>
  <c r="A130" i="4"/>
  <c r="I129" i="4"/>
  <c r="F129" i="4" s="1"/>
  <c r="H129" i="4"/>
  <c r="G129" i="4"/>
  <c r="E129" i="4"/>
  <c r="D129" i="4"/>
  <c r="C129" i="4"/>
  <c r="B129" i="4"/>
  <c r="A129" i="4"/>
  <c r="I128" i="4"/>
  <c r="H128" i="4"/>
  <c r="G128" i="4"/>
  <c r="F128" i="4"/>
  <c r="E128" i="4"/>
  <c r="D128" i="4"/>
  <c r="C128" i="4"/>
  <c r="B128" i="4"/>
  <c r="A128" i="4"/>
  <c r="I127" i="4"/>
  <c r="H127" i="4"/>
  <c r="G127" i="4"/>
  <c r="B127" i="4" s="1"/>
  <c r="F127" i="4"/>
  <c r="E127" i="4"/>
  <c r="D127" i="4"/>
  <c r="C127" i="4"/>
  <c r="I126" i="4"/>
  <c r="H126" i="4"/>
  <c r="D126" i="4" s="1"/>
  <c r="G126" i="4"/>
  <c r="B126" i="4" s="1"/>
  <c r="F126" i="4"/>
  <c r="E126" i="4"/>
  <c r="I125" i="4"/>
  <c r="F125" i="4" s="1"/>
  <c r="H125" i="4"/>
  <c r="D125" i="4" s="1"/>
  <c r="G125" i="4"/>
  <c r="B125" i="4" s="1"/>
  <c r="A125" i="4"/>
  <c r="I124" i="4"/>
  <c r="F124" i="4" s="1"/>
  <c r="H124" i="4"/>
  <c r="D124" i="4" s="1"/>
  <c r="G124" i="4"/>
  <c r="B124" i="4"/>
  <c r="A124" i="4"/>
  <c r="I123" i="4"/>
  <c r="F123" i="4" s="1"/>
  <c r="H123" i="4"/>
  <c r="D123" i="4" s="1"/>
  <c r="G123" i="4"/>
  <c r="C123" i="4"/>
  <c r="B123" i="4"/>
  <c r="A123" i="4"/>
  <c r="I122" i="4"/>
  <c r="F122" i="4" s="1"/>
  <c r="H122" i="4"/>
  <c r="G122" i="4"/>
  <c r="D122" i="4"/>
  <c r="C122" i="4"/>
  <c r="B122" i="4"/>
  <c r="A122" i="4"/>
  <c r="I121" i="4"/>
  <c r="F121" i="4" s="1"/>
  <c r="H121" i="4"/>
  <c r="G121" i="4"/>
  <c r="E121" i="4"/>
  <c r="D121" i="4"/>
  <c r="C121" i="4"/>
  <c r="B121" i="4"/>
  <c r="A121" i="4"/>
  <c r="I120" i="4"/>
  <c r="H120" i="4"/>
  <c r="G120" i="4"/>
  <c r="F120" i="4"/>
  <c r="E120" i="4"/>
  <c r="D120" i="4"/>
  <c r="C120" i="4"/>
  <c r="B120" i="4"/>
  <c r="A120" i="4"/>
  <c r="I119" i="4"/>
  <c r="H119" i="4"/>
  <c r="G119" i="4"/>
  <c r="B119" i="4" s="1"/>
  <c r="F119" i="4"/>
  <c r="E119" i="4"/>
  <c r="D119" i="4"/>
  <c r="C119" i="4"/>
  <c r="I118" i="4"/>
  <c r="H118" i="4"/>
  <c r="D118" i="4" s="1"/>
  <c r="G118" i="4"/>
  <c r="B118" i="4" s="1"/>
  <c r="F118" i="4"/>
  <c r="E118" i="4"/>
  <c r="I117" i="4"/>
  <c r="F117" i="4" s="1"/>
  <c r="H117" i="4"/>
  <c r="D117" i="4" s="1"/>
  <c r="G117" i="4"/>
  <c r="B117" i="4" s="1"/>
  <c r="A117" i="4"/>
  <c r="I116" i="4"/>
  <c r="F116" i="4" s="1"/>
  <c r="H116" i="4"/>
  <c r="D116" i="4" s="1"/>
  <c r="G116" i="4"/>
  <c r="B116" i="4"/>
  <c r="A116" i="4"/>
  <c r="I115" i="4"/>
  <c r="F115" i="4" s="1"/>
  <c r="H115" i="4"/>
  <c r="D115" i="4" s="1"/>
  <c r="G115" i="4"/>
  <c r="C115" i="4"/>
  <c r="B115" i="4"/>
  <c r="A115" i="4"/>
  <c r="I114" i="4"/>
  <c r="F114" i="4" s="1"/>
  <c r="H114" i="4"/>
  <c r="G114" i="4"/>
  <c r="D114" i="4"/>
  <c r="C114" i="4"/>
  <c r="B114" i="4"/>
  <c r="A114" i="4"/>
  <c r="I113" i="4"/>
  <c r="F113" i="4" s="1"/>
  <c r="H113" i="4"/>
  <c r="G113" i="4"/>
  <c r="E113" i="4"/>
  <c r="D113" i="4"/>
  <c r="C113" i="4"/>
  <c r="B113" i="4"/>
  <c r="A113" i="4"/>
  <c r="I112" i="4"/>
  <c r="H112" i="4"/>
  <c r="G112" i="4"/>
  <c r="F112" i="4"/>
  <c r="E112" i="4"/>
  <c r="D112" i="4"/>
  <c r="C112" i="4"/>
  <c r="B112" i="4"/>
  <c r="A112" i="4"/>
  <c r="I111" i="4"/>
  <c r="H111" i="4"/>
  <c r="G111" i="4"/>
  <c r="B111" i="4" s="1"/>
  <c r="F111" i="4"/>
  <c r="E111" i="4"/>
  <c r="D111" i="4"/>
  <c r="C111" i="4"/>
  <c r="I110" i="4"/>
  <c r="H110" i="4"/>
  <c r="D110" i="4" s="1"/>
  <c r="G110" i="4"/>
  <c r="B110" i="4" s="1"/>
  <c r="F110" i="4"/>
  <c r="E110" i="4"/>
  <c r="I109" i="4"/>
  <c r="F109" i="4" s="1"/>
  <c r="H109" i="4"/>
  <c r="D109" i="4" s="1"/>
  <c r="G109" i="4"/>
  <c r="B109" i="4" s="1"/>
  <c r="A109" i="4"/>
  <c r="I108" i="4"/>
  <c r="F108" i="4" s="1"/>
  <c r="H108" i="4"/>
  <c r="D108" i="4" s="1"/>
  <c r="G108" i="4"/>
  <c r="B108" i="4"/>
  <c r="A108" i="4"/>
  <c r="I107" i="4"/>
  <c r="F107" i="4" s="1"/>
  <c r="H107" i="4"/>
  <c r="D107" i="4" s="1"/>
  <c r="G107" i="4"/>
  <c r="C107" i="4"/>
  <c r="B107" i="4"/>
  <c r="A107" i="4"/>
  <c r="I106" i="4"/>
  <c r="F106" i="4" s="1"/>
  <c r="H106" i="4"/>
  <c r="G106" i="4"/>
  <c r="D106" i="4"/>
  <c r="C106" i="4"/>
  <c r="B106" i="4"/>
  <c r="A106" i="4"/>
  <c r="I105" i="4"/>
  <c r="F105" i="4" s="1"/>
  <c r="H105" i="4"/>
  <c r="G105" i="4"/>
  <c r="E105" i="4"/>
  <c r="D105" i="4"/>
  <c r="C105" i="4"/>
  <c r="B105" i="4"/>
  <c r="A105" i="4"/>
  <c r="I104" i="4"/>
  <c r="H104" i="4"/>
  <c r="G104" i="4"/>
  <c r="F104" i="4"/>
  <c r="E104" i="4"/>
  <c r="D104" i="4"/>
  <c r="C104" i="4"/>
  <c r="B104" i="4"/>
  <c r="A104" i="4"/>
  <c r="I103" i="4"/>
  <c r="H103" i="4"/>
  <c r="G103" i="4"/>
  <c r="B103" i="4" s="1"/>
  <c r="F103" i="4"/>
  <c r="E103" i="4"/>
  <c r="D103" i="4"/>
  <c r="C103" i="4"/>
  <c r="I102" i="4"/>
  <c r="H102" i="4"/>
  <c r="D102" i="4" s="1"/>
  <c r="G102" i="4"/>
  <c r="B102" i="4" s="1"/>
  <c r="F102" i="4"/>
  <c r="E102" i="4"/>
  <c r="I101" i="4"/>
  <c r="F101" i="4" s="1"/>
  <c r="H101" i="4"/>
  <c r="D101" i="4" s="1"/>
  <c r="G101" i="4"/>
  <c r="B101" i="4" s="1"/>
  <c r="A101" i="4"/>
  <c r="I100" i="4"/>
  <c r="F100" i="4" s="1"/>
  <c r="H100" i="4"/>
  <c r="D100" i="4" s="1"/>
  <c r="G100" i="4"/>
  <c r="B100" i="4"/>
  <c r="A100" i="4"/>
  <c r="I99" i="4"/>
  <c r="F99" i="4" s="1"/>
  <c r="H99" i="4"/>
  <c r="D99" i="4" s="1"/>
  <c r="G99" i="4"/>
  <c r="C99" i="4"/>
  <c r="B99" i="4"/>
  <c r="A99" i="4"/>
  <c r="I98" i="4"/>
  <c r="F98" i="4" s="1"/>
  <c r="H98" i="4"/>
  <c r="G98" i="4"/>
  <c r="D98" i="4"/>
  <c r="C98" i="4"/>
  <c r="B98" i="4"/>
  <c r="A98" i="4"/>
  <c r="I97" i="4"/>
  <c r="F97" i="4" s="1"/>
  <c r="H97" i="4"/>
  <c r="G97" i="4"/>
  <c r="E97" i="4"/>
  <c r="D97" i="4"/>
  <c r="C97" i="4"/>
  <c r="B97" i="4"/>
  <c r="A97" i="4"/>
  <c r="I96" i="4"/>
  <c r="H96" i="4"/>
  <c r="G96" i="4"/>
  <c r="F96" i="4"/>
  <c r="E96" i="4"/>
  <c r="D96" i="4"/>
  <c r="C96" i="4"/>
  <c r="B96" i="4"/>
  <c r="A96" i="4"/>
  <c r="I95" i="4"/>
  <c r="H95" i="4"/>
  <c r="G95" i="4"/>
  <c r="B95" i="4" s="1"/>
  <c r="F95" i="4"/>
  <c r="E95" i="4"/>
  <c r="D95" i="4"/>
  <c r="C95" i="4"/>
  <c r="I94" i="4"/>
  <c r="H94" i="4"/>
  <c r="D94" i="4" s="1"/>
  <c r="G94" i="4"/>
  <c r="B94" i="4" s="1"/>
  <c r="F94" i="4"/>
  <c r="E94" i="4"/>
  <c r="I93" i="4"/>
  <c r="F93" i="4" s="1"/>
  <c r="H93" i="4"/>
  <c r="D93" i="4" s="1"/>
  <c r="G93" i="4"/>
  <c r="B93" i="4" s="1"/>
  <c r="A93" i="4"/>
  <c r="I92" i="4"/>
  <c r="F92" i="4" s="1"/>
  <c r="H92" i="4"/>
  <c r="D92" i="4" s="1"/>
  <c r="G92" i="4"/>
  <c r="B92" i="4"/>
  <c r="A92" i="4"/>
  <c r="I91" i="4"/>
  <c r="F91" i="4" s="1"/>
  <c r="H91" i="4"/>
  <c r="D91" i="4" s="1"/>
  <c r="G91" i="4"/>
  <c r="C91" i="4"/>
  <c r="B91" i="4"/>
  <c r="A91" i="4"/>
  <c r="I90" i="4"/>
  <c r="F90" i="4" s="1"/>
  <c r="H90" i="4"/>
  <c r="G90" i="4"/>
  <c r="D90" i="4"/>
  <c r="C90" i="4"/>
  <c r="B90" i="4"/>
  <c r="A90" i="4"/>
  <c r="I89" i="4"/>
  <c r="F89" i="4" s="1"/>
  <c r="H89" i="4"/>
  <c r="G89" i="4"/>
  <c r="E89" i="4"/>
  <c r="D89" i="4"/>
  <c r="C89" i="4"/>
  <c r="B89" i="4"/>
  <c r="A89" i="4"/>
  <c r="I88" i="4"/>
  <c r="H88" i="4"/>
  <c r="G88" i="4"/>
  <c r="F88" i="4"/>
  <c r="E88" i="4"/>
  <c r="D88" i="4"/>
  <c r="C88" i="4"/>
  <c r="B88" i="4"/>
  <c r="A88" i="4"/>
  <c r="I87" i="4"/>
  <c r="H87" i="4"/>
  <c r="G87" i="4"/>
  <c r="B87" i="4" s="1"/>
  <c r="F87" i="4"/>
  <c r="E87" i="4"/>
  <c r="D87" i="4"/>
  <c r="C87" i="4"/>
  <c r="I86" i="4"/>
  <c r="H86" i="4"/>
  <c r="D86" i="4" s="1"/>
  <c r="G86" i="4"/>
  <c r="B86" i="4" s="1"/>
  <c r="F86" i="4"/>
  <c r="E86" i="4"/>
  <c r="I85" i="4"/>
  <c r="F85" i="4" s="1"/>
  <c r="H85" i="4"/>
  <c r="D85" i="4" s="1"/>
  <c r="G85" i="4"/>
  <c r="B85" i="4" s="1"/>
  <c r="A85" i="4"/>
  <c r="I84" i="4"/>
  <c r="F84" i="4" s="1"/>
  <c r="H84" i="4"/>
  <c r="D84" i="4" s="1"/>
  <c r="G84" i="4"/>
  <c r="B84" i="4"/>
  <c r="A84" i="4"/>
  <c r="I83" i="4"/>
  <c r="F83" i="4" s="1"/>
  <c r="H83" i="4"/>
  <c r="D83" i="4" s="1"/>
  <c r="G83" i="4"/>
  <c r="C83" i="4"/>
  <c r="B83" i="4"/>
  <c r="A83" i="4"/>
  <c r="I82" i="4"/>
  <c r="F82" i="4" s="1"/>
  <c r="H82" i="4"/>
  <c r="G82" i="4"/>
  <c r="D82" i="4"/>
  <c r="C82" i="4"/>
  <c r="B82" i="4"/>
  <c r="A82" i="4"/>
  <c r="I81" i="4"/>
  <c r="F81" i="4" s="1"/>
  <c r="H81" i="4"/>
  <c r="G81" i="4"/>
  <c r="E81" i="4"/>
  <c r="D81" i="4"/>
  <c r="C81" i="4"/>
  <c r="B81" i="4"/>
  <c r="A81" i="4"/>
  <c r="I80" i="4"/>
  <c r="H80" i="4"/>
  <c r="G80" i="4"/>
  <c r="F80" i="4"/>
  <c r="E80" i="4"/>
  <c r="D80" i="4"/>
  <c r="C80" i="4"/>
  <c r="B80" i="4"/>
  <c r="A80" i="4"/>
  <c r="I79" i="4"/>
  <c r="H79" i="4"/>
  <c r="G79" i="4"/>
  <c r="B79" i="4" s="1"/>
  <c r="F79" i="4"/>
  <c r="E79" i="4"/>
  <c r="D79" i="4"/>
  <c r="C79" i="4"/>
  <c r="I78" i="4"/>
  <c r="H78" i="4"/>
  <c r="D78" i="4" s="1"/>
  <c r="G78" i="4"/>
  <c r="B78" i="4" s="1"/>
  <c r="F78" i="4"/>
  <c r="E78" i="4"/>
  <c r="I77" i="4"/>
  <c r="F77" i="4" s="1"/>
  <c r="H77" i="4"/>
  <c r="D77" i="4" s="1"/>
  <c r="G77" i="4"/>
  <c r="B77" i="4" s="1"/>
  <c r="A77" i="4"/>
  <c r="I76" i="4"/>
  <c r="F76" i="4" s="1"/>
  <c r="H76" i="4"/>
  <c r="D76" i="4" s="1"/>
  <c r="G76" i="4"/>
  <c r="B76" i="4"/>
  <c r="A76" i="4"/>
  <c r="I75" i="4"/>
  <c r="F75" i="4" s="1"/>
  <c r="H75" i="4"/>
  <c r="D75" i="4" s="1"/>
  <c r="G75" i="4"/>
  <c r="C75" i="4"/>
  <c r="B75" i="4"/>
  <c r="A75" i="4"/>
  <c r="I74" i="4"/>
  <c r="F74" i="4" s="1"/>
  <c r="H74" i="4"/>
  <c r="G74" i="4"/>
  <c r="D74" i="4"/>
  <c r="C74" i="4"/>
  <c r="B74" i="4"/>
  <c r="A74" i="4"/>
  <c r="I73" i="4"/>
  <c r="F73" i="4" s="1"/>
  <c r="H73" i="4"/>
  <c r="G73" i="4"/>
  <c r="E73" i="4"/>
  <c r="D73" i="4"/>
  <c r="C73" i="4"/>
  <c r="B73" i="4"/>
  <c r="A73" i="4"/>
  <c r="I72" i="4"/>
  <c r="H72" i="4"/>
  <c r="G72" i="4"/>
  <c r="F72" i="4"/>
  <c r="E72" i="4"/>
  <c r="D72" i="4"/>
  <c r="C72" i="4"/>
  <c r="B72" i="4"/>
  <c r="A72" i="4"/>
  <c r="I71" i="4"/>
  <c r="H71" i="4"/>
  <c r="G71" i="4"/>
  <c r="B71" i="4" s="1"/>
  <c r="F71" i="4"/>
  <c r="E71" i="4"/>
  <c r="D71" i="4"/>
  <c r="C71" i="4"/>
  <c r="I70" i="4"/>
  <c r="H70" i="4"/>
  <c r="D70" i="4" s="1"/>
  <c r="G70" i="4"/>
  <c r="B70" i="4" s="1"/>
  <c r="F70" i="4"/>
  <c r="E70" i="4"/>
  <c r="I69" i="4"/>
  <c r="F69" i="4" s="1"/>
  <c r="H69" i="4"/>
  <c r="D69" i="4" s="1"/>
  <c r="G69" i="4"/>
  <c r="B69" i="4" s="1"/>
  <c r="A69" i="4"/>
  <c r="I68" i="4"/>
  <c r="F68" i="4" s="1"/>
  <c r="H68" i="4"/>
  <c r="D68" i="4" s="1"/>
  <c r="G68" i="4"/>
  <c r="B68" i="4"/>
  <c r="A68" i="4"/>
  <c r="I67" i="4"/>
  <c r="F67" i="4" s="1"/>
  <c r="H67" i="4"/>
  <c r="D67" i="4" s="1"/>
  <c r="G67" i="4"/>
  <c r="C67" i="4"/>
  <c r="B67" i="4"/>
  <c r="A67" i="4"/>
  <c r="I66" i="4"/>
  <c r="F66" i="4" s="1"/>
  <c r="H66" i="4"/>
  <c r="G66" i="4"/>
  <c r="D66" i="4"/>
  <c r="C66" i="4"/>
  <c r="B66" i="4"/>
  <c r="A66" i="4"/>
  <c r="I65" i="4"/>
  <c r="F65" i="4" s="1"/>
  <c r="H65" i="4"/>
  <c r="G65" i="4"/>
  <c r="E65" i="4"/>
  <c r="D65" i="4"/>
  <c r="C65" i="4"/>
  <c r="B65" i="4"/>
  <c r="A65" i="4"/>
  <c r="I64" i="4"/>
  <c r="H64" i="4"/>
  <c r="G64" i="4"/>
  <c r="F64" i="4"/>
  <c r="E64" i="4"/>
  <c r="D64" i="4"/>
  <c r="C64" i="4"/>
  <c r="B64" i="4"/>
  <c r="A64" i="4"/>
  <c r="I63" i="4"/>
  <c r="H63" i="4"/>
  <c r="G63" i="4"/>
  <c r="B63" i="4" s="1"/>
  <c r="F63" i="4"/>
  <c r="E63" i="4"/>
  <c r="D63" i="4"/>
  <c r="C63" i="4"/>
  <c r="I62" i="4"/>
  <c r="H62" i="4"/>
  <c r="D62" i="4" s="1"/>
  <c r="G62" i="4"/>
  <c r="B62" i="4" s="1"/>
  <c r="F62" i="4"/>
  <c r="E62" i="4"/>
  <c r="I61" i="4"/>
  <c r="F61" i="4" s="1"/>
  <c r="H61" i="4"/>
  <c r="D61" i="4" s="1"/>
  <c r="G61" i="4"/>
  <c r="B61" i="4" s="1"/>
  <c r="A61" i="4"/>
  <c r="I60" i="4"/>
  <c r="F60" i="4" s="1"/>
  <c r="H60" i="4"/>
  <c r="D60" i="4" s="1"/>
  <c r="G60" i="4"/>
  <c r="B60" i="4"/>
  <c r="A60" i="4"/>
  <c r="I59" i="4"/>
  <c r="F59" i="4" s="1"/>
  <c r="H59" i="4"/>
  <c r="D59" i="4" s="1"/>
  <c r="G59" i="4"/>
  <c r="C59" i="4"/>
  <c r="B59" i="4"/>
  <c r="A59" i="4"/>
  <c r="I58" i="4"/>
  <c r="F58" i="4" s="1"/>
  <c r="H58" i="4"/>
  <c r="G58" i="4"/>
  <c r="D58" i="4"/>
  <c r="C58" i="4"/>
  <c r="B58" i="4"/>
  <c r="A58" i="4"/>
  <c r="I57" i="4"/>
  <c r="F57" i="4" s="1"/>
  <c r="H57" i="4"/>
  <c r="G57" i="4"/>
  <c r="E57" i="4"/>
  <c r="D57" i="4"/>
  <c r="C57" i="4"/>
  <c r="B57" i="4"/>
  <c r="A57" i="4"/>
  <c r="I56" i="4"/>
  <c r="H56" i="4"/>
  <c r="G56" i="4"/>
  <c r="F56" i="4"/>
  <c r="E56" i="4"/>
  <c r="D56" i="4"/>
  <c r="C56" i="4"/>
  <c r="B56" i="4"/>
  <c r="A56" i="4"/>
  <c r="I55" i="4"/>
  <c r="H55" i="4"/>
  <c r="G55" i="4"/>
  <c r="B55" i="4" s="1"/>
  <c r="F55" i="4"/>
  <c r="E55" i="4"/>
  <c r="D55" i="4"/>
  <c r="C55" i="4"/>
  <c r="I54" i="4"/>
  <c r="H54" i="4"/>
  <c r="D54" i="4" s="1"/>
  <c r="G54" i="4"/>
  <c r="B54" i="4" s="1"/>
  <c r="F54" i="4"/>
  <c r="E54" i="4"/>
  <c r="I53" i="4"/>
  <c r="F53" i="4" s="1"/>
  <c r="H53" i="4"/>
  <c r="D53" i="4" s="1"/>
  <c r="G53" i="4"/>
  <c r="B53" i="4" s="1"/>
  <c r="A53" i="4"/>
  <c r="I52" i="4"/>
  <c r="F52" i="4" s="1"/>
  <c r="H52" i="4"/>
  <c r="D52" i="4" s="1"/>
  <c r="G52" i="4"/>
  <c r="B52" i="4"/>
  <c r="A52" i="4"/>
  <c r="I51" i="4"/>
  <c r="F51" i="4" s="1"/>
  <c r="H51" i="4"/>
  <c r="D51" i="4" s="1"/>
  <c r="G51" i="4"/>
  <c r="C51" i="4"/>
  <c r="B51" i="4"/>
  <c r="A51" i="4"/>
  <c r="I50" i="4"/>
  <c r="F50" i="4" s="1"/>
  <c r="H50" i="4"/>
  <c r="G50" i="4"/>
  <c r="D50" i="4"/>
  <c r="C50" i="4"/>
  <c r="B50" i="4"/>
  <c r="A50" i="4"/>
  <c r="I49" i="4"/>
  <c r="F49" i="4" s="1"/>
  <c r="H49" i="4"/>
  <c r="G49" i="4"/>
  <c r="E49" i="4"/>
  <c r="D49" i="4"/>
  <c r="C49" i="4"/>
  <c r="B49" i="4"/>
  <c r="A49" i="4"/>
  <c r="I48" i="4"/>
  <c r="H48" i="4"/>
  <c r="G48" i="4"/>
  <c r="F48" i="4"/>
  <c r="E48" i="4"/>
  <c r="D48" i="4"/>
  <c r="C48" i="4"/>
  <c r="B48" i="4"/>
  <c r="A48" i="4"/>
  <c r="I47" i="4"/>
  <c r="H47" i="4"/>
  <c r="G47" i="4"/>
  <c r="B47" i="4" s="1"/>
  <c r="F47" i="4"/>
  <c r="E47" i="4"/>
  <c r="D47" i="4"/>
  <c r="C47" i="4"/>
  <c r="I46" i="4"/>
  <c r="H46" i="4"/>
  <c r="D46" i="4" s="1"/>
  <c r="G46" i="4"/>
  <c r="B46" i="4" s="1"/>
  <c r="F46" i="4"/>
  <c r="E46" i="4"/>
  <c r="I45" i="4"/>
  <c r="F45" i="4" s="1"/>
  <c r="H45" i="4"/>
  <c r="D45" i="4" s="1"/>
  <c r="G45" i="4"/>
  <c r="B45" i="4" s="1"/>
  <c r="A45" i="4"/>
  <c r="I44" i="4"/>
  <c r="F44" i="4" s="1"/>
  <c r="H44" i="4"/>
  <c r="D44" i="4" s="1"/>
  <c r="G44" i="4"/>
  <c r="B44" i="4"/>
  <c r="A44" i="4"/>
  <c r="I43" i="4"/>
  <c r="F43" i="4" s="1"/>
  <c r="H43" i="4"/>
  <c r="D43" i="4" s="1"/>
  <c r="G43" i="4"/>
  <c r="C43" i="4"/>
  <c r="B43" i="4"/>
  <c r="A43" i="4"/>
  <c r="I42" i="4"/>
  <c r="F42" i="4" s="1"/>
  <c r="H42" i="4"/>
  <c r="G42" i="4"/>
  <c r="D42" i="4"/>
  <c r="C42" i="4"/>
  <c r="B42" i="4"/>
  <c r="A42" i="4"/>
  <c r="I41" i="4"/>
  <c r="F41" i="4" s="1"/>
  <c r="H41" i="4"/>
  <c r="G41" i="4"/>
  <c r="E41" i="4"/>
  <c r="D41" i="4"/>
  <c r="C41" i="4"/>
  <c r="B41" i="4"/>
  <c r="A41" i="4"/>
  <c r="I40" i="4"/>
  <c r="H40" i="4"/>
  <c r="G40" i="4"/>
  <c r="F40" i="4"/>
  <c r="E40" i="4"/>
  <c r="D40" i="4"/>
  <c r="C40" i="4"/>
  <c r="B40" i="4"/>
  <c r="A40" i="4"/>
  <c r="I39" i="4"/>
  <c r="H39" i="4"/>
  <c r="G39" i="4"/>
  <c r="B39" i="4" s="1"/>
  <c r="F39" i="4"/>
  <c r="E39" i="4"/>
  <c r="D39" i="4"/>
  <c r="C39" i="4"/>
  <c r="I38" i="4"/>
  <c r="H38" i="4"/>
  <c r="D38" i="4" s="1"/>
  <c r="G38" i="4"/>
  <c r="B38" i="4" s="1"/>
  <c r="F38" i="4"/>
  <c r="E38" i="4"/>
  <c r="I37" i="4"/>
  <c r="F37" i="4" s="1"/>
  <c r="H37" i="4"/>
  <c r="D37" i="4" s="1"/>
  <c r="G37" i="4"/>
  <c r="B37" i="4" s="1"/>
  <c r="A37" i="4"/>
  <c r="I36" i="4"/>
  <c r="F36" i="4" s="1"/>
  <c r="H36" i="4"/>
  <c r="D36" i="4" s="1"/>
  <c r="G36" i="4"/>
  <c r="B36" i="4"/>
  <c r="A36" i="4"/>
  <c r="I35" i="4"/>
  <c r="F35" i="4" s="1"/>
  <c r="H35" i="4"/>
  <c r="D35" i="4" s="1"/>
  <c r="G35" i="4"/>
  <c r="C35" i="4"/>
  <c r="B35" i="4"/>
  <c r="A35" i="4"/>
  <c r="I34" i="4"/>
  <c r="F34" i="4" s="1"/>
  <c r="H34" i="4"/>
  <c r="G34" i="4"/>
  <c r="D34" i="4"/>
  <c r="C34" i="4"/>
  <c r="B34" i="4"/>
  <c r="A34" i="4"/>
  <c r="I33" i="4"/>
  <c r="F33" i="4" s="1"/>
  <c r="H33" i="4"/>
  <c r="G33" i="4"/>
  <c r="E33" i="4"/>
  <c r="D33" i="4"/>
  <c r="C33" i="4"/>
  <c r="B33" i="4"/>
  <c r="A33" i="4"/>
  <c r="I32" i="4"/>
  <c r="H32" i="4"/>
  <c r="G32" i="4"/>
  <c r="F32" i="4"/>
  <c r="E32" i="4"/>
  <c r="D32" i="4"/>
  <c r="C32" i="4"/>
  <c r="B32" i="4"/>
  <c r="A32" i="4"/>
  <c r="I31" i="4"/>
  <c r="H31" i="4"/>
  <c r="G31" i="4"/>
  <c r="B31" i="4" s="1"/>
  <c r="F31" i="4"/>
  <c r="E31" i="4"/>
  <c r="D31" i="4"/>
  <c r="C31" i="4"/>
  <c r="I30" i="4"/>
  <c r="H30" i="4"/>
  <c r="D30" i="4" s="1"/>
  <c r="G30" i="4"/>
  <c r="B30" i="4" s="1"/>
  <c r="F30" i="4"/>
  <c r="E30" i="4"/>
  <c r="I29" i="4"/>
  <c r="F29" i="4" s="1"/>
  <c r="H29" i="4"/>
  <c r="D29" i="4" s="1"/>
  <c r="G29" i="4"/>
  <c r="B29" i="4" s="1"/>
  <c r="I28" i="4"/>
  <c r="F28" i="4" s="1"/>
  <c r="H28" i="4"/>
  <c r="D28" i="4" s="1"/>
  <c r="G28" i="4"/>
  <c r="B28" i="4"/>
  <c r="A28" i="4"/>
  <c r="I27" i="4"/>
  <c r="F27" i="4" s="1"/>
  <c r="H27" i="4"/>
  <c r="D27" i="4" s="1"/>
  <c r="G27" i="4"/>
  <c r="C27" i="4"/>
  <c r="B27" i="4"/>
  <c r="A27" i="4"/>
  <c r="I26" i="4"/>
  <c r="F26" i="4" s="1"/>
  <c r="H26" i="4"/>
  <c r="G26" i="4"/>
  <c r="D26" i="4"/>
  <c r="C26" i="4"/>
  <c r="B26" i="4"/>
  <c r="A26" i="4"/>
  <c r="I25" i="4"/>
  <c r="F25" i="4" s="1"/>
  <c r="H25" i="4"/>
  <c r="G25" i="4"/>
  <c r="E25" i="4"/>
  <c r="D25" i="4"/>
  <c r="C25" i="4"/>
  <c r="B25" i="4"/>
  <c r="A25" i="4"/>
  <c r="I24" i="4"/>
  <c r="H24" i="4"/>
  <c r="G24" i="4"/>
  <c r="F24" i="4"/>
  <c r="E24" i="4"/>
  <c r="D24" i="4"/>
  <c r="C24" i="4"/>
  <c r="B24" i="4"/>
  <c r="A24" i="4"/>
  <c r="I23" i="4"/>
  <c r="H23" i="4"/>
  <c r="G23" i="4"/>
  <c r="B23" i="4" s="1"/>
  <c r="F23" i="4"/>
  <c r="E23" i="4"/>
  <c r="D23" i="4"/>
  <c r="C23" i="4"/>
  <c r="I22" i="4"/>
  <c r="H22" i="4"/>
  <c r="D22" i="4" s="1"/>
  <c r="G22" i="4"/>
  <c r="B22" i="4" s="1"/>
  <c r="F22" i="4"/>
  <c r="E22" i="4"/>
  <c r="I21" i="4"/>
  <c r="F21" i="4" s="1"/>
  <c r="H21" i="4"/>
  <c r="D21" i="4" s="1"/>
  <c r="G21" i="4"/>
  <c r="B21" i="4" s="1"/>
  <c r="I20" i="4"/>
  <c r="F20" i="4" s="1"/>
  <c r="H20" i="4"/>
  <c r="D20" i="4" s="1"/>
  <c r="G20" i="4"/>
  <c r="B20" i="4"/>
  <c r="A20" i="4"/>
  <c r="I19" i="4"/>
  <c r="F19" i="4" s="1"/>
  <c r="H19" i="4"/>
  <c r="D19" i="4" s="1"/>
  <c r="G19" i="4"/>
  <c r="C19" i="4"/>
  <c r="B19" i="4"/>
  <c r="A19" i="4"/>
  <c r="I18" i="4"/>
  <c r="F18" i="4" s="1"/>
  <c r="H18" i="4"/>
  <c r="G18" i="4"/>
  <c r="D18" i="4"/>
  <c r="C18" i="4"/>
  <c r="B18" i="4"/>
  <c r="A18" i="4"/>
  <c r="I17" i="4"/>
  <c r="H17" i="4"/>
  <c r="G17" i="4"/>
  <c r="F17" i="4"/>
  <c r="E17" i="4"/>
  <c r="D17" i="4"/>
  <c r="C17" i="4"/>
  <c r="B17" i="4"/>
  <c r="A17" i="4"/>
  <c r="I16" i="4"/>
  <c r="H16" i="4"/>
  <c r="G16" i="4"/>
  <c r="B16" i="4" s="1"/>
  <c r="F16" i="4"/>
  <c r="E16" i="4"/>
  <c r="D16" i="4"/>
  <c r="C16" i="4"/>
  <c r="I15" i="4"/>
  <c r="H15" i="4"/>
  <c r="D15" i="4" s="1"/>
  <c r="G15" i="4"/>
  <c r="B15" i="4" s="1"/>
  <c r="F15" i="4"/>
  <c r="E15" i="4"/>
  <c r="I14" i="4"/>
  <c r="F14" i="4" s="1"/>
  <c r="H14" i="4"/>
  <c r="D14" i="4" s="1"/>
  <c r="G14" i="4"/>
  <c r="B14" i="4"/>
  <c r="A14" i="4"/>
  <c r="I13" i="4"/>
  <c r="H13" i="4"/>
  <c r="G13" i="4"/>
  <c r="F13" i="4"/>
  <c r="E13" i="4"/>
  <c r="D13" i="4"/>
  <c r="C13" i="4"/>
  <c r="B13" i="4"/>
  <c r="A13" i="4"/>
  <c r="I12" i="4"/>
  <c r="E12" i="4" s="1"/>
  <c r="H12" i="4"/>
  <c r="D12" i="4" s="1"/>
  <c r="G12" i="4"/>
  <c r="B12" i="4" s="1"/>
  <c r="F12" i="4"/>
  <c r="I11" i="4"/>
  <c r="F11" i="4" s="1"/>
  <c r="H11" i="4"/>
  <c r="D11" i="4" s="1"/>
  <c r="G11" i="4"/>
  <c r="B11" i="4" s="1"/>
  <c r="A11" i="4"/>
  <c r="I10" i="4"/>
  <c r="F10" i="4" s="1"/>
  <c r="H10" i="4"/>
  <c r="C10" i="4" s="1"/>
  <c r="G10" i="4"/>
  <c r="B10" i="4"/>
  <c r="A10" i="4"/>
  <c r="I9" i="4"/>
  <c r="F9" i="4" s="1"/>
  <c r="H9" i="4"/>
  <c r="G9" i="4"/>
  <c r="D9" i="4"/>
  <c r="C9" i="4"/>
  <c r="B9" i="4"/>
  <c r="A9" i="4"/>
  <c r="I8" i="4"/>
  <c r="F8" i="4" s="1"/>
  <c r="H8" i="4"/>
  <c r="G8" i="4"/>
  <c r="E8" i="4"/>
  <c r="D8" i="4"/>
  <c r="C8" i="4"/>
  <c r="B8" i="4"/>
  <c r="A8" i="4"/>
  <c r="I7" i="4"/>
  <c r="H7" i="4"/>
  <c r="G7" i="4"/>
  <c r="F7" i="4"/>
  <c r="E7" i="4"/>
  <c r="D7" i="4"/>
  <c r="C7" i="4"/>
  <c r="B7" i="4"/>
  <c r="A7" i="4"/>
  <c r="I6" i="4"/>
  <c r="H6" i="4"/>
  <c r="G6" i="4"/>
  <c r="B6" i="4" s="1"/>
  <c r="F6" i="4"/>
  <c r="E6" i="4"/>
  <c r="D6" i="4"/>
  <c r="C6" i="4"/>
  <c r="I5" i="4"/>
  <c r="H5" i="4"/>
  <c r="D5" i="4" s="1"/>
  <c r="G5" i="4"/>
  <c r="B5" i="4" s="1"/>
  <c r="F5" i="4"/>
  <c r="E5" i="4"/>
  <c r="I4" i="4"/>
  <c r="E4" i="4" s="1"/>
  <c r="H4" i="4"/>
  <c r="D4" i="4" s="1"/>
  <c r="G4" i="4"/>
  <c r="B4" i="4" s="1"/>
  <c r="F4" i="4"/>
  <c r="I3" i="4"/>
  <c r="F3" i="4" s="1"/>
  <c r="H3" i="4"/>
  <c r="D3" i="4" s="1"/>
  <c r="G3" i="4"/>
  <c r="B3" i="4" s="1"/>
  <c r="A3" i="4"/>
  <c r="I2" i="4"/>
  <c r="F2" i="4" s="1"/>
  <c r="H2" i="4"/>
  <c r="D2" i="4" s="1"/>
  <c r="G2" i="4"/>
  <c r="B2" i="4"/>
  <c r="A2" i="4"/>
  <c r="F1339" i="3"/>
  <c r="E1339" i="3"/>
  <c r="D1339" i="3"/>
  <c r="C1339" i="3"/>
  <c r="F1338" i="3"/>
  <c r="E1338" i="3"/>
  <c r="D1338" i="3"/>
  <c r="C1338" i="3"/>
  <c r="F1337" i="3"/>
  <c r="E1337" i="3"/>
  <c r="D1337" i="3"/>
  <c r="C1337" i="3"/>
  <c r="F1336" i="3"/>
  <c r="E1336" i="3"/>
  <c r="D1336" i="3"/>
  <c r="C1336" i="3"/>
  <c r="F1335" i="3"/>
  <c r="E1335" i="3"/>
  <c r="D1335" i="3"/>
  <c r="C1335" i="3"/>
  <c r="F1334" i="3"/>
  <c r="E1334" i="3"/>
  <c r="D1334" i="3"/>
  <c r="C1334" i="3"/>
  <c r="F1333" i="3"/>
  <c r="E1333" i="3"/>
  <c r="D1333" i="3"/>
  <c r="C1333" i="3"/>
  <c r="F1332" i="3"/>
  <c r="E1332" i="3"/>
  <c r="D1332" i="3"/>
  <c r="C1332" i="3"/>
  <c r="F1331" i="3"/>
  <c r="E1331" i="3"/>
  <c r="D1331" i="3"/>
  <c r="C1331" i="3"/>
  <c r="F1330" i="3"/>
  <c r="E1330" i="3"/>
  <c r="D1330" i="3"/>
  <c r="C1330" i="3"/>
  <c r="F1329" i="3"/>
  <c r="E1329" i="3"/>
  <c r="D1329" i="3"/>
  <c r="C1329" i="3"/>
  <c r="F1328" i="3"/>
  <c r="E1328" i="3"/>
  <c r="D1328" i="3"/>
  <c r="C1328" i="3"/>
  <c r="F1327" i="3"/>
  <c r="E1327" i="3"/>
  <c r="D1327" i="3"/>
  <c r="C1327" i="3"/>
  <c r="F1326" i="3"/>
  <c r="E1326" i="3"/>
  <c r="D1326" i="3"/>
  <c r="C1326" i="3"/>
  <c r="F1325" i="3"/>
  <c r="E1325" i="3"/>
  <c r="D1325" i="3"/>
  <c r="C1325" i="3"/>
  <c r="F1324" i="3"/>
  <c r="E1324" i="3"/>
  <c r="D1324" i="3"/>
  <c r="C1324" i="3"/>
  <c r="F1323" i="3"/>
  <c r="E1323" i="3"/>
  <c r="D1323" i="3"/>
  <c r="C1323" i="3"/>
  <c r="F1322" i="3"/>
  <c r="E1322" i="3"/>
  <c r="D1322" i="3"/>
  <c r="C1322" i="3"/>
  <c r="F1321" i="3"/>
  <c r="E1321" i="3"/>
  <c r="D1321" i="3"/>
  <c r="C1321" i="3"/>
  <c r="F1320" i="3"/>
  <c r="E1320" i="3"/>
  <c r="D1320" i="3"/>
  <c r="C1320" i="3"/>
  <c r="F1319" i="3"/>
  <c r="E1319" i="3"/>
  <c r="D1319" i="3"/>
  <c r="C1319" i="3"/>
  <c r="F1318" i="3"/>
  <c r="E1318" i="3"/>
  <c r="D1318" i="3"/>
  <c r="C1318" i="3"/>
  <c r="F1317" i="3"/>
  <c r="E1317" i="3"/>
  <c r="D1317" i="3"/>
  <c r="C1317" i="3"/>
  <c r="F1316" i="3"/>
  <c r="E1316" i="3"/>
  <c r="D1316" i="3"/>
  <c r="C1316" i="3"/>
  <c r="F1315" i="3"/>
  <c r="E1315" i="3"/>
  <c r="D1315" i="3"/>
  <c r="C1315" i="3"/>
  <c r="F1314" i="3"/>
  <c r="E1314" i="3"/>
  <c r="D1314" i="3"/>
  <c r="C1314" i="3"/>
  <c r="F1313" i="3"/>
  <c r="E1313" i="3"/>
  <c r="D1313" i="3"/>
  <c r="C1313" i="3"/>
  <c r="F1312" i="3"/>
  <c r="E1312" i="3"/>
  <c r="D1312" i="3"/>
  <c r="C1312" i="3"/>
  <c r="F1311" i="3"/>
  <c r="E1311" i="3"/>
  <c r="D1311" i="3"/>
  <c r="C1311" i="3"/>
  <c r="F1310" i="3"/>
  <c r="E1310" i="3"/>
  <c r="D1310" i="3"/>
  <c r="C1310" i="3"/>
  <c r="F1309" i="3"/>
  <c r="E1309" i="3"/>
  <c r="D1309" i="3"/>
  <c r="C1309" i="3"/>
  <c r="F1308" i="3"/>
  <c r="E1308" i="3"/>
  <c r="D1308" i="3"/>
  <c r="C1308" i="3"/>
  <c r="F1307" i="3"/>
  <c r="E1307" i="3"/>
  <c r="D1307" i="3"/>
  <c r="C1307" i="3"/>
  <c r="F1306" i="3"/>
  <c r="E1306" i="3"/>
  <c r="D1306" i="3"/>
  <c r="C1306" i="3"/>
  <c r="F1305" i="3"/>
  <c r="E1305" i="3"/>
  <c r="D1305" i="3"/>
  <c r="C1305" i="3"/>
  <c r="F1304" i="3"/>
  <c r="E1304" i="3"/>
  <c r="D1304" i="3"/>
  <c r="C1304" i="3"/>
  <c r="F1303" i="3"/>
  <c r="E1303" i="3"/>
  <c r="D1303" i="3"/>
  <c r="C1303" i="3"/>
  <c r="F1302" i="3"/>
  <c r="E1302" i="3"/>
  <c r="D1302" i="3"/>
  <c r="C1302" i="3"/>
  <c r="F1301" i="3"/>
  <c r="E1301" i="3"/>
  <c r="D1301" i="3"/>
  <c r="C1301" i="3"/>
  <c r="F1300" i="3"/>
  <c r="E1300" i="3"/>
  <c r="D1300" i="3"/>
  <c r="C1300" i="3"/>
  <c r="F1299" i="3"/>
  <c r="E1299" i="3"/>
  <c r="D1299" i="3"/>
  <c r="C1299" i="3"/>
  <c r="F1298" i="3"/>
  <c r="E1298" i="3"/>
  <c r="D1298" i="3"/>
  <c r="C1298" i="3"/>
  <c r="F1297" i="3"/>
  <c r="E1297" i="3"/>
  <c r="D1297" i="3"/>
  <c r="C1297" i="3"/>
  <c r="F1296" i="3"/>
  <c r="E1296" i="3"/>
  <c r="D1296" i="3"/>
  <c r="C1296" i="3"/>
  <c r="F1295" i="3"/>
  <c r="E1295" i="3"/>
  <c r="D1295" i="3"/>
  <c r="C1295" i="3"/>
  <c r="F1294" i="3"/>
  <c r="E1294" i="3"/>
  <c r="D1294" i="3"/>
  <c r="C1294" i="3"/>
  <c r="F1293" i="3"/>
  <c r="E1293" i="3"/>
  <c r="D1293" i="3"/>
  <c r="C1293" i="3"/>
  <c r="F1292" i="3"/>
  <c r="E1292" i="3"/>
  <c r="D1292" i="3"/>
  <c r="C1292" i="3"/>
  <c r="F1291" i="3"/>
  <c r="E1291" i="3"/>
  <c r="D1291" i="3"/>
  <c r="C1291" i="3"/>
  <c r="F1290" i="3"/>
  <c r="E1290" i="3"/>
  <c r="D1290" i="3"/>
  <c r="C1290" i="3"/>
  <c r="F1289" i="3"/>
  <c r="E1289" i="3"/>
  <c r="D1289" i="3"/>
  <c r="C1289" i="3"/>
  <c r="F1288" i="3"/>
  <c r="E1288" i="3"/>
  <c r="D1288" i="3"/>
  <c r="C1288" i="3"/>
  <c r="F1287" i="3"/>
  <c r="E1287" i="3"/>
  <c r="D1287" i="3"/>
  <c r="C1287" i="3"/>
  <c r="F1286" i="3"/>
  <c r="E1286" i="3"/>
  <c r="D1286" i="3"/>
  <c r="C1286" i="3"/>
  <c r="F1285" i="3"/>
  <c r="E1285" i="3"/>
  <c r="D1285" i="3"/>
  <c r="C1285" i="3"/>
  <c r="F1284" i="3"/>
  <c r="E1284" i="3"/>
  <c r="D1284" i="3"/>
  <c r="C1284" i="3"/>
  <c r="F1283" i="3"/>
  <c r="E1283" i="3"/>
  <c r="D1283" i="3"/>
  <c r="C1283" i="3"/>
  <c r="F1282" i="3"/>
  <c r="E1282" i="3"/>
  <c r="D1282" i="3"/>
  <c r="C1282" i="3"/>
  <c r="F1281" i="3"/>
  <c r="E1281" i="3"/>
  <c r="D1281" i="3"/>
  <c r="C1281" i="3"/>
  <c r="F1280" i="3"/>
  <c r="E1280" i="3"/>
  <c r="D1280" i="3"/>
  <c r="C1280" i="3"/>
  <c r="F1279" i="3"/>
  <c r="E1279" i="3"/>
  <c r="D1279" i="3"/>
  <c r="C1279" i="3"/>
  <c r="F1278" i="3"/>
  <c r="E1278" i="3"/>
  <c r="D1278" i="3"/>
  <c r="C1278" i="3"/>
  <c r="F1277" i="3"/>
  <c r="E1277" i="3"/>
  <c r="D1277" i="3"/>
  <c r="C1277" i="3"/>
  <c r="F1276" i="3"/>
  <c r="E1276" i="3"/>
  <c r="D1276" i="3"/>
  <c r="C1276" i="3"/>
  <c r="F1275" i="3"/>
  <c r="E1275" i="3"/>
  <c r="D1275" i="3"/>
  <c r="C1275" i="3"/>
  <c r="F1274" i="3"/>
  <c r="E1274" i="3"/>
  <c r="D1274" i="3"/>
  <c r="C1274" i="3"/>
  <c r="F1273" i="3"/>
  <c r="E1273" i="3"/>
  <c r="D1273" i="3"/>
  <c r="C1273" i="3"/>
  <c r="F1272" i="3"/>
  <c r="E1272" i="3"/>
  <c r="D1272" i="3"/>
  <c r="C1272" i="3"/>
  <c r="F1271" i="3"/>
  <c r="E1271" i="3"/>
  <c r="D1271" i="3"/>
  <c r="C1271" i="3"/>
  <c r="F1270" i="3"/>
  <c r="E1270" i="3"/>
  <c r="D1270" i="3"/>
  <c r="C1270" i="3"/>
  <c r="F1269" i="3"/>
  <c r="E1269" i="3"/>
  <c r="D1269" i="3"/>
  <c r="C1269" i="3"/>
  <c r="F1268" i="3"/>
  <c r="E1268" i="3"/>
  <c r="D1268" i="3"/>
  <c r="C1268" i="3"/>
  <c r="F1267" i="3"/>
  <c r="E1267" i="3"/>
  <c r="D1267" i="3"/>
  <c r="C1267" i="3"/>
  <c r="F1266" i="3"/>
  <c r="E1266" i="3"/>
  <c r="D1266" i="3"/>
  <c r="C1266" i="3"/>
  <c r="F1265" i="3"/>
  <c r="E1265" i="3"/>
  <c r="D1265" i="3"/>
  <c r="C1265" i="3"/>
  <c r="F1264" i="3"/>
  <c r="E1264" i="3"/>
  <c r="D1264" i="3"/>
  <c r="C1264" i="3"/>
  <c r="F1263" i="3"/>
  <c r="E1263" i="3"/>
  <c r="D1263" i="3"/>
  <c r="C1263" i="3"/>
  <c r="F1262" i="3"/>
  <c r="E1262" i="3"/>
  <c r="D1262" i="3"/>
  <c r="C1262" i="3"/>
  <c r="F1261" i="3"/>
  <c r="E1261" i="3"/>
  <c r="D1261" i="3"/>
  <c r="C1261" i="3"/>
  <c r="F1260" i="3"/>
  <c r="E1260" i="3"/>
  <c r="D1260" i="3"/>
  <c r="C1260" i="3"/>
  <c r="F1259" i="3"/>
  <c r="E1259" i="3"/>
  <c r="D1259" i="3"/>
  <c r="C1259" i="3"/>
  <c r="F1258" i="3"/>
  <c r="E1258" i="3"/>
  <c r="D1258" i="3"/>
  <c r="C1258" i="3"/>
  <c r="F1257" i="3"/>
  <c r="E1257" i="3"/>
  <c r="D1257" i="3"/>
  <c r="C1257" i="3"/>
  <c r="F1256" i="3"/>
  <c r="E1256" i="3"/>
  <c r="D1256" i="3"/>
  <c r="C1256" i="3"/>
  <c r="F1255" i="3"/>
  <c r="E1255" i="3"/>
  <c r="D1255" i="3"/>
  <c r="C1255" i="3"/>
  <c r="F1254" i="3"/>
  <c r="E1254" i="3"/>
  <c r="D1254" i="3"/>
  <c r="C1254" i="3"/>
  <c r="F1253" i="3"/>
  <c r="E1253" i="3"/>
  <c r="D1253" i="3"/>
  <c r="C1253" i="3"/>
  <c r="F1252" i="3"/>
  <c r="E1252" i="3"/>
  <c r="D1252" i="3"/>
  <c r="C1252" i="3"/>
  <c r="F1251" i="3"/>
  <c r="E1251" i="3"/>
  <c r="D1251" i="3"/>
  <c r="C1251" i="3"/>
  <c r="F1250" i="3"/>
  <c r="E1250" i="3"/>
  <c r="D1250" i="3"/>
  <c r="C1250" i="3"/>
  <c r="F1249" i="3"/>
  <c r="E1249" i="3"/>
  <c r="D1249" i="3"/>
  <c r="C1249" i="3"/>
  <c r="F1248" i="3"/>
  <c r="E1248" i="3"/>
  <c r="D1248" i="3"/>
  <c r="C1248" i="3"/>
  <c r="F1247" i="3"/>
  <c r="E1247" i="3"/>
  <c r="D1247" i="3"/>
  <c r="C1247" i="3"/>
  <c r="F1246" i="3"/>
  <c r="E1246" i="3"/>
  <c r="D1246" i="3"/>
  <c r="C1246" i="3"/>
  <c r="F1245" i="3"/>
  <c r="E1245" i="3"/>
  <c r="D1245" i="3"/>
  <c r="C1245" i="3"/>
  <c r="F1244" i="3"/>
  <c r="E1244" i="3"/>
  <c r="D1244" i="3"/>
  <c r="C1244" i="3"/>
  <c r="F1243" i="3"/>
  <c r="E1243" i="3"/>
  <c r="D1243" i="3"/>
  <c r="C1243" i="3"/>
  <c r="F1242" i="3"/>
  <c r="E1242" i="3"/>
  <c r="D1242" i="3"/>
  <c r="C1242" i="3"/>
  <c r="F1241" i="3"/>
  <c r="E1241" i="3"/>
  <c r="D1241" i="3"/>
  <c r="C1241" i="3"/>
  <c r="F1240" i="3"/>
  <c r="E1240" i="3"/>
  <c r="D1240" i="3"/>
  <c r="C1240" i="3"/>
  <c r="F1239" i="3"/>
  <c r="E1239" i="3"/>
  <c r="D1239" i="3"/>
  <c r="C1239" i="3"/>
  <c r="F1238" i="3"/>
  <c r="E1238" i="3"/>
  <c r="D1238" i="3"/>
  <c r="C1238" i="3"/>
  <c r="F1237" i="3"/>
  <c r="E1237" i="3"/>
  <c r="D1237" i="3"/>
  <c r="C1237" i="3"/>
  <c r="F1236" i="3"/>
  <c r="E1236" i="3"/>
  <c r="D1236" i="3"/>
  <c r="C1236" i="3"/>
  <c r="F1235" i="3"/>
  <c r="E1235" i="3"/>
  <c r="D1235" i="3"/>
  <c r="C1235" i="3"/>
  <c r="F1234" i="3"/>
  <c r="E1234" i="3"/>
  <c r="D1234" i="3"/>
  <c r="C1234" i="3"/>
  <c r="F1233" i="3"/>
  <c r="E1233" i="3"/>
  <c r="D1233" i="3"/>
  <c r="C1233" i="3"/>
  <c r="F1232" i="3"/>
  <c r="E1232" i="3"/>
  <c r="D1232" i="3"/>
  <c r="C1232" i="3"/>
  <c r="F1231" i="3"/>
  <c r="E1231" i="3"/>
  <c r="D1231" i="3"/>
  <c r="C1231" i="3"/>
  <c r="F1230" i="3"/>
  <c r="E1230" i="3"/>
  <c r="D1230" i="3"/>
  <c r="C1230" i="3"/>
  <c r="F1229" i="3"/>
  <c r="E1229" i="3"/>
  <c r="D1229" i="3"/>
  <c r="C1229" i="3"/>
  <c r="F1228" i="3"/>
  <c r="E1228" i="3"/>
  <c r="D1228" i="3"/>
  <c r="C1228" i="3"/>
  <c r="F1227" i="3"/>
  <c r="E1227" i="3"/>
  <c r="D1227" i="3"/>
  <c r="C1227" i="3"/>
  <c r="F1226" i="3"/>
  <c r="E1226" i="3"/>
  <c r="D1226" i="3"/>
  <c r="C1226" i="3"/>
  <c r="F1225" i="3"/>
  <c r="E1225" i="3"/>
  <c r="D1225" i="3"/>
  <c r="C1225" i="3"/>
  <c r="F1224" i="3"/>
  <c r="E1224" i="3"/>
  <c r="D1224" i="3"/>
  <c r="C1224" i="3"/>
  <c r="F1223" i="3"/>
  <c r="E1223" i="3"/>
  <c r="D1223" i="3"/>
  <c r="C1223" i="3"/>
  <c r="F1222" i="3"/>
  <c r="E1222" i="3"/>
  <c r="D1222" i="3"/>
  <c r="C1222" i="3"/>
  <c r="F1221" i="3"/>
  <c r="E1221" i="3"/>
  <c r="D1221" i="3"/>
  <c r="C1221" i="3"/>
  <c r="F1220" i="3"/>
  <c r="E1220" i="3"/>
  <c r="D1220" i="3"/>
  <c r="C1220" i="3"/>
  <c r="F1219" i="3"/>
  <c r="E1219" i="3"/>
  <c r="D1219" i="3"/>
  <c r="C1219" i="3"/>
  <c r="F1218" i="3"/>
  <c r="E1218" i="3"/>
  <c r="D1218" i="3"/>
  <c r="C1218" i="3"/>
  <c r="F1217" i="3"/>
  <c r="E1217" i="3"/>
  <c r="D1217" i="3"/>
  <c r="C1217" i="3"/>
  <c r="F1216" i="3"/>
  <c r="E1216" i="3"/>
  <c r="D1216" i="3"/>
  <c r="C1216" i="3"/>
  <c r="F1215" i="3"/>
  <c r="E1215" i="3"/>
  <c r="D1215" i="3"/>
  <c r="C1215" i="3"/>
  <c r="F1214" i="3"/>
  <c r="E1214" i="3"/>
  <c r="D1214" i="3"/>
  <c r="C1214" i="3"/>
  <c r="F1213" i="3"/>
  <c r="E1213" i="3"/>
  <c r="D1213" i="3"/>
  <c r="C1213" i="3"/>
  <c r="F1212" i="3"/>
  <c r="E1212" i="3"/>
  <c r="D1212" i="3"/>
  <c r="C1212" i="3"/>
  <c r="F1211" i="3"/>
  <c r="E1211" i="3"/>
  <c r="D1211" i="3"/>
  <c r="C1211" i="3"/>
  <c r="F1210" i="3"/>
  <c r="E1210" i="3"/>
  <c r="D1210" i="3"/>
  <c r="C1210" i="3"/>
  <c r="F1209" i="3"/>
  <c r="E1209" i="3"/>
  <c r="D1209" i="3"/>
  <c r="C1209" i="3"/>
  <c r="F1208" i="3"/>
  <c r="E1208" i="3"/>
  <c r="D1208" i="3"/>
  <c r="C1208" i="3"/>
  <c r="F1207" i="3"/>
  <c r="E1207" i="3"/>
  <c r="D1207" i="3"/>
  <c r="C1207" i="3"/>
  <c r="F1206" i="3"/>
  <c r="E1206" i="3"/>
  <c r="D1206" i="3"/>
  <c r="C1206" i="3"/>
  <c r="F1205" i="3"/>
  <c r="E1205" i="3"/>
  <c r="D1205" i="3"/>
  <c r="C1205" i="3"/>
  <c r="F1204" i="3"/>
  <c r="E1204" i="3"/>
  <c r="D1204" i="3"/>
  <c r="C1204" i="3"/>
  <c r="F1203" i="3"/>
  <c r="E1203" i="3"/>
  <c r="D1203" i="3"/>
  <c r="C1203" i="3"/>
  <c r="F1202" i="3"/>
  <c r="E1202" i="3"/>
  <c r="D1202" i="3"/>
  <c r="C1202" i="3"/>
  <c r="F1201" i="3"/>
  <c r="E1201" i="3"/>
  <c r="D1201" i="3"/>
  <c r="C1201" i="3"/>
  <c r="F1200" i="3"/>
  <c r="E1200" i="3"/>
  <c r="D1200" i="3"/>
  <c r="C1200" i="3"/>
  <c r="F1199" i="3"/>
  <c r="E1199" i="3"/>
  <c r="D1199" i="3"/>
  <c r="C1199" i="3"/>
  <c r="F1198" i="3"/>
  <c r="E1198" i="3"/>
  <c r="D1198" i="3"/>
  <c r="C1198" i="3"/>
  <c r="F1197" i="3"/>
  <c r="E1197" i="3"/>
  <c r="D1197" i="3"/>
  <c r="C1197" i="3"/>
  <c r="F1196" i="3"/>
  <c r="E1196" i="3"/>
  <c r="D1196" i="3"/>
  <c r="C1196" i="3"/>
  <c r="F1195" i="3"/>
  <c r="E1195" i="3"/>
  <c r="D1195" i="3"/>
  <c r="C1195" i="3"/>
  <c r="F1194" i="3"/>
  <c r="E1194" i="3"/>
  <c r="D1194" i="3"/>
  <c r="C1194" i="3"/>
  <c r="F1193" i="3"/>
  <c r="E1193" i="3"/>
  <c r="D1193" i="3"/>
  <c r="C1193" i="3"/>
  <c r="F1192" i="3"/>
  <c r="E1192" i="3"/>
  <c r="D1192" i="3"/>
  <c r="C1192" i="3"/>
  <c r="F1191" i="3"/>
  <c r="E1191" i="3"/>
  <c r="D1191" i="3"/>
  <c r="C1191" i="3"/>
  <c r="F1190" i="3"/>
  <c r="E1190" i="3"/>
  <c r="D1190" i="3"/>
  <c r="C1190" i="3"/>
  <c r="F1189" i="3"/>
  <c r="E1189" i="3"/>
  <c r="D1189" i="3"/>
  <c r="C1189" i="3"/>
  <c r="F1188" i="3"/>
  <c r="E1188" i="3"/>
  <c r="D1188" i="3"/>
  <c r="C1188" i="3"/>
  <c r="F1187" i="3"/>
  <c r="E1187" i="3"/>
  <c r="D1187" i="3"/>
  <c r="C1187" i="3"/>
  <c r="F1186" i="3"/>
  <c r="E1186" i="3"/>
  <c r="D1186" i="3"/>
  <c r="C1186" i="3"/>
  <c r="F1185" i="3"/>
  <c r="E1185" i="3"/>
  <c r="D1185" i="3"/>
  <c r="C1185" i="3"/>
  <c r="F1184" i="3"/>
  <c r="E1184" i="3"/>
  <c r="D1184" i="3"/>
  <c r="C1184" i="3"/>
  <c r="F1183" i="3"/>
  <c r="E1183" i="3"/>
  <c r="D1183" i="3"/>
  <c r="C1183" i="3"/>
  <c r="F1182" i="3"/>
  <c r="E1182" i="3"/>
  <c r="D1182" i="3"/>
  <c r="C1182" i="3"/>
  <c r="F1181" i="3"/>
  <c r="E1181" i="3"/>
  <c r="D1181" i="3"/>
  <c r="C1181" i="3"/>
  <c r="F1180" i="3"/>
  <c r="E1180" i="3"/>
  <c r="D1180" i="3"/>
  <c r="C1180" i="3"/>
  <c r="F1179" i="3"/>
  <c r="E1179" i="3"/>
  <c r="D1179" i="3"/>
  <c r="C1179" i="3"/>
  <c r="F1178" i="3"/>
  <c r="E1178" i="3"/>
  <c r="D1178" i="3"/>
  <c r="C1178" i="3"/>
  <c r="F1177" i="3"/>
  <c r="E1177" i="3"/>
  <c r="D1177" i="3"/>
  <c r="C1177" i="3"/>
  <c r="F1176" i="3"/>
  <c r="E1176" i="3"/>
  <c r="D1176" i="3"/>
  <c r="C1176" i="3"/>
  <c r="F1175" i="3"/>
  <c r="E1175" i="3"/>
  <c r="D1175" i="3"/>
  <c r="C1175" i="3"/>
  <c r="F1174" i="3"/>
  <c r="E1174" i="3"/>
  <c r="D1174" i="3"/>
  <c r="C1174" i="3"/>
  <c r="F1173" i="3"/>
  <c r="E1173" i="3"/>
  <c r="D1173" i="3"/>
  <c r="C1173" i="3"/>
  <c r="F1172" i="3"/>
  <c r="E1172" i="3"/>
  <c r="D1172" i="3"/>
  <c r="C1172" i="3"/>
  <c r="F1171" i="3"/>
  <c r="E1171" i="3"/>
  <c r="D1171" i="3"/>
  <c r="C1171" i="3"/>
  <c r="F1170" i="3"/>
  <c r="E1170" i="3"/>
  <c r="D1170" i="3"/>
  <c r="C1170" i="3"/>
  <c r="F1169" i="3"/>
  <c r="E1169" i="3"/>
  <c r="D1169" i="3"/>
  <c r="C1169" i="3"/>
  <c r="F1168" i="3"/>
  <c r="E1168" i="3"/>
  <c r="D1168" i="3"/>
  <c r="C1168" i="3"/>
  <c r="F1167" i="3"/>
  <c r="E1167" i="3"/>
  <c r="D1167" i="3"/>
  <c r="C1167" i="3"/>
  <c r="F1166" i="3"/>
  <c r="E1166" i="3"/>
  <c r="D1166" i="3"/>
  <c r="C1166" i="3"/>
  <c r="F1165" i="3"/>
  <c r="E1165" i="3"/>
  <c r="D1165" i="3"/>
  <c r="C1165" i="3"/>
  <c r="F1164" i="3"/>
  <c r="E1164" i="3"/>
  <c r="D1164" i="3"/>
  <c r="C1164" i="3"/>
  <c r="F1163" i="3"/>
  <c r="E1163" i="3"/>
  <c r="D1163" i="3"/>
  <c r="C1163" i="3"/>
  <c r="F1162" i="3"/>
  <c r="E1162" i="3"/>
  <c r="D1162" i="3"/>
  <c r="C1162" i="3"/>
  <c r="F1161" i="3"/>
  <c r="E1161" i="3"/>
  <c r="D1161" i="3"/>
  <c r="C1161" i="3"/>
  <c r="F1160" i="3"/>
  <c r="E1160" i="3"/>
  <c r="D1160" i="3"/>
  <c r="C1160" i="3"/>
  <c r="F1159" i="3"/>
  <c r="E1159" i="3"/>
  <c r="D1159" i="3"/>
  <c r="C1159" i="3"/>
  <c r="F1158" i="3"/>
  <c r="E1158" i="3"/>
  <c r="D1158" i="3"/>
  <c r="C1158" i="3"/>
  <c r="F1157" i="3"/>
  <c r="E1157" i="3"/>
  <c r="D1157" i="3"/>
  <c r="C1157" i="3"/>
  <c r="F1156" i="3"/>
  <c r="E1156" i="3"/>
  <c r="D1156" i="3"/>
  <c r="C1156" i="3"/>
  <c r="F1155" i="3"/>
  <c r="E1155" i="3"/>
  <c r="D1155" i="3"/>
  <c r="C1155" i="3"/>
  <c r="F1154" i="3"/>
  <c r="E1154" i="3"/>
  <c r="D1154" i="3"/>
  <c r="C1154" i="3"/>
  <c r="F1153" i="3"/>
  <c r="E1153" i="3"/>
  <c r="D1153" i="3"/>
  <c r="C1153" i="3"/>
  <c r="F1152" i="3"/>
  <c r="E1152" i="3"/>
  <c r="D1152" i="3"/>
  <c r="C1152" i="3"/>
  <c r="F1151" i="3"/>
  <c r="E1151" i="3"/>
  <c r="D1151" i="3"/>
  <c r="C1151" i="3"/>
  <c r="F1150" i="3"/>
  <c r="E1150" i="3"/>
  <c r="D1150" i="3"/>
  <c r="C1150" i="3"/>
  <c r="F1149" i="3"/>
  <c r="E1149" i="3"/>
  <c r="D1149" i="3"/>
  <c r="C1149" i="3"/>
  <c r="F1148" i="3"/>
  <c r="E1148" i="3"/>
  <c r="D1148" i="3"/>
  <c r="C1148" i="3"/>
  <c r="F1147" i="3"/>
  <c r="E1147" i="3"/>
  <c r="D1147" i="3"/>
  <c r="C1147" i="3"/>
  <c r="F1146" i="3"/>
  <c r="E1146" i="3"/>
  <c r="D1146" i="3"/>
  <c r="C1146" i="3"/>
  <c r="F1145" i="3"/>
  <c r="E1145" i="3"/>
  <c r="D1145" i="3"/>
  <c r="C1145" i="3"/>
  <c r="F1144" i="3"/>
  <c r="E1144" i="3"/>
  <c r="D1144" i="3"/>
  <c r="C1144" i="3"/>
  <c r="F1143" i="3"/>
  <c r="E1143" i="3"/>
  <c r="D1143" i="3"/>
  <c r="C1143" i="3"/>
  <c r="F1142" i="3"/>
  <c r="E1142" i="3"/>
  <c r="D1142" i="3"/>
  <c r="C1142" i="3"/>
  <c r="F1141" i="3"/>
  <c r="E1141" i="3"/>
  <c r="D1141" i="3"/>
  <c r="C1141" i="3"/>
  <c r="F1140" i="3"/>
  <c r="E1140" i="3"/>
  <c r="D1140" i="3"/>
  <c r="C1140" i="3"/>
  <c r="F1139" i="3"/>
  <c r="E1139" i="3"/>
  <c r="D1139" i="3"/>
  <c r="C1139" i="3"/>
  <c r="F1138" i="3"/>
  <c r="E1138" i="3"/>
  <c r="D1138" i="3"/>
  <c r="C1138" i="3"/>
  <c r="F1137" i="3"/>
  <c r="E1137" i="3"/>
  <c r="D1137" i="3"/>
  <c r="C1137" i="3"/>
  <c r="F1136" i="3"/>
  <c r="E1136" i="3"/>
  <c r="D1136" i="3"/>
  <c r="C1136" i="3"/>
  <c r="F1135" i="3"/>
  <c r="E1135" i="3"/>
  <c r="D1135" i="3"/>
  <c r="C1135" i="3"/>
  <c r="F1134" i="3"/>
  <c r="E1134" i="3"/>
  <c r="D1134" i="3"/>
  <c r="C1134" i="3"/>
  <c r="F1133" i="3"/>
  <c r="E1133" i="3"/>
  <c r="D1133" i="3"/>
  <c r="C1133" i="3"/>
  <c r="F1132" i="3"/>
  <c r="E1132" i="3"/>
  <c r="D1132" i="3"/>
  <c r="C1132" i="3"/>
  <c r="F1131" i="3"/>
  <c r="E1131" i="3"/>
  <c r="D1131" i="3"/>
  <c r="C1131" i="3"/>
  <c r="F1130" i="3"/>
  <c r="E1130" i="3"/>
  <c r="D1130" i="3"/>
  <c r="C1130" i="3"/>
  <c r="F1129" i="3"/>
  <c r="E1129" i="3"/>
  <c r="D1129" i="3"/>
  <c r="C1129" i="3"/>
  <c r="F1128" i="3"/>
  <c r="E1128" i="3"/>
  <c r="D1128" i="3"/>
  <c r="C1128" i="3"/>
  <c r="F1127" i="3"/>
  <c r="E1127" i="3"/>
  <c r="D1127" i="3"/>
  <c r="C1127" i="3"/>
  <c r="F1126" i="3"/>
  <c r="E1126" i="3"/>
  <c r="D1126" i="3"/>
  <c r="C1126" i="3"/>
  <c r="F1125" i="3"/>
  <c r="E1125" i="3"/>
  <c r="D1125" i="3"/>
  <c r="C1125" i="3"/>
  <c r="F1124" i="3"/>
  <c r="E1124" i="3"/>
  <c r="D1124" i="3"/>
  <c r="C1124" i="3"/>
  <c r="F1123" i="3"/>
  <c r="E1123" i="3"/>
  <c r="D1123" i="3"/>
  <c r="C1123" i="3"/>
  <c r="F1122" i="3"/>
  <c r="E1122" i="3"/>
  <c r="D1122" i="3"/>
  <c r="C1122" i="3"/>
  <c r="F1121" i="3"/>
  <c r="E1121" i="3"/>
  <c r="D1121" i="3"/>
  <c r="C1121" i="3"/>
  <c r="F1120" i="3"/>
  <c r="E1120" i="3"/>
  <c r="D1120" i="3"/>
  <c r="C1120" i="3"/>
  <c r="F1119" i="3"/>
  <c r="E1119" i="3"/>
  <c r="D1119" i="3"/>
  <c r="C1119" i="3"/>
  <c r="F1118" i="3"/>
  <c r="E1118" i="3"/>
  <c r="D1118" i="3"/>
  <c r="C1118" i="3"/>
  <c r="F1117" i="3"/>
  <c r="E1117" i="3"/>
  <c r="D1117" i="3"/>
  <c r="C1117" i="3"/>
  <c r="F1116" i="3"/>
  <c r="E1116" i="3"/>
  <c r="D1116" i="3"/>
  <c r="C1116" i="3"/>
  <c r="F1115" i="3"/>
  <c r="E1115" i="3"/>
  <c r="D1115" i="3"/>
  <c r="C1115" i="3"/>
  <c r="F1114" i="3"/>
  <c r="E1114" i="3"/>
  <c r="D1114" i="3"/>
  <c r="C1114" i="3"/>
  <c r="F1113" i="3"/>
  <c r="E1113" i="3"/>
  <c r="D1113" i="3"/>
  <c r="C1113" i="3"/>
  <c r="F1112" i="3"/>
  <c r="E1112" i="3"/>
  <c r="D1112" i="3"/>
  <c r="C1112" i="3"/>
  <c r="F1111" i="3"/>
  <c r="E1111" i="3"/>
  <c r="D1111" i="3"/>
  <c r="C1111" i="3"/>
  <c r="F1110" i="3"/>
  <c r="E1110" i="3"/>
  <c r="D1110" i="3"/>
  <c r="C1110" i="3"/>
  <c r="F1109" i="3"/>
  <c r="E1109" i="3"/>
  <c r="D1109" i="3"/>
  <c r="C1109" i="3"/>
  <c r="F1108" i="3"/>
  <c r="E1108" i="3"/>
  <c r="D1108" i="3"/>
  <c r="C1108" i="3"/>
  <c r="F1107" i="3"/>
  <c r="E1107" i="3"/>
  <c r="D1107" i="3"/>
  <c r="C1107" i="3"/>
  <c r="F1106" i="3"/>
  <c r="E1106" i="3"/>
  <c r="D1106" i="3"/>
  <c r="C1106" i="3"/>
  <c r="F1105" i="3"/>
  <c r="E1105" i="3"/>
  <c r="D1105" i="3"/>
  <c r="C1105" i="3"/>
  <c r="F1104" i="3"/>
  <c r="E1104" i="3"/>
  <c r="D1104" i="3"/>
  <c r="C1104" i="3"/>
  <c r="F1103" i="3"/>
  <c r="E1103" i="3"/>
  <c r="D1103" i="3"/>
  <c r="C1103" i="3"/>
  <c r="F1102" i="3"/>
  <c r="E1102" i="3"/>
  <c r="D1102" i="3"/>
  <c r="C1102" i="3"/>
  <c r="F1101" i="3"/>
  <c r="E1101" i="3"/>
  <c r="D1101" i="3"/>
  <c r="C1101" i="3"/>
  <c r="F1100" i="3"/>
  <c r="E1100" i="3"/>
  <c r="D1100" i="3"/>
  <c r="C1100" i="3"/>
  <c r="F1099" i="3"/>
  <c r="E1099" i="3"/>
  <c r="D1099" i="3"/>
  <c r="C1099" i="3"/>
  <c r="F1098" i="3"/>
  <c r="E1098" i="3"/>
  <c r="D1098" i="3"/>
  <c r="C1098" i="3"/>
  <c r="F1097" i="3"/>
  <c r="E1097" i="3"/>
  <c r="D1097" i="3"/>
  <c r="C1097" i="3"/>
  <c r="F1096" i="3"/>
  <c r="E1096" i="3"/>
  <c r="D1096" i="3"/>
  <c r="C1096" i="3"/>
  <c r="F1095" i="3"/>
  <c r="E1095" i="3"/>
  <c r="D1095" i="3"/>
  <c r="C1095" i="3"/>
  <c r="F1094" i="3"/>
  <c r="E1094" i="3"/>
  <c r="D1094" i="3"/>
  <c r="C1094" i="3"/>
  <c r="F1093" i="3"/>
  <c r="E1093" i="3"/>
  <c r="D1093" i="3"/>
  <c r="C1093" i="3"/>
  <c r="F1092" i="3"/>
  <c r="E1092" i="3"/>
  <c r="D1092" i="3"/>
  <c r="C1092" i="3"/>
  <c r="F1091" i="3"/>
  <c r="E1091" i="3"/>
  <c r="D1091" i="3"/>
  <c r="C1091" i="3"/>
  <c r="F1090" i="3"/>
  <c r="E1090" i="3"/>
  <c r="D1090" i="3"/>
  <c r="C1090" i="3"/>
  <c r="F1089" i="3"/>
  <c r="E1089" i="3"/>
  <c r="D1089" i="3"/>
  <c r="C1089" i="3"/>
  <c r="F1088" i="3"/>
  <c r="E1088" i="3"/>
  <c r="D1088" i="3"/>
  <c r="C1088" i="3"/>
  <c r="F1087" i="3"/>
  <c r="E1087" i="3"/>
  <c r="D1087" i="3"/>
  <c r="C1087" i="3"/>
  <c r="F1086" i="3"/>
  <c r="E1086" i="3"/>
  <c r="D1086" i="3"/>
  <c r="C1086" i="3"/>
  <c r="F1085" i="3"/>
  <c r="E1085" i="3"/>
  <c r="D1085" i="3"/>
  <c r="C1085" i="3"/>
  <c r="F1084" i="3"/>
  <c r="E1084" i="3"/>
  <c r="D1084" i="3"/>
  <c r="C1084" i="3"/>
  <c r="F1083" i="3"/>
  <c r="E1083" i="3"/>
  <c r="D1083" i="3"/>
  <c r="C1083" i="3"/>
  <c r="F1082" i="3"/>
  <c r="E1082" i="3"/>
  <c r="D1082" i="3"/>
  <c r="C1082" i="3"/>
  <c r="F1081" i="3"/>
  <c r="E1081" i="3"/>
  <c r="D1081" i="3"/>
  <c r="C1081" i="3"/>
  <c r="F1080" i="3"/>
  <c r="E1080" i="3"/>
  <c r="D1080" i="3"/>
  <c r="C1080" i="3"/>
  <c r="F1079" i="3"/>
  <c r="E1079" i="3"/>
  <c r="D1079" i="3"/>
  <c r="C1079" i="3"/>
  <c r="F1078" i="3"/>
  <c r="E1078" i="3"/>
  <c r="D1078" i="3"/>
  <c r="C1078" i="3"/>
  <c r="F1077" i="3"/>
  <c r="E1077" i="3"/>
  <c r="D1077" i="3"/>
  <c r="C1077" i="3"/>
  <c r="F1076" i="3"/>
  <c r="E1076" i="3"/>
  <c r="D1076" i="3"/>
  <c r="C1076" i="3"/>
  <c r="F1075" i="3"/>
  <c r="E1075" i="3"/>
  <c r="D1075" i="3"/>
  <c r="C1075" i="3"/>
  <c r="F1074" i="3"/>
  <c r="E1074" i="3"/>
  <c r="D1074" i="3"/>
  <c r="C1074" i="3"/>
  <c r="F1073" i="3"/>
  <c r="E1073" i="3"/>
  <c r="D1073" i="3"/>
  <c r="C1073" i="3"/>
  <c r="F1072" i="3"/>
  <c r="E1072" i="3"/>
  <c r="D1072" i="3"/>
  <c r="C1072" i="3"/>
  <c r="F1071" i="3"/>
  <c r="E1071" i="3"/>
  <c r="D1071" i="3"/>
  <c r="C1071" i="3"/>
  <c r="F1070" i="3"/>
  <c r="E1070" i="3"/>
  <c r="D1070" i="3"/>
  <c r="C1070" i="3"/>
  <c r="F1069" i="3"/>
  <c r="E1069" i="3"/>
  <c r="D1069" i="3"/>
  <c r="C1069" i="3"/>
  <c r="F1068" i="3"/>
  <c r="E1068" i="3"/>
  <c r="D1068" i="3"/>
  <c r="C1068" i="3"/>
  <c r="F1067" i="3"/>
  <c r="E1067" i="3"/>
  <c r="D1067" i="3"/>
  <c r="C1067" i="3"/>
  <c r="F1066" i="3"/>
  <c r="E1066" i="3"/>
  <c r="D1066" i="3"/>
  <c r="C1066" i="3"/>
  <c r="F1065" i="3"/>
  <c r="E1065" i="3"/>
  <c r="D1065" i="3"/>
  <c r="C1065" i="3"/>
  <c r="F1064" i="3"/>
  <c r="E1064" i="3"/>
  <c r="D1064" i="3"/>
  <c r="C1064" i="3"/>
  <c r="F1063" i="3"/>
  <c r="E1063" i="3"/>
  <c r="D1063" i="3"/>
  <c r="C1063" i="3"/>
  <c r="F1062" i="3"/>
  <c r="E1062" i="3"/>
  <c r="D1062" i="3"/>
  <c r="C1062" i="3"/>
  <c r="F1061" i="3"/>
  <c r="E1061" i="3"/>
  <c r="D1061" i="3"/>
  <c r="C1061" i="3"/>
  <c r="F1060" i="3"/>
  <c r="E1060" i="3"/>
  <c r="D1060" i="3"/>
  <c r="C1060" i="3"/>
  <c r="F1059" i="3"/>
  <c r="E1059" i="3"/>
  <c r="D1059" i="3"/>
  <c r="C1059" i="3"/>
  <c r="F1058" i="3"/>
  <c r="E1058" i="3"/>
  <c r="D1058" i="3"/>
  <c r="C1058" i="3"/>
  <c r="F1057" i="3"/>
  <c r="E1057" i="3"/>
  <c r="D1057" i="3"/>
  <c r="C1057" i="3"/>
  <c r="F1056" i="3"/>
  <c r="E1056" i="3"/>
  <c r="D1056" i="3"/>
  <c r="C1056" i="3"/>
  <c r="F1055" i="3"/>
  <c r="E1055" i="3"/>
  <c r="D1055" i="3"/>
  <c r="C1055" i="3"/>
  <c r="F1054" i="3"/>
  <c r="E1054" i="3"/>
  <c r="D1054" i="3"/>
  <c r="C1054" i="3"/>
  <c r="F1053" i="3"/>
  <c r="E1053" i="3"/>
  <c r="D1053" i="3"/>
  <c r="C1053" i="3"/>
  <c r="F1052" i="3"/>
  <c r="E1052" i="3"/>
  <c r="D1052" i="3"/>
  <c r="C1052" i="3"/>
  <c r="F1051" i="3"/>
  <c r="E1051" i="3"/>
  <c r="D1051" i="3"/>
  <c r="C1051" i="3"/>
  <c r="F1050" i="3"/>
  <c r="E1050" i="3"/>
  <c r="D1050" i="3"/>
  <c r="C1050" i="3"/>
  <c r="F1049" i="3"/>
  <c r="E1049" i="3"/>
  <c r="D1049" i="3"/>
  <c r="C1049" i="3"/>
  <c r="F1048" i="3"/>
  <c r="E1048" i="3"/>
  <c r="D1048" i="3"/>
  <c r="C1048" i="3"/>
  <c r="F1047" i="3"/>
  <c r="E1047" i="3"/>
  <c r="D1047" i="3"/>
  <c r="C1047" i="3"/>
  <c r="F1046" i="3"/>
  <c r="E1046" i="3"/>
  <c r="D1046" i="3"/>
  <c r="C1046" i="3"/>
  <c r="F1045" i="3"/>
  <c r="E1045" i="3"/>
  <c r="D1045" i="3"/>
  <c r="C1045" i="3"/>
  <c r="F1044" i="3"/>
  <c r="E1044" i="3"/>
  <c r="D1044" i="3"/>
  <c r="C1044" i="3"/>
  <c r="F1043" i="3"/>
  <c r="E1043" i="3"/>
  <c r="D1043" i="3"/>
  <c r="C1043" i="3"/>
  <c r="F1042" i="3"/>
  <c r="E1042" i="3"/>
  <c r="D1042" i="3"/>
  <c r="C1042" i="3"/>
  <c r="F1041" i="3"/>
  <c r="E1041" i="3"/>
  <c r="D1041" i="3"/>
  <c r="C1041" i="3"/>
  <c r="F1040" i="3"/>
  <c r="E1040" i="3"/>
  <c r="D1040" i="3"/>
  <c r="C1040" i="3"/>
  <c r="F1039" i="3"/>
  <c r="E1039" i="3"/>
  <c r="D1039" i="3"/>
  <c r="C1039" i="3"/>
  <c r="F1038" i="3"/>
  <c r="E1038" i="3"/>
  <c r="D1038" i="3"/>
  <c r="C1038" i="3"/>
  <c r="F1037" i="3"/>
  <c r="E1037" i="3"/>
  <c r="D1037" i="3"/>
  <c r="C1037" i="3"/>
  <c r="F1036" i="3"/>
  <c r="E1036" i="3"/>
  <c r="D1036" i="3"/>
  <c r="C1036" i="3"/>
  <c r="F1035" i="3"/>
  <c r="E1035" i="3"/>
  <c r="D1035" i="3"/>
  <c r="C1035" i="3"/>
  <c r="F1034" i="3"/>
  <c r="E1034" i="3"/>
  <c r="D1034" i="3"/>
  <c r="C1034" i="3"/>
  <c r="F1033" i="3"/>
  <c r="E1033" i="3"/>
  <c r="D1033" i="3"/>
  <c r="C1033" i="3"/>
  <c r="F1032" i="3"/>
  <c r="E1032" i="3"/>
  <c r="D1032" i="3"/>
  <c r="C1032" i="3"/>
  <c r="F1031" i="3"/>
  <c r="E1031" i="3"/>
  <c r="D1031" i="3"/>
  <c r="C1031" i="3"/>
  <c r="F1030" i="3"/>
  <c r="E1030" i="3"/>
  <c r="D1030" i="3"/>
  <c r="C1030" i="3"/>
  <c r="F1029" i="3"/>
  <c r="E1029" i="3"/>
  <c r="D1029" i="3"/>
  <c r="C1029" i="3"/>
  <c r="F1028" i="3"/>
  <c r="E1028" i="3"/>
  <c r="D1028" i="3"/>
  <c r="C1028" i="3"/>
  <c r="F1027" i="3"/>
  <c r="E1027" i="3"/>
  <c r="D1027" i="3"/>
  <c r="C1027" i="3"/>
  <c r="F1026" i="3"/>
  <c r="E1026" i="3"/>
  <c r="D1026" i="3"/>
  <c r="C1026" i="3"/>
  <c r="F1025" i="3"/>
  <c r="E1025" i="3"/>
  <c r="D1025" i="3"/>
  <c r="C1025" i="3"/>
  <c r="F1024" i="3"/>
  <c r="E1024" i="3"/>
  <c r="D1024" i="3"/>
  <c r="C1024" i="3"/>
  <c r="F1023" i="3"/>
  <c r="E1023" i="3"/>
  <c r="D1023" i="3"/>
  <c r="C1023" i="3"/>
  <c r="F1022" i="3"/>
  <c r="E1022" i="3"/>
  <c r="D1022" i="3"/>
  <c r="C1022" i="3"/>
  <c r="F1021" i="3"/>
  <c r="E1021" i="3"/>
  <c r="D1021" i="3"/>
  <c r="C1021" i="3"/>
  <c r="F1020" i="3"/>
  <c r="E1020" i="3"/>
  <c r="D1020" i="3"/>
  <c r="C1020" i="3"/>
  <c r="F1019" i="3"/>
  <c r="E1019" i="3"/>
  <c r="D1019" i="3"/>
  <c r="C1019" i="3"/>
  <c r="F1018" i="3"/>
  <c r="E1018" i="3"/>
  <c r="D1018" i="3"/>
  <c r="C1018" i="3"/>
  <c r="F1017" i="3"/>
  <c r="E1017" i="3"/>
  <c r="D1017" i="3"/>
  <c r="C1017" i="3"/>
  <c r="F1016" i="3"/>
  <c r="E1016" i="3"/>
  <c r="D1016" i="3"/>
  <c r="C1016" i="3"/>
  <c r="F1015" i="3"/>
  <c r="E1015" i="3"/>
  <c r="D1015" i="3"/>
  <c r="C1015" i="3"/>
  <c r="F1014" i="3"/>
  <c r="E1014" i="3"/>
  <c r="D1014" i="3"/>
  <c r="C1014" i="3"/>
  <c r="F1013" i="3"/>
  <c r="E1013" i="3"/>
  <c r="D1013" i="3"/>
  <c r="C1013" i="3"/>
  <c r="F1012" i="3"/>
  <c r="E1012" i="3"/>
  <c r="D1012" i="3"/>
  <c r="C1012" i="3"/>
  <c r="F1011" i="3"/>
  <c r="E1011" i="3"/>
  <c r="D1011" i="3"/>
  <c r="C1011" i="3"/>
  <c r="F1010" i="3"/>
  <c r="E1010" i="3"/>
  <c r="D1010" i="3"/>
  <c r="C1010" i="3"/>
  <c r="F1009" i="3"/>
  <c r="E1009" i="3"/>
  <c r="D1009" i="3"/>
  <c r="C1009" i="3"/>
  <c r="F1008" i="3"/>
  <c r="E1008" i="3"/>
  <c r="D1008" i="3"/>
  <c r="C1008" i="3"/>
  <c r="F1007" i="3"/>
  <c r="E1007" i="3"/>
  <c r="D1007" i="3"/>
  <c r="C1007" i="3"/>
  <c r="F1006" i="3"/>
  <c r="E1006" i="3"/>
  <c r="D1006" i="3"/>
  <c r="C1006" i="3"/>
  <c r="F1005" i="3"/>
  <c r="E1005" i="3"/>
  <c r="D1005" i="3"/>
  <c r="C1005" i="3"/>
  <c r="F1004" i="3"/>
  <c r="E1004" i="3"/>
  <c r="D1004" i="3"/>
  <c r="C1004" i="3"/>
  <c r="F1003" i="3"/>
  <c r="E1003" i="3"/>
  <c r="D1003" i="3"/>
  <c r="C1003" i="3"/>
  <c r="F1002" i="3"/>
  <c r="E1002" i="3"/>
  <c r="D1002" i="3"/>
  <c r="C1002" i="3"/>
  <c r="F1001" i="3"/>
  <c r="E1001" i="3"/>
  <c r="D1001" i="3"/>
  <c r="C1001" i="3"/>
  <c r="F1000" i="3"/>
  <c r="E1000" i="3"/>
  <c r="D1000" i="3"/>
  <c r="C1000" i="3"/>
  <c r="F999" i="3"/>
  <c r="E999" i="3"/>
  <c r="D999" i="3"/>
  <c r="C999" i="3"/>
  <c r="F998" i="3"/>
  <c r="E998" i="3"/>
  <c r="D998" i="3"/>
  <c r="C998" i="3"/>
  <c r="F997" i="3"/>
  <c r="E997" i="3"/>
  <c r="D997" i="3"/>
  <c r="C997" i="3"/>
  <c r="F996" i="3"/>
  <c r="E996" i="3"/>
  <c r="D996" i="3"/>
  <c r="C996" i="3"/>
  <c r="F995" i="3"/>
  <c r="E995" i="3"/>
  <c r="D995" i="3"/>
  <c r="C995" i="3"/>
  <c r="F994" i="3"/>
  <c r="E994" i="3"/>
  <c r="D994" i="3"/>
  <c r="C994" i="3"/>
  <c r="F993" i="3"/>
  <c r="E993" i="3"/>
  <c r="D993" i="3"/>
  <c r="C993" i="3"/>
  <c r="F992" i="3"/>
  <c r="E992" i="3"/>
  <c r="D992" i="3"/>
  <c r="C992" i="3"/>
  <c r="F991" i="3"/>
  <c r="E991" i="3"/>
  <c r="D991" i="3"/>
  <c r="C991" i="3"/>
  <c r="F990" i="3"/>
  <c r="E990" i="3"/>
  <c r="D990" i="3"/>
  <c r="C990" i="3"/>
  <c r="F989" i="3"/>
  <c r="E989" i="3"/>
  <c r="D989" i="3"/>
  <c r="C989" i="3"/>
  <c r="F988" i="3"/>
  <c r="E988" i="3"/>
  <c r="D988" i="3"/>
  <c r="C988" i="3"/>
  <c r="F987" i="3"/>
  <c r="E987" i="3"/>
  <c r="D987" i="3"/>
  <c r="C987" i="3"/>
  <c r="F986" i="3"/>
  <c r="E986" i="3"/>
  <c r="D986" i="3"/>
  <c r="C986" i="3"/>
  <c r="F985" i="3"/>
  <c r="E985" i="3"/>
  <c r="D985" i="3"/>
  <c r="C985" i="3"/>
  <c r="F984" i="3"/>
  <c r="E984" i="3"/>
  <c r="D984" i="3"/>
  <c r="C984" i="3"/>
  <c r="F983" i="3"/>
  <c r="E983" i="3"/>
  <c r="D983" i="3"/>
  <c r="C983" i="3"/>
  <c r="F982" i="3"/>
  <c r="E982" i="3"/>
  <c r="D982" i="3"/>
  <c r="C982" i="3"/>
  <c r="F981" i="3"/>
  <c r="E981" i="3"/>
  <c r="D981" i="3"/>
  <c r="C981" i="3"/>
  <c r="F980" i="3"/>
  <c r="E980" i="3"/>
  <c r="D980" i="3"/>
  <c r="C980" i="3"/>
  <c r="F979" i="3"/>
  <c r="E979" i="3"/>
  <c r="D979" i="3"/>
  <c r="C979" i="3"/>
  <c r="F978" i="3"/>
  <c r="E978" i="3"/>
  <c r="D978" i="3"/>
  <c r="C978" i="3"/>
  <c r="F977" i="3"/>
  <c r="E977" i="3"/>
  <c r="D977" i="3"/>
  <c r="C977" i="3"/>
  <c r="F976" i="3"/>
  <c r="E976" i="3"/>
  <c r="D976" i="3"/>
  <c r="C976" i="3"/>
  <c r="F975" i="3"/>
  <c r="E975" i="3"/>
  <c r="D975" i="3"/>
  <c r="C975" i="3"/>
  <c r="F974" i="3"/>
  <c r="E974" i="3"/>
  <c r="D974" i="3"/>
  <c r="C974" i="3"/>
  <c r="F973" i="3"/>
  <c r="E973" i="3"/>
  <c r="D973" i="3"/>
  <c r="C973" i="3"/>
  <c r="F972" i="3"/>
  <c r="E972" i="3"/>
  <c r="D972" i="3"/>
  <c r="C972" i="3"/>
  <c r="F971" i="3"/>
  <c r="E971" i="3"/>
  <c r="D971" i="3"/>
  <c r="C971" i="3"/>
  <c r="F970" i="3"/>
  <c r="E970" i="3"/>
  <c r="D970" i="3"/>
  <c r="C970" i="3"/>
  <c r="F969" i="3"/>
  <c r="E969" i="3"/>
  <c r="D969" i="3"/>
  <c r="C969" i="3"/>
  <c r="F968" i="3"/>
  <c r="E968" i="3"/>
  <c r="D968" i="3"/>
  <c r="C968" i="3"/>
  <c r="F967" i="3"/>
  <c r="E967" i="3"/>
  <c r="D967" i="3"/>
  <c r="C967" i="3"/>
  <c r="F966" i="3"/>
  <c r="E966" i="3"/>
  <c r="D966" i="3"/>
  <c r="C966" i="3"/>
  <c r="F965" i="3"/>
  <c r="E965" i="3"/>
  <c r="D965" i="3"/>
  <c r="C965" i="3"/>
  <c r="F964" i="3"/>
  <c r="E964" i="3"/>
  <c r="D964" i="3"/>
  <c r="C964" i="3"/>
  <c r="F963" i="3"/>
  <c r="E963" i="3"/>
  <c r="D963" i="3"/>
  <c r="C963" i="3"/>
  <c r="F962" i="3"/>
  <c r="E962" i="3"/>
  <c r="D962" i="3"/>
  <c r="C962" i="3"/>
  <c r="F961" i="3"/>
  <c r="E961" i="3"/>
  <c r="D961" i="3"/>
  <c r="C961" i="3"/>
  <c r="F960" i="3"/>
  <c r="E960" i="3"/>
  <c r="D960" i="3"/>
  <c r="C960" i="3"/>
  <c r="F959" i="3"/>
  <c r="E959" i="3"/>
  <c r="D959" i="3"/>
  <c r="C959" i="3"/>
  <c r="F958" i="3"/>
  <c r="E958" i="3"/>
  <c r="D958" i="3"/>
  <c r="C958" i="3"/>
  <c r="F957" i="3"/>
  <c r="E957" i="3"/>
  <c r="D957" i="3"/>
  <c r="C957" i="3"/>
  <c r="F956" i="3"/>
  <c r="E956" i="3"/>
  <c r="D956" i="3"/>
  <c r="C956" i="3"/>
  <c r="F955" i="3"/>
  <c r="E955" i="3"/>
  <c r="D955" i="3"/>
  <c r="C955" i="3"/>
  <c r="F954" i="3"/>
  <c r="E954" i="3"/>
  <c r="D954" i="3"/>
  <c r="C954" i="3"/>
  <c r="F953" i="3"/>
  <c r="E953" i="3"/>
  <c r="D953" i="3"/>
  <c r="C953" i="3"/>
  <c r="F952" i="3"/>
  <c r="E952" i="3"/>
  <c r="D952" i="3"/>
  <c r="C952" i="3"/>
  <c r="F951" i="3"/>
  <c r="E951" i="3"/>
  <c r="D951" i="3"/>
  <c r="C951" i="3"/>
  <c r="F950" i="3"/>
  <c r="E950" i="3"/>
  <c r="D950" i="3"/>
  <c r="C950" i="3"/>
  <c r="F949" i="3"/>
  <c r="E949" i="3"/>
  <c r="D949" i="3"/>
  <c r="C949" i="3"/>
  <c r="F948" i="3"/>
  <c r="E948" i="3"/>
  <c r="D948" i="3"/>
  <c r="C948" i="3"/>
  <c r="F947" i="3"/>
  <c r="E947" i="3"/>
  <c r="D947" i="3"/>
  <c r="C947" i="3"/>
  <c r="F946" i="3"/>
  <c r="E946" i="3"/>
  <c r="D946" i="3"/>
  <c r="C946" i="3"/>
  <c r="F945" i="3"/>
  <c r="E945" i="3"/>
  <c r="D945" i="3"/>
  <c r="C945" i="3"/>
  <c r="F944" i="3"/>
  <c r="E944" i="3"/>
  <c r="D944" i="3"/>
  <c r="C944" i="3"/>
  <c r="F943" i="3"/>
  <c r="E943" i="3"/>
  <c r="D943" i="3"/>
  <c r="C943" i="3"/>
  <c r="F942" i="3"/>
  <c r="E942" i="3"/>
  <c r="D942" i="3"/>
  <c r="C942" i="3"/>
  <c r="F941" i="3"/>
  <c r="E941" i="3"/>
  <c r="D941" i="3"/>
  <c r="C941" i="3"/>
  <c r="F940" i="3"/>
  <c r="E940" i="3"/>
  <c r="D940" i="3"/>
  <c r="C940" i="3"/>
  <c r="F939" i="3"/>
  <c r="E939" i="3"/>
  <c r="D939" i="3"/>
  <c r="C939" i="3"/>
  <c r="F938" i="3"/>
  <c r="E938" i="3"/>
  <c r="D938" i="3"/>
  <c r="C938" i="3"/>
  <c r="F937" i="3"/>
  <c r="E937" i="3"/>
  <c r="D937" i="3"/>
  <c r="C937" i="3"/>
  <c r="F936" i="3"/>
  <c r="E936" i="3"/>
  <c r="D936" i="3"/>
  <c r="C936" i="3"/>
  <c r="F935" i="3"/>
  <c r="E935" i="3"/>
  <c r="D935" i="3"/>
  <c r="C935" i="3"/>
  <c r="F934" i="3"/>
  <c r="E934" i="3"/>
  <c r="D934" i="3"/>
  <c r="C934" i="3"/>
  <c r="F933" i="3"/>
  <c r="E933" i="3"/>
  <c r="D933" i="3"/>
  <c r="C933" i="3"/>
  <c r="F932" i="3"/>
  <c r="E932" i="3"/>
  <c r="D932" i="3"/>
  <c r="C932" i="3"/>
  <c r="F931" i="3"/>
  <c r="E931" i="3"/>
  <c r="D931" i="3"/>
  <c r="C931" i="3"/>
  <c r="F930" i="3"/>
  <c r="E930" i="3"/>
  <c r="D930" i="3"/>
  <c r="C930" i="3"/>
  <c r="F929" i="3"/>
  <c r="E929" i="3"/>
  <c r="D929" i="3"/>
  <c r="C929" i="3"/>
  <c r="F928" i="3"/>
  <c r="E928" i="3"/>
  <c r="D928" i="3"/>
  <c r="C928" i="3"/>
  <c r="F927" i="3"/>
  <c r="E927" i="3"/>
  <c r="D927" i="3"/>
  <c r="C927" i="3"/>
  <c r="F926" i="3"/>
  <c r="E926" i="3"/>
  <c r="D926" i="3"/>
  <c r="C926" i="3"/>
  <c r="F925" i="3"/>
  <c r="E925" i="3"/>
  <c r="D925" i="3"/>
  <c r="C925" i="3"/>
  <c r="F924" i="3"/>
  <c r="E924" i="3"/>
  <c r="D924" i="3"/>
  <c r="C924" i="3"/>
  <c r="F923" i="3"/>
  <c r="E923" i="3"/>
  <c r="D923" i="3"/>
  <c r="C923" i="3"/>
  <c r="F922" i="3"/>
  <c r="E922" i="3"/>
  <c r="D922" i="3"/>
  <c r="C922" i="3"/>
  <c r="F921" i="3"/>
  <c r="E921" i="3"/>
  <c r="D921" i="3"/>
  <c r="C921" i="3"/>
  <c r="F920" i="3"/>
  <c r="E920" i="3"/>
  <c r="D920" i="3"/>
  <c r="C920" i="3"/>
  <c r="F919" i="3"/>
  <c r="E919" i="3"/>
  <c r="D919" i="3"/>
  <c r="C919" i="3"/>
  <c r="F918" i="3"/>
  <c r="E918" i="3"/>
  <c r="D918" i="3"/>
  <c r="C918" i="3"/>
  <c r="F917" i="3"/>
  <c r="E917" i="3"/>
  <c r="D917" i="3"/>
  <c r="C917" i="3"/>
  <c r="F916" i="3"/>
  <c r="E916" i="3"/>
  <c r="D916" i="3"/>
  <c r="C916" i="3"/>
  <c r="F915" i="3"/>
  <c r="E915" i="3"/>
  <c r="D915" i="3"/>
  <c r="C915" i="3"/>
  <c r="F914" i="3"/>
  <c r="E914" i="3"/>
  <c r="D914" i="3"/>
  <c r="C914" i="3"/>
  <c r="F913" i="3"/>
  <c r="E913" i="3"/>
  <c r="D913" i="3"/>
  <c r="C913" i="3"/>
  <c r="F912" i="3"/>
  <c r="E912" i="3"/>
  <c r="D912" i="3"/>
  <c r="C912" i="3"/>
  <c r="F911" i="3"/>
  <c r="E911" i="3"/>
  <c r="D911" i="3"/>
  <c r="C911" i="3"/>
  <c r="F910" i="3"/>
  <c r="E910" i="3"/>
  <c r="D910" i="3"/>
  <c r="C910" i="3"/>
  <c r="F909" i="3"/>
  <c r="E909" i="3"/>
  <c r="D909" i="3"/>
  <c r="C909" i="3"/>
  <c r="F908" i="3"/>
  <c r="E908" i="3"/>
  <c r="D908" i="3"/>
  <c r="C908" i="3"/>
  <c r="F907" i="3"/>
  <c r="E907" i="3"/>
  <c r="D907" i="3"/>
  <c r="C907" i="3"/>
  <c r="F906" i="3"/>
  <c r="E906" i="3"/>
  <c r="D906" i="3"/>
  <c r="C906" i="3"/>
  <c r="F905" i="3"/>
  <c r="E905" i="3"/>
  <c r="D905" i="3"/>
  <c r="C905" i="3"/>
  <c r="F904" i="3"/>
  <c r="E904" i="3"/>
  <c r="D904" i="3"/>
  <c r="C904" i="3"/>
  <c r="F903" i="3"/>
  <c r="E903" i="3"/>
  <c r="D903" i="3"/>
  <c r="C903" i="3"/>
  <c r="F902" i="3"/>
  <c r="E902" i="3"/>
  <c r="D902" i="3"/>
  <c r="C902" i="3"/>
  <c r="F901" i="3"/>
  <c r="E901" i="3"/>
  <c r="D901" i="3"/>
  <c r="C901" i="3"/>
  <c r="F900" i="3"/>
  <c r="E900" i="3"/>
  <c r="D900" i="3"/>
  <c r="C900" i="3"/>
  <c r="F899" i="3"/>
  <c r="E899" i="3"/>
  <c r="D899" i="3"/>
  <c r="C899" i="3"/>
  <c r="F898" i="3"/>
  <c r="E898" i="3"/>
  <c r="D898" i="3"/>
  <c r="C898" i="3"/>
  <c r="F897" i="3"/>
  <c r="E897" i="3"/>
  <c r="D897" i="3"/>
  <c r="C897" i="3"/>
  <c r="F896" i="3"/>
  <c r="E896" i="3"/>
  <c r="D896" i="3"/>
  <c r="C896" i="3"/>
  <c r="F895" i="3"/>
  <c r="E895" i="3"/>
  <c r="D895" i="3"/>
  <c r="C895" i="3"/>
  <c r="F894" i="3"/>
  <c r="E894" i="3"/>
  <c r="D894" i="3"/>
  <c r="C894" i="3"/>
  <c r="F893" i="3"/>
  <c r="E893" i="3"/>
  <c r="D893" i="3"/>
  <c r="C893" i="3"/>
  <c r="F892" i="3"/>
  <c r="E892" i="3"/>
  <c r="D892" i="3"/>
  <c r="C892" i="3"/>
  <c r="F891" i="3"/>
  <c r="E891" i="3"/>
  <c r="D891" i="3"/>
  <c r="C891" i="3"/>
  <c r="F890" i="3"/>
  <c r="E890" i="3"/>
  <c r="D890" i="3"/>
  <c r="C890" i="3"/>
  <c r="F889" i="3"/>
  <c r="E889" i="3"/>
  <c r="D889" i="3"/>
  <c r="C889" i="3"/>
  <c r="F888" i="3"/>
  <c r="E888" i="3"/>
  <c r="D888" i="3"/>
  <c r="C888" i="3"/>
  <c r="F887" i="3"/>
  <c r="E887" i="3"/>
  <c r="D887" i="3"/>
  <c r="C887" i="3"/>
  <c r="F886" i="3"/>
  <c r="E886" i="3"/>
  <c r="D886" i="3"/>
  <c r="C886" i="3"/>
  <c r="F885" i="3"/>
  <c r="E885" i="3"/>
  <c r="D885" i="3"/>
  <c r="C885" i="3"/>
  <c r="F884" i="3"/>
  <c r="E884" i="3"/>
  <c r="D884" i="3"/>
  <c r="C884" i="3"/>
  <c r="F883" i="3"/>
  <c r="E883" i="3"/>
  <c r="D883" i="3"/>
  <c r="C883" i="3"/>
  <c r="F882" i="3"/>
  <c r="E882" i="3"/>
  <c r="D882" i="3"/>
  <c r="C882" i="3"/>
  <c r="F881" i="3"/>
  <c r="E881" i="3"/>
  <c r="D881" i="3"/>
  <c r="C881" i="3"/>
  <c r="F880" i="3"/>
  <c r="E880" i="3"/>
  <c r="D880" i="3"/>
  <c r="C880" i="3"/>
  <c r="F879" i="3"/>
  <c r="E879" i="3"/>
  <c r="D879" i="3"/>
  <c r="C879" i="3"/>
  <c r="F878" i="3"/>
  <c r="E878" i="3"/>
  <c r="D878" i="3"/>
  <c r="C878" i="3"/>
  <c r="F877" i="3"/>
  <c r="E877" i="3"/>
  <c r="D877" i="3"/>
  <c r="C877" i="3"/>
  <c r="F876" i="3"/>
  <c r="E876" i="3"/>
  <c r="D876" i="3"/>
  <c r="C876" i="3"/>
  <c r="F875" i="3"/>
  <c r="E875" i="3"/>
  <c r="D875" i="3"/>
  <c r="C875" i="3"/>
  <c r="F874" i="3"/>
  <c r="E874" i="3"/>
  <c r="D874" i="3"/>
  <c r="C874" i="3"/>
  <c r="F873" i="3"/>
  <c r="E873" i="3"/>
  <c r="D873" i="3"/>
  <c r="C873" i="3"/>
  <c r="F872" i="3"/>
  <c r="E872" i="3"/>
  <c r="D872" i="3"/>
  <c r="C872" i="3"/>
  <c r="F871" i="3"/>
  <c r="E871" i="3"/>
  <c r="D871" i="3"/>
  <c r="C871" i="3"/>
  <c r="F870" i="3"/>
  <c r="E870" i="3"/>
  <c r="D870" i="3"/>
  <c r="C870" i="3"/>
  <c r="F869" i="3"/>
  <c r="E869" i="3"/>
  <c r="D869" i="3"/>
  <c r="C869" i="3"/>
  <c r="F868" i="3"/>
  <c r="E868" i="3"/>
  <c r="D868" i="3"/>
  <c r="C868" i="3"/>
  <c r="F867" i="3"/>
  <c r="E867" i="3"/>
  <c r="D867" i="3"/>
  <c r="C867" i="3"/>
  <c r="F866" i="3"/>
  <c r="E866" i="3"/>
  <c r="D866" i="3"/>
  <c r="C866" i="3"/>
  <c r="F865" i="3"/>
  <c r="E865" i="3"/>
  <c r="D865" i="3"/>
  <c r="C865" i="3"/>
  <c r="F864" i="3"/>
  <c r="E864" i="3"/>
  <c r="D864" i="3"/>
  <c r="C864" i="3"/>
  <c r="F863" i="3"/>
  <c r="E863" i="3"/>
  <c r="D863" i="3"/>
  <c r="C863" i="3"/>
  <c r="F862" i="3"/>
  <c r="E862" i="3"/>
  <c r="D862" i="3"/>
  <c r="C862" i="3"/>
  <c r="F861" i="3"/>
  <c r="E861" i="3"/>
  <c r="D861" i="3"/>
  <c r="C861" i="3"/>
  <c r="F860" i="3"/>
  <c r="E860" i="3"/>
  <c r="D860" i="3"/>
  <c r="C860" i="3"/>
  <c r="F859" i="3"/>
  <c r="E859" i="3"/>
  <c r="D859" i="3"/>
  <c r="C859" i="3"/>
  <c r="F858" i="3"/>
  <c r="E858" i="3"/>
  <c r="D858" i="3"/>
  <c r="C858" i="3"/>
  <c r="F857" i="3"/>
  <c r="E857" i="3"/>
  <c r="D857" i="3"/>
  <c r="C857" i="3"/>
  <c r="F856" i="3"/>
  <c r="E856" i="3"/>
  <c r="D856" i="3"/>
  <c r="C856" i="3"/>
  <c r="F855" i="3"/>
  <c r="E855" i="3"/>
  <c r="D855" i="3"/>
  <c r="C855" i="3"/>
  <c r="F854" i="3"/>
  <c r="E854" i="3"/>
  <c r="D854" i="3"/>
  <c r="C854" i="3"/>
  <c r="F853" i="3"/>
  <c r="E853" i="3"/>
  <c r="D853" i="3"/>
  <c r="C853" i="3"/>
  <c r="F852" i="3"/>
  <c r="E852" i="3"/>
  <c r="D852" i="3"/>
  <c r="C852" i="3"/>
  <c r="F851" i="3"/>
  <c r="E851" i="3"/>
  <c r="D851" i="3"/>
  <c r="C851" i="3"/>
  <c r="F850" i="3"/>
  <c r="E850" i="3"/>
  <c r="D850" i="3"/>
  <c r="C850" i="3"/>
  <c r="F849" i="3"/>
  <c r="E849" i="3"/>
  <c r="D849" i="3"/>
  <c r="C849" i="3"/>
  <c r="F848" i="3"/>
  <c r="E848" i="3"/>
  <c r="D848" i="3"/>
  <c r="C848" i="3"/>
  <c r="F847" i="3"/>
  <c r="E847" i="3"/>
  <c r="D847" i="3"/>
  <c r="C847" i="3"/>
  <c r="F846" i="3"/>
  <c r="E846" i="3"/>
  <c r="D846" i="3"/>
  <c r="C846" i="3"/>
  <c r="F845" i="3"/>
  <c r="E845" i="3"/>
  <c r="D845" i="3"/>
  <c r="C845" i="3"/>
  <c r="F844" i="3"/>
  <c r="E844" i="3"/>
  <c r="D844" i="3"/>
  <c r="C844" i="3"/>
  <c r="F843" i="3"/>
  <c r="E843" i="3"/>
  <c r="D843" i="3"/>
  <c r="C843" i="3"/>
  <c r="F842" i="3"/>
  <c r="E842" i="3"/>
  <c r="D842" i="3"/>
  <c r="C842" i="3"/>
  <c r="F841" i="3"/>
  <c r="E841" i="3"/>
  <c r="D841" i="3"/>
  <c r="C841" i="3"/>
  <c r="F840" i="3"/>
  <c r="E840" i="3"/>
  <c r="D840" i="3"/>
  <c r="C840" i="3"/>
  <c r="F839" i="3"/>
  <c r="E839" i="3"/>
  <c r="D839" i="3"/>
  <c r="C839" i="3"/>
  <c r="F838" i="3"/>
  <c r="E838" i="3"/>
  <c r="D838" i="3"/>
  <c r="C838" i="3"/>
  <c r="F837" i="3"/>
  <c r="E837" i="3"/>
  <c r="D837" i="3"/>
  <c r="C837" i="3"/>
  <c r="F836" i="3"/>
  <c r="E836" i="3"/>
  <c r="D836" i="3"/>
  <c r="C836" i="3"/>
  <c r="F835" i="3"/>
  <c r="E835" i="3"/>
  <c r="D835" i="3"/>
  <c r="C835" i="3"/>
  <c r="F834" i="3"/>
  <c r="E834" i="3"/>
  <c r="D834" i="3"/>
  <c r="C834" i="3"/>
  <c r="F833" i="3"/>
  <c r="E833" i="3"/>
  <c r="D833" i="3"/>
  <c r="C833" i="3"/>
  <c r="F832" i="3"/>
  <c r="E832" i="3"/>
  <c r="D832" i="3"/>
  <c r="C832" i="3"/>
  <c r="F831" i="3"/>
  <c r="E831" i="3"/>
  <c r="D831" i="3"/>
  <c r="C831" i="3"/>
  <c r="F830" i="3"/>
  <c r="E830" i="3"/>
  <c r="D830" i="3"/>
  <c r="C830" i="3"/>
  <c r="F829" i="3"/>
  <c r="E829" i="3"/>
  <c r="D829" i="3"/>
  <c r="C829" i="3"/>
  <c r="F828" i="3"/>
  <c r="E828" i="3"/>
  <c r="D828" i="3"/>
  <c r="C828" i="3"/>
  <c r="F827" i="3"/>
  <c r="E827" i="3"/>
  <c r="D827" i="3"/>
  <c r="C827" i="3"/>
  <c r="F826" i="3"/>
  <c r="E826" i="3"/>
  <c r="D826" i="3"/>
  <c r="C826" i="3"/>
  <c r="F825" i="3"/>
  <c r="E825" i="3"/>
  <c r="D825" i="3"/>
  <c r="C825" i="3"/>
  <c r="F824" i="3"/>
  <c r="E824" i="3"/>
  <c r="D824" i="3"/>
  <c r="C824" i="3"/>
  <c r="F823" i="3"/>
  <c r="E823" i="3"/>
  <c r="D823" i="3"/>
  <c r="C823" i="3"/>
  <c r="F822" i="3"/>
  <c r="E822" i="3"/>
  <c r="D822" i="3"/>
  <c r="C822" i="3"/>
  <c r="F821" i="3"/>
  <c r="E821" i="3"/>
  <c r="D821" i="3"/>
  <c r="C821" i="3"/>
  <c r="F820" i="3"/>
  <c r="E820" i="3"/>
  <c r="D820" i="3"/>
  <c r="C820" i="3"/>
  <c r="F819" i="3"/>
  <c r="E819" i="3"/>
  <c r="D819" i="3"/>
  <c r="C819" i="3"/>
  <c r="F818" i="3"/>
  <c r="E818" i="3"/>
  <c r="D818" i="3"/>
  <c r="C818" i="3"/>
  <c r="F817" i="3"/>
  <c r="E817" i="3"/>
  <c r="D817" i="3"/>
  <c r="C817" i="3"/>
  <c r="F816" i="3"/>
  <c r="E816" i="3"/>
  <c r="D816" i="3"/>
  <c r="C816" i="3"/>
  <c r="F815" i="3"/>
  <c r="E815" i="3"/>
  <c r="D815" i="3"/>
  <c r="C815" i="3"/>
  <c r="F814" i="3"/>
  <c r="E814" i="3"/>
  <c r="D814" i="3"/>
  <c r="C814" i="3"/>
  <c r="F813" i="3"/>
  <c r="E813" i="3"/>
  <c r="D813" i="3"/>
  <c r="C813" i="3"/>
  <c r="F812" i="3"/>
  <c r="E812" i="3"/>
  <c r="D812" i="3"/>
  <c r="C812" i="3"/>
  <c r="F811" i="3"/>
  <c r="E811" i="3"/>
  <c r="D811" i="3"/>
  <c r="C811" i="3"/>
  <c r="F810" i="3"/>
  <c r="E810" i="3"/>
  <c r="D810" i="3"/>
  <c r="C810" i="3"/>
  <c r="F809" i="3"/>
  <c r="E809" i="3"/>
  <c r="D809" i="3"/>
  <c r="C809" i="3"/>
  <c r="F808" i="3"/>
  <c r="E808" i="3"/>
  <c r="D808" i="3"/>
  <c r="C808" i="3"/>
  <c r="F807" i="3"/>
  <c r="E807" i="3"/>
  <c r="D807" i="3"/>
  <c r="C807" i="3"/>
  <c r="F806" i="3"/>
  <c r="E806" i="3"/>
  <c r="D806" i="3"/>
  <c r="C806" i="3"/>
  <c r="F805" i="3"/>
  <c r="E805" i="3"/>
  <c r="D805" i="3"/>
  <c r="C805" i="3"/>
  <c r="F804" i="3"/>
  <c r="E804" i="3"/>
  <c r="D804" i="3"/>
  <c r="C804" i="3"/>
  <c r="F803" i="3"/>
  <c r="E803" i="3"/>
  <c r="D803" i="3"/>
  <c r="C803" i="3"/>
  <c r="F802" i="3"/>
  <c r="E802" i="3"/>
  <c r="D802" i="3"/>
  <c r="C802" i="3"/>
  <c r="F801" i="3"/>
  <c r="E801" i="3"/>
  <c r="D801" i="3"/>
  <c r="C801" i="3"/>
  <c r="F800" i="3"/>
  <c r="E800" i="3"/>
  <c r="D800" i="3"/>
  <c r="C800" i="3"/>
  <c r="F799" i="3"/>
  <c r="E799" i="3"/>
  <c r="D799" i="3"/>
  <c r="C799" i="3"/>
  <c r="F798" i="3"/>
  <c r="E798" i="3"/>
  <c r="D798" i="3"/>
  <c r="C798" i="3"/>
  <c r="F797" i="3"/>
  <c r="E797" i="3"/>
  <c r="D797" i="3"/>
  <c r="C797" i="3"/>
  <c r="F796" i="3"/>
  <c r="E796" i="3"/>
  <c r="D796" i="3"/>
  <c r="C796" i="3"/>
  <c r="F795" i="3"/>
  <c r="E795" i="3"/>
  <c r="D795" i="3"/>
  <c r="C795" i="3"/>
  <c r="F794" i="3"/>
  <c r="E794" i="3"/>
  <c r="D794" i="3"/>
  <c r="C794" i="3"/>
  <c r="F793" i="3"/>
  <c r="E793" i="3"/>
  <c r="D793" i="3"/>
  <c r="C793" i="3"/>
  <c r="F792" i="3"/>
  <c r="E792" i="3"/>
  <c r="D792" i="3"/>
  <c r="C792" i="3"/>
  <c r="F791" i="3"/>
  <c r="E791" i="3"/>
  <c r="D791" i="3"/>
  <c r="C791" i="3"/>
  <c r="F790" i="3"/>
  <c r="E790" i="3"/>
  <c r="D790" i="3"/>
  <c r="C790" i="3"/>
  <c r="F789" i="3"/>
  <c r="E789" i="3"/>
  <c r="D789" i="3"/>
  <c r="C789" i="3"/>
  <c r="F788" i="3"/>
  <c r="E788" i="3"/>
  <c r="D788" i="3"/>
  <c r="C788" i="3"/>
  <c r="F787" i="3"/>
  <c r="E787" i="3"/>
  <c r="D787" i="3"/>
  <c r="C787" i="3"/>
  <c r="F786" i="3"/>
  <c r="E786" i="3"/>
  <c r="D786" i="3"/>
  <c r="C786" i="3"/>
  <c r="F785" i="3"/>
  <c r="E785" i="3"/>
  <c r="D785" i="3"/>
  <c r="C785" i="3"/>
  <c r="F784" i="3"/>
  <c r="E784" i="3"/>
  <c r="D784" i="3"/>
  <c r="C784" i="3"/>
  <c r="F783" i="3"/>
  <c r="E783" i="3"/>
  <c r="D783" i="3"/>
  <c r="C783" i="3"/>
  <c r="F782" i="3"/>
  <c r="E782" i="3"/>
  <c r="D782" i="3"/>
  <c r="C782" i="3"/>
  <c r="F781" i="3"/>
  <c r="E781" i="3"/>
  <c r="D781" i="3"/>
  <c r="C781" i="3"/>
  <c r="F780" i="3"/>
  <c r="E780" i="3"/>
  <c r="D780" i="3"/>
  <c r="C780" i="3"/>
  <c r="F779" i="3"/>
  <c r="E779" i="3"/>
  <c r="D779" i="3"/>
  <c r="C779" i="3"/>
  <c r="F778" i="3"/>
  <c r="E778" i="3"/>
  <c r="D778" i="3"/>
  <c r="C778" i="3"/>
  <c r="F777" i="3"/>
  <c r="E777" i="3"/>
  <c r="D777" i="3"/>
  <c r="C777" i="3"/>
  <c r="F776" i="3"/>
  <c r="E776" i="3"/>
  <c r="D776" i="3"/>
  <c r="C776" i="3"/>
  <c r="F775" i="3"/>
  <c r="E775" i="3"/>
  <c r="D775" i="3"/>
  <c r="C775" i="3"/>
  <c r="F774" i="3"/>
  <c r="E774" i="3"/>
  <c r="D774" i="3"/>
  <c r="C774" i="3"/>
  <c r="F773" i="3"/>
  <c r="E773" i="3"/>
  <c r="D773" i="3"/>
  <c r="C773" i="3"/>
  <c r="F772" i="3"/>
  <c r="E772" i="3"/>
  <c r="D772" i="3"/>
  <c r="C772" i="3"/>
  <c r="F771" i="3"/>
  <c r="E771" i="3"/>
  <c r="D771" i="3"/>
  <c r="C771" i="3"/>
  <c r="F770" i="3"/>
  <c r="E770" i="3"/>
  <c r="D770" i="3"/>
  <c r="C770" i="3"/>
  <c r="F769" i="3"/>
  <c r="E769" i="3"/>
  <c r="D769" i="3"/>
  <c r="C769" i="3"/>
  <c r="F768" i="3"/>
  <c r="E768" i="3"/>
  <c r="D768" i="3"/>
  <c r="C768" i="3"/>
  <c r="F767" i="3"/>
  <c r="E767" i="3"/>
  <c r="D767" i="3"/>
  <c r="C767" i="3"/>
  <c r="F766" i="3"/>
  <c r="E766" i="3"/>
  <c r="D766" i="3"/>
  <c r="C766" i="3"/>
  <c r="F765" i="3"/>
  <c r="E765" i="3"/>
  <c r="D765" i="3"/>
  <c r="C765" i="3"/>
  <c r="F764" i="3"/>
  <c r="E764" i="3"/>
  <c r="D764" i="3"/>
  <c r="C764" i="3"/>
  <c r="F763" i="3"/>
  <c r="E763" i="3"/>
  <c r="D763" i="3"/>
  <c r="C763" i="3"/>
  <c r="F762" i="3"/>
  <c r="E762" i="3"/>
  <c r="D762" i="3"/>
  <c r="C762" i="3"/>
  <c r="F761" i="3"/>
  <c r="E761" i="3"/>
  <c r="D761" i="3"/>
  <c r="C761" i="3"/>
  <c r="F760" i="3"/>
  <c r="E760" i="3"/>
  <c r="D760" i="3"/>
  <c r="C760" i="3"/>
  <c r="F759" i="3"/>
  <c r="E759" i="3"/>
  <c r="D759" i="3"/>
  <c r="C759" i="3"/>
  <c r="F758" i="3"/>
  <c r="E758" i="3"/>
  <c r="D758" i="3"/>
  <c r="C758" i="3"/>
  <c r="F757" i="3"/>
  <c r="E757" i="3"/>
  <c r="D757" i="3"/>
  <c r="C757" i="3"/>
  <c r="F756" i="3"/>
  <c r="E756" i="3"/>
  <c r="D756" i="3"/>
  <c r="C756" i="3"/>
  <c r="F755" i="3"/>
  <c r="E755" i="3"/>
  <c r="D755" i="3"/>
  <c r="C755" i="3"/>
  <c r="F754" i="3"/>
  <c r="E754" i="3"/>
  <c r="D754" i="3"/>
  <c r="C754" i="3"/>
  <c r="F753" i="3"/>
  <c r="E753" i="3"/>
  <c r="D753" i="3"/>
  <c r="C753" i="3"/>
  <c r="F752" i="3"/>
  <c r="E752" i="3"/>
  <c r="D752" i="3"/>
  <c r="C752" i="3"/>
  <c r="F751" i="3"/>
  <c r="E751" i="3"/>
  <c r="D751" i="3"/>
  <c r="C751" i="3"/>
  <c r="F750" i="3"/>
  <c r="E750" i="3"/>
  <c r="D750" i="3"/>
  <c r="C750" i="3"/>
  <c r="F749" i="3"/>
  <c r="E749" i="3"/>
  <c r="D749" i="3"/>
  <c r="C749" i="3"/>
  <c r="F748" i="3"/>
  <c r="E748" i="3"/>
  <c r="D748" i="3"/>
  <c r="C748" i="3"/>
  <c r="F747" i="3"/>
  <c r="E747" i="3"/>
  <c r="D747" i="3"/>
  <c r="C747" i="3"/>
  <c r="F746" i="3"/>
  <c r="E746" i="3"/>
  <c r="D746" i="3"/>
  <c r="C746" i="3"/>
  <c r="F745" i="3"/>
  <c r="E745" i="3"/>
  <c r="D745" i="3"/>
  <c r="C745" i="3"/>
  <c r="F744" i="3"/>
  <c r="E744" i="3"/>
  <c r="D744" i="3"/>
  <c r="C744" i="3"/>
  <c r="F743" i="3"/>
  <c r="E743" i="3"/>
  <c r="D743" i="3"/>
  <c r="C743" i="3"/>
  <c r="F742" i="3"/>
  <c r="E742" i="3"/>
  <c r="D742" i="3"/>
  <c r="C742" i="3"/>
  <c r="F741" i="3"/>
  <c r="E741" i="3"/>
  <c r="D741" i="3"/>
  <c r="C741" i="3"/>
  <c r="F740" i="3"/>
  <c r="E740" i="3"/>
  <c r="D740" i="3"/>
  <c r="C740" i="3"/>
  <c r="F739" i="3"/>
  <c r="E739" i="3"/>
  <c r="D739" i="3"/>
  <c r="C739" i="3"/>
  <c r="F738" i="3"/>
  <c r="E738" i="3"/>
  <c r="D738" i="3"/>
  <c r="C738" i="3"/>
  <c r="F737" i="3"/>
  <c r="E737" i="3"/>
  <c r="D737" i="3"/>
  <c r="C737" i="3"/>
  <c r="F736" i="3"/>
  <c r="E736" i="3"/>
  <c r="D736" i="3"/>
  <c r="C736" i="3"/>
  <c r="F735" i="3"/>
  <c r="E735" i="3"/>
  <c r="D735" i="3"/>
  <c r="C735" i="3"/>
  <c r="F734" i="3"/>
  <c r="E734" i="3"/>
  <c r="D734" i="3"/>
  <c r="C734" i="3"/>
  <c r="F733" i="3"/>
  <c r="E733" i="3"/>
  <c r="D733" i="3"/>
  <c r="C733" i="3"/>
  <c r="F732" i="3"/>
  <c r="E732" i="3"/>
  <c r="D732" i="3"/>
  <c r="C732" i="3"/>
  <c r="F731" i="3"/>
  <c r="E731" i="3"/>
  <c r="D731" i="3"/>
  <c r="C731" i="3"/>
  <c r="F730" i="3"/>
  <c r="E730" i="3"/>
  <c r="D730" i="3"/>
  <c r="C730" i="3"/>
  <c r="F729" i="3"/>
  <c r="E729" i="3"/>
  <c r="D729" i="3"/>
  <c r="C729" i="3"/>
  <c r="F728" i="3"/>
  <c r="E728" i="3"/>
  <c r="D728" i="3"/>
  <c r="C728" i="3"/>
  <c r="F727" i="3"/>
  <c r="E727" i="3"/>
  <c r="D727" i="3"/>
  <c r="C727" i="3"/>
  <c r="F726" i="3"/>
  <c r="E726" i="3"/>
  <c r="D726" i="3"/>
  <c r="C726" i="3"/>
  <c r="F725" i="3"/>
  <c r="E725" i="3"/>
  <c r="D725" i="3"/>
  <c r="C725" i="3"/>
  <c r="F724" i="3"/>
  <c r="E724" i="3"/>
  <c r="D724" i="3"/>
  <c r="C724" i="3"/>
  <c r="F723" i="3"/>
  <c r="E723" i="3"/>
  <c r="D723" i="3"/>
  <c r="C723" i="3"/>
  <c r="F722" i="3"/>
  <c r="E722" i="3"/>
  <c r="D722" i="3"/>
  <c r="C722" i="3"/>
  <c r="F721" i="3"/>
  <c r="E721" i="3"/>
  <c r="D721" i="3"/>
  <c r="C721" i="3"/>
  <c r="F720" i="3"/>
  <c r="E720" i="3"/>
  <c r="D720" i="3"/>
  <c r="C720" i="3"/>
  <c r="F719" i="3"/>
  <c r="E719" i="3"/>
  <c r="D719" i="3"/>
  <c r="C719" i="3"/>
  <c r="F718" i="3"/>
  <c r="E718" i="3"/>
  <c r="D718" i="3"/>
  <c r="C718" i="3"/>
  <c r="F717" i="3"/>
  <c r="E717" i="3"/>
  <c r="D717" i="3"/>
  <c r="C717" i="3"/>
  <c r="F716" i="3"/>
  <c r="E716" i="3"/>
  <c r="D716" i="3"/>
  <c r="C716" i="3"/>
  <c r="F715" i="3"/>
  <c r="E715" i="3"/>
  <c r="D715" i="3"/>
  <c r="C715" i="3"/>
  <c r="F714" i="3"/>
  <c r="E714" i="3"/>
  <c r="D714" i="3"/>
  <c r="C714" i="3"/>
  <c r="F713" i="3"/>
  <c r="E713" i="3"/>
  <c r="D713" i="3"/>
  <c r="C713" i="3"/>
  <c r="F712" i="3"/>
  <c r="E712" i="3"/>
  <c r="D712" i="3"/>
  <c r="C712" i="3"/>
  <c r="F711" i="3"/>
  <c r="E711" i="3"/>
  <c r="D711" i="3"/>
  <c r="C711" i="3"/>
  <c r="F710" i="3"/>
  <c r="E710" i="3"/>
  <c r="D710" i="3"/>
  <c r="C710" i="3"/>
  <c r="F709" i="3"/>
  <c r="E709" i="3"/>
  <c r="D709" i="3"/>
  <c r="C709" i="3"/>
  <c r="F708" i="3"/>
  <c r="E708" i="3"/>
  <c r="D708" i="3"/>
  <c r="C708" i="3"/>
  <c r="F707" i="3"/>
  <c r="E707" i="3"/>
  <c r="D707" i="3"/>
  <c r="C707" i="3"/>
  <c r="F706" i="3"/>
  <c r="E706" i="3"/>
  <c r="D706" i="3"/>
  <c r="C706" i="3"/>
  <c r="F705" i="3"/>
  <c r="E705" i="3"/>
  <c r="D705" i="3"/>
  <c r="C705" i="3"/>
  <c r="F704" i="3"/>
  <c r="E704" i="3"/>
  <c r="D704" i="3"/>
  <c r="C704" i="3"/>
  <c r="F703" i="3"/>
  <c r="E703" i="3"/>
  <c r="D703" i="3"/>
  <c r="C703" i="3"/>
  <c r="F702" i="3"/>
  <c r="E702" i="3"/>
  <c r="D702" i="3"/>
  <c r="C702" i="3"/>
  <c r="F701" i="3"/>
  <c r="E701" i="3"/>
  <c r="D701" i="3"/>
  <c r="C701" i="3"/>
  <c r="F700" i="3"/>
  <c r="E700" i="3"/>
  <c r="D700" i="3"/>
  <c r="C700" i="3"/>
  <c r="F699" i="3"/>
  <c r="E699" i="3"/>
  <c r="D699" i="3"/>
  <c r="C699" i="3"/>
  <c r="F698" i="3"/>
  <c r="E698" i="3"/>
  <c r="D698" i="3"/>
  <c r="C698" i="3"/>
  <c r="F697" i="3"/>
  <c r="E697" i="3"/>
  <c r="D697" i="3"/>
  <c r="C697" i="3"/>
  <c r="F696" i="3"/>
  <c r="E696" i="3"/>
  <c r="D696" i="3"/>
  <c r="C696" i="3"/>
  <c r="F695" i="3"/>
  <c r="E695" i="3"/>
  <c r="D695" i="3"/>
  <c r="C695" i="3"/>
  <c r="F694" i="3"/>
  <c r="E694" i="3"/>
  <c r="D694" i="3"/>
  <c r="C694" i="3"/>
  <c r="F693" i="3"/>
  <c r="E693" i="3"/>
  <c r="D693" i="3"/>
  <c r="C693" i="3"/>
  <c r="F692" i="3"/>
  <c r="E692" i="3"/>
  <c r="D692" i="3"/>
  <c r="C692" i="3"/>
  <c r="F691" i="3"/>
  <c r="E691" i="3"/>
  <c r="D691" i="3"/>
  <c r="C691" i="3"/>
  <c r="F690" i="3"/>
  <c r="E690" i="3"/>
  <c r="D690" i="3"/>
  <c r="C690" i="3"/>
  <c r="F689" i="3"/>
  <c r="E689" i="3"/>
  <c r="D689" i="3"/>
  <c r="C689" i="3"/>
  <c r="F688" i="3"/>
  <c r="E688" i="3"/>
  <c r="D688" i="3"/>
  <c r="C688" i="3"/>
  <c r="F687" i="3"/>
  <c r="E687" i="3"/>
  <c r="D687" i="3"/>
  <c r="C687" i="3"/>
  <c r="F686" i="3"/>
  <c r="E686" i="3"/>
  <c r="D686" i="3"/>
  <c r="C686" i="3"/>
  <c r="F685" i="3"/>
  <c r="E685" i="3"/>
  <c r="D685" i="3"/>
  <c r="C685" i="3"/>
  <c r="F684" i="3"/>
  <c r="E684" i="3"/>
  <c r="D684" i="3"/>
  <c r="C684" i="3"/>
  <c r="F683" i="3"/>
  <c r="E683" i="3"/>
  <c r="D683" i="3"/>
  <c r="C683" i="3"/>
  <c r="F682" i="3"/>
  <c r="E682" i="3"/>
  <c r="D682" i="3"/>
  <c r="C682" i="3"/>
  <c r="F681" i="3"/>
  <c r="E681" i="3"/>
  <c r="D681" i="3"/>
  <c r="C681" i="3"/>
  <c r="F680" i="3"/>
  <c r="E680" i="3"/>
  <c r="D680" i="3"/>
  <c r="C680" i="3"/>
  <c r="F679" i="3"/>
  <c r="E679" i="3"/>
  <c r="D679" i="3"/>
  <c r="C679" i="3"/>
  <c r="F678" i="3"/>
  <c r="E678" i="3"/>
  <c r="D678" i="3"/>
  <c r="C678" i="3"/>
  <c r="F677" i="3"/>
  <c r="E677" i="3"/>
  <c r="D677" i="3"/>
  <c r="C677" i="3"/>
  <c r="F676" i="3"/>
  <c r="E676" i="3"/>
  <c r="D676" i="3"/>
  <c r="C676" i="3"/>
  <c r="F675" i="3"/>
  <c r="E675" i="3"/>
  <c r="D675" i="3"/>
  <c r="C675" i="3"/>
  <c r="F674" i="3"/>
  <c r="E674" i="3"/>
  <c r="D674" i="3"/>
  <c r="C674" i="3"/>
  <c r="F673" i="3"/>
  <c r="E673" i="3"/>
  <c r="D673" i="3"/>
  <c r="C673" i="3"/>
  <c r="F672" i="3"/>
  <c r="E672" i="3"/>
  <c r="D672" i="3"/>
  <c r="C672" i="3"/>
  <c r="F671" i="3"/>
  <c r="E671" i="3"/>
  <c r="D671" i="3"/>
  <c r="C671" i="3"/>
  <c r="F670" i="3"/>
  <c r="E670" i="3"/>
  <c r="D670" i="3"/>
  <c r="C670" i="3"/>
  <c r="F669" i="3"/>
  <c r="E669" i="3"/>
  <c r="D669" i="3"/>
  <c r="C669" i="3"/>
  <c r="F668" i="3"/>
  <c r="E668" i="3"/>
  <c r="D668" i="3"/>
  <c r="C668" i="3"/>
  <c r="F667" i="3"/>
  <c r="E667" i="3"/>
  <c r="D667" i="3"/>
  <c r="C667" i="3"/>
  <c r="F666" i="3"/>
  <c r="E666" i="3"/>
  <c r="D666" i="3"/>
  <c r="C666" i="3"/>
  <c r="F665" i="3"/>
  <c r="E665" i="3"/>
  <c r="D665" i="3"/>
  <c r="C665" i="3"/>
  <c r="F664" i="3"/>
  <c r="E664" i="3"/>
  <c r="D664" i="3"/>
  <c r="C664" i="3"/>
  <c r="F663" i="3"/>
  <c r="E663" i="3"/>
  <c r="D663" i="3"/>
  <c r="C663" i="3"/>
  <c r="F662" i="3"/>
  <c r="E662" i="3"/>
  <c r="D662" i="3"/>
  <c r="C662" i="3"/>
  <c r="F661" i="3"/>
  <c r="E661" i="3"/>
  <c r="D661" i="3"/>
  <c r="C661" i="3"/>
  <c r="F660" i="3"/>
  <c r="E660" i="3"/>
  <c r="D660" i="3"/>
  <c r="C660" i="3"/>
  <c r="F659" i="3"/>
  <c r="E659" i="3"/>
  <c r="D659" i="3"/>
  <c r="C659" i="3"/>
  <c r="F658" i="3"/>
  <c r="E658" i="3"/>
  <c r="D658" i="3"/>
  <c r="C658" i="3"/>
  <c r="F657" i="3"/>
  <c r="E657" i="3"/>
  <c r="D657" i="3"/>
  <c r="C657" i="3"/>
  <c r="F656" i="3"/>
  <c r="E656" i="3"/>
  <c r="D656" i="3"/>
  <c r="C656" i="3"/>
  <c r="F655" i="3"/>
  <c r="E655" i="3"/>
  <c r="D655" i="3"/>
  <c r="C655" i="3"/>
  <c r="F654" i="3"/>
  <c r="E654" i="3"/>
  <c r="D654" i="3"/>
  <c r="C654" i="3"/>
  <c r="F653" i="3"/>
  <c r="E653" i="3"/>
  <c r="D653" i="3"/>
  <c r="C653" i="3"/>
  <c r="F652" i="3"/>
  <c r="E652" i="3"/>
  <c r="D652" i="3"/>
  <c r="C652" i="3"/>
  <c r="F651" i="3"/>
  <c r="E651" i="3"/>
  <c r="D651" i="3"/>
  <c r="C651" i="3"/>
  <c r="F650" i="3"/>
  <c r="E650" i="3"/>
  <c r="D650" i="3"/>
  <c r="C650" i="3"/>
  <c r="F649" i="3"/>
  <c r="E649" i="3"/>
  <c r="D649" i="3"/>
  <c r="C649" i="3"/>
  <c r="F648" i="3"/>
  <c r="E648" i="3"/>
  <c r="D648" i="3"/>
  <c r="C648" i="3"/>
  <c r="F647" i="3"/>
  <c r="E647" i="3"/>
  <c r="D647" i="3"/>
  <c r="C647" i="3"/>
  <c r="F646" i="3"/>
  <c r="E646" i="3"/>
  <c r="D646" i="3"/>
  <c r="C646" i="3"/>
  <c r="F645" i="3"/>
  <c r="E645" i="3"/>
  <c r="D645" i="3"/>
  <c r="C645" i="3"/>
  <c r="F644" i="3"/>
  <c r="E644" i="3"/>
  <c r="D644" i="3"/>
  <c r="C644" i="3"/>
  <c r="F643" i="3"/>
  <c r="E643" i="3"/>
  <c r="D643" i="3"/>
  <c r="C643" i="3"/>
  <c r="F642" i="3"/>
  <c r="E642" i="3"/>
  <c r="D642" i="3"/>
  <c r="C642" i="3"/>
  <c r="F641" i="3"/>
  <c r="E641" i="3"/>
  <c r="D641" i="3"/>
  <c r="C641" i="3"/>
  <c r="F640" i="3"/>
  <c r="E640" i="3"/>
  <c r="D640" i="3"/>
  <c r="C640" i="3"/>
  <c r="F639" i="3"/>
  <c r="E639" i="3"/>
  <c r="D639" i="3"/>
  <c r="C639" i="3"/>
  <c r="F638" i="3"/>
  <c r="E638" i="3"/>
  <c r="D638" i="3"/>
  <c r="C638" i="3"/>
  <c r="F637" i="3"/>
  <c r="E637" i="3"/>
  <c r="D637" i="3"/>
  <c r="C637" i="3"/>
  <c r="F636" i="3"/>
  <c r="E636" i="3"/>
  <c r="D636" i="3"/>
  <c r="C636" i="3"/>
  <c r="F635" i="3"/>
  <c r="E635" i="3"/>
  <c r="D635" i="3"/>
  <c r="C635" i="3"/>
  <c r="F634" i="3"/>
  <c r="E634" i="3"/>
  <c r="D634" i="3"/>
  <c r="C634" i="3"/>
  <c r="F633" i="3"/>
  <c r="E633" i="3"/>
  <c r="D633" i="3"/>
  <c r="C633" i="3"/>
  <c r="F632" i="3"/>
  <c r="E632" i="3"/>
  <c r="D632" i="3"/>
  <c r="C632" i="3"/>
  <c r="F631" i="3"/>
  <c r="E631" i="3"/>
  <c r="D631" i="3"/>
  <c r="C631" i="3"/>
  <c r="F630" i="3"/>
  <c r="E630" i="3"/>
  <c r="D630" i="3"/>
  <c r="C630" i="3"/>
  <c r="F629" i="3"/>
  <c r="E629" i="3"/>
  <c r="D629" i="3"/>
  <c r="C629" i="3"/>
  <c r="F628" i="3"/>
  <c r="E628" i="3"/>
  <c r="D628" i="3"/>
  <c r="C628" i="3"/>
  <c r="F627" i="3"/>
  <c r="E627" i="3"/>
  <c r="D627" i="3"/>
  <c r="C627" i="3"/>
  <c r="F626" i="3"/>
  <c r="E626" i="3"/>
  <c r="D626" i="3"/>
  <c r="C626" i="3"/>
  <c r="F625" i="3"/>
  <c r="E625" i="3"/>
  <c r="D625" i="3"/>
  <c r="C625" i="3"/>
  <c r="F624" i="3"/>
  <c r="E624" i="3"/>
  <c r="D624" i="3"/>
  <c r="C624" i="3"/>
  <c r="F623" i="3"/>
  <c r="E623" i="3"/>
  <c r="D623" i="3"/>
  <c r="C623" i="3"/>
  <c r="F622" i="3"/>
  <c r="E622" i="3"/>
  <c r="D622" i="3"/>
  <c r="C622" i="3"/>
  <c r="F621" i="3"/>
  <c r="E621" i="3"/>
  <c r="D621" i="3"/>
  <c r="C621" i="3"/>
  <c r="F620" i="3"/>
  <c r="E620" i="3"/>
  <c r="D620" i="3"/>
  <c r="C620" i="3"/>
  <c r="F619" i="3"/>
  <c r="E619" i="3"/>
  <c r="D619" i="3"/>
  <c r="C619" i="3"/>
  <c r="F618" i="3"/>
  <c r="E618" i="3"/>
  <c r="D618" i="3"/>
  <c r="C618" i="3"/>
  <c r="F617" i="3"/>
  <c r="E617" i="3"/>
  <c r="D617" i="3"/>
  <c r="C617" i="3"/>
  <c r="F616" i="3"/>
  <c r="E616" i="3"/>
  <c r="D616" i="3"/>
  <c r="C616" i="3"/>
  <c r="F615" i="3"/>
  <c r="E615" i="3"/>
  <c r="D615" i="3"/>
  <c r="C615" i="3"/>
  <c r="F614" i="3"/>
  <c r="E614" i="3"/>
  <c r="D614" i="3"/>
  <c r="C614" i="3"/>
  <c r="F613" i="3"/>
  <c r="E613" i="3"/>
  <c r="D613" i="3"/>
  <c r="C613" i="3"/>
  <c r="F612" i="3"/>
  <c r="E612" i="3"/>
  <c r="D612" i="3"/>
  <c r="C612" i="3"/>
  <c r="F611" i="3"/>
  <c r="E611" i="3"/>
  <c r="D611" i="3"/>
  <c r="C611" i="3"/>
  <c r="F610" i="3"/>
  <c r="E610" i="3"/>
  <c r="D610" i="3"/>
  <c r="C610" i="3"/>
  <c r="F609" i="3"/>
  <c r="E609" i="3"/>
  <c r="D609" i="3"/>
  <c r="C609" i="3"/>
  <c r="F608" i="3"/>
  <c r="E608" i="3"/>
  <c r="D608" i="3"/>
  <c r="C608" i="3"/>
  <c r="F607" i="3"/>
  <c r="E607" i="3"/>
  <c r="D607" i="3"/>
  <c r="C607" i="3"/>
  <c r="F606" i="3"/>
  <c r="E606" i="3"/>
  <c r="D606" i="3"/>
  <c r="C606" i="3"/>
  <c r="F605" i="3"/>
  <c r="E605" i="3"/>
  <c r="D605" i="3"/>
  <c r="C605" i="3"/>
  <c r="F604" i="3"/>
  <c r="E604" i="3"/>
  <c r="D604" i="3"/>
  <c r="C604" i="3"/>
  <c r="F603" i="3"/>
  <c r="E603" i="3"/>
  <c r="D603" i="3"/>
  <c r="C603" i="3"/>
  <c r="F602" i="3"/>
  <c r="E602" i="3"/>
  <c r="D602" i="3"/>
  <c r="C602" i="3"/>
  <c r="F601" i="3"/>
  <c r="E601" i="3"/>
  <c r="D601" i="3"/>
  <c r="C601" i="3"/>
  <c r="F600" i="3"/>
  <c r="E600" i="3"/>
  <c r="D600" i="3"/>
  <c r="C600" i="3"/>
  <c r="F599" i="3"/>
  <c r="E599" i="3"/>
  <c r="D599" i="3"/>
  <c r="C599" i="3"/>
  <c r="F598" i="3"/>
  <c r="E598" i="3"/>
  <c r="D598" i="3"/>
  <c r="C598" i="3"/>
  <c r="F597" i="3"/>
  <c r="E597" i="3"/>
  <c r="D597" i="3"/>
  <c r="C597" i="3"/>
  <c r="F596" i="3"/>
  <c r="E596" i="3"/>
  <c r="D596" i="3"/>
  <c r="C596" i="3"/>
  <c r="F595" i="3"/>
  <c r="E595" i="3"/>
  <c r="D595" i="3"/>
  <c r="C595" i="3"/>
  <c r="F594" i="3"/>
  <c r="E594" i="3"/>
  <c r="D594" i="3"/>
  <c r="C594" i="3"/>
  <c r="F593" i="3"/>
  <c r="E593" i="3"/>
  <c r="D593" i="3"/>
  <c r="C593" i="3"/>
  <c r="F592" i="3"/>
  <c r="E592" i="3"/>
  <c r="D592" i="3"/>
  <c r="C592" i="3"/>
  <c r="F591" i="3"/>
  <c r="E591" i="3"/>
  <c r="D591" i="3"/>
  <c r="C591" i="3"/>
  <c r="F590" i="3"/>
  <c r="E590" i="3"/>
  <c r="D590" i="3"/>
  <c r="C590" i="3"/>
  <c r="F589" i="3"/>
  <c r="E589" i="3"/>
  <c r="D589" i="3"/>
  <c r="C589" i="3"/>
  <c r="F588" i="3"/>
  <c r="E588" i="3"/>
  <c r="D588" i="3"/>
  <c r="C588" i="3"/>
  <c r="F587" i="3"/>
  <c r="E587" i="3"/>
  <c r="D587" i="3"/>
  <c r="C587" i="3"/>
  <c r="F586" i="3"/>
  <c r="E586" i="3"/>
  <c r="D586" i="3"/>
  <c r="C586" i="3"/>
  <c r="F585" i="3"/>
  <c r="E585" i="3"/>
  <c r="D585" i="3"/>
  <c r="C585" i="3"/>
  <c r="F584" i="3"/>
  <c r="E584" i="3"/>
  <c r="D584" i="3"/>
  <c r="C584" i="3"/>
  <c r="F583" i="3"/>
  <c r="E583" i="3"/>
  <c r="D583" i="3"/>
  <c r="C583" i="3"/>
  <c r="F582" i="3"/>
  <c r="E582" i="3"/>
  <c r="D582" i="3"/>
  <c r="C582" i="3"/>
  <c r="F581" i="3"/>
  <c r="E581" i="3"/>
  <c r="D581" i="3"/>
  <c r="C581" i="3"/>
  <c r="F580" i="3"/>
  <c r="E580" i="3"/>
  <c r="D580" i="3"/>
  <c r="C580" i="3"/>
  <c r="F579" i="3"/>
  <c r="E579" i="3"/>
  <c r="D579" i="3"/>
  <c r="C579" i="3"/>
  <c r="F578" i="3"/>
  <c r="E578" i="3"/>
  <c r="D578" i="3"/>
  <c r="C578" i="3"/>
  <c r="F577" i="3"/>
  <c r="E577" i="3"/>
  <c r="D577" i="3"/>
  <c r="C577" i="3"/>
  <c r="F576" i="3"/>
  <c r="E576" i="3"/>
  <c r="D576" i="3"/>
  <c r="C576" i="3"/>
  <c r="F575" i="3"/>
  <c r="E575" i="3"/>
  <c r="D575" i="3"/>
  <c r="C575" i="3"/>
  <c r="F574" i="3"/>
  <c r="E574" i="3"/>
  <c r="D574" i="3"/>
  <c r="C574" i="3"/>
  <c r="F573" i="3"/>
  <c r="E573" i="3"/>
  <c r="D573" i="3"/>
  <c r="C573" i="3"/>
  <c r="F572" i="3"/>
  <c r="E572" i="3"/>
  <c r="D572" i="3"/>
  <c r="C572" i="3"/>
  <c r="F571" i="3"/>
  <c r="E571" i="3"/>
  <c r="D571" i="3"/>
  <c r="C571" i="3"/>
  <c r="F570" i="3"/>
  <c r="E570" i="3"/>
  <c r="D570" i="3"/>
  <c r="C570" i="3"/>
  <c r="F569" i="3"/>
  <c r="E569" i="3"/>
  <c r="D569" i="3"/>
  <c r="C569" i="3"/>
  <c r="F568" i="3"/>
  <c r="E568" i="3"/>
  <c r="D568" i="3"/>
  <c r="C568" i="3"/>
  <c r="F567" i="3"/>
  <c r="E567" i="3"/>
  <c r="D567" i="3"/>
  <c r="C567" i="3"/>
  <c r="F566" i="3"/>
  <c r="E566" i="3"/>
  <c r="D566" i="3"/>
  <c r="C566" i="3"/>
  <c r="F565" i="3"/>
  <c r="E565" i="3"/>
  <c r="D565" i="3"/>
  <c r="C565" i="3"/>
  <c r="F564" i="3"/>
  <c r="E564" i="3"/>
  <c r="D564" i="3"/>
  <c r="C564" i="3"/>
  <c r="F563" i="3"/>
  <c r="E563" i="3"/>
  <c r="D563" i="3"/>
  <c r="C563" i="3"/>
  <c r="F562" i="3"/>
  <c r="E562" i="3"/>
  <c r="D562" i="3"/>
  <c r="C562" i="3"/>
  <c r="F561" i="3"/>
  <c r="E561" i="3"/>
  <c r="D561" i="3"/>
  <c r="C561" i="3"/>
  <c r="F560" i="3"/>
  <c r="E560" i="3"/>
  <c r="D560" i="3"/>
  <c r="C560" i="3"/>
  <c r="F559" i="3"/>
  <c r="E559" i="3"/>
  <c r="D559" i="3"/>
  <c r="C559" i="3"/>
  <c r="F558" i="3"/>
  <c r="E558" i="3"/>
  <c r="D558" i="3"/>
  <c r="C558" i="3"/>
  <c r="F557" i="3"/>
  <c r="E557" i="3"/>
  <c r="D557" i="3"/>
  <c r="C557" i="3"/>
  <c r="F556" i="3"/>
  <c r="E556" i="3"/>
  <c r="D556" i="3"/>
  <c r="C556" i="3"/>
  <c r="F555" i="3"/>
  <c r="E555" i="3"/>
  <c r="D555" i="3"/>
  <c r="C555" i="3"/>
  <c r="F554" i="3"/>
  <c r="E554" i="3"/>
  <c r="D554" i="3"/>
  <c r="C554" i="3"/>
  <c r="F553" i="3"/>
  <c r="E553" i="3"/>
  <c r="D553" i="3"/>
  <c r="C553" i="3"/>
  <c r="F552" i="3"/>
  <c r="E552" i="3"/>
  <c r="D552" i="3"/>
  <c r="C552" i="3"/>
  <c r="F551" i="3"/>
  <c r="E551" i="3"/>
  <c r="D551" i="3"/>
  <c r="C551" i="3"/>
  <c r="F550" i="3"/>
  <c r="E550" i="3"/>
  <c r="D550" i="3"/>
  <c r="C550" i="3"/>
  <c r="F549" i="3"/>
  <c r="E549" i="3"/>
  <c r="D549" i="3"/>
  <c r="C549" i="3"/>
  <c r="F548" i="3"/>
  <c r="E548" i="3"/>
  <c r="D548" i="3"/>
  <c r="C548" i="3"/>
  <c r="F547" i="3"/>
  <c r="E547" i="3"/>
  <c r="D547" i="3"/>
  <c r="C547" i="3"/>
  <c r="F546" i="3"/>
  <c r="E546" i="3"/>
  <c r="D546" i="3"/>
  <c r="C546" i="3"/>
  <c r="F545" i="3"/>
  <c r="E545" i="3"/>
  <c r="D545" i="3"/>
  <c r="C545" i="3"/>
  <c r="F544" i="3"/>
  <c r="E544" i="3"/>
  <c r="D544" i="3"/>
  <c r="C544" i="3"/>
  <c r="F543" i="3"/>
  <c r="E543" i="3"/>
  <c r="D543" i="3"/>
  <c r="C543" i="3"/>
  <c r="F542" i="3"/>
  <c r="E542" i="3"/>
  <c r="D542" i="3"/>
  <c r="C542" i="3"/>
  <c r="F541" i="3"/>
  <c r="E541" i="3"/>
  <c r="D541" i="3"/>
  <c r="C541" i="3"/>
  <c r="F540" i="3"/>
  <c r="E540" i="3"/>
  <c r="D540" i="3"/>
  <c r="C540" i="3"/>
  <c r="F539" i="3"/>
  <c r="E539" i="3"/>
  <c r="D539" i="3"/>
  <c r="C539" i="3"/>
  <c r="F538" i="3"/>
  <c r="E538" i="3"/>
  <c r="D538" i="3"/>
  <c r="C538" i="3"/>
  <c r="F537" i="3"/>
  <c r="E537" i="3"/>
  <c r="D537" i="3"/>
  <c r="C537" i="3"/>
  <c r="F536" i="3"/>
  <c r="E536" i="3"/>
  <c r="D536" i="3"/>
  <c r="C536" i="3"/>
  <c r="F535" i="3"/>
  <c r="E535" i="3"/>
  <c r="D535" i="3"/>
  <c r="C535" i="3"/>
  <c r="F534" i="3"/>
  <c r="E534" i="3"/>
  <c r="D534" i="3"/>
  <c r="C534" i="3"/>
  <c r="F533" i="3"/>
  <c r="E533" i="3"/>
  <c r="D533" i="3"/>
  <c r="C533" i="3"/>
  <c r="F532" i="3"/>
  <c r="E532" i="3"/>
  <c r="D532" i="3"/>
  <c r="C532" i="3"/>
  <c r="F531" i="3"/>
  <c r="E531" i="3"/>
  <c r="D531" i="3"/>
  <c r="C531" i="3"/>
  <c r="F530" i="3"/>
  <c r="E530" i="3"/>
  <c r="D530" i="3"/>
  <c r="C530" i="3"/>
  <c r="F529" i="3"/>
  <c r="E529" i="3"/>
  <c r="D529" i="3"/>
  <c r="C529" i="3"/>
  <c r="F528" i="3"/>
  <c r="E528" i="3"/>
  <c r="D528" i="3"/>
  <c r="C528" i="3"/>
  <c r="F527" i="3"/>
  <c r="E527" i="3"/>
  <c r="D527" i="3"/>
  <c r="C527" i="3"/>
  <c r="F526" i="3"/>
  <c r="E526" i="3"/>
  <c r="D526" i="3"/>
  <c r="C526" i="3"/>
  <c r="F525" i="3"/>
  <c r="E525" i="3"/>
  <c r="D525" i="3"/>
  <c r="C525" i="3"/>
  <c r="F524" i="3"/>
  <c r="E524" i="3"/>
  <c r="D524" i="3"/>
  <c r="C524" i="3"/>
  <c r="F523" i="3"/>
  <c r="E523" i="3"/>
  <c r="D523" i="3"/>
  <c r="C523" i="3"/>
  <c r="F522" i="3"/>
  <c r="E522" i="3"/>
  <c r="D522" i="3"/>
  <c r="C522" i="3"/>
  <c r="F521" i="3"/>
  <c r="E521" i="3"/>
  <c r="D521" i="3"/>
  <c r="C521" i="3"/>
  <c r="F520" i="3"/>
  <c r="E520" i="3"/>
  <c r="D520" i="3"/>
  <c r="C520" i="3"/>
  <c r="F519" i="3"/>
  <c r="E519" i="3"/>
  <c r="D519" i="3"/>
  <c r="C519" i="3"/>
  <c r="F518" i="3"/>
  <c r="E518" i="3"/>
  <c r="D518" i="3"/>
  <c r="C518" i="3"/>
  <c r="F517" i="3"/>
  <c r="E517" i="3"/>
  <c r="D517" i="3"/>
  <c r="C517" i="3"/>
  <c r="F516" i="3"/>
  <c r="E516" i="3"/>
  <c r="D516" i="3"/>
  <c r="C516" i="3"/>
  <c r="F515" i="3"/>
  <c r="E515" i="3"/>
  <c r="D515" i="3"/>
  <c r="C515" i="3"/>
  <c r="F514" i="3"/>
  <c r="E514" i="3"/>
  <c r="D514" i="3"/>
  <c r="C514" i="3"/>
  <c r="F513" i="3"/>
  <c r="E513" i="3"/>
  <c r="D513" i="3"/>
  <c r="C513" i="3"/>
  <c r="F512" i="3"/>
  <c r="E512" i="3"/>
  <c r="D512" i="3"/>
  <c r="C512" i="3"/>
  <c r="F511" i="3"/>
  <c r="E511" i="3"/>
  <c r="D511" i="3"/>
  <c r="C511" i="3"/>
  <c r="F510" i="3"/>
  <c r="E510" i="3"/>
  <c r="D510" i="3"/>
  <c r="C510" i="3"/>
  <c r="F509" i="3"/>
  <c r="E509" i="3"/>
  <c r="D509" i="3"/>
  <c r="C509" i="3"/>
  <c r="F508" i="3"/>
  <c r="E508" i="3"/>
  <c r="D508" i="3"/>
  <c r="C508" i="3"/>
  <c r="F507" i="3"/>
  <c r="E507" i="3"/>
  <c r="D507" i="3"/>
  <c r="C507" i="3"/>
  <c r="F506" i="3"/>
  <c r="E506" i="3"/>
  <c r="D506" i="3"/>
  <c r="C506" i="3"/>
  <c r="F505" i="3"/>
  <c r="E505" i="3"/>
  <c r="D505" i="3"/>
  <c r="C505" i="3"/>
  <c r="F504" i="3"/>
  <c r="E504" i="3"/>
  <c r="D504" i="3"/>
  <c r="C504" i="3"/>
  <c r="F503" i="3"/>
  <c r="E503" i="3"/>
  <c r="D503" i="3"/>
  <c r="C503" i="3"/>
  <c r="F502" i="3"/>
  <c r="E502" i="3"/>
  <c r="D502" i="3"/>
  <c r="C502" i="3"/>
  <c r="F501" i="3"/>
  <c r="E501" i="3"/>
  <c r="D501" i="3"/>
  <c r="C501" i="3"/>
  <c r="F500" i="3"/>
  <c r="E500" i="3"/>
  <c r="D500" i="3"/>
  <c r="C500" i="3"/>
  <c r="F499" i="3"/>
  <c r="E499" i="3"/>
  <c r="D499" i="3"/>
  <c r="C499" i="3"/>
  <c r="F498" i="3"/>
  <c r="E498" i="3"/>
  <c r="D498" i="3"/>
  <c r="C498" i="3"/>
  <c r="F497" i="3"/>
  <c r="E497" i="3"/>
  <c r="D497" i="3"/>
  <c r="C497" i="3"/>
  <c r="F496" i="3"/>
  <c r="E496" i="3"/>
  <c r="D496" i="3"/>
  <c r="C496" i="3"/>
  <c r="F495" i="3"/>
  <c r="E495" i="3"/>
  <c r="D495" i="3"/>
  <c r="C495" i="3"/>
  <c r="F494" i="3"/>
  <c r="E494" i="3"/>
  <c r="D494" i="3"/>
  <c r="C494" i="3"/>
  <c r="F493" i="3"/>
  <c r="E493" i="3"/>
  <c r="D493" i="3"/>
  <c r="C493" i="3"/>
  <c r="F492" i="3"/>
  <c r="E492" i="3"/>
  <c r="D492" i="3"/>
  <c r="C492" i="3"/>
  <c r="F491" i="3"/>
  <c r="E491" i="3"/>
  <c r="D491" i="3"/>
  <c r="C491" i="3"/>
  <c r="F490" i="3"/>
  <c r="E490" i="3"/>
  <c r="D490" i="3"/>
  <c r="C490" i="3"/>
  <c r="F489" i="3"/>
  <c r="E489" i="3"/>
  <c r="D489" i="3"/>
  <c r="C489" i="3"/>
  <c r="F488" i="3"/>
  <c r="E488" i="3"/>
  <c r="D488" i="3"/>
  <c r="C488" i="3"/>
  <c r="F487" i="3"/>
  <c r="E487" i="3"/>
  <c r="D487" i="3"/>
  <c r="C487" i="3"/>
  <c r="F486" i="3"/>
  <c r="E486" i="3"/>
  <c r="D486" i="3"/>
  <c r="C486" i="3"/>
  <c r="F485" i="3"/>
  <c r="E485" i="3"/>
  <c r="D485" i="3"/>
  <c r="C485" i="3"/>
  <c r="F484" i="3"/>
  <c r="E484" i="3"/>
  <c r="D484" i="3"/>
  <c r="C484" i="3"/>
  <c r="F483" i="3"/>
  <c r="E483" i="3"/>
  <c r="D483" i="3"/>
  <c r="C483" i="3"/>
  <c r="F482" i="3"/>
  <c r="E482" i="3"/>
  <c r="D482" i="3"/>
  <c r="C482" i="3"/>
  <c r="F481" i="3"/>
  <c r="E481" i="3"/>
  <c r="D481" i="3"/>
  <c r="C481" i="3"/>
  <c r="F480" i="3"/>
  <c r="E480" i="3"/>
  <c r="D480" i="3"/>
  <c r="C480" i="3"/>
  <c r="F479" i="3"/>
  <c r="E479" i="3"/>
  <c r="D479" i="3"/>
  <c r="C479" i="3"/>
  <c r="F478" i="3"/>
  <c r="E478" i="3"/>
  <c r="D478" i="3"/>
  <c r="C478" i="3"/>
  <c r="F477" i="3"/>
  <c r="E477" i="3"/>
  <c r="D477" i="3"/>
  <c r="C477" i="3"/>
  <c r="F476" i="3"/>
  <c r="E476" i="3"/>
  <c r="D476" i="3"/>
  <c r="C476" i="3"/>
  <c r="F475" i="3"/>
  <c r="E475" i="3"/>
  <c r="D475" i="3"/>
  <c r="C475" i="3"/>
  <c r="F474" i="3"/>
  <c r="E474" i="3"/>
  <c r="D474" i="3"/>
  <c r="C474" i="3"/>
  <c r="F473" i="3"/>
  <c r="E473" i="3"/>
  <c r="D473" i="3"/>
  <c r="C473" i="3"/>
  <c r="F472" i="3"/>
  <c r="E472" i="3"/>
  <c r="D472" i="3"/>
  <c r="C472" i="3"/>
  <c r="F471" i="3"/>
  <c r="E471" i="3"/>
  <c r="D471" i="3"/>
  <c r="C471" i="3"/>
  <c r="F470" i="3"/>
  <c r="E470" i="3"/>
  <c r="D470" i="3"/>
  <c r="C470" i="3"/>
  <c r="F469" i="3"/>
  <c r="E469" i="3"/>
  <c r="D469" i="3"/>
  <c r="C469" i="3"/>
  <c r="F468" i="3"/>
  <c r="E468" i="3"/>
  <c r="D468" i="3"/>
  <c r="C468" i="3"/>
  <c r="F467" i="3"/>
  <c r="E467" i="3"/>
  <c r="D467" i="3"/>
  <c r="C467" i="3"/>
  <c r="F466" i="3"/>
  <c r="E466" i="3"/>
  <c r="D466" i="3"/>
  <c r="C466" i="3"/>
  <c r="F465" i="3"/>
  <c r="E465" i="3"/>
  <c r="D465" i="3"/>
  <c r="C465" i="3"/>
  <c r="F464" i="3"/>
  <c r="E464" i="3"/>
  <c r="D464" i="3"/>
  <c r="C464" i="3"/>
  <c r="F463" i="3"/>
  <c r="E463" i="3"/>
  <c r="D463" i="3"/>
  <c r="C463" i="3"/>
  <c r="F462" i="3"/>
  <c r="E462" i="3"/>
  <c r="D462" i="3"/>
  <c r="C462" i="3"/>
  <c r="F461" i="3"/>
  <c r="E461" i="3"/>
  <c r="D461" i="3"/>
  <c r="C461" i="3"/>
  <c r="F460" i="3"/>
  <c r="E460" i="3"/>
  <c r="D460" i="3"/>
  <c r="C460" i="3"/>
  <c r="F459" i="3"/>
  <c r="E459" i="3"/>
  <c r="D459" i="3"/>
  <c r="C459" i="3"/>
  <c r="F458" i="3"/>
  <c r="E458" i="3"/>
  <c r="D458" i="3"/>
  <c r="C458" i="3"/>
  <c r="F457" i="3"/>
  <c r="E457" i="3"/>
  <c r="D457" i="3"/>
  <c r="C457" i="3"/>
  <c r="F456" i="3"/>
  <c r="E456" i="3"/>
  <c r="D456" i="3"/>
  <c r="C456" i="3"/>
  <c r="F455" i="3"/>
  <c r="E455" i="3"/>
  <c r="D455" i="3"/>
  <c r="C455" i="3"/>
  <c r="F454" i="3"/>
  <c r="E454" i="3"/>
  <c r="D454" i="3"/>
  <c r="C454" i="3"/>
  <c r="F453" i="3"/>
  <c r="E453" i="3"/>
  <c r="D453" i="3"/>
  <c r="C453" i="3"/>
  <c r="F452" i="3"/>
  <c r="E452" i="3"/>
  <c r="D452" i="3"/>
  <c r="C452" i="3"/>
  <c r="F451" i="3"/>
  <c r="E451" i="3"/>
  <c r="D451" i="3"/>
  <c r="C451" i="3"/>
  <c r="F450" i="3"/>
  <c r="E450" i="3"/>
  <c r="D450" i="3"/>
  <c r="C450" i="3"/>
  <c r="F449" i="3"/>
  <c r="E449" i="3"/>
  <c r="D449" i="3"/>
  <c r="C449" i="3"/>
  <c r="F448" i="3"/>
  <c r="E448" i="3"/>
  <c r="D448" i="3"/>
  <c r="C448" i="3"/>
  <c r="F447" i="3"/>
  <c r="E447" i="3"/>
  <c r="D447" i="3"/>
  <c r="C447" i="3"/>
  <c r="F446" i="3"/>
  <c r="E446" i="3"/>
  <c r="D446" i="3"/>
  <c r="C446" i="3"/>
  <c r="F445" i="3"/>
  <c r="E445" i="3"/>
  <c r="D445" i="3"/>
  <c r="C445" i="3"/>
  <c r="F444" i="3"/>
  <c r="E444" i="3"/>
  <c r="D444" i="3"/>
  <c r="C444" i="3"/>
  <c r="F443" i="3"/>
  <c r="E443" i="3"/>
  <c r="D443" i="3"/>
  <c r="C443" i="3"/>
  <c r="F442" i="3"/>
  <c r="E442" i="3"/>
  <c r="D442" i="3"/>
  <c r="C442" i="3"/>
  <c r="F441" i="3"/>
  <c r="E441" i="3"/>
  <c r="D441" i="3"/>
  <c r="C441" i="3"/>
  <c r="F440" i="3"/>
  <c r="E440" i="3"/>
  <c r="D440" i="3"/>
  <c r="C440" i="3"/>
  <c r="F439" i="3"/>
  <c r="E439" i="3"/>
  <c r="D439" i="3"/>
  <c r="C439" i="3"/>
  <c r="F438" i="3"/>
  <c r="E438" i="3"/>
  <c r="D438" i="3"/>
  <c r="C438" i="3"/>
  <c r="F437" i="3"/>
  <c r="E437" i="3"/>
  <c r="D437" i="3"/>
  <c r="C437" i="3"/>
  <c r="F436" i="3"/>
  <c r="E436" i="3"/>
  <c r="D436" i="3"/>
  <c r="C436" i="3"/>
  <c r="F435" i="3"/>
  <c r="E435" i="3"/>
  <c r="D435" i="3"/>
  <c r="C435" i="3"/>
  <c r="F434" i="3"/>
  <c r="E434" i="3"/>
  <c r="D434" i="3"/>
  <c r="C434" i="3"/>
  <c r="F433" i="3"/>
  <c r="E433" i="3"/>
  <c r="D433" i="3"/>
  <c r="C433" i="3"/>
  <c r="F432" i="3"/>
  <c r="E432" i="3"/>
  <c r="D432" i="3"/>
  <c r="C432" i="3"/>
  <c r="F431" i="3"/>
  <c r="E431" i="3"/>
  <c r="D431" i="3"/>
  <c r="C431" i="3"/>
  <c r="F430" i="3"/>
  <c r="E430" i="3"/>
  <c r="D430" i="3"/>
  <c r="C430" i="3"/>
  <c r="F429" i="3"/>
  <c r="E429" i="3"/>
  <c r="D429" i="3"/>
  <c r="C429" i="3"/>
  <c r="F428" i="3"/>
  <c r="E428" i="3"/>
  <c r="D428" i="3"/>
  <c r="C428" i="3"/>
  <c r="F427" i="3"/>
  <c r="E427" i="3"/>
  <c r="D427" i="3"/>
  <c r="C427" i="3"/>
  <c r="F426" i="3"/>
  <c r="E426" i="3"/>
  <c r="D426" i="3"/>
  <c r="C426" i="3"/>
  <c r="F425" i="3"/>
  <c r="E425" i="3"/>
  <c r="D425" i="3"/>
  <c r="C425" i="3"/>
  <c r="F424" i="3"/>
  <c r="E424" i="3"/>
  <c r="D424" i="3"/>
  <c r="C424" i="3"/>
  <c r="F423" i="3"/>
  <c r="E423" i="3"/>
  <c r="D423" i="3"/>
  <c r="C423" i="3"/>
  <c r="F422" i="3"/>
  <c r="E422" i="3"/>
  <c r="D422" i="3"/>
  <c r="C422" i="3"/>
  <c r="F421" i="3"/>
  <c r="E421" i="3"/>
  <c r="D421" i="3"/>
  <c r="C421" i="3"/>
  <c r="F420" i="3"/>
  <c r="E420" i="3"/>
  <c r="D420" i="3"/>
  <c r="C420" i="3"/>
  <c r="F419" i="3"/>
  <c r="E419" i="3"/>
  <c r="D419" i="3"/>
  <c r="C419" i="3"/>
  <c r="F418" i="3"/>
  <c r="E418" i="3"/>
  <c r="D418" i="3"/>
  <c r="C418" i="3"/>
  <c r="F417" i="3"/>
  <c r="E417" i="3"/>
  <c r="D417" i="3"/>
  <c r="C417" i="3"/>
  <c r="F416" i="3"/>
  <c r="E416" i="3"/>
  <c r="D416" i="3"/>
  <c r="C416" i="3"/>
  <c r="F415" i="3"/>
  <c r="E415" i="3"/>
  <c r="D415" i="3"/>
  <c r="C415" i="3"/>
  <c r="F414" i="3"/>
  <c r="E414" i="3"/>
  <c r="D414" i="3"/>
  <c r="C414" i="3"/>
  <c r="F413" i="3"/>
  <c r="E413" i="3"/>
  <c r="D413" i="3"/>
  <c r="C413" i="3"/>
  <c r="F412" i="3"/>
  <c r="E412" i="3"/>
  <c r="D412" i="3"/>
  <c r="C412" i="3"/>
  <c r="F411" i="3"/>
  <c r="E411" i="3"/>
  <c r="D411" i="3"/>
  <c r="C411" i="3"/>
  <c r="F410" i="3"/>
  <c r="E410" i="3"/>
  <c r="D410" i="3"/>
  <c r="C410" i="3"/>
  <c r="F409" i="3"/>
  <c r="E409" i="3"/>
  <c r="D409" i="3"/>
  <c r="C409" i="3"/>
  <c r="F408" i="3"/>
  <c r="E408" i="3"/>
  <c r="D408" i="3"/>
  <c r="C408" i="3"/>
  <c r="F407" i="3"/>
  <c r="E407" i="3"/>
  <c r="D407" i="3"/>
  <c r="C407" i="3"/>
  <c r="F406" i="3"/>
  <c r="E406" i="3"/>
  <c r="D406" i="3"/>
  <c r="C406" i="3"/>
  <c r="F405" i="3"/>
  <c r="E405" i="3"/>
  <c r="D405" i="3"/>
  <c r="C405" i="3"/>
  <c r="F404" i="3"/>
  <c r="E404" i="3"/>
  <c r="D404" i="3"/>
  <c r="C404" i="3"/>
  <c r="F403" i="3"/>
  <c r="E403" i="3"/>
  <c r="D403" i="3"/>
  <c r="C403" i="3"/>
  <c r="F402" i="3"/>
  <c r="E402" i="3"/>
  <c r="D402" i="3"/>
  <c r="C402" i="3"/>
  <c r="F401" i="3"/>
  <c r="E401" i="3"/>
  <c r="D401" i="3"/>
  <c r="C401" i="3"/>
  <c r="F400" i="3"/>
  <c r="E400" i="3"/>
  <c r="D400" i="3"/>
  <c r="C400" i="3"/>
  <c r="F399" i="3"/>
  <c r="E399" i="3"/>
  <c r="D399" i="3"/>
  <c r="C399" i="3"/>
  <c r="F398" i="3"/>
  <c r="E398" i="3"/>
  <c r="D398" i="3"/>
  <c r="C398" i="3"/>
  <c r="F397" i="3"/>
  <c r="E397" i="3"/>
  <c r="D397" i="3"/>
  <c r="C397" i="3"/>
  <c r="F396" i="3"/>
  <c r="E396" i="3"/>
  <c r="D396" i="3"/>
  <c r="C396" i="3"/>
  <c r="F395" i="3"/>
  <c r="E395" i="3"/>
  <c r="D395" i="3"/>
  <c r="C395" i="3"/>
  <c r="F394" i="3"/>
  <c r="E394" i="3"/>
  <c r="D394" i="3"/>
  <c r="C394" i="3"/>
  <c r="F393" i="3"/>
  <c r="E393" i="3"/>
  <c r="D393" i="3"/>
  <c r="C393" i="3"/>
  <c r="F392" i="3"/>
  <c r="E392" i="3"/>
  <c r="D392" i="3"/>
  <c r="C392" i="3"/>
  <c r="F391" i="3"/>
  <c r="E391" i="3"/>
  <c r="D391" i="3"/>
  <c r="C391" i="3"/>
  <c r="F390" i="3"/>
  <c r="E390" i="3"/>
  <c r="D390" i="3"/>
  <c r="C390" i="3"/>
  <c r="F389" i="3"/>
  <c r="E389" i="3"/>
  <c r="D389" i="3"/>
  <c r="C389" i="3"/>
  <c r="F388" i="3"/>
  <c r="E388" i="3"/>
  <c r="D388" i="3"/>
  <c r="C388" i="3"/>
  <c r="F387" i="3"/>
  <c r="E387" i="3"/>
  <c r="D387" i="3"/>
  <c r="C387" i="3"/>
  <c r="F386" i="3"/>
  <c r="E386" i="3"/>
  <c r="D386" i="3"/>
  <c r="C386" i="3"/>
  <c r="F385" i="3"/>
  <c r="E385" i="3"/>
  <c r="D385" i="3"/>
  <c r="C385" i="3"/>
  <c r="F384" i="3"/>
  <c r="E384" i="3"/>
  <c r="D384" i="3"/>
  <c r="C384" i="3"/>
  <c r="F383" i="3"/>
  <c r="E383" i="3"/>
  <c r="D383" i="3"/>
  <c r="C383" i="3"/>
  <c r="F382" i="3"/>
  <c r="E382" i="3"/>
  <c r="D382" i="3"/>
  <c r="C382" i="3"/>
  <c r="F381" i="3"/>
  <c r="E381" i="3"/>
  <c r="D381" i="3"/>
  <c r="C381" i="3"/>
  <c r="F380" i="3"/>
  <c r="E380" i="3"/>
  <c r="D380" i="3"/>
  <c r="C380" i="3"/>
  <c r="F379" i="3"/>
  <c r="E379" i="3"/>
  <c r="D379" i="3"/>
  <c r="C379" i="3"/>
  <c r="F378" i="3"/>
  <c r="E378" i="3"/>
  <c r="D378" i="3"/>
  <c r="C378" i="3"/>
  <c r="F377" i="3"/>
  <c r="E377" i="3"/>
  <c r="D377" i="3"/>
  <c r="C377" i="3"/>
  <c r="F376" i="3"/>
  <c r="E376" i="3"/>
  <c r="D376" i="3"/>
  <c r="C376" i="3"/>
  <c r="F375" i="3"/>
  <c r="E375" i="3"/>
  <c r="D375" i="3"/>
  <c r="C375" i="3"/>
  <c r="F374" i="3"/>
  <c r="E374" i="3"/>
  <c r="D374" i="3"/>
  <c r="C374" i="3"/>
  <c r="F373" i="3"/>
  <c r="E373" i="3"/>
  <c r="D373" i="3"/>
  <c r="C373" i="3"/>
  <c r="F372" i="3"/>
  <c r="E372" i="3"/>
  <c r="D372" i="3"/>
  <c r="C372" i="3"/>
  <c r="F371" i="3"/>
  <c r="E371" i="3"/>
  <c r="D371" i="3"/>
  <c r="C371" i="3"/>
  <c r="F370" i="3"/>
  <c r="E370" i="3"/>
  <c r="D370" i="3"/>
  <c r="C370" i="3"/>
  <c r="F369" i="3"/>
  <c r="E369" i="3"/>
  <c r="D369" i="3"/>
  <c r="C369" i="3"/>
  <c r="F368" i="3"/>
  <c r="E368" i="3"/>
  <c r="D368" i="3"/>
  <c r="C368" i="3"/>
  <c r="F367" i="3"/>
  <c r="E367" i="3"/>
  <c r="D367" i="3"/>
  <c r="C367" i="3"/>
  <c r="F366" i="3"/>
  <c r="E366" i="3"/>
  <c r="D366" i="3"/>
  <c r="C366" i="3"/>
  <c r="F365" i="3"/>
  <c r="E365" i="3"/>
  <c r="D365" i="3"/>
  <c r="C365" i="3"/>
  <c r="F364" i="3"/>
  <c r="E364" i="3"/>
  <c r="D364" i="3"/>
  <c r="C364" i="3"/>
  <c r="F363" i="3"/>
  <c r="E363" i="3"/>
  <c r="D363" i="3"/>
  <c r="C363" i="3"/>
  <c r="F362" i="3"/>
  <c r="E362" i="3"/>
  <c r="D362" i="3"/>
  <c r="C362" i="3"/>
  <c r="F361" i="3"/>
  <c r="E361" i="3"/>
  <c r="D361" i="3"/>
  <c r="C361" i="3"/>
  <c r="F360" i="3"/>
  <c r="E360" i="3"/>
  <c r="D360" i="3"/>
  <c r="C360" i="3"/>
  <c r="F359" i="3"/>
  <c r="E359" i="3"/>
  <c r="D359" i="3"/>
  <c r="C359" i="3"/>
  <c r="F358" i="3"/>
  <c r="E358" i="3"/>
  <c r="D358" i="3"/>
  <c r="C358" i="3"/>
  <c r="F357" i="3"/>
  <c r="E357" i="3"/>
  <c r="D357" i="3"/>
  <c r="C357" i="3"/>
  <c r="F356" i="3"/>
  <c r="E356" i="3"/>
  <c r="D356" i="3"/>
  <c r="C356" i="3"/>
  <c r="F355" i="3"/>
  <c r="E355" i="3"/>
  <c r="D355" i="3"/>
  <c r="C355" i="3"/>
  <c r="F354" i="3"/>
  <c r="E354" i="3"/>
  <c r="D354" i="3"/>
  <c r="C354" i="3"/>
  <c r="F353" i="3"/>
  <c r="E353" i="3"/>
  <c r="D353" i="3"/>
  <c r="C353" i="3"/>
  <c r="F352" i="3"/>
  <c r="E352" i="3"/>
  <c r="D352" i="3"/>
  <c r="C352" i="3"/>
  <c r="F351" i="3"/>
  <c r="E351" i="3"/>
  <c r="D351" i="3"/>
  <c r="C351" i="3"/>
  <c r="F350" i="3"/>
  <c r="E350" i="3"/>
  <c r="D350" i="3"/>
  <c r="C350" i="3"/>
  <c r="F349" i="3"/>
  <c r="E349" i="3"/>
  <c r="D349" i="3"/>
  <c r="C349" i="3"/>
  <c r="F348" i="3"/>
  <c r="E348" i="3"/>
  <c r="D348" i="3"/>
  <c r="C348" i="3"/>
  <c r="F347" i="3"/>
  <c r="E347" i="3"/>
  <c r="D347" i="3"/>
  <c r="C347" i="3"/>
  <c r="F346" i="3"/>
  <c r="E346" i="3"/>
  <c r="D346" i="3"/>
  <c r="C346" i="3"/>
  <c r="F345" i="3"/>
  <c r="E345" i="3"/>
  <c r="D345" i="3"/>
  <c r="C345" i="3"/>
  <c r="F344" i="3"/>
  <c r="E344" i="3"/>
  <c r="D344" i="3"/>
  <c r="C344" i="3"/>
  <c r="F343" i="3"/>
  <c r="E343" i="3"/>
  <c r="D343" i="3"/>
  <c r="C343" i="3"/>
  <c r="F342" i="3"/>
  <c r="E342" i="3"/>
  <c r="D342" i="3"/>
  <c r="C342" i="3"/>
  <c r="F341" i="3"/>
  <c r="E341" i="3"/>
  <c r="D341" i="3"/>
  <c r="C341" i="3"/>
  <c r="F340" i="3"/>
  <c r="E340" i="3"/>
  <c r="D340" i="3"/>
  <c r="C340" i="3"/>
  <c r="F339" i="3"/>
  <c r="E339" i="3"/>
  <c r="D339" i="3"/>
  <c r="C339" i="3"/>
  <c r="F338" i="3"/>
  <c r="E338" i="3"/>
  <c r="D338" i="3"/>
  <c r="C338" i="3"/>
  <c r="F337" i="3"/>
  <c r="E337" i="3"/>
  <c r="D337" i="3"/>
  <c r="C337" i="3"/>
  <c r="F336" i="3"/>
  <c r="E336" i="3"/>
  <c r="D336" i="3"/>
  <c r="C336" i="3"/>
  <c r="F335" i="3"/>
  <c r="E335" i="3"/>
  <c r="D335" i="3"/>
  <c r="C335" i="3"/>
  <c r="F334" i="3"/>
  <c r="E334" i="3"/>
  <c r="D334" i="3"/>
  <c r="C334" i="3"/>
  <c r="F333" i="3"/>
  <c r="E333" i="3"/>
  <c r="D333" i="3"/>
  <c r="C333" i="3"/>
  <c r="F332" i="3"/>
  <c r="E332" i="3"/>
  <c r="D332" i="3"/>
  <c r="C332" i="3"/>
  <c r="F331" i="3"/>
  <c r="E331" i="3"/>
  <c r="D331" i="3"/>
  <c r="C331" i="3"/>
  <c r="F330" i="3"/>
  <c r="E330" i="3"/>
  <c r="D330" i="3"/>
  <c r="C330" i="3"/>
  <c r="F329" i="3"/>
  <c r="E329" i="3"/>
  <c r="D329" i="3"/>
  <c r="C329" i="3"/>
  <c r="F328" i="3"/>
  <c r="E328" i="3"/>
  <c r="D328" i="3"/>
  <c r="C328" i="3"/>
  <c r="F327" i="3"/>
  <c r="E327" i="3"/>
  <c r="D327" i="3"/>
  <c r="C327" i="3"/>
  <c r="F326" i="3"/>
  <c r="E326" i="3"/>
  <c r="D326" i="3"/>
  <c r="C326" i="3"/>
  <c r="F325" i="3"/>
  <c r="E325" i="3"/>
  <c r="D325" i="3"/>
  <c r="C325" i="3"/>
  <c r="F324" i="3"/>
  <c r="E324" i="3"/>
  <c r="D324" i="3"/>
  <c r="C324" i="3"/>
  <c r="F323" i="3"/>
  <c r="E323" i="3"/>
  <c r="D323" i="3"/>
  <c r="C323" i="3"/>
  <c r="F322" i="3"/>
  <c r="E322" i="3"/>
  <c r="D322" i="3"/>
  <c r="C322" i="3"/>
  <c r="F321" i="3"/>
  <c r="E321" i="3"/>
  <c r="D321" i="3"/>
  <c r="C321" i="3"/>
  <c r="F320" i="3"/>
  <c r="E320" i="3"/>
  <c r="D320" i="3"/>
  <c r="C320" i="3"/>
  <c r="F319" i="3"/>
  <c r="E319" i="3"/>
  <c r="D319" i="3"/>
  <c r="C319" i="3"/>
  <c r="F318" i="3"/>
  <c r="E318" i="3"/>
  <c r="D318" i="3"/>
  <c r="C318" i="3"/>
  <c r="F317" i="3"/>
  <c r="E317" i="3"/>
  <c r="D317" i="3"/>
  <c r="C317" i="3"/>
  <c r="F316" i="3"/>
  <c r="E316" i="3"/>
  <c r="D316" i="3"/>
  <c r="C316" i="3"/>
  <c r="F315" i="3"/>
  <c r="E315" i="3"/>
  <c r="D315" i="3"/>
  <c r="C315" i="3"/>
  <c r="F314" i="3"/>
  <c r="E314" i="3"/>
  <c r="D314" i="3"/>
  <c r="C314" i="3"/>
  <c r="F313" i="3"/>
  <c r="E313" i="3"/>
  <c r="D313" i="3"/>
  <c r="C313" i="3"/>
  <c r="F312" i="3"/>
  <c r="E312" i="3"/>
  <c r="D312" i="3"/>
  <c r="C312" i="3"/>
  <c r="F311" i="3"/>
  <c r="E311" i="3"/>
  <c r="D311" i="3"/>
  <c r="C311" i="3"/>
  <c r="F310" i="3"/>
  <c r="E310" i="3"/>
  <c r="D310" i="3"/>
  <c r="C310" i="3"/>
  <c r="F309" i="3"/>
  <c r="E309" i="3"/>
  <c r="D309" i="3"/>
  <c r="C309" i="3"/>
  <c r="F308" i="3"/>
  <c r="E308" i="3"/>
  <c r="D308" i="3"/>
  <c r="C308" i="3"/>
  <c r="F307" i="3"/>
  <c r="E307" i="3"/>
  <c r="D307" i="3"/>
  <c r="C307" i="3"/>
  <c r="F306" i="3"/>
  <c r="E306" i="3"/>
  <c r="D306" i="3"/>
  <c r="C306" i="3"/>
  <c r="F305" i="3"/>
  <c r="E305" i="3"/>
  <c r="D305" i="3"/>
  <c r="C305" i="3"/>
  <c r="F304" i="3"/>
  <c r="E304" i="3"/>
  <c r="D304" i="3"/>
  <c r="C304" i="3"/>
  <c r="F303" i="3"/>
  <c r="E303" i="3"/>
  <c r="D303" i="3"/>
  <c r="C303" i="3"/>
  <c r="F302" i="3"/>
  <c r="E302" i="3"/>
  <c r="D302" i="3"/>
  <c r="C302" i="3"/>
  <c r="F301" i="3"/>
  <c r="E301" i="3"/>
  <c r="D301" i="3"/>
  <c r="C301" i="3"/>
  <c r="F300" i="3"/>
  <c r="E300" i="3"/>
  <c r="D300" i="3"/>
  <c r="C300" i="3"/>
  <c r="F299" i="3"/>
  <c r="E299" i="3"/>
  <c r="D299" i="3"/>
  <c r="C299" i="3"/>
  <c r="F298" i="3"/>
  <c r="E298" i="3"/>
  <c r="D298" i="3"/>
  <c r="C298" i="3"/>
  <c r="F297" i="3"/>
  <c r="E297" i="3"/>
  <c r="D297" i="3"/>
  <c r="C297" i="3"/>
  <c r="F296" i="3"/>
  <c r="E296" i="3"/>
  <c r="D296" i="3"/>
  <c r="C296" i="3"/>
  <c r="F295" i="3"/>
  <c r="E295" i="3"/>
  <c r="D295" i="3"/>
  <c r="C295" i="3"/>
  <c r="F294" i="3"/>
  <c r="E294" i="3"/>
  <c r="D294" i="3"/>
  <c r="C294" i="3"/>
  <c r="F293" i="3"/>
  <c r="E293" i="3"/>
  <c r="D293" i="3"/>
  <c r="C293" i="3"/>
  <c r="F292" i="3"/>
  <c r="E292" i="3"/>
  <c r="D292" i="3"/>
  <c r="C292" i="3"/>
  <c r="F291" i="3"/>
  <c r="E291" i="3"/>
  <c r="D291" i="3"/>
  <c r="C291" i="3"/>
  <c r="F290" i="3"/>
  <c r="E290" i="3"/>
  <c r="D290" i="3"/>
  <c r="C290" i="3"/>
  <c r="F289" i="3"/>
  <c r="E289" i="3"/>
  <c r="D289" i="3"/>
  <c r="C289" i="3"/>
  <c r="F288" i="3"/>
  <c r="E288" i="3"/>
  <c r="D288" i="3"/>
  <c r="C288" i="3"/>
  <c r="F287" i="3"/>
  <c r="E287" i="3"/>
  <c r="D287" i="3"/>
  <c r="C287" i="3"/>
  <c r="F286" i="3"/>
  <c r="E286" i="3"/>
  <c r="D286" i="3"/>
  <c r="C286" i="3"/>
  <c r="F285" i="3"/>
  <c r="E285" i="3"/>
  <c r="D285" i="3"/>
  <c r="C285" i="3"/>
  <c r="F284" i="3"/>
  <c r="E284" i="3"/>
  <c r="D284" i="3"/>
  <c r="C284" i="3"/>
  <c r="F283" i="3"/>
  <c r="E283" i="3"/>
  <c r="D283" i="3"/>
  <c r="C283" i="3"/>
  <c r="F282" i="3"/>
  <c r="E282" i="3"/>
  <c r="D282" i="3"/>
  <c r="C282" i="3"/>
  <c r="F281" i="3"/>
  <c r="E281" i="3"/>
  <c r="D281" i="3"/>
  <c r="C281" i="3"/>
  <c r="F280" i="3"/>
  <c r="E280" i="3"/>
  <c r="D280" i="3"/>
  <c r="C280" i="3"/>
  <c r="F279" i="3"/>
  <c r="E279" i="3"/>
  <c r="D279" i="3"/>
  <c r="C279" i="3"/>
  <c r="F278" i="3"/>
  <c r="E278" i="3"/>
  <c r="D278" i="3"/>
  <c r="C278" i="3"/>
  <c r="F277" i="3"/>
  <c r="E277" i="3"/>
  <c r="D277" i="3"/>
  <c r="C277" i="3"/>
  <c r="F276" i="3"/>
  <c r="E276" i="3"/>
  <c r="D276" i="3"/>
  <c r="C276" i="3"/>
  <c r="F275" i="3"/>
  <c r="E275" i="3"/>
  <c r="D275" i="3"/>
  <c r="C275" i="3"/>
  <c r="F274" i="3"/>
  <c r="E274" i="3"/>
  <c r="D274" i="3"/>
  <c r="C274" i="3"/>
  <c r="F273" i="3"/>
  <c r="E273" i="3"/>
  <c r="D273" i="3"/>
  <c r="C273" i="3"/>
  <c r="F272" i="3"/>
  <c r="E272" i="3"/>
  <c r="D272" i="3"/>
  <c r="C272" i="3"/>
  <c r="F271" i="3"/>
  <c r="E271" i="3"/>
  <c r="D271" i="3"/>
  <c r="C271" i="3"/>
  <c r="F270" i="3"/>
  <c r="E270" i="3"/>
  <c r="D270" i="3"/>
  <c r="C270" i="3"/>
  <c r="F269" i="3"/>
  <c r="E269" i="3"/>
  <c r="D269" i="3"/>
  <c r="C269" i="3"/>
  <c r="F268" i="3"/>
  <c r="E268" i="3"/>
  <c r="D268" i="3"/>
  <c r="C268" i="3"/>
  <c r="F267" i="3"/>
  <c r="E267" i="3"/>
  <c r="D267" i="3"/>
  <c r="C267" i="3"/>
  <c r="F266" i="3"/>
  <c r="E266" i="3"/>
  <c r="D266" i="3"/>
  <c r="C266" i="3"/>
  <c r="F265" i="3"/>
  <c r="E265" i="3"/>
  <c r="D265" i="3"/>
  <c r="C265" i="3"/>
  <c r="F264" i="3"/>
  <c r="E264" i="3"/>
  <c r="D264" i="3"/>
  <c r="C264" i="3"/>
  <c r="F263" i="3"/>
  <c r="E263" i="3"/>
  <c r="D263" i="3"/>
  <c r="C263" i="3"/>
  <c r="F262" i="3"/>
  <c r="E262" i="3"/>
  <c r="D262" i="3"/>
  <c r="C262" i="3"/>
  <c r="F261" i="3"/>
  <c r="E261" i="3"/>
  <c r="D261" i="3"/>
  <c r="C261" i="3"/>
  <c r="F260" i="3"/>
  <c r="E260" i="3"/>
  <c r="D260" i="3"/>
  <c r="C260" i="3"/>
  <c r="F259" i="3"/>
  <c r="E259" i="3"/>
  <c r="D259" i="3"/>
  <c r="C259" i="3"/>
  <c r="F258" i="3"/>
  <c r="E258" i="3"/>
  <c r="D258" i="3"/>
  <c r="C258" i="3"/>
  <c r="F257" i="3"/>
  <c r="E257" i="3"/>
  <c r="D257" i="3"/>
  <c r="C257" i="3"/>
  <c r="F256" i="3"/>
  <c r="E256" i="3"/>
  <c r="D256" i="3"/>
  <c r="C256" i="3"/>
  <c r="F255" i="3"/>
  <c r="E255" i="3"/>
  <c r="D255" i="3"/>
  <c r="C255" i="3"/>
  <c r="F254" i="3"/>
  <c r="E254" i="3"/>
  <c r="D254" i="3"/>
  <c r="C254" i="3"/>
  <c r="F253" i="3"/>
  <c r="E253" i="3"/>
  <c r="D253" i="3"/>
  <c r="C253" i="3"/>
  <c r="F252" i="3"/>
  <c r="E252" i="3"/>
  <c r="D252" i="3"/>
  <c r="C252" i="3"/>
  <c r="F251" i="3"/>
  <c r="E251" i="3"/>
  <c r="D251" i="3"/>
  <c r="C251" i="3"/>
  <c r="F250" i="3"/>
  <c r="E250" i="3"/>
  <c r="D250" i="3"/>
  <c r="C250" i="3"/>
  <c r="F249" i="3"/>
  <c r="E249" i="3"/>
  <c r="D249" i="3"/>
  <c r="C249" i="3"/>
  <c r="F248" i="3"/>
  <c r="E248" i="3"/>
  <c r="D248" i="3"/>
  <c r="C248" i="3"/>
  <c r="F247" i="3"/>
  <c r="E247" i="3"/>
  <c r="D247" i="3"/>
  <c r="C247" i="3"/>
  <c r="F246" i="3"/>
  <c r="E246" i="3"/>
  <c r="D246" i="3"/>
  <c r="C246" i="3"/>
  <c r="F245" i="3"/>
  <c r="E245" i="3"/>
  <c r="D245" i="3"/>
  <c r="C245" i="3"/>
  <c r="F244" i="3"/>
  <c r="E244" i="3"/>
  <c r="D244" i="3"/>
  <c r="C244" i="3"/>
  <c r="F243" i="3"/>
  <c r="E243" i="3"/>
  <c r="D243" i="3"/>
  <c r="C243" i="3"/>
  <c r="F242" i="3"/>
  <c r="E242" i="3"/>
  <c r="D242" i="3"/>
  <c r="C242" i="3"/>
  <c r="F241" i="3"/>
  <c r="E241" i="3"/>
  <c r="D241" i="3"/>
  <c r="C241" i="3"/>
  <c r="F240" i="3"/>
  <c r="E240" i="3"/>
  <c r="D240" i="3"/>
  <c r="C240" i="3"/>
  <c r="F239" i="3"/>
  <c r="E239" i="3"/>
  <c r="D239" i="3"/>
  <c r="C239" i="3"/>
  <c r="F238" i="3"/>
  <c r="E238" i="3"/>
  <c r="D238" i="3"/>
  <c r="C238" i="3"/>
  <c r="F237" i="3"/>
  <c r="E237" i="3"/>
  <c r="D237" i="3"/>
  <c r="C237" i="3"/>
  <c r="F236" i="3"/>
  <c r="E236" i="3"/>
  <c r="D236" i="3"/>
  <c r="C236" i="3"/>
  <c r="F235" i="3"/>
  <c r="E235" i="3"/>
  <c r="D235" i="3"/>
  <c r="C235" i="3"/>
  <c r="F234" i="3"/>
  <c r="E234" i="3"/>
  <c r="D234" i="3"/>
  <c r="C234" i="3"/>
  <c r="F233" i="3"/>
  <c r="E233" i="3"/>
  <c r="D233" i="3"/>
  <c r="C233" i="3"/>
  <c r="F232" i="3"/>
  <c r="E232" i="3"/>
  <c r="D232" i="3"/>
  <c r="C232" i="3"/>
  <c r="F231" i="3"/>
  <c r="E231" i="3"/>
  <c r="D231" i="3"/>
  <c r="C231" i="3"/>
  <c r="F230" i="3"/>
  <c r="E230" i="3"/>
  <c r="D230" i="3"/>
  <c r="C230" i="3"/>
  <c r="F229" i="3"/>
  <c r="E229" i="3"/>
  <c r="D229" i="3"/>
  <c r="C229" i="3"/>
  <c r="F228" i="3"/>
  <c r="E228" i="3"/>
  <c r="D228" i="3"/>
  <c r="C228" i="3"/>
  <c r="F227" i="3"/>
  <c r="E227" i="3"/>
  <c r="D227" i="3"/>
  <c r="C227" i="3"/>
  <c r="F226" i="3"/>
  <c r="E226" i="3"/>
  <c r="D226" i="3"/>
  <c r="C226" i="3"/>
  <c r="F225" i="3"/>
  <c r="E225" i="3"/>
  <c r="D225" i="3"/>
  <c r="C225" i="3"/>
  <c r="F224" i="3"/>
  <c r="E224" i="3"/>
  <c r="D224" i="3"/>
  <c r="C224" i="3"/>
  <c r="F223" i="3"/>
  <c r="E223" i="3"/>
  <c r="D223" i="3"/>
  <c r="C223" i="3"/>
  <c r="F222" i="3"/>
  <c r="E222" i="3"/>
  <c r="D222" i="3"/>
  <c r="C222" i="3"/>
  <c r="F221" i="3"/>
  <c r="E221" i="3"/>
  <c r="D221" i="3"/>
  <c r="C221" i="3"/>
  <c r="F220" i="3"/>
  <c r="E220" i="3"/>
  <c r="D220" i="3"/>
  <c r="C220" i="3"/>
  <c r="F219" i="3"/>
  <c r="E219" i="3"/>
  <c r="D219" i="3"/>
  <c r="C219" i="3"/>
  <c r="F218" i="3"/>
  <c r="E218" i="3"/>
  <c r="D218" i="3"/>
  <c r="C218" i="3"/>
  <c r="F217" i="3"/>
  <c r="E217" i="3"/>
  <c r="D217" i="3"/>
  <c r="C217" i="3"/>
  <c r="F216" i="3"/>
  <c r="E216" i="3"/>
  <c r="D216" i="3"/>
  <c r="C216" i="3"/>
  <c r="F215" i="3"/>
  <c r="E215" i="3"/>
  <c r="D215" i="3"/>
  <c r="C215" i="3"/>
  <c r="F214" i="3"/>
  <c r="E214" i="3"/>
  <c r="D214" i="3"/>
  <c r="C214" i="3"/>
  <c r="F213" i="3"/>
  <c r="E213" i="3"/>
  <c r="D213" i="3"/>
  <c r="C213" i="3"/>
  <c r="F212" i="3"/>
  <c r="E212" i="3"/>
  <c r="D212" i="3"/>
  <c r="C212" i="3"/>
  <c r="F211" i="3"/>
  <c r="E211" i="3"/>
  <c r="D211" i="3"/>
  <c r="C211" i="3"/>
  <c r="F210" i="3"/>
  <c r="E210" i="3"/>
  <c r="D210" i="3"/>
  <c r="C210" i="3"/>
  <c r="F209" i="3"/>
  <c r="E209" i="3"/>
  <c r="D209" i="3"/>
  <c r="C209" i="3"/>
  <c r="F208" i="3"/>
  <c r="E208" i="3"/>
  <c r="D208" i="3"/>
  <c r="C208" i="3"/>
  <c r="F207" i="3"/>
  <c r="E207" i="3"/>
  <c r="D207" i="3"/>
  <c r="C207" i="3"/>
  <c r="F206" i="3"/>
  <c r="E206" i="3"/>
  <c r="D206" i="3"/>
  <c r="C206" i="3"/>
  <c r="F205" i="3"/>
  <c r="E205" i="3"/>
  <c r="D205" i="3"/>
  <c r="C205" i="3"/>
  <c r="F204" i="3"/>
  <c r="E204" i="3"/>
  <c r="D204" i="3"/>
  <c r="C204" i="3"/>
  <c r="F203" i="3"/>
  <c r="E203" i="3"/>
  <c r="D203" i="3"/>
  <c r="C203" i="3"/>
  <c r="F202" i="3"/>
  <c r="E202" i="3"/>
  <c r="D202" i="3"/>
  <c r="C202" i="3"/>
  <c r="F201" i="3"/>
  <c r="E201" i="3"/>
  <c r="D201" i="3"/>
  <c r="C201" i="3"/>
  <c r="F200" i="3"/>
  <c r="E200" i="3"/>
  <c r="D200" i="3"/>
  <c r="C200" i="3"/>
  <c r="F199" i="3"/>
  <c r="E199" i="3"/>
  <c r="D199" i="3"/>
  <c r="C199" i="3"/>
  <c r="F198" i="3"/>
  <c r="E198" i="3"/>
  <c r="D198" i="3"/>
  <c r="C198" i="3"/>
  <c r="F197" i="3"/>
  <c r="E197" i="3"/>
  <c r="D197" i="3"/>
  <c r="C197" i="3"/>
  <c r="F196" i="3"/>
  <c r="E196" i="3"/>
  <c r="D196" i="3"/>
  <c r="C196" i="3"/>
  <c r="F195" i="3"/>
  <c r="E195" i="3"/>
  <c r="D195" i="3"/>
  <c r="C195" i="3"/>
  <c r="F194" i="3"/>
  <c r="E194" i="3"/>
  <c r="D194" i="3"/>
  <c r="C194" i="3"/>
  <c r="F193" i="3"/>
  <c r="E193" i="3"/>
  <c r="D193" i="3"/>
  <c r="C193" i="3"/>
  <c r="F192" i="3"/>
  <c r="E192" i="3"/>
  <c r="D192" i="3"/>
  <c r="C192" i="3"/>
  <c r="F191" i="3"/>
  <c r="E191" i="3"/>
  <c r="D191" i="3"/>
  <c r="C191" i="3"/>
  <c r="F190" i="3"/>
  <c r="E190" i="3"/>
  <c r="D190" i="3"/>
  <c r="C190" i="3"/>
  <c r="F189" i="3"/>
  <c r="E189" i="3"/>
  <c r="D189" i="3"/>
  <c r="C189" i="3"/>
  <c r="F188" i="3"/>
  <c r="E188" i="3"/>
  <c r="D188" i="3"/>
  <c r="C188" i="3"/>
  <c r="F187" i="3"/>
  <c r="E187" i="3"/>
  <c r="D187" i="3"/>
  <c r="C187" i="3"/>
  <c r="F186" i="3"/>
  <c r="E186" i="3"/>
  <c r="D186" i="3"/>
  <c r="C186" i="3"/>
  <c r="F185" i="3"/>
  <c r="E185" i="3"/>
  <c r="D185" i="3"/>
  <c r="C185" i="3"/>
  <c r="F184" i="3"/>
  <c r="E184" i="3"/>
  <c r="D184" i="3"/>
  <c r="C184" i="3"/>
  <c r="F183" i="3"/>
  <c r="E183" i="3"/>
  <c r="D183" i="3"/>
  <c r="C183" i="3"/>
  <c r="F182" i="3"/>
  <c r="E182" i="3"/>
  <c r="D182" i="3"/>
  <c r="C182" i="3"/>
  <c r="F181" i="3"/>
  <c r="E181" i="3"/>
  <c r="D181" i="3"/>
  <c r="C181" i="3"/>
  <c r="F180" i="3"/>
  <c r="E180" i="3"/>
  <c r="D180" i="3"/>
  <c r="C180" i="3"/>
  <c r="F179" i="3"/>
  <c r="E179" i="3"/>
  <c r="D179" i="3"/>
  <c r="C179" i="3"/>
  <c r="F178" i="3"/>
  <c r="E178" i="3"/>
  <c r="D178" i="3"/>
  <c r="C178" i="3"/>
  <c r="F177" i="3"/>
  <c r="E177" i="3"/>
  <c r="D177" i="3"/>
  <c r="C177" i="3"/>
  <c r="F176" i="3"/>
  <c r="E176" i="3"/>
  <c r="D176" i="3"/>
  <c r="C176" i="3"/>
  <c r="F175" i="3"/>
  <c r="E175" i="3"/>
  <c r="D175" i="3"/>
  <c r="C175" i="3"/>
  <c r="F174" i="3"/>
  <c r="E174" i="3"/>
  <c r="D174" i="3"/>
  <c r="C174" i="3"/>
  <c r="F173" i="3"/>
  <c r="E173" i="3"/>
  <c r="D173" i="3"/>
  <c r="C173" i="3"/>
  <c r="F172" i="3"/>
  <c r="E172" i="3"/>
  <c r="D172" i="3"/>
  <c r="C172" i="3"/>
  <c r="F171" i="3"/>
  <c r="E171" i="3"/>
  <c r="D171" i="3"/>
  <c r="C171" i="3"/>
  <c r="F170" i="3"/>
  <c r="E170" i="3"/>
  <c r="D170" i="3"/>
  <c r="C170" i="3"/>
  <c r="F169" i="3"/>
  <c r="E169" i="3"/>
  <c r="D169" i="3"/>
  <c r="C169" i="3"/>
  <c r="F168" i="3"/>
  <c r="E168" i="3"/>
  <c r="D168" i="3"/>
  <c r="C168" i="3"/>
  <c r="F167" i="3"/>
  <c r="E167" i="3"/>
  <c r="D167" i="3"/>
  <c r="C167" i="3"/>
  <c r="F166" i="3"/>
  <c r="E166" i="3"/>
  <c r="D166" i="3"/>
  <c r="C166" i="3"/>
  <c r="F165" i="3"/>
  <c r="E165" i="3"/>
  <c r="D165" i="3"/>
  <c r="C165" i="3"/>
  <c r="F164" i="3"/>
  <c r="E164" i="3"/>
  <c r="D164" i="3"/>
  <c r="C164" i="3"/>
  <c r="F163" i="3"/>
  <c r="E163" i="3"/>
  <c r="D163" i="3"/>
  <c r="C163" i="3"/>
  <c r="F162" i="3"/>
  <c r="E162" i="3"/>
  <c r="D162" i="3"/>
  <c r="C162" i="3"/>
  <c r="F161" i="3"/>
  <c r="E161" i="3"/>
  <c r="D161" i="3"/>
  <c r="C161" i="3"/>
  <c r="F160" i="3"/>
  <c r="E160" i="3"/>
  <c r="D160" i="3"/>
  <c r="C160" i="3"/>
  <c r="F159" i="3"/>
  <c r="E159" i="3"/>
  <c r="D159" i="3"/>
  <c r="C159" i="3"/>
  <c r="F158" i="3"/>
  <c r="E158" i="3"/>
  <c r="D158" i="3"/>
  <c r="C158" i="3"/>
  <c r="F157" i="3"/>
  <c r="E157" i="3"/>
  <c r="D157" i="3"/>
  <c r="C157" i="3"/>
  <c r="F156" i="3"/>
  <c r="E156" i="3"/>
  <c r="D156" i="3"/>
  <c r="C156" i="3"/>
  <c r="F155" i="3"/>
  <c r="E155" i="3"/>
  <c r="D155" i="3"/>
  <c r="C155" i="3"/>
  <c r="F154" i="3"/>
  <c r="E154" i="3"/>
  <c r="D154" i="3"/>
  <c r="C154" i="3"/>
  <c r="F153" i="3"/>
  <c r="E153" i="3"/>
  <c r="D153" i="3"/>
  <c r="C153" i="3"/>
  <c r="F152" i="3"/>
  <c r="E152" i="3"/>
  <c r="D152" i="3"/>
  <c r="C152" i="3"/>
  <c r="F151" i="3"/>
  <c r="E151" i="3"/>
  <c r="D151" i="3"/>
  <c r="C151" i="3"/>
  <c r="F150" i="3"/>
  <c r="E150" i="3"/>
  <c r="D150" i="3"/>
  <c r="C150" i="3"/>
  <c r="F149" i="3"/>
  <c r="E149" i="3"/>
  <c r="D149" i="3"/>
  <c r="C149" i="3"/>
  <c r="F148" i="3"/>
  <c r="E148" i="3"/>
  <c r="D148" i="3"/>
  <c r="C148" i="3"/>
  <c r="F147" i="3"/>
  <c r="E147" i="3"/>
  <c r="D147" i="3"/>
  <c r="C147" i="3"/>
  <c r="F146" i="3"/>
  <c r="E146" i="3"/>
  <c r="D146" i="3"/>
  <c r="C146" i="3"/>
  <c r="F145" i="3"/>
  <c r="E145" i="3"/>
  <c r="D145" i="3"/>
  <c r="C145" i="3"/>
  <c r="F144" i="3"/>
  <c r="E144" i="3"/>
  <c r="D144" i="3"/>
  <c r="C144" i="3"/>
  <c r="F143" i="3"/>
  <c r="E143" i="3"/>
  <c r="D143" i="3"/>
  <c r="C143" i="3"/>
  <c r="F142" i="3"/>
  <c r="E142" i="3"/>
  <c r="D142" i="3"/>
  <c r="C142" i="3"/>
  <c r="F141" i="3"/>
  <c r="E141" i="3"/>
  <c r="D141" i="3"/>
  <c r="C141" i="3"/>
  <c r="F140" i="3"/>
  <c r="E140" i="3"/>
  <c r="D140" i="3"/>
  <c r="C140" i="3"/>
  <c r="F139" i="3"/>
  <c r="E139" i="3"/>
  <c r="D139" i="3"/>
  <c r="C139" i="3"/>
  <c r="F138" i="3"/>
  <c r="E138" i="3"/>
  <c r="D138" i="3"/>
  <c r="C138" i="3"/>
  <c r="F137" i="3"/>
  <c r="E137" i="3"/>
  <c r="D137" i="3"/>
  <c r="C137" i="3"/>
  <c r="F136" i="3"/>
  <c r="E136" i="3"/>
  <c r="D136" i="3"/>
  <c r="C136" i="3"/>
  <c r="F135" i="3"/>
  <c r="E135" i="3"/>
  <c r="D135" i="3"/>
  <c r="C135" i="3"/>
  <c r="F134" i="3"/>
  <c r="E134" i="3"/>
  <c r="D134" i="3"/>
  <c r="C134" i="3"/>
  <c r="F133" i="3"/>
  <c r="E133" i="3"/>
  <c r="D133" i="3"/>
  <c r="C133" i="3"/>
  <c r="F132" i="3"/>
  <c r="E132" i="3"/>
  <c r="D132" i="3"/>
  <c r="C132" i="3"/>
  <c r="F131" i="3"/>
  <c r="E131" i="3"/>
  <c r="D131" i="3"/>
  <c r="C131" i="3"/>
  <c r="F130" i="3"/>
  <c r="E130" i="3"/>
  <c r="D130" i="3"/>
  <c r="C130" i="3"/>
  <c r="F129" i="3"/>
  <c r="E129" i="3"/>
  <c r="D129" i="3"/>
  <c r="C129" i="3"/>
  <c r="F128" i="3"/>
  <c r="E128" i="3"/>
  <c r="D128" i="3"/>
  <c r="C128" i="3"/>
  <c r="F127" i="3"/>
  <c r="E127" i="3"/>
  <c r="D127" i="3"/>
  <c r="C127" i="3"/>
  <c r="F126" i="3"/>
  <c r="E126" i="3"/>
  <c r="D126" i="3"/>
  <c r="C126" i="3"/>
  <c r="F125" i="3"/>
  <c r="E125" i="3"/>
  <c r="D125" i="3"/>
  <c r="C125" i="3"/>
  <c r="F124" i="3"/>
  <c r="E124" i="3"/>
  <c r="D124" i="3"/>
  <c r="C124" i="3"/>
  <c r="F123" i="3"/>
  <c r="E123" i="3"/>
  <c r="D123" i="3"/>
  <c r="C123" i="3"/>
  <c r="F122" i="3"/>
  <c r="E122" i="3"/>
  <c r="D122" i="3"/>
  <c r="C122" i="3"/>
  <c r="F121" i="3"/>
  <c r="E121" i="3"/>
  <c r="D121" i="3"/>
  <c r="C121" i="3"/>
  <c r="F120" i="3"/>
  <c r="E120" i="3"/>
  <c r="D120" i="3"/>
  <c r="C120" i="3"/>
  <c r="F119" i="3"/>
  <c r="E119" i="3"/>
  <c r="D119" i="3"/>
  <c r="C119" i="3"/>
  <c r="F118" i="3"/>
  <c r="E118" i="3"/>
  <c r="D118" i="3"/>
  <c r="C118" i="3"/>
  <c r="F117" i="3"/>
  <c r="E117" i="3"/>
  <c r="D117" i="3"/>
  <c r="C117" i="3"/>
  <c r="F116" i="3"/>
  <c r="E116" i="3"/>
  <c r="D116" i="3"/>
  <c r="C116" i="3"/>
  <c r="F115" i="3"/>
  <c r="E115" i="3"/>
  <c r="D115" i="3"/>
  <c r="C115" i="3"/>
  <c r="F114" i="3"/>
  <c r="E114" i="3"/>
  <c r="D114" i="3"/>
  <c r="C114" i="3"/>
  <c r="F113" i="3"/>
  <c r="E113" i="3"/>
  <c r="D113" i="3"/>
  <c r="C113" i="3"/>
  <c r="F112" i="3"/>
  <c r="E112" i="3"/>
  <c r="D112" i="3"/>
  <c r="C112" i="3"/>
  <c r="F111" i="3"/>
  <c r="E111" i="3"/>
  <c r="D111" i="3"/>
  <c r="C111" i="3"/>
  <c r="F110" i="3"/>
  <c r="E110" i="3"/>
  <c r="D110" i="3"/>
  <c r="C110" i="3"/>
  <c r="F109" i="3"/>
  <c r="E109" i="3"/>
  <c r="D109" i="3"/>
  <c r="C109" i="3"/>
  <c r="F108" i="3"/>
  <c r="E108" i="3"/>
  <c r="D108" i="3"/>
  <c r="C108" i="3"/>
  <c r="F107" i="3"/>
  <c r="E107" i="3"/>
  <c r="D107" i="3"/>
  <c r="C107" i="3"/>
  <c r="F106" i="3"/>
  <c r="E106" i="3"/>
  <c r="D106" i="3"/>
  <c r="C106" i="3"/>
  <c r="F105" i="3"/>
  <c r="E105" i="3"/>
  <c r="D105" i="3"/>
  <c r="C105" i="3"/>
  <c r="F104" i="3"/>
  <c r="E104" i="3"/>
  <c r="D104" i="3"/>
  <c r="C104" i="3"/>
  <c r="F103" i="3"/>
  <c r="E103" i="3"/>
  <c r="D103" i="3"/>
  <c r="C103" i="3"/>
  <c r="F102" i="3"/>
  <c r="E102" i="3"/>
  <c r="D102" i="3"/>
  <c r="C102" i="3"/>
  <c r="F101" i="3"/>
  <c r="E101" i="3"/>
  <c r="D101" i="3"/>
  <c r="C101" i="3"/>
  <c r="F100" i="3"/>
  <c r="E100" i="3"/>
  <c r="D100" i="3"/>
  <c r="C100" i="3"/>
  <c r="F99" i="3"/>
  <c r="E99" i="3"/>
  <c r="D99" i="3"/>
  <c r="C99" i="3"/>
  <c r="F98" i="3"/>
  <c r="E98" i="3"/>
  <c r="D98" i="3"/>
  <c r="C98" i="3"/>
  <c r="F97" i="3"/>
  <c r="E97" i="3"/>
  <c r="D97" i="3"/>
  <c r="C97" i="3"/>
  <c r="F96" i="3"/>
  <c r="E96" i="3"/>
  <c r="D96" i="3"/>
  <c r="C96" i="3"/>
  <c r="F95" i="3"/>
  <c r="E95" i="3"/>
  <c r="D95" i="3"/>
  <c r="C95" i="3"/>
  <c r="F94" i="3"/>
  <c r="E94" i="3"/>
  <c r="D94" i="3"/>
  <c r="C94" i="3"/>
  <c r="F93" i="3"/>
  <c r="E93" i="3"/>
  <c r="D93" i="3"/>
  <c r="C93" i="3"/>
  <c r="F92" i="3"/>
  <c r="E92" i="3"/>
  <c r="D92" i="3"/>
  <c r="C92" i="3"/>
  <c r="F91" i="3"/>
  <c r="E91" i="3"/>
  <c r="D91" i="3"/>
  <c r="C91" i="3"/>
  <c r="F90" i="3"/>
  <c r="E90" i="3"/>
  <c r="D90" i="3"/>
  <c r="C90" i="3"/>
  <c r="F89" i="3"/>
  <c r="E89" i="3"/>
  <c r="D89" i="3"/>
  <c r="C89" i="3"/>
  <c r="F88" i="3"/>
  <c r="E88" i="3"/>
  <c r="D88" i="3"/>
  <c r="C88" i="3"/>
  <c r="F87" i="3"/>
  <c r="E87" i="3"/>
  <c r="D87" i="3"/>
  <c r="C87" i="3"/>
  <c r="F86" i="3"/>
  <c r="E86" i="3"/>
  <c r="D86" i="3"/>
  <c r="C86" i="3"/>
  <c r="F85" i="3"/>
  <c r="E85" i="3"/>
  <c r="D85" i="3"/>
  <c r="C85" i="3"/>
  <c r="F84" i="3"/>
  <c r="E84" i="3"/>
  <c r="D84" i="3"/>
  <c r="C84" i="3"/>
  <c r="F83" i="3"/>
  <c r="E83" i="3"/>
  <c r="D83" i="3"/>
  <c r="C83" i="3"/>
  <c r="F82" i="3"/>
  <c r="E82" i="3"/>
  <c r="D82" i="3"/>
  <c r="C82" i="3"/>
  <c r="F81" i="3"/>
  <c r="E81" i="3"/>
  <c r="D81" i="3"/>
  <c r="C81" i="3"/>
  <c r="F80" i="3"/>
  <c r="E80" i="3"/>
  <c r="D80" i="3"/>
  <c r="C80" i="3"/>
  <c r="F79" i="3"/>
  <c r="E79" i="3"/>
  <c r="D79" i="3"/>
  <c r="C79" i="3"/>
  <c r="F78" i="3"/>
  <c r="E78" i="3"/>
  <c r="D78" i="3"/>
  <c r="C78" i="3"/>
  <c r="F77" i="3"/>
  <c r="E77" i="3"/>
  <c r="D77" i="3"/>
  <c r="C77" i="3"/>
  <c r="F76" i="3"/>
  <c r="E76" i="3"/>
  <c r="D76" i="3"/>
  <c r="C76" i="3"/>
  <c r="F75" i="3"/>
  <c r="E75" i="3"/>
  <c r="D75" i="3"/>
  <c r="C75" i="3"/>
  <c r="F74" i="3"/>
  <c r="E74" i="3"/>
  <c r="D74" i="3"/>
  <c r="C74" i="3"/>
  <c r="F73" i="3"/>
  <c r="E73" i="3"/>
  <c r="D73" i="3"/>
  <c r="C73" i="3"/>
  <c r="F72" i="3"/>
  <c r="E72" i="3"/>
  <c r="D72" i="3"/>
  <c r="C72" i="3"/>
  <c r="F71" i="3"/>
  <c r="E71" i="3"/>
  <c r="D71" i="3"/>
  <c r="C71" i="3"/>
  <c r="F70" i="3"/>
  <c r="E70" i="3"/>
  <c r="D70" i="3"/>
  <c r="C70" i="3"/>
  <c r="F69" i="3"/>
  <c r="E69" i="3"/>
  <c r="D69" i="3"/>
  <c r="C69" i="3"/>
  <c r="F68" i="3"/>
  <c r="E68" i="3"/>
  <c r="D68" i="3"/>
  <c r="C68" i="3"/>
  <c r="F67" i="3"/>
  <c r="E67" i="3"/>
  <c r="D67" i="3"/>
  <c r="C67" i="3"/>
  <c r="F66" i="3"/>
  <c r="E66" i="3"/>
  <c r="D66" i="3"/>
  <c r="C66" i="3"/>
  <c r="F65" i="3"/>
  <c r="E65" i="3"/>
  <c r="D65" i="3"/>
  <c r="C65" i="3"/>
  <c r="F64" i="3"/>
  <c r="E64" i="3"/>
  <c r="D64" i="3"/>
  <c r="C64" i="3"/>
  <c r="F63" i="3"/>
  <c r="E63" i="3"/>
  <c r="D63" i="3"/>
  <c r="C63" i="3"/>
  <c r="F62" i="3"/>
  <c r="E62" i="3"/>
  <c r="D62" i="3"/>
  <c r="C62" i="3"/>
  <c r="F61" i="3"/>
  <c r="E61" i="3"/>
  <c r="D61" i="3"/>
  <c r="C61" i="3"/>
  <c r="F60" i="3"/>
  <c r="E60" i="3"/>
  <c r="D60" i="3"/>
  <c r="C60" i="3"/>
  <c r="F59" i="3"/>
  <c r="E59" i="3"/>
  <c r="D59" i="3"/>
  <c r="C59" i="3"/>
  <c r="F58" i="3"/>
  <c r="E58" i="3"/>
  <c r="D58" i="3"/>
  <c r="C58" i="3"/>
  <c r="F57" i="3"/>
  <c r="E57" i="3"/>
  <c r="D57" i="3"/>
  <c r="C57" i="3"/>
  <c r="F56" i="3"/>
  <c r="E56" i="3"/>
  <c r="D56" i="3"/>
  <c r="C56" i="3"/>
  <c r="F55" i="3"/>
  <c r="E55" i="3"/>
  <c r="D55" i="3"/>
  <c r="C55" i="3"/>
  <c r="F54" i="3"/>
  <c r="E54" i="3"/>
  <c r="D54" i="3"/>
  <c r="C54" i="3"/>
  <c r="F53" i="3"/>
  <c r="E53" i="3"/>
  <c r="D53" i="3"/>
  <c r="C53" i="3"/>
  <c r="F52" i="3"/>
  <c r="E52" i="3"/>
  <c r="D52" i="3"/>
  <c r="C52" i="3"/>
  <c r="F51" i="3"/>
  <c r="E51" i="3"/>
  <c r="D51" i="3"/>
  <c r="C51" i="3"/>
  <c r="F50" i="3"/>
  <c r="E50" i="3"/>
  <c r="D50" i="3"/>
  <c r="C50" i="3"/>
  <c r="F49" i="3"/>
  <c r="E49" i="3"/>
  <c r="D49" i="3"/>
  <c r="C49" i="3"/>
  <c r="F48" i="3"/>
  <c r="E48" i="3"/>
  <c r="D48" i="3"/>
  <c r="C48" i="3"/>
  <c r="F47" i="3"/>
  <c r="E47" i="3"/>
  <c r="D47" i="3"/>
  <c r="C47" i="3"/>
  <c r="F46" i="3"/>
  <c r="E46" i="3"/>
  <c r="D46" i="3"/>
  <c r="C46" i="3"/>
  <c r="F45" i="3"/>
  <c r="E45" i="3"/>
  <c r="D45" i="3"/>
  <c r="C45" i="3"/>
  <c r="F44" i="3"/>
  <c r="E44" i="3"/>
  <c r="D44" i="3"/>
  <c r="C44" i="3"/>
  <c r="F43" i="3"/>
  <c r="E43" i="3"/>
  <c r="D43" i="3"/>
  <c r="C43" i="3"/>
  <c r="F42" i="3"/>
  <c r="E42" i="3"/>
  <c r="D42" i="3"/>
  <c r="C42" i="3"/>
  <c r="F41" i="3"/>
  <c r="E41" i="3"/>
  <c r="D41" i="3"/>
  <c r="C41" i="3"/>
  <c r="F40" i="3"/>
  <c r="E40" i="3"/>
  <c r="D40" i="3"/>
  <c r="C40" i="3"/>
  <c r="F39" i="3"/>
  <c r="E39" i="3"/>
  <c r="D39" i="3"/>
  <c r="C39" i="3"/>
  <c r="F38" i="3"/>
  <c r="E38" i="3"/>
  <c r="D38" i="3"/>
  <c r="C38" i="3"/>
  <c r="F37" i="3"/>
  <c r="E37" i="3"/>
  <c r="D37" i="3"/>
  <c r="C37" i="3"/>
  <c r="F36" i="3"/>
  <c r="E36" i="3"/>
  <c r="D36" i="3"/>
  <c r="C36" i="3"/>
  <c r="F35" i="3"/>
  <c r="E35" i="3"/>
  <c r="D35" i="3"/>
  <c r="C35" i="3"/>
  <c r="F34" i="3"/>
  <c r="E34" i="3"/>
  <c r="D34" i="3"/>
  <c r="C34" i="3"/>
  <c r="F33" i="3"/>
  <c r="E33" i="3"/>
  <c r="D33" i="3"/>
  <c r="C33" i="3"/>
  <c r="F32" i="3"/>
  <c r="E32" i="3"/>
  <c r="D32" i="3"/>
  <c r="C32" i="3"/>
  <c r="F31" i="3"/>
  <c r="E31" i="3"/>
  <c r="D31" i="3"/>
  <c r="C31" i="3"/>
  <c r="F30" i="3"/>
  <c r="E30" i="3"/>
  <c r="D30" i="3"/>
  <c r="C30" i="3"/>
  <c r="F29" i="3"/>
  <c r="E29" i="3"/>
  <c r="D29" i="3"/>
  <c r="C29" i="3"/>
  <c r="F28" i="3"/>
  <c r="E28" i="3"/>
  <c r="D28" i="3"/>
  <c r="C28" i="3"/>
  <c r="F27" i="3"/>
  <c r="E27" i="3"/>
  <c r="D27" i="3"/>
  <c r="C27" i="3"/>
  <c r="F26" i="3"/>
  <c r="E26" i="3"/>
  <c r="D26" i="3"/>
  <c r="C26" i="3"/>
  <c r="F25" i="3"/>
  <c r="E25" i="3"/>
  <c r="D25" i="3"/>
  <c r="C25" i="3"/>
  <c r="F24" i="3"/>
  <c r="E24" i="3"/>
  <c r="D24" i="3"/>
  <c r="C24" i="3"/>
  <c r="F23" i="3"/>
  <c r="E23" i="3"/>
  <c r="D23" i="3"/>
  <c r="C23" i="3"/>
  <c r="F22" i="3"/>
  <c r="E22" i="3"/>
  <c r="D22" i="3"/>
  <c r="C22" i="3"/>
  <c r="F21" i="3"/>
  <c r="E21" i="3"/>
  <c r="D21" i="3"/>
  <c r="C21" i="3"/>
  <c r="F20" i="3"/>
  <c r="E20" i="3"/>
  <c r="D20" i="3"/>
  <c r="C20" i="3"/>
  <c r="F19" i="3"/>
  <c r="E19" i="3"/>
  <c r="D19" i="3"/>
  <c r="C19" i="3"/>
  <c r="F18" i="3"/>
  <c r="E18" i="3"/>
  <c r="D18" i="3"/>
  <c r="C18" i="3"/>
  <c r="F17" i="3"/>
  <c r="E17" i="3"/>
  <c r="D17" i="3"/>
  <c r="C17" i="3"/>
  <c r="F16" i="3"/>
  <c r="E16" i="3"/>
  <c r="D16" i="3"/>
  <c r="C16" i="3"/>
  <c r="F15" i="3"/>
  <c r="E15" i="3"/>
  <c r="D15" i="3"/>
  <c r="C15" i="3"/>
  <c r="F14" i="3"/>
  <c r="E14" i="3"/>
  <c r="D14" i="3"/>
  <c r="C14" i="3"/>
  <c r="F13" i="3"/>
  <c r="E13" i="3"/>
  <c r="D13" i="3"/>
  <c r="C13" i="3"/>
  <c r="F12" i="3"/>
  <c r="E12" i="3"/>
  <c r="D12" i="3"/>
  <c r="C12" i="3"/>
  <c r="F11" i="3"/>
  <c r="E11" i="3"/>
  <c r="D11" i="3"/>
  <c r="C11" i="3"/>
  <c r="F10" i="3"/>
  <c r="E10" i="3"/>
  <c r="D10" i="3"/>
  <c r="C10" i="3"/>
  <c r="F9" i="3"/>
  <c r="E9" i="3"/>
  <c r="D9" i="3"/>
  <c r="C9" i="3"/>
  <c r="F8" i="3"/>
  <c r="E8" i="3"/>
  <c r="D8" i="3"/>
  <c r="C8" i="3"/>
  <c r="F7" i="3"/>
  <c r="E7" i="3"/>
  <c r="D7" i="3"/>
  <c r="C7" i="3"/>
  <c r="F6" i="3"/>
  <c r="E6" i="3"/>
  <c r="D6" i="3"/>
  <c r="C6" i="3"/>
  <c r="P17" i="3"/>
  <c r="F5" i="3"/>
  <c r="E5" i="3"/>
  <c r="D5" i="3"/>
  <c r="C5" i="3"/>
  <c r="P16" i="3"/>
  <c r="F4" i="3"/>
  <c r="E4" i="3"/>
  <c r="D4" i="3"/>
  <c r="C4" i="3"/>
  <c r="P15" i="3"/>
  <c r="F3" i="3"/>
  <c r="E3" i="3"/>
  <c r="D3" i="3"/>
  <c r="C3" i="3"/>
  <c r="P14" i="3"/>
  <c r="F2" i="3"/>
  <c r="N17" i="3" s="1"/>
  <c r="E2" i="3"/>
  <c r="D2" i="3"/>
  <c r="C2" i="3"/>
  <c r="R24" i="1"/>
  <c r="R23"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2" i="1"/>
  <c r="D217" i="4" l="1"/>
  <c r="D219" i="4"/>
  <c r="C219" i="4"/>
  <c r="D232" i="4"/>
  <c r="B237" i="4"/>
  <c r="A237" i="4"/>
  <c r="D251" i="4"/>
  <c r="C251" i="4"/>
  <c r="C257" i="4"/>
  <c r="D258" i="4"/>
  <c r="C258" i="4"/>
  <c r="B269" i="4"/>
  <c r="A269" i="4"/>
  <c r="D283" i="4"/>
  <c r="C283" i="4"/>
  <c r="C289" i="4"/>
  <c r="F290" i="4"/>
  <c r="E290" i="4"/>
  <c r="B292" i="4"/>
  <c r="A292" i="4"/>
  <c r="F296" i="4"/>
  <c r="E296" i="4"/>
  <c r="F305" i="4"/>
  <c r="E305" i="4"/>
  <c r="D307" i="4"/>
  <c r="C307" i="4"/>
  <c r="B213" i="4"/>
  <c r="Q14" i="4" s="1"/>
  <c r="A213" i="4"/>
  <c r="B229" i="4"/>
  <c r="A229" i="4"/>
  <c r="F233" i="4"/>
  <c r="E233" i="4"/>
  <c r="B236" i="4"/>
  <c r="A236" i="4"/>
  <c r="F240" i="4"/>
  <c r="E240" i="4"/>
  <c r="F265" i="4"/>
  <c r="E265" i="4"/>
  <c r="B268" i="4"/>
  <c r="A268" i="4"/>
  <c r="F272" i="4"/>
  <c r="E272" i="4"/>
  <c r="D292" i="4"/>
  <c r="C292" i="4"/>
  <c r="B301" i="4"/>
  <c r="A301" i="4"/>
  <c r="E307" i="4"/>
  <c r="F307" i="4"/>
  <c r="F322" i="4"/>
  <c r="E322" i="4"/>
  <c r="C14" i="4"/>
  <c r="A21" i="4"/>
  <c r="D243" i="4"/>
  <c r="C243" i="4"/>
  <c r="D250" i="4"/>
  <c r="C250" i="4"/>
  <c r="B261" i="4"/>
  <c r="A261" i="4"/>
  <c r="D275" i="4"/>
  <c r="C275" i="4"/>
  <c r="D282" i="4"/>
  <c r="C282" i="4"/>
  <c r="D298" i="4"/>
  <c r="C298" i="4"/>
  <c r="B300" i="4"/>
  <c r="A300" i="4"/>
  <c r="D315" i="4"/>
  <c r="C315" i="4"/>
  <c r="C2" i="4"/>
  <c r="A4" i="4"/>
  <c r="P14" i="4" s="1"/>
  <c r="A12" i="4"/>
  <c r="A29" i="4"/>
  <c r="C3" i="4"/>
  <c r="A5" i="4"/>
  <c r="E9" i="4"/>
  <c r="D10" i="4"/>
  <c r="Q13" i="4" s="1"/>
  <c r="C11" i="4"/>
  <c r="A15" i="4"/>
  <c r="E18" i="4"/>
  <c r="C20" i="4"/>
  <c r="A22" i="4"/>
  <c r="E26" i="4"/>
  <c r="C28" i="4"/>
  <c r="A30" i="4"/>
  <c r="E34" i="4"/>
  <c r="C36" i="4"/>
  <c r="A38" i="4"/>
  <c r="E42" i="4"/>
  <c r="C44" i="4"/>
  <c r="A46" i="4"/>
  <c r="E50" i="4"/>
  <c r="C52" i="4"/>
  <c r="A54" i="4"/>
  <c r="E58" i="4"/>
  <c r="C60" i="4"/>
  <c r="A62" i="4"/>
  <c r="E66" i="4"/>
  <c r="C68" i="4"/>
  <c r="A70" i="4"/>
  <c r="E74" i="4"/>
  <c r="C76" i="4"/>
  <c r="A78" i="4"/>
  <c r="E82" i="4"/>
  <c r="C84" i="4"/>
  <c r="A86" i="4"/>
  <c r="E90" i="4"/>
  <c r="C92" i="4"/>
  <c r="A94" i="4"/>
  <c r="E98" i="4"/>
  <c r="C100" i="4"/>
  <c r="A102" i="4"/>
  <c r="E106" i="4"/>
  <c r="C108" i="4"/>
  <c r="A110" i="4"/>
  <c r="E114" i="4"/>
  <c r="C116" i="4"/>
  <c r="A118" i="4"/>
  <c r="E122" i="4"/>
  <c r="C124" i="4"/>
  <c r="A126" i="4"/>
  <c r="E130" i="4"/>
  <c r="C132" i="4"/>
  <c r="A134" i="4"/>
  <c r="E138" i="4"/>
  <c r="C140" i="4"/>
  <c r="A142" i="4"/>
  <c r="E146" i="4"/>
  <c r="C148" i="4"/>
  <c r="A150" i="4"/>
  <c r="E154" i="4"/>
  <c r="C156" i="4"/>
  <c r="A158" i="4"/>
  <c r="E162" i="4"/>
  <c r="C164" i="4"/>
  <c r="A166" i="4"/>
  <c r="E170" i="4"/>
  <c r="C172" i="4"/>
  <c r="A174" i="4"/>
  <c r="E178" i="4"/>
  <c r="C180" i="4"/>
  <c r="A182" i="4"/>
  <c r="E186" i="4"/>
  <c r="C188" i="4"/>
  <c r="A190" i="4"/>
  <c r="E194" i="4"/>
  <c r="C196" i="4"/>
  <c r="A198" i="4"/>
  <c r="E202" i="4"/>
  <c r="C204" i="4"/>
  <c r="A206" i="4"/>
  <c r="F210" i="4"/>
  <c r="Q12" i="4" s="1"/>
  <c r="F217" i="4"/>
  <c r="E217" i="4"/>
  <c r="A219" i="4"/>
  <c r="D220" i="4"/>
  <c r="C224" i="4"/>
  <c r="C225" i="4"/>
  <c r="F226" i="4"/>
  <c r="F232" i="4"/>
  <c r="E232" i="4"/>
  <c r="C248" i="4"/>
  <c r="E255" i="4"/>
  <c r="F257" i="4"/>
  <c r="E257" i="4"/>
  <c r="E259" i="4"/>
  <c r="B260" i="4"/>
  <c r="A260" i="4"/>
  <c r="F264" i="4"/>
  <c r="E264" i="4"/>
  <c r="C280" i="4"/>
  <c r="F289" i="4"/>
  <c r="E289" i="4"/>
  <c r="F298" i="4"/>
  <c r="E298" i="4"/>
  <c r="D300" i="4"/>
  <c r="C300" i="4"/>
  <c r="B309" i="4"/>
  <c r="A309" i="4"/>
  <c r="E315" i="4"/>
  <c r="F315" i="4"/>
  <c r="E2" i="4"/>
  <c r="C4" i="4"/>
  <c r="A6" i="4"/>
  <c r="E10" i="4"/>
  <c r="C12" i="4"/>
  <c r="E14" i="4"/>
  <c r="A16" i="4"/>
  <c r="E19" i="4"/>
  <c r="C21" i="4"/>
  <c r="A23" i="4"/>
  <c r="E27" i="4"/>
  <c r="C29" i="4"/>
  <c r="A31" i="4"/>
  <c r="E35" i="4"/>
  <c r="C37" i="4"/>
  <c r="A39" i="4"/>
  <c r="E43" i="4"/>
  <c r="C45" i="4"/>
  <c r="A47" i="4"/>
  <c r="E51" i="4"/>
  <c r="C53" i="4"/>
  <c r="A55" i="4"/>
  <c r="E59" i="4"/>
  <c r="C61" i="4"/>
  <c r="A63" i="4"/>
  <c r="E67" i="4"/>
  <c r="C69" i="4"/>
  <c r="A71" i="4"/>
  <c r="E75" i="4"/>
  <c r="C77" i="4"/>
  <c r="A79" i="4"/>
  <c r="E83" i="4"/>
  <c r="C85" i="4"/>
  <c r="A87" i="4"/>
  <c r="E91" i="4"/>
  <c r="C93" i="4"/>
  <c r="A95" i="4"/>
  <c r="E99" i="4"/>
  <c r="C101" i="4"/>
  <c r="A103" i="4"/>
  <c r="E107" i="4"/>
  <c r="C109" i="4"/>
  <c r="A111" i="4"/>
  <c r="E115" i="4"/>
  <c r="C117" i="4"/>
  <c r="A119" i="4"/>
  <c r="E123" i="4"/>
  <c r="C125" i="4"/>
  <c r="A127" i="4"/>
  <c r="E131" i="4"/>
  <c r="C133" i="4"/>
  <c r="A135" i="4"/>
  <c r="E139" i="4"/>
  <c r="C141" i="4"/>
  <c r="A143" i="4"/>
  <c r="E147" i="4"/>
  <c r="C149" i="4"/>
  <c r="A151" i="4"/>
  <c r="E155" i="4"/>
  <c r="C157" i="4"/>
  <c r="A159" i="4"/>
  <c r="E163" i="4"/>
  <c r="C165" i="4"/>
  <c r="A167" i="4"/>
  <c r="E171" i="4"/>
  <c r="C173" i="4"/>
  <c r="A175" i="4"/>
  <c r="E179" i="4"/>
  <c r="C181" i="4"/>
  <c r="A183" i="4"/>
  <c r="E187" i="4"/>
  <c r="C189" i="4"/>
  <c r="A191" i="4"/>
  <c r="E195" i="4"/>
  <c r="C197" i="4"/>
  <c r="A199" i="4"/>
  <c r="E203" i="4"/>
  <c r="C205" i="4"/>
  <c r="A207" i="4"/>
  <c r="D211" i="4"/>
  <c r="C211" i="4"/>
  <c r="B214" i="4"/>
  <c r="A218" i="4"/>
  <c r="E220" i="4"/>
  <c r="E223" i="4"/>
  <c r="D227" i="4"/>
  <c r="C227" i="4"/>
  <c r="B230" i="4"/>
  <c r="A233" i="4"/>
  <c r="F234" i="4"/>
  <c r="D235" i="4"/>
  <c r="C235" i="4"/>
  <c r="C241" i="4"/>
  <c r="D242" i="4"/>
  <c r="C242" i="4"/>
  <c r="D244" i="4"/>
  <c r="A251" i="4"/>
  <c r="B253" i="4"/>
  <c r="A253" i="4"/>
  <c r="A258" i="4"/>
  <c r="A265" i="4"/>
  <c r="F266" i="4"/>
  <c r="D267" i="4"/>
  <c r="C267" i="4"/>
  <c r="C273" i="4"/>
  <c r="D274" i="4"/>
  <c r="C274" i="4"/>
  <c r="D276" i="4"/>
  <c r="A283" i="4"/>
  <c r="B285" i="4"/>
  <c r="A285" i="4"/>
  <c r="D291" i="4"/>
  <c r="C291" i="4"/>
  <c r="A299" i="4"/>
  <c r="D306" i="4"/>
  <c r="C306" i="4"/>
  <c r="B308" i="4"/>
  <c r="A308" i="4"/>
  <c r="D323" i="4"/>
  <c r="C323" i="4"/>
  <c r="E3" i="4"/>
  <c r="C5" i="4"/>
  <c r="E11" i="4"/>
  <c r="C15" i="4"/>
  <c r="E20" i="4"/>
  <c r="C22" i="4"/>
  <c r="E28" i="4"/>
  <c r="C30" i="4"/>
  <c r="E36" i="4"/>
  <c r="C38" i="4"/>
  <c r="E44" i="4"/>
  <c r="C46" i="4"/>
  <c r="E52" i="4"/>
  <c r="C54" i="4"/>
  <c r="E60" i="4"/>
  <c r="C62" i="4"/>
  <c r="E68" i="4"/>
  <c r="C70" i="4"/>
  <c r="E76" i="4"/>
  <c r="C78" i="4"/>
  <c r="E84" i="4"/>
  <c r="C86" i="4"/>
  <c r="E92" i="4"/>
  <c r="C94" i="4"/>
  <c r="E100" i="4"/>
  <c r="C102" i="4"/>
  <c r="E108" i="4"/>
  <c r="C110" i="4"/>
  <c r="E116" i="4"/>
  <c r="C118" i="4"/>
  <c r="E124" i="4"/>
  <c r="C126" i="4"/>
  <c r="E132" i="4"/>
  <c r="C134" i="4"/>
  <c r="E140" i="4"/>
  <c r="C142" i="4"/>
  <c r="E148" i="4"/>
  <c r="C150" i="4"/>
  <c r="E156" i="4"/>
  <c r="C158" i="4"/>
  <c r="E164" i="4"/>
  <c r="C166" i="4"/>
  <c r="E172" i="4"/>
  <c r="C174" i="4"/>
  <c r="E180" i="4"/>
  <c r="C182" i="4"/>
  <c r="E188" i="4"/>
  <c r="C190" i="4"/>
  <c r="E196" i="4"/>
  <c r="C198" i="4"/>
  <c r="E204" i="4"/>
  <c r="C206" i="4"/>
  <c r="C213" i="4"/>
  <c r="A217" i="4"/>
  <c r="E219" i="4"/>
  <c r="B221" i="4"/>
  <c r="A221" i="4"/>
  <c r="E224" i="4"/>
  <c r="C229" i="4"/>
  <c r="C240" i="4"/>
  <c r="E247" i="4"/>
  <c r="F249" i="4"/>
  <c r="E249" i="4"/>
  <c r="E251" i="4"/>
  <c r="B252" i="4"/>
  <c r="A252" i="4"/>
  <c r="F256" i="4"/>
  <c r="E256" i="4"/>
  <c r="C272" i="4"/>
  <c r="E279" i="4"/>
  <c r="F281" i="4"/>
  <c r="E281" i="4"/>
  <c r="E283" i="4"/>
  <c r="B284" i="4"/>
  <c r="A284" i="4"/>
  <c r="F288" i="4"/>
  <c r="E288" i="4"/>
  <c r="F306" i="4"/>
  <c r="E306" i="4"/>
  <c r="D308" i="4"/>
  <c r="C308" i="4"/>
  <c r="B317" i="4"/>
  <c r="A317" i="4"/>
  <c r="E21" i="4"/>
  <c r="E29" i="4"/>
  <c r="E37" i="4"/>
  <c r="E45" i="4"/>
  <c r="E53" i="4"/>
  <c r="E61" i="4"/>
  <c r="E69" i="4"/>
  <c r="E77" i="4"/>
  <c r="E85" i="4"/>
  <c r="E93" i="4"/>
  <c r="E101" i="4"/>
  <c r="E109" i="4"/>
  <c r="E117" i="4"/>
  <c r="E125" i="4"/>
  <c r="E133" i="4"/>
  <c r="E141" i="4"/>
  <c r="E149" i="4"/>
  <c r="E157" i="4"/>
  <c r="E165" i="4"/>
  <c r="E173" i="4"/>
  <c r="E181" i="4"/>
  <c r="E189" i="4"/>
  <c r="E197" i="4"/>
  <c r="E205" i="4"/>
  <c r="A212" i="4"/>
  <c r="C218" i="4"/>
  <c r="A228" i="4"/>
  <c r="C233" i="4"/>
  <c r="D234" i="4"/>
  <c r="C234" i="4"/>
  <c r="D236" i="4"/>
  <c r="A243" i="4"/>
  <c r="B245" i="4"/>
  <c r="A245" i="4"/>
  <c r="F258" i="4"/>
  <c r="D259" i="4"/>
  <c r="C259" i="4"/>
  <c r="C265" i="4"/>
  <c r="D266" i="4"/>
  <c r="C266" i="4"/>
  <c r="D268" i="4"/>
  <c r="A275" i="4"/>
  <c r="B277" i="4"/>
  <c r="A277" i="4"/>
  <c r="F297" i="4"/>
  <c r="E297" i="4"/>
  <c r="D299" i="4"/>
  <c r="C299" i="4"/>
  <c r="A307" i="4"/>
  <c r="B316" i="4"/>
  <c r="A316" i="4"/>
  <c r="F218" i="4"/>
  <c r="F225" i="4"/>
  <c r="E225" i="4"/>
  <c r="E239" i="4"/>
  <c r="F241" i="4"/>
  <c r="E241" i="4"/>
  <c r="B244" i="4"/>
  <c r="A244" i="4"/>
  <c r="F248" i="4"/>
  <c r="E248" i="4"/>
  <c r="E271" i="4"/>
  <c r="F273" i="4"/>
  <c r="E273" i="4"/>
  <c r="B276" i="4"/>
  <c r="A276" i="4"/>
  <c r="F280" i="4"/>
  <c r="E280" i="4"/>
  <c r="D290" i="4"/>
  <c r="C290" i="4"/>
  <c r="B293" i="4"/>
  <c r="A293" i="4"/>
  <c r="E299" i="4"/>
  <c r="F299" i="4"/>
  <c r="F314" i="4"/>
  <c r="E314" i="4"/>
  <c r="D316" i="4"/>
  <c r="C316" i="4"/>
  <c r="F323" i="4"/>
  <c r="F331" i="4"/>
  <c r="F339" i="4"/>
  <c r="F347" i="4"/>
  <c r="F355" i="4"/>
  <c r="F363" i="4"/>
  <c r="F371" i="4"/>
  <c r="F379" i="4"/>
  <c r="F387" i="4"/>
  <c r="F395" i="4"/>
  <c r="F403" i="4"/>
  <c r="F415" i="4"/>
  <c r="E415" i="4"/>
  <c r="C423" i="4"/>
  <c r="F424" i="4"/>
  <c r="F431" i="4"/>
  <c r="E431" i="4"/>
  <c r="C439" i="4"/>
  <c r="F440" i="4"/>
  <c r="F447" i="4"/>
  <c r="E447" i="4"/>
  <c r="F456" i="4"/>
  <c r="A464" i="4"/>
  <c r="D465" i="4"/>
  <c r="C465" i="4"/>
  <c r="D473" i="4"/>
  <c r="C473" i="4"/>
  <c r="D425" i="4"/>
  <c r="C425" i="4"/>
  <c r="D441" i="4"/>
  <c r="C441" i="4"/>
  <c r="F454" i="4"/>
  <c r="E454" i="4"/>
  <c r="F464" i="4"/>
  <c r="A472" i="4"/>
  <c r="B419" i="4"/>
  <c r="A419" i="4"/>
  <c r="B435" i="4"/>
  <c r="A435" i="4"/>
  <c r="D456" i="4"/>
  <c r="C456" i="4"/>
  <c r="F462" i="4"/>
  <c r="E462" i="4"/>
  <c r="F453" i="4"/>
  <c r="E453" i="4"/>
  <c r="D464" i="4"/>
  <c r="C464" i="4"/>
  <c r="F470" i="4"/>
  <c r="E470" i="4"/>
  <c r="E304" i="4"/>
  <c r="E312" i="4"/>
  <c r="C314" i="4"/>
  <c r="E320" i="4"/>
  <c r="C322" i="4"/>
  <c r="A324" i="4"/>
  <c r="E328" i="4"/>
  <c r="C330" i="4"/>
  <c r="A332" i="4"/>
  <c r="E336" i="4"/>
  <c r="C338" i="4"/>
  <c r="A340" i="4"/>
  <c r="E344" i="4"/>
  <c r="C346" i="4"/>
  <c r="A348" i="4"/>
  <c r="E352" i="4"/>
  <c r="C354" i="4"/>
  <c r="A356" i="4"/>
  <c r="E360" i="4"/>
  <c r="C362" i="4"/>
  <c r="A364" i="4"/>
  <c r="E368" i="4"/>
  <c r="C370" i="4"/>
  <c r="A372" i="4"/>
  <c r="E376" i="4"/>
  <c r="C378" i="4"/>
  <c r="A380" i="4"/>
  <c r="E384" i="4"/>
  <c r="C386" i="4"/>
  <c r="A388" i="4"/>
  <c r="E392" i="4"/>
  <c r="C394" i="4"/>
  <c r="A396" i="4"/>
  <c r="E400" i="4"/>
  <c r="C402" i="4"/>
  <c r="A404" i="4"/>
  <c r="E408" i="4"/>
  <c r="D410" i="4"/>
  <c r="C414" i="4"/>
  <c r="C415" i="4"/>
  <c r="F416" i="4"/>
  <c r="F423" i="4"/>
  <c r="E423" i="4"/>
  <c r="A425" i="4"/>
  <c r="D426" i="4"/>
  <c r="C430" i="4"/>
  <c r="C431" i="4"/>
  <c r="F432" i="4"/>
  <c r="F439" i="4"/>
  <c r="E439" i="4"/>
  <c r="A441" i="4"/>
  <c r="D442" i="4"/>
  <c r="C446" i="4"/>
  <c r="C447" i="4"/>
  <c r="F448" i="4"/>
  <c r="B458" i="4"/>
  <c r="A458" i="4"/>
  <c r="F461" i="4"/>
  <c r="E461" i="4"/>
  <c r="F472" i="4"/>
  <c r="E472" i="4"/>
  <c r="F480" i="4"/>
  <c r="E480" i="4"/>
  <c r="E313" i="4"/>
  <c r="E321" i="4"/>
  <c r="A325" i="4"/>
  <c r="E329" i="4"/>
  <c r="C331" i="4"/>
  <c r="A333" i="4"/>
  <c r="E337" i="4"/>
  <c r="C339" i="4"/>
  <c r="A341" i="4"/>
  <c r="E345" i="4"/>
  <c r="C347" i="4"/>
  <c r="A349" i="4"/>
  <c r="E353" i="4"/>
  <c r="C355" i="4"/>
  <c r="A357" i="4"/>
  <c r="E361" i="4"/>
  <c r="C363" i="4"/>
  <c r="A365" i="4"/>
  <c r="E369" i="4"/>
  <c r="C371" i="4"/>
  <c r="A373" i="4"/>
  <c r="E377" i="4"/>
  <c r="C379" i="4"/>
  <c r="A381" i="4"/>
  <c r="E385" i="4"/>
  <c r="C387" i="4"/>
  <c r="A389" i="4"/>
  <c r="E393" i="4"/>
  <c r="C395" i="4"/>
  <c r="A397" i="4"/>
  <c r="E401" i="4"/>
  <c r="C403" i="4"/>
  <c r="A405" i="4"/>
  <c r="E409" i="4"/>
  <c r="E410" i="4"/>
  <c r="E413" i="4"/>
  <c r="D417" i="4"/>
  <c r="C417" i="4"/>
  <c r="B420" i="4"/>
  <c r="A424" i="4"/>
  <c r="E426" i="4"/>
  <c r="E429" i="4"/>
  <c r="D433" i="4"/>
  <c r="C433" i="4"/>
  <c r="B436" i="4"/>
  <c r="A440" i="4"/>
  <c r="E442" i="4"/>
  <c r="E445" i="4"/>
  <c r="D449" i="4"/>
  <c r="C449" i="4"/>
  <c r="D455" i="4"/>
  <c r="C455" i="4"/>
  <c r="B466" i="4"/>
  <c r="A466" i="4"/>
  <c r="B474" i="4"/>
  <c r="A474" i="4"/>
  <c r="C324" i="4"/>
  <c r="E330" i="4"/>
  <c r="C332" i="4"/>
  <c r="E338" i="4"/>
  <c r="C340" i="4"/>
  <c r="E346" i="4"/>
  <c r="C348" i="4"/>
  <c r="E354" i="4"/>
  <c r="C356" i="4"/>
  <c r="E362" i="4"/>
  <c r="C364" i="4"/>
  <c r="E370" i="4"/>
  <c r="C372" i="4"/>
  <c r="E378" i="4"/>
  <c r="C380" i="4"/>
  <c r="E386" i="4"/>
  <c r="C388" i="4"/>
  <c r="E394" i="4"/>
  <c r="C396" i="4"/>
  <c r="E402" i="4"/>
  <c r="C404" i="4"/>
  <c r="B411" i="4"/>
  <c r="A411" i="4"/>
  <c r="E414" i="4"/>
  <c r="C419" i="4"/>
  <c r="A423" i="4"/>
  <c r="E425" i="4"/>
  <c r="B427" i="4"/>
  <c r="A427" i="4"/>
  <c r="E430" i="4"/>
  <c r="C435" i="4"/>
  <c r="A439" i="4"/>
  <c r="E441" i="4"/>
  <c r="B443" i="4"/>
  <c r="A443" i="4"/>
  <c r="E446" i="4"/>
  <c r="C454" i="4"/>
  <c r="F455" i="4"/>
  <c r="E455" i="4"/>
  <c r="B457" i="4"/>
  <c r="A457" i="4"/>
  <c r="D463" i="4"/>
  <c r="C463" i="4"/>
  <c r="A418" i="4"/>
  <c r="C424" i="4"/>
  <c r="A434" i="4"/>
  <c r="C440" i="4"/>
  <c r="A450" i="4"/>
  <c r="D457" i="4"/>
  <c r="C457" i="4"/>
  <c r="F463" i="4"/>
  <c r="E463" i="4"/>
  <c r="B465" i="4"/>
  <c r="A465" i="4"/>
  <c r="D471" i="4"/>
  <c r="C471" i="4"/>
  <c r="F497" i="4"/>
  <c r="E497" i="4"/>
  <c r="F513" i="4"/>
  <c r="E513" i="4"/>
  <c r="B515" i="4"/>
  <c r="D524" i="4"/>
  <c r="C524" i="4"/>
  <c r="D531" i="4"/>
  <c r="C531" i="4"/>
  <c r="B534" i="4"/>
  <c r="A534" i="4"/>
  <c r="F538" i="4"/>
  <c r="E538" i="4"/>
  <c r="D547" i="4"/>
  <c r="C547" i="4"/>
  <c r="B550" i="4"/>
  <c r="A550" i="4"/>
  <c r="F554" i="4"/>
  <c r="E554" i="4"/>
  <c r="D563" i="4"/>
  <c r="C563" i="4"/>
  <c r="B566" i="4"/>
  <c r="A566" i="4"/>
  <c r="F570" i="4"/>
  <c r="E570" i="4"/>
  <c r="D579" i="4"/>
  <c r="C579" i="4"/>
  <c r="B582" i="4"/>
  <c r="A582" i="4"/>
  <c r="F586" i="4"/>
  <c r="E586" i="4"/>
  <c r="D491" i="4"/>
  <c r="C491" i="4"/>
  <c r="D507" i="4"/>
  <c r="C507" i="4"/>
  <c r="F515" i="4"/>
  <c r="D516" i="4"/>
  <c r="C516" i="4"/>
  <c r="F531" i="4"/>
  <c r="E531" i="4"/>
  <c r="B533" i="4"/>
  <c r="A533" i="4"/>
  <c r="D540" i="4"/>
  <c r="C540" i="4"/>
  <c r="F547" i="4"/>
  <c r="E547" i="4"/>
  <c r="B549" i="4"/>
  <c r="A549" i="4"/>
  <c r="D556" i="4"/>
  <c r="C556" i="4"/>
  <c r="F563" i="4"/>
  <c r="E563" i="4"/>
  <c r="B565" i="4"/>
  <c r="A565" i="4"/>
  <c r="D572" i="4"/>
  <c r="C572" i="4"/>
  <c r="F579" i="4"/>
  <c r="E579" i="4"/>
  <c r="B581" i="4"/>
  <c r="A581" i="4"/>
  <c r="B485" i="4"/>
  <c r="A485" i="4"/>
  <c r="B501" i="4"/>
  <c r="A501" i="4"/>
  <c r="D523" i="4"/>
  <c r="C523" i="4"/>
  <c r="D533" i="4"/>
  <c r="C533" i="4"/>
  <c r="F537" i="4"/>
  <c r="E537" i="4"/>
  <c r="D549" i="4"/>
  <c r="C549" i="4"/>
  <c r="F553" i="4"/>
  <c r="E553" i="4"/>
  <c r="D565" i="4"/>
  <c r="C565" i="4"/>
  <c r="F569" i="4"/>
  <c r="E569" i="4"/>
  <c r="D581" i="4"/>
  <c r="C581" i="4"/>
  <c r="E469" i="4"/>
  <c r="A473" i="4"/>
  <c r="E477" i="4"/>
  <c r="C479" i="4"/>
  <c r="A481" i="4"/>
  <c r="A492" i="4"/>
  <c r="A508" i="4"/>
  <c r="D515" i="4"/>
  <c r="C515" i="4"/>
  <c r="D517" i="4"/>
  <c r="C472" i="4"/>
  <c r="E478" i="4"/>
  <c r="C480" i="4"/>
  <c r="A482" i="4"/>
  <c r="F489" i="4"/>
  <c r="E489" i="4"/>
  <c r="A491" i="4"/>
  <c r="D492" i="4"/>
  <c r="C496" i="4"/>
  <c r="C497" i="4"/>
  <c r="F498" i="4"/>
  <c r="F505" i="4"/>
  <c r="E505" i="4"/>
  <c r="A507" i="4"/>
  <c r="D508" i="4"/>
  <c r="C512" i="4"/>
  <c r="C513" i="4"/>
  <c r="A524" i="4"/>
  <c r="B526" i="4"/>
  <c r="A526" i="4"/>
  <c r="E528" i="4"/>
  <c r="F530" i="4"/>
  <c r="E530" i="4"/>
  <c r="D539" i="4"/>
  <c r="C539" i="4"/>
  <c r="B542" i="4"/>
  <c r="A542" i="4"/>
  <c r="F546" i="4"/>
  <c r="E546" i="4"/>
  <c r="D555" i="4"/>
  <c r="C555" i="4"/>
  <c r="B558" i="4"/>
  <c r="A558" i="4"/>
  <c r="F562" i="4"/>
  <c r="E562" i="4"/>
  <c r="D571" i="4"/>
  <c r="C571" i="4"/>
  <c r="B574" i="4"/>
  <c r="A574" i="4"/>
  <c r="F578" i="4"/>
  <c r="E578" i="4"/>
  <c r="D587" i="4"/>
  <c r="C587" i="4"/>
  <c r="A451" i="4"/>
  <c r="A459" i="4"/>
  <c r="A467" i="4"/>
  <c r="E471" i="4"/>
  <c r="A475" i="4"/>
  <c r="E479" i="4"/>
  <c r="C481" i="4"/>
  <c r="A483" i="4"/>
  <c r="B486" i="4"/>
  <c r="A490" i="4"/>
  <c r="E492" i="4"/>
  <c r="E495" i="4"/>
  <c r="D499" i="4"/>
  <c r="C499" i="4"/>
  <c r="B502" i="4"/>
  <c r="A506" i="4"/>
  <c r="E508" i="4"/>
  <c r="E511" i="4"/>
  <c r="A516" i="4"/>
  <c r="B518" i="4"/>
  <c r="A518" i="4"/>
  <c r="E520" i="4"/>
  <c r="F522" i="4"/>
  <c r="E522" i="4"/>
  <c r="E524" i="4"/>
  <c r="B525" i="4"/>
  <c r="A525" i="4"/>
  <c r="A531" i="4"/>
  <c r="D532" i="4"/>
  <c r="C532" i="4"/>
  <c r="C538" i="4"/>
  <c r="F539" i="4"/>
  <c r="E539" i="4"/>
  <c r="B541" i="4"/>
  <c r="A541" i="4"/>
  <c r="A547" i="4"/>
  <c r="D548" i="4"/>
  <c r="C548" i="4"/>
  <c r="C554" i="4"/>
  <c r="F555" i="4"/>
  <c r="E555" i="4"/>
  <c r="B557" i="4"/>
  <c r="A557" i="4"/>
  <c r="A563" i="4"/>
  <c r="D564" i="4"/>
  <c r="C564" i="4"/>
  <c r="C570" i="4"/>
  <c r="F571" i="4"/>
  <c r="E571" i="4"/>
  <c r="B573" i="4"/>
  <c r="A573" i="4"/>
  <c r="A579" i="4"/>
  <c r="D580" i="4"/>
  <c r="C580" i="4"/>
  <c r="A489" i="4"/>
  <c r="E491" i="4"/>
  <c r="B493" i="4"/>
  <c r="A493" i="4"/>
  <c r="E496" i="4"/>
  <c r="A505" i="4"/>
  <c r="E507" i="4"/>
  <c r="B509" i="4"/>
  <c r="A509" i="4"/>
  <c r="E512" i="4"/>
  <c r="F514" i="4"/>
  <c r="E514" i="4"/>
  <c r="E516" i="4"/>
  <c r="B517" i="4"/>
  <c r="A517" i="4"/>
  <c r="F529" i="4"/>
  <c r="E529" i="4"/>
  <c r="A540" i="4"/>
  <c r="D541" i="4"/>
  <c r="C541" i="4"/>
  <c r="F545" i="4"/>
  <c r="E545" i="4"/>
  <c r="A556" i="4"/>
  <c r="D557" i="4"/>
  <c r="C557" i="4"/>
  <c r="F561" i="4"/>
  <c r="E561" i="4"/>
  <c r="A572" i="4"/>
  <c r="D573" i="4"/>
  <c r="C573" i="4"/>
  <c r="F577" i="4"/>
  <c r="E577" i="4"/>
  <c r="B588" i="4"/>
  <c r="A588" i="4"/>
  <c r="C490" i="4"/>
  <c r="C506" i="4"/>
  <c r="F521" i="4"/>
  <c r="E521" i="4"/>
  <c r="F540" i="4"/>
  <c r="F556" i="4"/>
  <c r="F572" i="4"/>
  <c r="B681" i="4"/>
  <c r="A681" i="4"/>
  <c r="B697" i="4"/>
  <c r="A697" i="4"/>
  <c r="F717" i="4"/>
  <c r="E717" i="4"/>
  <c r="B719" i="4"/>
  <c r="D728" i="4"/>
  <c r="C728" i="4"/>
  <c r="D783" i="4"/>
  <c r="C783" i="4"/>
  <c r="B785" i="4"/>
  <c r="A785" i="4"/>
  <c r="D720" i="4"/>
  <c r="C720" i="4"/>
  <c r="D735" i="4"/>
  <c r="C735" i="4"/>
  <c r="B738" i="4"/>
  <c r="A738" i="4"/>
  <c r="F742" i="4"/>
  <c r="E742" i="4"/>
  <c r="D751" i="4"/>
  <c r="C751" i="4"/>
  <c r="B754" i="4"/>
  <c r="A754" i="4"/>
  <c r="F758" i="4"/>
  <c r="E758" i="4"/>
  <c r="D767" i="4"/>
  <c r="C767" i="4"/>
  <c r="B770" i="4"/>
  <c r="A770" i="4"/>
  <c r="F774" i="4"/>
  <c r="E774" i="4"/>
  <c r="D776" i="4"/>
  <c r="C776" i="4"/>
  <c r="F783" i="4"/>
  <c r="E783" i="4"/>
  <c r="D785" i="4"/>
  <c r="C785" i="4"/>
  <c r="A596" i="4"/>
  <c r="A604" i="4"/>
  <c r="A612" i="4"/>
  <c r="A620" i="4"/>
  <c r="A628" i="4"/>
  <c r="A636" i="4"/>
  <c r="A644" i="4"/>
  <c r="A652" i="4"/>
  <c r="A660" i="4"/>
  <c r="A668" i="4"/>
  <c r="A676" i="4"/>
  <c r="F685" i="4"/>
  <c r="E685" i="4"/>
  <c r="F701" i="4"/>
  <c r="E701" i="4"/>
  <c r="D727" i="4"/>
  <c r="C727" i="4"/>
  <c r="B737" i="4"/>
  <c r="A737" i="4"/>
  <c r="D744" i="4"/>
  <c r="C744" i="4"/>
  <c r="F751" i="4"/>
  <c r="E751" i="4"/>
  <c r="B753" i="4"/>
  <c r="A753" i="4"/>
  <c r="D760" i="4"/>
  <c r="C760" i="4"/>
  <c r="F767" i="4"/>
  <c r="E767" i="4"/>
  <c r="B769" i="4"/>
  <c r="A769" i="4"/>
  <c r="F776" i="4"/>
  <c r="E776" i="4"/>
  <c r="E585" i="4"/>
  <c r="A589" i="4"/>
  <c r="E593" i="4"/>
  <c r="C595" i="4"/>
  <c r="A597" i="4"/>
  <c r="E601" i="4"/>
  <c r="C603" i="4"/>
  <c r="A605" i="4"/>
  <c r="E609" i="4"/>
  <c r="C611" i="4"/>
  <c r="A613" i="4"/>
  <c r="E617" i="4"/>
  <c r="C619" i="4"/>
  <c r="A621" i="4"/>
  <c r="E625" i="4"/>
  <c r="C627" i="4"/>
  <c r="A629" i="4"/>
  <c r="E633" i="4"/>
  <c r="C635" i="4"/>
  <c r="A637" i="4"/>
  <c r="E641" i="4"/>
  <c r="C643" i="4"/>
  <c r="A645" i="4"/>
  <c r="E649" i="4"/>
  <c r="C651" i="4"/>
  <c r="A653" i="4"/>
  <c r="E657" i="4"/>
  <c r="C659" i="4"/>
  <c r="A661" i="4"/>
  <c r="E665" i="4"/>
  <c r="C667" i="4"/>
  <c r="A669" i="4"/>
  <c r="E673" i="4"/>
  <c r="C675" i="4"/>
  <c r="A677" i="4"/>
  <c r="B682" i="4"/>
  <c r="A686" i="4"/>
  <c r="E688" i="4"/>
  <c r="E691" i="4"/>
  <c r="D695" i="4"/>
  <c r="C695" i="4"/>
  <c r="B698" i="4"/>
  <c r="A702" i="4"/>
  <c r="E704" i="4"/>
  <c r="E707" i="4"/>
  <c r="D711" i="4"/>
  <c r="C711" i="4"/>
  <c r="C718" i="4"/>
  <c r="D719" i="4"/>
  <c r="C719" i="4"/>
  <c r="D721" i="4"/>
  <c r="C725" i="4"/>
  <c r="A736" i="4"/>
  <c r="D737" i="4"/>
  <c r="C737" i="4"/>
  <c r="F741" i="4"/>
  <c r="E741" i="4"/>
  <c r="A752" i="4"/>
  <c r="D753" i="4"/>
  <c r="C753" i="4"/>
  <c r="F757" i="4"/>
  <c r="E757" i="4"/>
  <c r="A768" i="4"/>
  <c r="D769" i="4"/>
  <c r="C769" i="4"/>
  <c r="C588" i="4"/>
  <c r="A590" i="4"/>
  <c r="E594" i="4"/>
  <c r="C596" i="4"/>
  <c r="A598" i="4"/>
  <c r="E602" i="4"/>
  <c r="C604" i="4"/>
  <c r="A606" i="4"/>
  <c r="E610" i="4"/>
  <c r="C612" i="4"/>
  <c r="A614" i="4"/>
  <c r="E618" i="4"/>
  <c r="C620" i="4"/>
  <c r="A622" i="4"/>
  <c r="E626" i="4"/>
  <c r="C628" i="4"/>
  <c r="A630" i="4"/>
  <c r="E634" i="4"/>
  <c r="C636" i="4"/>
  <c r="A638" i="4"/>
  <c r="E642" i="4"/>
  <c r="C644" i="4"/>
  <c r="A646" i="4"/>
  <c r="E650" i="4"/>
  <c r="C652" i="4"/>
  <c r="A654" i="4"/>
  <c r="E658" i="4"/>
  <c r="C660" i="4"/>
  <c r="A662" i="4"/>
  <c r="E666" i="4"/>
  <c r="C668" i="4"/>
  <c r="A670" i="4"/>
  <c r="E674" i="4"/>
  <c r="C676" i="4"/>
  <c r="A678" i="4"/>
  <c r="C681" i="4"/>
  <c r="A685" i="4"/>
  <c r="E687" i="4"/>
  <c r="B689" i="4"/>
  <c r="A689" i="4"/>
  <c r="E692" i="4"/>
  <c r="C697" i="4"/>
  <c r="A701" i="4"/>
  <c r="E703" i="4"/>
  <c r="B705" i="4"/>
  <c r="A705" i="4"/>
  <c r="E708" i="4"/>
  <c r="D713" i="4"/>
  <c r="C717" i="4"/>
  <c r="A728" i="4"/>
  <c r="B730" i="4"/>
  <c r="A730" i="4"/>
  <c r="E732" i="4"/>
  <c r="F734" i="4"/>
  <c r="E734" i="4"/>
  <c r="F736" i="4"/>
  <c r="F752" i="4"/>
  <c r="F768" i="4"/>
  <c r="B778" i="4"/>
  <c r="A778" i="4"/>
  <c r="F782" i="4"/>
  <c r="E782" i="4"/>
  <c r="D784" i="4"/>
  <c r="C784" i="4"/>
  <c r="E587" i="4"/>
  <c r="C589" i="4"/>
  <c r="E595" i="4"/>
  <c r="C597" i="4"/>
  <c r="E603" i="4"/>
  <c r="C605" i="4"/>
  <c r="E611" i="4"/>
  <c r="C613" i="4"/>
  <c r="E619" i="4"/>
  <c r="C621" i="4"/>
  <c r="E627" i="4"/>
  <c r="C629" i="4"/>
  <c r="E635" i="4"/>
  <c r="C637" i="4"/>
  <c r="E643" i="4"/>
  <c r="C645" i="4"/>
  <c r="E651" i="4"/>
  <c r="C653" i="4"/>
  <c r="E659" i="4"/>
  <c r="C661" i="4"/>
  <c r="E667" i="4"/>
  <c r="C669" i="4"/>
  <c r="E675" i="4"/>
  <c r="C677" i="4"/>
  <c r="A679" i="4"/>
  <c r="A680" i="4"/>
  <c r="C686" i="4"/>
  <c r="A696" i="4"/>
  <c r="C702" i="4"/>
  <c r="A712" i="4"/>
  <c r="A720" i="4"/>
  <c r="B722" i="4"/>
  <c r="A722" i="4"/>
  <c r="E724" i="4"/>
  <c r="F726" i="4"/>
  <c r="E726" i="4"/>
  <c r="E728" i="4"/>
  <c r="B729" i="4"/>
  <c r="A729" i="4"/>
  <c r="A735" i="4"/>
  <c r="D743" i="4"/>
  <c r="C743" i="4"/>
  <c r="B746" i="4"/>
  <c r="A746" i="4"/>
  <c r="F750" i="4"/>
  <c r="E750" i="4"/>
  <c r="D759" i="4"/>
  <c r="C759" i="4"/>
  <c r="B762" i="4"/>
  <c r="A762" i="4"/>
  <c r="F766" i="4"/>
  <c r="E766" i="4"/>
  <c r="D775" i="4"/>
  <c r="C775" i="4"/>
  <c r="B777" i="4"/>
  <c r="A777" i="4"/>
  <c r="F784" i="4"/>
  <c r="E784" i="4"/>
  <c r="E588" i="4"/>
  <c r="E596" i="4"/>
  <c r="E604" i="4"/>
  <c r="E612" i="4"/>
  <c r="E620" i="4"/>
  <c r="E628" i="4"/>
  <c r="E636" i="4"/>
  <c r="E644" i="4"/>
  <c r="E652" i="4"/>
  <c r="E660" i="4"/>
  <c r="E668" i="4"/>
  <c r="E676" i="4"/>
  <c r="D680" i="4"/>
  <c r="C684" i="4"/>
  <c r="C685" i="4"/>
  <c r="F686" i="4"/>
  <c r="F693" i="4"/>
  <c r="E693" i="4"/>
  <c r="A695" i="4"/>
  <c r="D696" i="4"/>
  <c r="C700" i="4"/>
  <c r="C701" i="4"/>
  <c r="F702" i="4"/>
  <c r="F709" i="4"/>
  <c r="E709" i="4"/>
  <c r="A711" i="4"/>
  <c r="D712" i="4"/>
  <c r="B714" i="4"/>
  <c r="A714" i="4"/>
  <c r="E716" i="4"/>
  <c r="F718" i="4"/>
  <c r="E718" i="4"/>
  <c r="E720" i="4"/>
  <c r="B721" i="4"/>
  <c r="A721" i="4"/>
  <c r="F733" i="4"/>
  <c r="E733" i="4"/>
  <c r="D736" i="4"/>
  <c r="C736" i="4"/>
  <c r="C742" i="4"/>
  <c r="F743" i="4"/>
  <c r="E743" i="4"/>
  <c r="B745" i="4"/>
  <c r="A745" i="4"/>
  <c r="D752" i="4"/>
  <c r="C752" i="4"/>
  <c r="C758" i="4"/>
  <c r="F759" i="4"/>
  <c r="E759" i="4"/>
  <c r="B761" i="4"/>
  <c r="A761" i="4"/>
  <c r="D768" i="4"/>
  <c r="C768" i="4"/>
  <c r="F775" i="4"/>
  <c r="E775" i="4"/>
  <c r="D777" i="4"/>
  <c r="C777" i="4"/>
  <c r="D687" i="4"/>
  <c r="C687" i="4"/>
  <c r="D703" i="4"/>
  <c r="C703" i="4"/>
  <c r="B713" i="4"/>
  <c r="A713" i="4"/>
  <c r="F725" i="4"/>
  <c r="E725" i="4"/>
  <c r="D745" i="4"/>
  <c r="C745" i="4"/>
  <c r="F749" i="4"/>
  <c r="E749" i="4"/>
  <c r="D761" i="4"/>
  <c r="C761" i="4"/>
  <c r="F765" i="4"/>
  <c r="E765" i="4"/>
  <c r="B786" i="4"/>
  <c r="A786" i="4"/>
  <c r="B887" i="4"/>
  <c r="A887" i="4"/>
  <c r="D902" i="4"/>
  <c r="C902" i="4"/>
  <c r="B908" i="4"/>
  <c r="C916" i="4"/>
  <c r="F917" i="4"/>
  <c r="E917" i="4"/>
  <c r="B919" i="4"/>
  <c r="A919" i="4"/>
  <c r="A925" i="4"/>
  <c r="D926" i="4"/>
  <c r="C926" i="4"/>
  <c r="C932" i="4"/>
  <c r="F933" i="4"/>
  <c r="E933" i="4"/>
  <c r="B935" i="4"/>
  <c r="A935" i="4"/>
  <c r="A941" i="4"/>
  <c r="D942" i="4"/>
  <c r="C942" i="4"/>
  <c r="F949" i="4"/>
  <c r="E949" i="4"/>
  <c r="D909" i="4"/>
  <c r="C909" i="4"/>
  <c r="D919" i="4"/>
  <c r="C919" i="4"/>
  <c r="F923" i="4"/>
  <c r="E923" i="4"/>
  <c r="D935" i="4"/>
  <c r="C935" i="4"/>
  <c r="F939" i="4"/>
  <c r="E939" i="4"/>
  <c r="A950" i="4"/>
  <c r="F875" i="4"/>
  <c r="E875" i="4"/>
  <c r="F891" i="4"/>
  <c r="E891" i="4"/>
  <c r="D901" i="4"/>
  <c r="C901" i="4"/>
  <c r="E773" i="4"/>
  <c r="E781" i="4"/>
  <c r="E789" i="4"/>
  <c r="C791" i="4"/>
  <c r="A793" i="4"/>
  <c r="E797" i="4"/>
  <c r="C799" i="4"/>
  <c r="A801" i="4"/>
  <c r="E805" i="4"/>
  <c r="C807" i="4"/>
  <c r="A809" i="4"/>
  <c r="E813" i="4"/>
  <c r="C815" i="4"/>
  <c r="A817" i="4"/>
  <c r="E821" i="4"/>
  <c r="C823" i="4"/>
  <c r="A825" i="4"/>
  <c r="E829" i="4"/>
  <c r="C831" i="4"/>
  <c r="A833" i="4"/>
  <c r="E837" i="4"/>
  <c r="C839" i="4"/>
  <c r="A841" i="4"/>
  <c r="E845" i="4"/>
  <c r="C847" i="4"/>
  <c r="A849" i="4"/>
  <c r="E853" i="4"/>
  <c r="C855" i="4"/>
  <c r="A857" i="4"/>
  <c r="E861" i="4"/>
  <c r="C863" i="4"/>
  <c r="A865" i="4"/>
  <c r="E869" i="4"/>
  <c r="C871" i="4"/>
  <c r="A873" i="4"/>
  <c r="A876" i="4"/>
  <c r="E878" i="4"/>
  <c r="E881" i="4"/>
  <c r="D885" i="4"/>
  <c r="C885" i="4"/>
  <c r="B888" i="4"/>
  <c r="A892" i="4"/>
  <c r="E894" i="4"/>
  <c r="E897" i="4"/>
  <c r="A910" i="4"/>
  <c r="B912" i="4"/>
  <c r="A912" i="4"/>
  <c r="E914" i="4"/>
  <c r="F916" i="4"/>
  <c r="E916" i="4"/>
  <c r="D925" i="4"/>
  <c r="C925" i="4"/>
  <c r="B928" i="4"/>
  <c r="A928" i="4"/>
  <c r="F932" i="4"/>
  <c r="E932" i="4"/>
  <c r="D941" i="4"/>
  <c r="C941" i="4"/>
  <c r="B944" i="4"/>
  <c r="A944" i="4"/>
  <c r="F948" i="4"/>
  <c r="E948" i="4"/>
  <c r="D950" i="4"/>
  <c r="C950" i="4"/>
  <c r="E790" i="4"/>
  <c r="C792" i="4"/>
  <c r="A794" i="4"/>
  <c r="E798" i="4"/>
  <c r="C800" i="4"/>
  <c r="A802" i="4"/>
  <c r="E806" i="4"/>
  <c r="C808" i="4"/>
  <c r="A810" i="4"/>
  <c r="E814" i="4"/>
  <c r="C816" i="4"/>
  <c r="A818" i="4"/>
  <c r="E822" i="4"/>
  <c r="C824" i="4"/>
  <c r="A826" i="4"/>
  <c r="E830" i="4"/>
  <c r="C832" i="4"/>
  <c r="A834" i="4"/>
  <c r="E838" i="4"/>
  <c r="C840" i="4"/>
  <c r="A842" i="4"/>
  <c r="E846" i="4"/>
  <c r="C848" i="4"/>
  <c r="A850" i="4"/>
  <c r="E854" i="4"/>
  <c r="C856" i="4"/>
  <c r="A858" i="4"/>
  <c r="E862" i="4"/>
  <c r="C864" i="4"/>
  <c r="A866" i="4"/>
  <c r="E870" i="4"/>
  <c r="C872" i="4"/>
  <c r="A875" i="4"/>
  <c r="E877" i="4"/>
  <c r="B879" i="4"/>
  <c r="A879" i="4"/>
  <c r="E882" i="4"/>
  <c r="C887" i="4"/>
  <c r="A891" i="4"/>
  <c r="E893" i="4"/>
  <c r="B895" i="4"/>
  <c r="A895" i="4"/>
  <c r="E898" i="4"/>
  <c r="A902" i="4"/>
  <c r="B904" i="4"/>
  <c r="A904" i="4"/>
  <c r="E906" i="4"/>
  <c r="F908" i="4"/>
  <c r="E908" i="4"/>
  <c r="E910" i="4"/>
  <c r="B911" i="4"/>
  <c r="A911" i="4"/>
  <c r="A917" i="4"/>
  <c r="D918" i="4"/>
  <c r="C918" i="4"/>
  <c r="C924" i="4"/>
  <c r="F925" i="4"/>
  <c r="E925" i="4"/>
  <c r="B927" i="4"/>
  <c r="A927" i="4"/>
  <c r="A933" i="4"/>
  <c r="D934" i="4"/>
  <c r="C934" i="4"/>
  <c r="C940" i="4"/>
  <c r="F941" i="4"/>
  <c r="E941" i="4"/>
  <c r="B943" i="4"/>
  <c r="A943" i="4"/>
  <c r="F950" i="4"/>
  <c r="E950" i="4"/>
  <c r="E791" i="4"/>
  <c r="C793" i="4"/>
  <c r="E799" i="4"/>
  <c r="C801" i="4"/>
  <c r="E807" i="4"/>
  <c r="C809" i="4"/>
  <c r="E815" i="4"/>
  <c r="C817" i="4"/>
  <c r="E823" i="4"/>
  <c r="C825" i="4"/>
  <c r="E831" i="4"/>
  <c r="C833" i="4"/>
  <c r="E839" i="4"/>
  <c r="C841" i="4"/>
  <c r="E847" i="4"/>
  <c r="C849" i="4"/>
  <c r="E855" i="4"/>
  <c r="C857" i="4"/>
  <c r="E863" i="4"/>
  <c r="C865" i="4"/>
  <c r="E871" i="4"/>
  <c r="C873" i="4"/>
  <c r="C876" i="4"/>
  <c r="A886" i="4"/>
  <c r="C892" i="4"/>
  <c r="E902" i="4"/>
  <c r="B903" i="4"/>
  <c r="A903" i="4"/>
  <c r="A909" i="4"/>
  <c r="F915" i="4"/>
  <c r="E915" i="4"/>
  <c r="A926" i="4"/>
  <c r="D927" i="4"/>
  <c r="C927" i="4"/>
  <c r="F931" i="4"/>
  <c r="E931" i="4"/>
  <c r="A942" i="4"/>
  <c r="D943" i="4"/>
  <c r="C943" i="4"/>
  <c r="E792" i="4"/>
  <c r="E800" i="4"/>
  <c r="E808" i="4"/>
  <c r="E816" i="4"/>
  <c r="E824" i="4"/>
  <c r="E832" i="4"/>
  <c r="E840" i="4"/>
  <c r="E848" i="4"/>
  <c r="E856" i="4"/>
  <c r="E864" i="4"/>
  <c r="E872" i="4"/>
  <c r="C874" i="4"/>
  <c r="C875" i="4"/>
  <c r="F876" i="4"/>
  <c r="F883" i="4"/>
  <c r="E883" i="4"/>
  <c r="A885" i="4"/>
  <c r="D886" i="4"/>
  <c r="C890" i="4"/>
  <c r="C891" i="4"/>
  <c r="F892" i="4"/>
  <c r="F899" i="4"/>
  <c r="E899" i="4"/>
  <c r="A901" i="4"/>
  <c r="F907" i="4"/>
  <c r="E907" i="4"/>
  <c r="F926" i="4"/>
  <c r="F942" i="4"/>
  <c r="D877" i="4"/>
  <c r="C877" i="4"/>
  <c r="D893" i="4"/>
  <c r="C893" i="4"/>
  <c r="F909" i="4"/>
  <c r="D910" i="4"/>
  <c r="C910" i="4"/>
  <c r="D917" i="4"/>
  <c r="C917" i="4"/>
  <c r="B920" i="4"/>
  <c r="A920" i="4"/>
  <c r="F924" i="4"/>
  <c r="E924" i="4"/>
  <c r="D933" i="4"/>
  <c r="C933" i="4"/>
  <c r="B936" i="4"/>
  <c r="A936" i="4"/>
  <c r="F940" i="4"/>
  <c r="E940" i="4"/>
  <c r="D949" i="4"/>
  <c r="C949" i="4"/>
  <c r="B951" i="4"/>
  <c r="A951" i="4"/>
  <c r="D1030" i="4"/>
  <c r="C1030" i="4"/>
  <c r="F1037" i="4"/>
  <c r="E1037" i="4"/>
  <c r="B1039" i="4"/>
  <c r="A1039" i="4"/>
  <c r="F1043" i="4"/>
  <c r="E1043" i="4"/>
  <c r="D1061" i="4"/>
  <c r="C1061" i="4"/>
  <c r="B1064" i="4"/>
  <c r="A1064" i="4"/>
  <c r="F1070" i="4"/>
  <c r="E1070" i="4"/>
  <c r="F1027" i="4"/>
  <c r="E1027" i="4"/>
  <c r="D1039" i="4"/>
  <c r="C1039" i="4"/>
  <c r="F1052" i="4"/>
  <c r="E1052" i="4"/>
  <c r="F1061" i="4"/>
  <c r="E1061" i="4"/>
  <c r="B1063" i="4"/>
  <c r="A1063" i="4"/>
  <c r="A958" i="4"/>
  <c r="A966" i="4"/>
  <c r="A974" i="4"/>
  <c r="A982" i="4"/>
  <c r="A990" i="4"/>
  <c r="A998" i="4"/>
  <c r="A1006" i="4"/>
  <c r="A1016" i="4"/>
  <c r="D1045" i="4"/>
  <c r="C1045" i="4"/>
  <c r="B1048" i="4"/>
  <c r="A1048" i="4"/>
  <c r="D1054" i="4"/>
  <c r="C1054" i="4"/>
  <c r="D1063" i="4"/>
  <c r="C1063" i="4"/>
  <c r="B1072" i="4"/>
  <c r="A1072" i="4"/>
  <c r="E947" i="4"/>
  <c r="E955" i="4"/>
  <c r="C957" i="4"/>
  <c r="A959" i="4"/>
  <c r="E963" i="4"/>
  <c r="C965" i="4"/>
  <c r="A967" i="4"/>
  <c r="E971" i="4"/>
  <c r="C973" i="4"/>
  <c r="A975" i="4"/>
  <c r="E979" i="4"/>
  <c r="C981" i="4"/>
  <c r="A983" i="4"/>
  <c r="E987" i="4"/>
  <c r="C989" i="4"/>
  <c r="A991" i="4"/>
  <c r="E995" i="4"/>
  <c r="C997" i="4"/>
  <c r="A999" i="4"/>
  <c r="E1003" i="4"/>
  <c r="C1005" i="4"/>
  <c r="A1007" i="4"/>
  <c r="E1011" i="4"/>
  <c r="C1013" i="4"/>
  <c r="C1014" i="4"/>
  <c r="C1015" i="4"/>
  <c r="C1023" i="4"/>
  <c r="D1029" i="4"/>
  <c r="C1029" i="4"/>
  <c r="B1032" i="4"/>
  <c r="A1032" i="4"/>
  <c r="F1036" i="4"/>
  <c r="E1036" i="4"/>
  <c r="C1044" i="4"/>
  <c r="F1045" i="4"/>
  <c r="E1045" i="4"/>
  <c r="B1047" i="4"/>
  <c r="A1047" i="4"/>
  <c r="F1051" i="4"/>
  <c r="E1051" i="4"/>
  <c r="F1062" i="4"/>
  <c r="D1069" i="4"/>
  <c r="C1069" i="4"/>
  <c r="B1071" i="4"/>
  <c r="A1071" i="4"/>
  <c r="A952" i="4"/>
  <c r="E956" i="4"/>
  <c r="C958" i="4"/>
  <c r="A960" i="4"/>
  <c r="E964" i="4"/>
  <c r="C966" i="4"/>
  <c r="A968" i="4"/>
  <c r="E972" i="4"/>
  <c r="C974" i="4"/>
  <c r="A976" i="4"/>
  <c r="E980" i="4"/>
  <c r="C982" i="4"/>
  <c r="A984" i="4"/>
  <c r="E988" i="4"/>
  <c r="C990" i="4"/>
  <c r="A992" i="4"/>
  <c r="E996" i="4"/>
  <c r="C998" i="4"/>
  <c r="A1000" i="4"/>
  <c r="E1004" i="4"/>
  <c r="C1006" i="4"/>
  <c r="A1008" i="4"/>
  <c r="E1012" i="4"/>
  <c r="A1018" i="4"/>
  <c r="A1019" i="4"/>
  <c r="A1020" i="4"/>
  <c r="A1021" i="4"/>
  <c r="A1022" i="4"/>
  <c r="C1028" i="4"/>
  <c r="F1029" i="4"/>
  <c r="E1029" i="4"/>
  <c r="B1031" i="4"/>
  <c r="A1031" i="4"/>
  <c r="A1037" i="4"/>
  <c r="D1038" i="4"/>
  <c r="C1038" i="4"/>
  <c r="A1046" i="4"/>
  <c r="D1047" i="4"/>
  <c r="C1047" i="4"/>
  <c r="F1060" i="4"/>
  <c r="E1060" i="4"/>
  <c r="F1069" i="4"/>
  <c r="E1069" i="4"/>
  <c r="D1071" i="4"/>
  <c r="C1071" i="4"/>
  <c r="C951" i="4"/>
  <c r="E957" i="4"/>
  <c r="C959" i="4"/>
  <c r="E965" i="4"/>
  <c r="C967" i="4"/>
  <c r="E973" i="4"/>
  <c r="C975" i="4"/>
  <c r="E981" i="4"/>
  <c r="C983" i="4"/>
  <c r="E989" i="4"/>
  <c r="C991" i="4"/>
  <c r="E997" i="4"/>
  <c r="C999" i="4"/>
  <c r="E1005" i="4"/>
  <c r="C1007" i="4"/>
  <c r="E1013" i="4"/>
  <c r="E1014" i="4"/>
  <c r="C1017" i="4"/>
  <c r="D1022" i="4"/>
  <c r="A1030" i="4"/>
  <c r="D1031" i="4"/>
  <c r="C1031" i="4"/>
  <c r="F1035" i="4"/>
  <c r="E1035" i="4"/>
  <c r="F1046" i="4"/>
  <c r="D1053" i="4"/>
  <c r="C1053" i="4"/>
  <c r="B1056" i="4"/>
  <c r="A1056" i="4"/>
  <c r="A1061" i="4"/>
  <c r="D1062" i="4"/>
  <c r="C1062" i="4"/>
  <c r="A1070" i="4"/>
  <c r="E958" i="4"/>
  <c r="E966" i="4"/>
  <c r="E974" i="4"/>
  <c r="E982" i="4"/>
  <c r="E990" i="4"/>
  <c r="E998" i="4"/>
  <c r="E1006" i="4"/>
  <c r="E1016" i="4"/>
  <c r="C1018" i="4"/>
  <c r="C1019" i="4"/>
  <c r="C1020" i="4"/>
  <c r="D1021" i="4"/>
  <c r="E1022" i="4"/>
  <c r="F1030" i="4"/>
  <c r="F1044" i="4"/>
  <c r="E1044" i="4"/>
  <c r="C1052" i="4"/>
  <c r="F1053" i="4"/>
  <c r="E1053" i="4"/>
  <c r="B1055" i="4"/>
  <c r="A1055" i="4"/>
  <c r="F1059" i="4"/>
  <c r="E1059" i="4"/>
  <c r="B1023" i="4"/>
  <c r="A1023" i="4"/>
  <c r="F1028" i="4"/>
  <c r="E1028" i="4"/>
  <c r="D1037" i="4"/>
  <c r="C1037" i="4"/>
  <c r="B1040" i="4"/>
  <c r="A1040" i="4"/>
  <c r="D1046" i="4"/>
  <c r="C1046" i="4"/>
  <c r="A1054" i="4"/>
  <c r="D1055" i="4"/>
  <c r="C1055" i="4"/>
  <c r="F1068" i="4"/>
  <c r="E1068" i="4"/>
  <c r="D1070" i="4"/>
  <c r="C1070" i="4"/>
  <c r="D1142" i="4"/>
  <c r="C1142" i="4"/>
  <c r="F1166" i="4"/>
  <c r="E1166" i="4"/>
  <c r="F1172" i="4"/>
  <c r="E1172" i="4"/>
  <c r="D1174" i="4"/>
  <c r="C1174" i="4"/>
  <c r="B1176" i="4"/>
  <c r="A1176" i="4"/>
  <c r="F1132" i="4"/>
  <c r="E1132" i="4"/>
  <c r="B1153" i="4"/>
  <c r="A1153" i="4"/>
  <c r="F1157" i="4"/>
  <c r="E1157" i="4"/>
  <c r="F1174" i="4"/>
  <c r="E1174" i="4"/>
  <c r="D1126" i="4"/>
  <c r="C1126" i="4"/>
  <c r="B1145" i="4"/>
  <c r="A1145" i="4"/>
  <c r="F1149" i="4"/>
  <c r="E1149" i="4"/>
  <c r="B1152" i="4"/>
  <c r="A1152" i="4"/>
  <c r="D1159" i="4"/>
  <c r="C1159" i="4"/>
  <c r="B1167" i="4"/>
  <c r="A1167" i="4"/>
  <c r="E1067" i="4"/>
  <c r="E1075" i="4"/>
  <c r="C1077" i="4"/>
  <c r="A1079" i="4"/>
  <c r="E1083" i="4"/>
  <c r="C1085" i="4"/>
  <c r="A1087" i="4"/>
  <c r="E1091" i="4"/>
  <c r="C1093" i="4"/>
  <c r="A1095" i="4"/>
  <c r="E1099" i="4"/>
  <c r="C1101" i="4"/>
  <c r="A1103" i="4"/>
  <c r="E1107" i="4"/>
  <c r="C1109" i="4"/>
  <c r="A1111" i="4"/>
  <c r="E1115" i="4"/>
  <c r="C1117" i="4"/>
  <c r="A1119" i="4"/>
  <c r="C1128" i="4"/>
  <c r="A1132" i="4"/>
  <c r="E1134" i="4"/>
  <c r="B1136" i="4"/>
  <c r="A1136" i="4"/>
  <c r="F1141" i="4"/>
  <c r="E1141" i="4"/>
  <c r="E1143" i="4"/>
  <c r="B1144" i="4"/>
  <c r="A1144" i="4"/>
  <c r="F1156" i="4"/>
  <c r="E1156" i="4"/>
  <c r="D1165" i="4"/>
  <c r="C1165" i="4"/>
  <c r="D1167" i="4"/>
  <c r="C1167" i="4"/>
  <c r="B1175" i="4"/>
  <c r="A1175" i="4"/>
  <c r="E1076" i="4"/>
  <c r="C1078" i="4"/>
  <c r="A1080" i="4"/>
  <c r="E1084" i="4"/>
  <c r="C1086" i="4"/>
  <c r="A1088" i="4"/>
  <c r="E1092" i="4"/>
  <c r="C1094" i="4"/>
  <c r="A1096" i="4"/>
  <c r="E1100" i="4"/>
  <c r="C1102" i="4"/>
  <c r="A1104" i="4"/>
  <c r="E1108" i="4"/>
  <c r="C1110" i="4"/>
  <c r="A1112" i="4"/>
  <c r="E1116" i="4"/>
  <c r="C1118" i="4"/>
  <c r="A1120" i="4"/>
  <c r="A1127" i="4"/>
  <c r="C1133" i="4"/>
  <c r="A1142" i="4"/>
  <c r="F1148" i="4"/>
  <c r="E1148" i="4"/>
  <c r="F1165" i="4"/>
  <c r="E1165" i="4"/>
  <c r="D1173" i="4"/>
  <c r="C1173" i="4"/>
  <c r="D1175" i="4"/>
  <c r="C1175" i="4"/>
  <c r="E1077" i="4"/>
  <c r="C1079" i="4"/>
  <c r="E1085" i="4"/>
  <c r="C1087" i="4"/>
  <c r="E1093" i="4"/>
  <c r="C1095" i="4"/>
  <c r="E1101" i="4"/>
  <c r="C1103" i="4"/>
  <c r="E1109" i="4"/>
  <c r="C1111" i="4"/>
  <c r="E1117" i="4"/>
  <c r="C1119" i="4"/>
  <c r="F1124" i="4"/>
  <c r="E1124" i="4"/>
  <c r="A1126" i="4"/>
  <c r="D1127" i="4"/>
  <c r="C1131" i="4"/>
  <c r="C1132" i="4"/>
  <c r="F1133" i="4"/>
  <c r="F1140" i="4"/>
  <c r="E1140" i="4"/>
  <c r="A1149" i="4"/>
  <c r="F1150" i="4"/>
  <c r="D1151" i="4"/>
  <c r="C1151" i="4"/>
  <c r="D1158" i="4"/>
  <c r="C1158" i="4"/>
  <c r="B1161" i="4"/>
  <c r="A1161" i="4"/>
  <c r="F1173" i="4"/>
  <c r="E1173" i="4"/>
  <c r="E1078" i="4"/>
  <c r="E1086" i="4"/>
  <c r="E1094" i="4"/>
  <c r="E1102" i="4"/>
  <c r="E1110" i="4"/>
  <c r="E1118" i="4"/>
  <c r="A1125" i="4"/>
  <c r="E1127" i="4"/>
  <c r="E1130" i="4"/>
  <c r="D1134" i="4"/>
  <c r="C1134" i="4"/>
  <c r="B1137" i="4"/>
  <c r="A1141" i="4"/>
  <c r="F1142" i="4"/>
  <c r="D1143" i="4"/>
  <c r="C1143" i="4"/>
  <c r="C1157" i="4"/>
  <c r="F1158" i="4"/>
  <c r="E1158" i="4"/>
  <c r="B1160" i="4"/>
  <c r="A1160" i="4"/>
  <c r="A1174" i="4"/>
  <c r="B1128" i="4"/>
  <c r="A1128" i="4"/>
  <c r="E1131" i="4"/>
  <c r="C1149" i="4"/>
  <c r="D1150" i="4"/>
  <c r="C1150" i="4"/>
  <c r="A1159" i="4"/>
  <c r="D1160" i="4"/>
  <c r="C1160" i="4"/>
  <c r="F1164" i="4"/>
  <c r="E1164" i="4"/>
  <c r="D1166" i="4"/>
  <c r="C1166" i="4"/>
  <c r="B1168" i="4"/>
  <c r="A1168" i="4"/>
  <c r="F1238" i="4"/>
  <c r="E1238" i="4"/>
  <c r="B1241" i="4"/>
  <c r="A1241" i="4"/>
  <c r="F1244" i="4"/>
  <c r="E1244" i="4"/>
  <c r="B1246" i="4"/>
  <c r="D1255" i="4"/>
  <c r="C1255" i="4"/>
  <c r="F1261" i="4"/>
  <c r="E1261" i="4"/>
  <c r="B1234" i="4"/>
  <c r="A1234" i="4"/>
  <c r="B1249" i="4"/>
  <c r="A1249" i="4"/>
  <c r="F1252" i="4"/>
  <c r="E1252" i="4"/>
  <c r="D1263" i="4"/>
  <c r="C1263" i="4"/>
  <c r="F1269" i="4"/>
  <c r="E1269" i="4"/>
  <c r="C1181" i="4"/>
  <c r="A1183" i="4"/>
  <c r="C1189" i="4"/>
  <c r="A1191" i="4"/>
  <c r="C1197" i="4"/>
  <c r="A1199" i="4"/>
  <c r="C1205" i="4"/>
  <c r="A1207" i="4"/>
  <c r="C1213" i="4"/>
  <c r="A1215" i="4"/>
  <c r="C1221" i="4"/>
  <c r="A1223" i="4"/>
  <c r="F1230" i="4"/>
  <c r="E1230" i="4"/>
  <c r="B1233" i="4"/>
  <c r="A1233" i="4"/>
  <c r="F1237" i="4"/>
  <c r="E1237" i="4"/>
  <c r="D1246" i="4"/>
  <c r="C1246" i="4"/>
  <c r="B1257" i="4"/>
  <c r="A1257" i="4"/>
  <c r="F1260" i="4"/>
  <c r="E1260" i="4"/>
  <c r="D1271" i="4"/>
  <c r="C1271" i="4"/>
  <c r="E1180" i="4"/>
  <c r="C1182" i="4"/>
  <c r="A1184" i="4"/>
  <c r="E1188" i="4"/>
  <c r="C1190" i="4"/>
  <c r="A1192" i="4"/>
  <c r="E1196" i="4"/>
  <c r="C1198" i="4"/>
  <c r="A1200" i="4"/>
  <c r="E1204" i="4"/>
  <c r="C1206" i="4"/>
  <c r="A1208" i="4"/>
  <c r="E1212" i="4"/>
  <c r="C1214" i="4"/>
  <c r="A1216" i="4"/>
  <c r="E1220" i="4"/>
  <c r="C1222" i="4"/>
  <c r="A1224" i="4"/>
  <c r="A1231" i="4"/>
  <c r="A1238" i="4"/>
  <c r="F1239" i="4"/>
  <c r="D1240" i="4"/>
  <c r="C1240" i="4"/>
  <c r="C1245" i="4"/>
  <c r="F1246" i="4"/>
  <c r="E1246" i="4"/>
  <c r="B1248" i="4"/>
  <c r="A1248" i="4"/>
  <c r="D1254" i="4"/>
  <c r="C1254" i="4"/>
  <c r="B1265" i="4"/>
  <c r="A1265" i="4"/>
  <c r="F1268" i="4"/>
  <c r="E1268" i="4"/>
  <c r="A1169" i="4"/>
  <c r="A1177" i="4"/>
  <c r="E1181" i="4"/>
  <c r="C1183" i="4"/>
  <c r="A1185" i="4"/>
  <c r="E1189" i="4"/>
  <c r="C1191" i="4"/>
  <c r="A1193" i="4"/>
  <c r="E1197" i="4"/>
  <c r="C1199" i="4"/>
  <c r="A1201" i="4"/>
  <c r="E1205" i="4"/>
  <c r="C1207" i="4"/>
  <c r="A1209" i="4"/>
  <c r="E1213" i="4"/>
  <c r="C1215" i="4"/>
  <c r="A1217" i="4"/>
  <c r="E1221" i="4"/>
  <c r="C1223" i="4"/>
  <c r="A1225" i="4"/>
  <c r="F1229" i="4"/>
  <c r="E1229" i="4"/>
  <c r="A1247" i="4"/>
  <c r="D1248" i="4"/>
  <c r="C1248" i="4"/>
  <c r="C1253" i="4"/>
  <c r="F1254" i="4"/>
  <c r="E1254" i="4"/>
  <c r="B1256" i="4"/>
  <c r="A1256" i="4"/>
  <c r="D1262" i="4"/>
  <c r="C1262" i="4"/>
  <c r="B1273" i="4"/>
  <c r="A1273" i="4"/>
  <c r="F1276" i="4"/>
  <c r="E1276" i="4"/>
  <c r="B1281" i="4"/>
  <c r="A1281" i="4"/>
  <c r="C1168" i="4"/>
  <c r="C1176" i="4"/>
  <c r="E1182" i="4"/>
  <c r="C1184" i="4"/>
  <c r="E1190" i="4"/>
  <c r="C1192" i="4"/>
  <c r="E1198" i="4"/>
  <c r="C1200" i="4"/>
  <c r="E1206" i="4"/>
  <c r="C1208" i="4"/>
  <c r="E1214" i="4"/>
  <c r="C1216" i="4"/>
  <c r="E1222" i="4"/>
  <c r="C1224" i="4"/>
  <c r="A1230" i="4"/>
  <c r="F1231" i="4"/>
  <c r="D1232" i="4"/>
  <c r="C1232" i="4"/>
  <c r="C1238" i="4"/>
  <c r="D1239" i="4"/>
  <c r="C1239" i="4"/>
  <c r="F1247" i="4"/>
  <c r="A1255" i="4"/>
  <c r="D1256" i="4"/>
  <c r="C1256" i="4"/>
  <c r="C1261" i="4"/>
  <c r="F1262" i="4"/>
  <c r="E1262" i="4"/>
  <c r="B1264" i="4"/>
  <c r="A1264" i="4"/>
  <c r="D1270" i="4"/>
  <c r="C1270" i="4"/>
  <c r="C1237" i="4"/>
  <c r="F1245" i="4"/>
  <c r="E1245" i="4"/>
  <c r="F1255" i="4"/>
  <c r="A1263" i="4"/>
  <c r="D1264" i="4"/>
  <c r="C1264" i="4"/>
  <c r="C1269" i="4"/>
  <c r="F1270" i="4"/>
  <c r="E1270" i="4"/>
  <c r="B1272" i="4"/>
  <c r="A1272" i="4"/>
  <c r="C1230" i="4"/>
  <c r="D1231" i="4"/>
  <c r="C1231" i="4"/>
  <c r="D1247" i="4"/>
  <c r="C1247" i="4"/>
  <c r="F1253" i="4"/>
  <c r="E1253" i="4"/>
  <c r="F1263" i="4"/>
  <c r="A1271" i="4"/>
  <c r="D1272" i="4"/>
  <c r="C1272" i="4"/>
  <c r="C1277" i="4"/>
  <c r="D1280" i="4"/>
  <c r="C1280" i="4"/>
  <c r="F1287" i="4"/>
  <c r="F1295" i="4"/>
  <c r="F1303" i="4"/>
  <c r="F1311" i="4"/>
  <c r="F1319" i="4"/>
  <c r="F1327" i="4"/>
  <c r="F1335" i="4"/>
  <c r="C1278" i="4"/>
  <c r="A1280" i="4"/>
  <c r="E1284" i="4"/>
  <c r="C1286" i="4"/>
  <c r="A1288" i="4"/>
  <c r="E1292" i="4"/>
  <c r="C1294" i="4"/>
  <c r="A1296" i="4"/>
  <c r="E1300" i="4"/>
  <c r="C1302" i="4"/>
  <c r="A1304" i="4"/>
  <c r="E1308" i="4"/>
  <c r="C1310" i="4"/>
  <c r="A1312" i="4"/>
  <c r="E1316" i="4"/>
  <c r="C1318" i="4"/>
  <c r="A1320" i="4"/>
  <c r="E1324" i="4"/>
  <c r="C1326" i="4"/>
  <c r="A1328" i="4"/>
  <c r="E1332" i="4"/>
  <c r="C1334" i="4"/>
  <c r="E1277" i="4"/>
  <c r="C1279" i="4"/>
  <c r="E1285" i="4"/>
  <c r="C1287" i="4"/>
  <c r="A1289" i="4"/>
  <c r="E1293" i="4"/>
  <c r="C1295" i="4"/>
  <c r="A1297" i="4"/>
  <c r="E1301" i="4"/>
  <c r="C1303" i="4"/>
  <c r="A1305" i="4"/>
  <c r="E1309" i="4"/>
  <c r="C1311" i="4"/>
  <c r="A1313" i="4"/>
  <c r="E1317" i="4"/>
  <c r="C1319" i="4"/>
  <c r="A1321" i="4"/>
  <c r="E1325" i="4"/>
  <c r="C1327" i="4"/>
  <c r="A1329" i="4"/>
  <c r="E1333" i="4"/>
  <c r="C1335" i="4"/>
  <c r="A1337" i="4"/>
  <c r="A1242" i="4"/>
  <c r="A1250" i="4"/>
  <c r="A1258" i="4"/>
  <c r="A1266" i="4"/>
  <c r="A1274" i="4"/>
  <c r="E1278" i="4"/>
  <c r="A1282" i="4"/>
  <c r="E1286" i="4"/>
  <c r="C1288" i="4"/>
  <c r="A1290" i="4"/>
  <c r="E1294" i="4"/>
  <c r="C1296" i="4"/>
  <c r="A1298" i="4"/>
  <c r="E1302" i="4"/>
  <c r="C1304" i="4"/>
  <c r="A1306" i="4"/>
  <c r="E1310" i="4"/>
  <c r="C1312" i="4"/>
  <c r="A1314" i="4"/>
  <c r="E1318" i="4"/>
  <c r="C1320" i="4"/>
  <c r="A1322" i="4"/>
  <c r="E1326" i="4"/>
  <c r="C1328" i="4"/>
  <c r="A1330" i="4"/>
  <c r="E1334" i="4"/>
  <c r="C1336" i="4"/>
  <c r="A1338" i="4"/>
  <c r="N16" i="3"/>
  <c r="R8" i="1"/>
  <c r="R9" i="1"/>
  <c r="P12" i="4" l="1"/>
  <c r="P13" i="4"/>
  <c r="U17"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BMI_SEX1" type="6" refreshedVersion="5" background="1" saveData="1">
    <textPr codePage="1257" sourceFile="C:\Users\Lenovo\Downloads\BMI_SEX.csv" comma="1">
      <textFields count="2">
        <textField/>
        <textField/>
      </textFields>
    </textPr>
  </connection>
</connections>
</file>

<file path=xl/sharedStrings.xml><?xml version="1.0" encoding="utf-8"?>
<sst xmlns="http://schemas.openxmlformats.org/spreadsheetml/2006/main" count="2777" uniqueCount="47">
  <si>
    <t>age</t>
  </si>
  <si>
    <t>charges</t>
  </si>
  <si>
    <t>children</t>
  </si>
  <si>
    <t>region</t>
  </si>
  <si>
    <t>sex</t>
  </si>
  <si>
    <t>smoker</t>
  </si>
  <si>
    <t>southwest</t>
  </si>
  <si>
    <t>female</t>
  </si>
  <si>
    <t>yes</t>
  </si>
  <si>
    <t>southeast</t>
  </si>
  <si>
    <t>male</t>
  </si>
  <si>
    <t>northeast</t>
  </si>
  <si>
    <t>northwest</t>
  </si>
  <si>
    <t>female smoker</t>
  </si>
  <si>
    <t>male smoker</t>
  </si>
  <si>
    <t>Total # of men smokers</t>
  </si>
  <si>
    <t>Total # of women smokers</t>
  </si>
  <si>
    <t>Total # of women who have children</t>
  </si>
  <si>
    <t>Total # of men who have children</t>
  </si>
  <si>
    <t>women who have children</t>
  </si>
  <si>
    <t>women who have children2</t>
  </si>
  <si>
    <t>Total # of southwest</t>
  </si>
  <si>
    <t>AVG charges southeast</t>
  </si>
  <si>
    <t>Total # of southeast</t>
  </si>
  <si>
    <t>AVG charges southwest</t>
  </si>
  <si>
    <t>Total # of northeast</t>
  </si>
  <si>
    <t>AVG charges northeast</t>
  </si>
  <si>
    <t>Total # of northwest</t>
  </si>
  <si>
    <t>AVG charges northwest</t>
  </si>
  <si>
    <t>northwest's  charges</t>
  </si>
  <si>
    <t>northeast's  charges</t>
  </si>
  <si>
    <t>southwest'  charges</t>
  </si>
  <si>
    <t>southeast's  charges</t>
  </si>
  <si>
    <t>sum of Obese male</t>
  </si>
  <si>
    <t>sum of Obese  Female</t>
  </si>
  <si>
    <t>sum of Overweight male</t>
  </si>
  <si>
    <t>sum of Overweight Female</t>
  </si>
  <si>
    <t>sum of Healthy male</t>
  </si>
  <si>
    <t>sum of Healthy Female</t>
  </si>
  <si>
    <t xml:space="preserve">Obese </t>
  </si>
  <si>
    <t xml:space="preserve">Overweight </t>
  </si>
  <si>
    <t xml:space="preserve">Healthy </t>
  </si>
  <si>
    <t>bmi</t>
  </si>
  <si>
    <t xml:space="preserve">total male </t>
  </si>
  <si>
    <t xml:space="preserve">total female </t>
  </si>
  <si>
    <t>18-24</t>
  </si>
  <si>
    <t>25-29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</si>
</sst>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charset val="178"/>
      <scheme val="minor"/>
    </font>
    <font>
      <sz val="11"/>
      <color theme="1"/>
      <name val="Calibri"/>
      <family val="2"/>
      <charset val="178"/>
      <scheme val="minor"/>
    </font>
    <font>
      <sz val="18"/>
      <color theme="3"/>
      <name val="Calibri Light"/>
      <family val="2"/>
      <charset val="178"/>
      <scheme val="major"/>
    </font>
    <font>
      <b/>
      <sz val="15"/>
      <color theme="3"/>
      <name val="Calibri"/>
      <family val="2"/>
      <charset val="178"/>
      <scheme val="minor"/>
    </font>
    <font>
      <b/>
      <sz val="13"/>
      <color theme="3"/>
      <name val="Calibri"/>
      <family val="2"/>
      <charset val="178"/>
      <scheme val="minor"/>
    </font>
    <font>
      <b/>
      <sz val="11"/>
      <color theme="3"/>
      <name val="Calibri"/>
      <family val="2"/>
      <charset val="178"/>
      <scheme val="minor"/>
    </font>
    <font>
      <sz val="11"/>
      <color rgb="FF006100"/>
      <name val="Calibri"/>
      <family val="2"/>
      <charset val="178"/>
      <scheme val="minor"/>
    </font>
    <font>
      <sz val="11"/>
      <color rgb="FF9C0006"/>
      <name val="Calibri"/>
      <family val="2"/>
      <charset val="178"/>
      <scheme val="minor"/>
    </font>
    <font>
      <sz val="11"/>
      <color rgb="FF9C5700"/>
      <name val="Calibri"/>
      <family val="2"/>
      <charset val="178"/>
      <scheme val="minor"/>
    </font>
    <font>
      <sz val="11"/>
      <color rgb="FF3F3F76"/>
      <name val="Calibri"/>
      <family val="2"/>
      <charset val="178"/>
      <scheme val="minor"/>
    </font>
    <font>
      <b/>
      <sz val="11"/>
      <color rgb="FF3F3F3F"/>
      <name val="Calibri"/>
      <family val="2"/>
      <charset val="178"/>
      <scheme val="minor"/>
    </font>
    <font>
      <b/>
      <sz val="11"/>
      <color rgb="FFFA7D00"/>
      <name val="Calibri"/>
      <family val="2"/>
      <charset val="178"/>
      <scheme val="minor"/>
    </font>
    <font>
      <sz val="11"/>
      <color rgb="FFFA7D00"/>
      <name val="Calibri"/>
      <family val="2"/>
      <charset val="178"/>
      <scheme val="minor"/>
    </font>
    <font>
      <b/>
      <sz val="11"/>
      <color theme="0"/>
      <name val="Calibri"/>
      <family val="2"/>
      <charset val="178"/>
      <scheme val="minor"/>
    </font>
    <font>
      <sz val="11"/>
      <color rgb="FFFF0000"/>
      <name val="Calibri"/>
      <family val="2"/>
      <charset val="178"/>
      <scheme val="minor"/>
    </font>
    <font>
      <i/>
      <sz val="11"/>
      <color rgb="FF7F7F7F"/>
      <name val="Calibri"/>
      <family val="2"/>
      <charset val="178"/>
      <scheme val="minor"/>
    </font>
    <font>
      <b/>
      <sz val="11"/>
      <color theme="1"/>
      <name val="Calibri"/>
      <family val="2"/>
      <charset val="178"/>
      <scheme val="minor"/>
    </font>
    <font>
      <sz val="11"/>
      <color theme="0"/>
      <name val="Calibri"/>
      <family val="2"/>
      <charset val="178"/>
      <scheme val="minor"/>
    </font>
    <font>
      <sz val="8"/>
      <name val="Calibri"/>
      <family val="2"/>
      <charset val="178"/>
      <scheme val="minor"/>
    </font>
    <font>
      <b/>
      <sz val="12"/>
      <color theme="1"/>
      <name val="Calibri"/>
      <family val="2"/>
      <scheme val="minor"/>
    </font>
    <font>
      <sz val="16"/>
      <color theme="1"/>
      <name val="Calibri"/>
      <family val="2"/>
      <scheme val="minor"/>
    </font>
    <font>
      <sz val="14"/>
      <color theme="1"/>
      <name val="Calibri"/>
      <family val="2"/>
      <charset val="178"/>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left"/>
    </xf>
    <xf numFmtId="0" fontId="19" fillId="33" borderId="10" xfId="0" applyFont="1" applyFill="1" applyBorder="1"/>
    <xf numFmtId="0" fontId="19" fillId="34" borderId="10" xfId="0" applyFont="1" applyFill="1" applyBorder="1"/>
    <xf numFmtId="0" fontId="19" fillId="0" borderId="10" xfId="0" applyFont="1" applyBorder="1"/>
    <xf numFmtId="0" fontId="0" fillId="33" borderId="0" xfId="0" applyFill="1"/>
    <xf numFmtId="0" fontId="0" fillId="34" borderId="0" xfId="0" applyFill="1"/>
    <xf numFmtId="0" fontId="20" fillId="35" borderId="11" xfId="0" applyFont="1" applyFill="1" applyBorder="1"/>
    <xf numFmtId="0" fontId="20" fillId="35" borderId="11" xfId="0" applyFont="1" applyFill="1" applyBorder="1" applyAlignment="1">
      <alignment horizontal="right"/>
    </xf>
    <xf numFmtId="0" fontId="21" fillId="0" borderId="11" xfId="0" applyFont="1" applyBorder="1"/>
    <xf numFmtId="0" fontId="21" fillId="35" borderId="11" xfId="0" applyFont="1" applyFill="1" applyBorder="1"/>
    <xf numFmtId="0" fontId="21" fillId="0" borderId="0" xfId="0" applyFont="1" applyFill="1" applyBorder="1"/>
    <xf numFmtId="0" fontId="0" fillId="0"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Comparsion</a:t>
            </a:r>
            <a:r>
              <a:rPr lang="en-US" baseline="0"/>
              <a:t> of women and men who smoke under the age of 19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barChart>
        <c:barDir val="col"/>
        <c:grouping val="clustered"/>
        <c:varyColors val="0"/>
        <c:ser>
          <c:idx val="0"/>
          <c:order val="0"/>
          <c:spPr>
            <a:solidFill>
              <a:schemeClr val="accent1"/>
            </a:solidFill>
            <a:ln>
              <a:noFill/>
            </a:ln>
            <a:effectLst/>
          </c:spPr>
          <c:invertIfNegative val="0"/>
          <c:cat>
            <c:strRef>
              <c:f>ins_smoker_lesthan_20!$Q$8:$Q$9</c:f>
              <c:strCache>
                <c:ptCount val="2"/>
                <c:pt idx="0">
                  <c:v>Total # of women smokers</c:v>
                </c:pt>
                <c:pt idx="1">
                  <c:v>Total # of men smokers</c:v>
                </c:pt>
              </c:strCache>
            </c:strRef>
          </c:cat>
          <c:val>
            <c:numRef>
              <c:f>ins_smoker_lesthan_20!$R$8:$R$9</c:f>
              <c:numCache>
                <c:formatCode>General</c:formatCode>
                <c:ptCount val="2"/>
                <c:pt idx="0">
                  <c:v>13</c:v>
                </c:pt>
                <c:pt idx="1">
                  <c:v>17</c:v>
                </c:pt>
              </c:numCache>
            </c:numRef>
          </c:val>
          <c:extLst>
            <c:ext xmlns:c16="http://schemas.microsoft.com/office/drawing/2014/chart" uri="{C3380CC4-5D6E-409C-BE32-E72D297353CC}">
              <c16:uniqueId val="{00000000-5BA7-4B75-904B-60CE73FE3869}"/>
            </c:ext>
          </c:extLst>
        </c:ser>
        <c:dLbls>
          <c:showLegendKey val="0"/>
          <c:showVal val="0"/>
          <c:showCatName val="0"/>
          <c:showSerName val="0"/>
          <c:showPercent val="0"/>
          <c:showBubbleSize val="0"/>
        </c:dLbls>
        <c:gapWidth val="219"/>
        <c:overlap val="-27"/>
        <c:axId val="424080184"/>
        <c:axId val="424082152"/>
      </c:barChart>
      <c:catAx>
        <c:axId val="42408018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424082152"/>
        <c:crosses val="autoZero"/>
        <c:auto val="1"/>
        <c:lblAlgn val="ctr"/>
        <c:lblOffset val="100"/>
        <c:noMultiLvlLbl val="0"/>
      </c:catAx>
      <c:valAx>
        <c:axId val="42408215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424080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Comparsion of women and men who have children under the age of 19</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barChart>
        <c:barDir val="col"/>
        <c:grouping val="clustered"/>
        <c:varyColors val="0"/>
        <c:ser>
          <c:idx val="0"/>
          <c:order val="0"/>
          <c:spPr>
            <a:solidFill>
              <a:schemeClr val="accent1"/>
            </a:solidFill>
            <a:ln>
              <a:noFill/>
            </a:ln>
            <a:effectLst/>
          </c:spPr>
          <c:invertIfNegative val="0"/>
          <c:cat>
            <c:strRef>
              <c:f>ins_smoker_lesthan_20!$Q$23:$Q$24</c:f>
              <c:strCache>
                <c:ptCount val="2"/>
                <c:pt idx="0">
                  <c:v>Total # of women who have children</c:v>
                </c:pt>
                <c:pt idx="1">
                  <c:v>Total # of men who have children</c:v>
                </c:pt>
              </c:strCache>
            </c:strRef>
          </c:cat>
          <c:val>
            <c:numRef>
              <c:f>ins_smoker_lesthan_20!$R$23:$R$24</c:f>
              <c:numCache>
                <c:formatCode>General</c:formatCode>
                <c:ptCount val="2"/>
                <c:pt idx="0">
                  <c:v>2</c:v>
                </c:pt>
                <c:pt idx="1">
                  <c:v>4</c:v>
                </c:pt>
              </c:numCache>
            </c:numRef>
          </c:val>
          <c:extLst>
            <c:ext xmlns:c16="http://schemas.microsoft.com/office/drawing/2014/chart" uri="{C3380CC4-5D6E-409C-BE32-E72D297353CC}">
              <c16:uniqueId val="{00000000-71D3-4EB9-BF8B-D9A853F799B2}"/>
            </c:ext>
          </c:extLst>
        </c:ser>
        <c:dLbls>
          <c:showLegendKey val="0"/>
          <c:showVal val="0"/>
          <c:showCatName val="0"/>
          <c:showSerName val="0"/>
          <c:showPercent val="0"/>
          <c:showBubbleSize val="0"/>
        </c:dLbls>
        <c:gapWidth val="219"/>
        <c:overlap val="-27"/>
        <c:axId val="424744216"/>
        <c:axId val="424752088"/>
      </c:barChart>
      <c:catAx>
        <c:axId val="42474421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424752088"/>
        <c:crosses val="autoZero"/>
        <c:auto val="1"/>
        <c:lblAlgn val="ctr"/>
        <c:lblOffset val="100"/>
        <c:noMultiLvlLbl val="0"/>
      </c:catAx>
      <c:valAx>
        <c:axId val="42475208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424744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Comparsion of average charges for each region</a:t>
            </a:r>
            <a:endParaRPr lang="en-SA"/>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SA"/>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Charges_Region!$M$14:$M$17</c:f>
              <c:strCache>
                <c:ptCount val="4"/>
                <c:pt idx="0">
                  <c:v>AVG charges southwest</c:v>
                </c:pt>
                <c:pt idx="1">
                  <c:v>AVG charges southeast</c:v>
                </c:pt>
                <c:pt idx="2">
                  <c:v>AVG charges northeast</c:v>
                </c:pt>
                <c:pt idx="3">
                  <c:v>AVG charges northwest</c:v>
                </c:pt>
              </c:strCache>
            </c:strRef>
          </c:cat>
          <c:val>
            <c:numRef>
              <c:f>Charges_Region!$N$14:$N$17</c:f>
              <c:numCache>
                <c:formatCode>General</c:formatCode>
                <c:ptCount val="4"/>
                <c:pt idx="0">
                  <c:v>4008.7367438639776</c:v>
                </c:pt>
                <c:pt idx="1">
                  <c:v>2999.0692433632294</c:v>
                </c:pt>
                <c:pt idx="2">
                  <c:v>3246.389075716741</c:v>
                </c:pt>
                <c:pt idx="3">
                  <c:v>3016.227202197309</c:v>
                </c:pt>
              </c:numCache>
            </c:numRef>
          </c:val>
          <c:extLst>
            <c:ext xmlns:c16="http://schemas.microsoft.com/office/drawing/2014/chart" uri="{C3380CC4-5D6E-409C-BE32-E72D297353CC}">
              <c16:uniqueId val="{00000000-F041-1A4B-9FB2-A96FD990284E}"/>
            </c:ext>
          </c:extLst>
        </c:ser>
        <c:dLbls>
          <c:dLblPos val="outEnd"/>
          <c:showLegendKey val="0"/>
          <c:showVal val="1"/>
          <c:showCatName val="0"/>
          <c:showSerName val="0"/>
          <c:showPercent val="0"/>
          <c:showBubbleSize val="0"/>
        </c:dLbls>
        <c:gapWidth val="444"/>
        <c:overlap val="-90"/>
        <c:axId val="1904245679"/>
        <c:axId val="1875326015"/>
      </c:barChart>
      <c:catAx>
        <c:axId val="1904245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SA"/>
          </a:p>
        </c:txPr>
        <c:crossAx val="1875326015"/>
        <c:crosses val="autoZero"/>
        <c:auto val="1"/>
        <c:lblAlgn val="ctr"/>
        <c:lblOffset val="100"/>
        <c:noMultiLvlLbl val="0"/>
      </c:catAx>
      <c:valAx>
        <c:axId val="1875326015"/>
        <c:scaling>
          <c:orientation val="minMax"/>
        </c:scaling>
        <c:delete val="1"/>
        <c:axPos val="l"/>
        <c:numFmt formatCode="General" sourceLinked="1"/>
        <c:majorTickMark val="none"/>
        <c:minorTickMark val="none"/>
        <c:tickLblPos val="nextTo"/>
        <c:crossAx val="190424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Comparsion of number of region</a:t>
            </a:r>
            <a:endParaRPr lang="en-SA"/>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SA"/>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Charges_Region!$O$14:$O$17</c:f>
              <c:strCache>
                <c:ptCount val="4"/>
                <c:pt idx="0">
                  <c:v>Total # of southwest</c:v>
                </c:pt>
                <c:pt idx="1">
                  <c:v>Total # of southeast</c:v>
                </c:pt>
                <c:pt idx="2">
                  <c:v>Total # of northeast</c:v>
                </c:pt>
                <c:pt idx="3">
                  <c:v>Total # of northwest</c:v>
                </c:pt>
              </c:strCache>
            </c:strRef>
          </c:cat>
          <c:val>
            <c:numRef>
              <c:f>Charges_Region!$P$14:$P$17</c:f>
              <c:numCache>
                <c:formatCode>General</c:formatCode>
                <c:ptCount val="4"/>
                <c:pt idx="0">
                  <c:v>325</c:v>
                </c:pt>
                <c:pt idx="1">
                  <c:v>364</c:v>
                </c:pt>
                <c:pt idx="2">
                  <c:v>324</c:v>
                </c:pt>
                <c:pt idx="3">
                  <c:v>325</c:v>
                </c:pt>
              </c:numCache>
            </c:numRef>
          </c:val>
          <c:extLst>
            <c:ext xmlns:c16="http://schemas.microsoft.com/office/drawing/2014/chart" uri="{C3380CC4-5D6E-409C-BE32-E72D297353CC}">
              <c16:uniqueId val="{00000000-0CE7-6841-AF77-D5D63367848F}"/>
            </c:ext>
          </c:extLst>
        </c:ser>
        <c:dLbls>
          <c:dLblPos val="outEnd"/>
          <c:showLegendKey val="0"/>
          <c:showVal val="1"/>
          <c:showCatName val="0"/>
          <c:showSerName val="0"/>
          <c:showPercent val="0"/>
          <c:showBubbleSize val="0"/>
        </c:dLbls>
        <c:gapWidth val="444"/>
        <c:overlap val="-90"/>
        <c:axId val="1877710015"/>
        <c:axId val="1877711663"/>
      </c:barChart>
      <c:catAx>
        <c:axId val="1877710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SA"/>
          </a:p>
        </c:txPr>
        <c:crossAx val="1877711663"/>
        <c:crosses val="autoZero"/>
        <c:auto val="1"/>
        <c:lblAlgn val="ctr"/>
        <c:lblOffset val="100"/>
        <c:noMultiLvlLbl val="0"/>
      </c:catAx>
      <c:valAx>
        <c:axId val="1877711663"/>
        <c:scaling>
          <c:orientation val="minMax"/>
        </c:scaling>
        <c:delete val="1"/>
        <c:axPos val="l"/>
        <c:numFmt formatCode="General" sourceLinked="1"/>
        <c:majorTickMark val="none"/>
        <c:minorTickMark val="none"/>
        <c:tickLblPos val="nextTo"/>
        <c:crossAx val="187771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the difference</a:t>
            </a:r>
            <a:r>
              <a:rPr lang="ar-SA"/>
              <a:t> </a:t>
            </a:r>
            <a:r>
              <a:rPr lang="en-US"/>
              <a:t>of bmi in males and females  </a:t>
            </a:r>
            <a:endParaRPr lang="ar-SA"/>
          </a:p>
        </c:rich>
      </c:tx>
      <c:layout>
        <c:manualLayout>
          <c:xMode val="edge"/>
          <c:yMode val="edge"/>
          <c:x val="0.23017971812281926"/>
          <c:y val="4.4406908499831178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SA"/>
        </a:p>
      </c:txPr>
    </c:title>
    <c:autoTitleDeleted val="0"/>
    <c:plotArea>
      <c:layout/>
      <c:barChart>
        <c:barDir val="col"/>
        <c:grouping val="clustered"/>
        <c:varyColors val="0"/>
        <c: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[2]ورقة1!$E$5:$F$5</c:f>
              <c:strCache>
                <c:ptCount val="2"/>
                <c:pt idx="0">
                  <c:v>total male </c:v>
                </c:pt>
                <c:pt idx="1">
                  <c:v>total female </c:v>
                </c:pt>
              </c:strCache>
            </c:strRef>
          </c:cat>
          <c:val>
            <c:numRef>
              <c:f>[2]ورقة1!$E$6:$F$6</c:f>
              <c:numCache>
                <c:formatCode>General</c:formatCode>
                <c:ptCount val="2"/>
                <c:pt idx="0">
                  <c:v>106</c:v>
                </c:pt>
                <c:pt idx="1">
                  <c:v>116</c:v>
                </c:pt>
              </c:numCache>
            </c:numRef>
          </c:val>
          <c:extLst>
            <c:ext xmlns:c16="http://schemas.microsoft.com/office/drawing/2014/chart" uri="{C3380CC4-5D6E-409C-BE32-E72D297353CC}">
              <c16:uniqueId val="{00000000-1BEA-984E-8067-4D11D2C1CFEA}"/>
            </c:ext>
          </c:extLst>
        </c:ser>
        <c: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[2]ورقة1!$E$5:$F$5</c:f>
              <c:strCache>
                <c:ptCount val="2"/>
                <c:pt idx="0">
                  <c:v>total male </c:v>
                </c:pt>
                <c:pt idx="1">
                  <c:v>total female </c:v>
                </c:pt>
              </c:strCache>
            </c:strRef>
          </c:cat>
          <c:val>
            <c:numRef>
              <c:f>[2]ورقة1!$E$7:$F$7</c:f>
              <c:numCache>
                <c:formatCode>General</c:formatCode>
                <c:ptCount val="2"/>
                <c:pt idx="0">
                  <c:v>186</c:v>
                </c:pt>
                <c:pt idx="1">
                  <c:v>191</c:v>
                </c:pt>
              </c:numCache>
            </c:numRef>
          </c:val>
          <c:extLst>
            <c:ext xmlns:c16="http://schemas.microsoft.com/office/drawing/2014/chart" uri="{C3380CC4-5D6E-409C-BE32-E72D297353CC}">
              <c16:uniqueId val="{00000001-1BEA-984E-8067-4D11D2C1CFEA}"/>
            </c:ext>
          </c:extLst>
        </c:ser>
        <c: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[2]ورقة1!$E$5:$F$5</c:f>
              <c:strCache>
                <c:ptCount val="2"/>
                <c:pt idx="0">
                  <c:v>total male </c:v>
                </c:pt>
                <c:pt idx="1">
                  <c:v>total female </c:v>
                </c:pt>
              </c:strCache>
            </c:strRef>
          </c:cat>
          <c:val>
            <c:numRef>
              <c:f>[2]ورقة1!$E$8:$F$8</c:f>
              <c:numCache>
                <c:formatCode>General</c:formatCode>
                <c:ptCount val="2"/>
                <c:pt idx="0">
                  <c:v>373</c:v>
                </c:pt>
                <c:pt idx="1">
                  <c:v>334</c:v>
                </c:pt>
              </c:numCache>
            </c:numRef>
          </c:val>
          <c:extLst>
            <c:ext xmlns:c16="http://schemas.microsoft.com/office/drawing/2014/chart" uri="{C3380CC4-5D6E-409C-BE32-E72D297353CC}">
              <c16:uniqueId val="{00000002-1BEA-984E-8067-4D11D2C1CFEA}"/>
            </c:ext>
          </c:extLst>
        </c:ser>
        <c:dLbls>
          <c:dLblPos val="outEnd"/>
          <c:showLegendKey val="0"/>
          <c:showVal val="1"/>
          <c:showCatName val="0"/>
          <c:showSerName val="0"/>
          <c:showPercent val="0"/>
          <c:showBubbleSize val="0"/>
        </c:dLbls>
        <c:gapWidth val="80"/>
        <c:overlap val="25"/>
        <c:axId val="301387720"/>
        <c:axId val="301388112"/>
      </c:barChart>
      <c:catAx>
        <c:axId val="301387720"/>
        <c:scaling>
          <c:orientation val="maxMin"/>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SA"/>
          </a:p>
        </c:txPr>
        <c:crossAx val="301388112"/>
        <c:crosses val="autoZero"/>
        <c:auto val="1"/>
        <c:lblAlgn val="ctr"/>
        <c:lblOffset val="100"/>
        <c:noMultiLvlLbl val="0"/>
      </c:catAx>
      <c:valAx>
        <c:axId val="301388112"/>
        <c:scaling>
          <c:orientation val="minMax"/>
        </c:scaling>
        <c:delete val="0"/>
        <c:axPos val="r"/>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SA"/>
          </a:p>
        </c:txPr>
        <c:crossAx val="301387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303212</xdr:colOff>
      <xdr:row>5</xdr:row>
      <xdr:rowOff>180975</xdr:rowOff>
    </xdr:from>
    <xdr:to>
      <xdr:col>14</xdr:col>
      <xdr:colOff>671512</xdr:colOff>
      <xdr:row>20</xdr:row>
      <xdr:rowOff>66675</xdr:rowOff>
    </xdr:to>
    <xdr:graphicFrame macro="">
      <xdr:nvGraphicFramePr>
        <xdr:cNvPr id="4" name="Chart 3">
          <a:extLst>
            <a:ext uri="{FF2B5EF4-FFF2-40B4-BE49-F238E27FC236}">
              <a16:creationId xmlns:a16="http://schemas.microsoft.com/office/drawing/2014/main" id="{25472FAB-BEEA-4A86-AEF5-F14DF9175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304800</xdr:colOff>
      <xdr:row>21</xdr:row>
      <xdr:rowOff>117474</xdr:rowOff>
    </xdr:from>
    <xdr:to>
      <xdr:col>15</xdr:col>
      <xdr:colOff>12700</xdr:colOff>
      <xdr:row>36</xdr:row>
      <xdr:rowOff>63499</xdr:rowOff>
    </xdr:to>
    <xdr:graphicFrame macro="">
      <xdr:nvGraphicFramePr>
        <xdr:cNvPr id="5" name="Chart 4">
          <a:extLst>
            <a:ext uri="{FF2B5EF4-FFF2-40B4-BE49-F238E27FC236}">
              <a16:creationId xmlns:a16="http://schemas.microsoft.com/office/drawing/2014/main" id="{ED4EB735-5F88-4EE6-9134-69FE667EA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190500</xdr:colOff>
      <xdr:row>11</xdr:row>
      <xdr:rowOff>25400</xdr:rowOff>
    </xdr:from>
    <xdr:to>
      <xdr:col>20</xdr:col>
      <xdr:colOff>169335</xdr:colOff>
      <xdr:row>17</xdr:row>
      <xdr:rowOff>16934</xdr:rowOff>
    </xdr:to>
    <xdr:sp macro="" textlink="">
      <xdr:nvSpPr>
        <xdr:cNvPr id="7" name="مستطيل مستدير الزوايا 6">
          <a:extLst>
            <a:ext uri="{FF2B5EF4-FFF2-40B4-BE49-F238E27FC236}">
              <a16:creationId xmlns:a16="http://schemas.microsoft.com/office/drawing/2014/main" id="{4C91CFC1-3B14-4E47-8B75-CDC2E5F09573}"/>
            </a:ext>
          </a:extLst>
        </xdr:cNvPr>
        <xdr:cNvSpPr/>
      </xdr:nvSpPr>
      <xdr:spPr>
        <a:xfrm flipH="1">
          <a:off x="16395700" y="2120900"/>
          <a:ext cx="4855635" cy="1134534"/>
        </a:xfrm>
        <a:prstGeom prst="roundRect">
          <a:avLst/>
        </a:prstGeom>
        <a:solidFill>
          <a:schemeClr val="accent1">
            <a:lumMod val="40000"/>
            <a:lumOff val="6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1" anchor="ctr"/>
        <a:lstStyle/>
        <a:p>
          <a:pPr algn="ctr" rtl="1"/>
          <a:r>
            <a:rPr lang="en-US" sz="1400" b="1"/>
            <a:t>We found out that the number of the smoker</a:t>
          </a:r>
          <a:r>
            <a:rPr lang="en-US" sz="1400" b="1" baseline="0"/>
            <a:t> men under age 19' is above than the females' </a:t>
          </a:r>
          <a:endParaRPr lang="ar-SA" sz="1400" b="1"/>
        </a:p>
      </xdr:txBody>
    </xdr:sp>
    <xdr:clientData/>
  </xdr:twoCellAnchor>
  <xdr:twoCellAnchor>
    <xdr:from>
      <xdr:col>15</xdr:col>
      <xdr:colOff>215900</xdr:colOff>
      <xdr:row>26</xdr:row>
      <xdr:rowOff>63500</xdr:rowOff>
    </xdr:from>
    <xdr:to>
      <xdr:col>20</xdr:col>
      <xdr:colOff>194735</xdr:colOff>
      <xdr:row>32</xdr:row>
      <xdr:rowOff>55034</xdr:rowOff>
    </xdr:to>
    <xdr:sp macro="" textlink="">
      <xdr:nvSpPr>
        <xdr:cNvPr id="8" name="مستطيل مستدير الزوايا 6">
          <a:extLst>
            <a:ext uri="{FF2B5EF4-FFF2-40B4-BE49-F238E27FC236}">
              <a16:creationId xmlns:a16="http://schemas.microsoft.com/office/drawing/2014/main" id="{DD04B1F1-E865-214B-819C-5F28BCD6CD25}"/>
            </a:ext>
          </a:extLst>
        </xdr:cNvPr>
        <xdr:cNvSpPr/>
      </xdr:nvSpPr>
      <xdr:spPr>
        <a:xfrm flipH="1">
          <a:off x="16421100" y="5219700"/>
          <a:ext cx="5389035" cy="1134534"/>
        </a:xfrm>
        <a:prstGeom prst="roundRect">
          <a:avLst/>
        </a:prstGeom>
        <a:solidFill>
          <a:schemeClr val="accent1">
            <a:lumMod val="40000"/>
            <a:lumOff val="6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1" anchor="ctr"/>
        <a:lstStyle/>
        <a:p>
          <a:pPr algn="ctr" rtl="1"/>
          <a:r>
            <a:rPr lang="en-US" sz="1400" b="1"/>
            <a:t>We found</a:t>
          </a:r>
          <a:r>
            <a:rPr lang="en-US" sz="1400" b="1" baseline="0"/>
            <a:t> out that the number of men who have children under the age 19' is greater than the females' </a:t>
          </a:r>
          <a:endParaRPr lang="ar-SA"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1790699</xdr:colOff>
      <xdr:row>20</xdr:row>
      <xdr:rowOff>165100</xdr:rowOff>
    </xdr:from>
    <xdr:to>
      <xdr:col>18</xdr:col>
      <xdr:colOff>228599</xdr:colOff>
      <xdr:row>31</xdr:row>
      <xdr:rowOff>139700</xdr:rowOff>
    </xdr:to>
    <xdr:sp macro="" textlink="">
      <xdr:nvSpPr>
        <xdr:cNvPr id="7" name="مستطيل مستدير الزوايا 6">
          <a:extLst>
            <a:ext uri="{FF2B5EF4-FFF2-40B4-BE49-F238E27FC236}">
              <a16:creationId xmlns:a16="http://schemas.microsoft.com/office/drawing/2014/main" id="{65ABC499-1957-A742-A105-BC172CBBC74D}"/>
            </a:ext>
          </a:extLst>
        </xdr:cNvPr>
        <xdr:cNvSpPr/>
      </xdr:nvSpPr>
      <xdr:spPr>
        <a:xfrm flipH="1">
          <a:off x="17538699" y="4279900"/>
          <a:ext cx="6286500" cy="2070100"/>
        </a:xfrm>
        <a:prstGeom prst="roundRect">
          <a:avLst/>
        </a:prstGeom>
        <a:solidFill>
          <a:schemeClr val="accent1">
            <a:lumMod val="40000"/>
            <a:lumOff val="6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1" anchor="ctr"/>
        <a:lstStyle/>
        <a:p>
          <a:pPr algn="ctr" rtl="1"/>
          <a:r>
            <a:rPr lang="en-US" sz="1400" b="1"/>
            <a:t>We</a:t>
          </a:r>
          <a:r>
            <a:rPr lang="en-US" sz="1400" b="1" baseline="0"/>
            <a:t> found that t</a:t>
          </a:r>
          <a:r>
            <a:rPr lang="en-US" sz="1400" b="1"/>
            <a:t>he number of medical insurances in the southeast are</a:t>
          </a:r>
          <a:r>
            <a:rPr lang="en-US" sz="1400" b="1" baseline="0"/>
            <a:t> greater than the other regions</a:t>
          </a:r>
          <a:r>
            <a:rPr lang="en-US" sz="1400" b="1"/>
            <a:t>, normally the avg charges should be greater as well in the southeast but it</a:t>
          </a:r>
          <a:r>
            <a:rPr lang="en-US" sz="1400" b="1" baseline="0"/>
            <a:t> is the</a:t>
          </a:r>
          <a:r>
            <a:rPr lang="en-US" sz="1400" b="1"/>
            <a:t> fewest, and that means the medical insurances in the southeast is the cheapest in the regions. the southwest have the greatest Avg charges and that means the medical insurances in the southwest is more expensive than in the other regions </a:t>
          </a:r>
          <a:endParaRPr lang="ar-SA" sz="1400" b="1"/>
        </a:p>
      </xdr:txBody>
    </xdr:sp>
    <xdr:clientData/>
  </xdr:twoCellAnchor>
  <xdr:twoCellAnchor>
    <xdr:from>
      <xdr:col>6</xdr:col>
      <xdr:colOff>450850</xdr:colOff>
      <xdr:row>18</xdr:row>
      <xdr:rowOff>0</xdr:rowOff>
    </xdr:from>
    <xdr:to>
      <xdr:col>11</xdr:col>
      <xdr:colOff>1308100</xdr:colOff>
      <xdr:row>36</xdr:row>
      <xdr:rowOff>165100</xdr:rowOff>
    </xdr:to>
    <xdr:graphicFrame macro="">
      <xdr:nvGraphicFramePr>
        <xdr:cNvPr id="8" name="Chart 7">
          <a:extLst>
            <a:ext uri="{FF2B5EF4-FFF2-40B4-BE49-F238E27FC236}">
              <a16:creationId xmlns:a16="http://schemas.microsoft.com/office/drawing/2014/main" id="{02CB1280-E358-2247-BCD6-8828D6382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431800</xdr:colOff>
      <xdr:row>1</xdr:row>
      <xdr:rowOff>12700</xdr:rowOff>
    </xdr:from>
    <xdr:to>
      <xdr:col>11</xdr:col>
      <xdr:colOff>1327150</xdr:colOff>
      <xdr:row>17</xdr:row>
      <xdr:rowOff>127000</xdr:rowOff>
    </xdr:to>
    <xdr:graphicFrame macro="">
      <xdr:nvGraphicFramePr>
        <xdr:cNvPr id="10" name="Chart 9">
          <a:extLst>
            <a:ext uri="{FF2B5EF4-FFF2-40B4-BE49-F238E27FC236}">
              <a16:creationId xmlns:a16="http://schemas.microsoft.com/office/drawing/2014/main" id="{1340D14F-B2C5-184D-BD37-91C9D9539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558801</xdr:colOff>
      <xdr:row>14</xdr:row>
      <xdr:rowOff>117474</xdr:rowOff>
    </xdr:from>
    <xdr:to>
      <xdr:col>23</xdr:col>
      <xdr:colOff>177801</xdr:colOff>
      <xdr:row>38</xdr:row>
      <xdr:rowOff>38099</xdr:rowOff>
    </xdr:to>
    <xdr:graphicFrame macro="">
      <xdr:nvGraphicFramePr>
        <xdr:cNvPr id="2" name="مخطط 5">
          <a:extLst>
            <a:ext uri="{FF2B5EF4-FFF2-40B4-BE49-F238E27FC236}">
              <a16:creationId xmlns:a16="http://schemas.microsoft.com/office/drawing/2014/main" id="{AF9EC69C-8DFC-124E-AB53-5532805CD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186265</xdr:colOff>
      <xdr:row>9</xdr:row>
      <xdr:rowOff>135467</xdr:rowOff>
    </xdr:from>
    <xdr:to>
      <xdr:col>23</xdr:col>
      <xdr:colOff>88900</xdr:colOff>
      <xdr:row>14</xdr:row>
      <xdr:rowOff>12701</xdr:rowOff>
    </xdr:to>
    <xdr:sp macro="" textlink="">
      <xdr:nvSpPr>
        <xdr:cNvPr id="3" name="مستطيل مستدير الزوايا 6">
          <a:extLst>
            <a:ext uri="{FF2B5EF4-FFF2-40B4-BE49-F238E27FC236}">
              <a16:creationId xmlns:a16="http://schemas.microsoft.com/office/drawing/2014/main" id="{BD723C0B-31E9-624C-A650-C62E92B2B583}"/>
            </a:ext>
          </a:extLst>
        </xdr:cNvPr>
        <xdr:cNvSpPr/>
      </xdr:nvSpPr>
      <xdr:spPr>
        <a:xfrm flipH="1">
          <a:off x="19426765" y="1862667"/>
          <a:ext cx="4855635" cy="1134534"/>
        </a:xfrm>
        <a:prstGeom prst="roundRect">
          <a:avLst/>
        </a:prstGeom>
        <a:solidFill>
          <a:schemeClr val="accent1">
            <a:lumMod val="40000"/>
            <a:lumOff val="6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1" anchor="ctr"/>
        <a:lstStyle/>
        <a:p>
          <a:pPr algn="ctr" rtl="1"/>
          <a:r>
            <a:rPr lang="en-US" sz="1400" b="1"/>
            <a:t>We found out that the number of Healthy weigh and Overweight and Obese in male and female is likly close to each other  </a:t>
          </a:r>
          <a:endParaRPr lang="ar-SA" sz="14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Desktop/region_charges.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enovo/Documents/&#1602;&#1608;&#1575;&#1604;&#1576;%20Office%20&#1575;&#1604;&#1605;&#1582;&#1589;&#1589;&#1577;/BMI_and%20gender.xlt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_charges"/>
    </sheetNames>
    <sheetDataSet>
      <sheetData sheetId="0">
        <row r="2">
          <cell r="H2" t="str">
            <v>Total # of southwest</v>
          </cell>
          <cell r="I2">
            <v>325</v>
          </cell>
          <cell r="K2" t="str">
            <v>AVG charges southeast</v>
          </cell>
          <cell r="L2">
            <v>2999.0692433632294</v>
          </cell>
        </row>
        <row r="3">
          <cell r="H3" t="str">
            <v>Total # of southeast</v>
          </cell>
          <cell r="I3">
            <v>364</v>
          </cell>
          <cell r="K3" t="str">
            <v>AVG charges southwest</v>
          </cell>
          <cell r="L3">
            <v>4008.7367438639776</v>
          </cell>
        </row>
        <row r="4">
          <cell r="H4" t="str">
            <v>Total # of northeast</v>
          </cell>
          <cell r="I4">
            <v>324</v>
          </cell>
          <cell r="K4" t="str">
            <v>AVG charges northeast</v>
          </cell>
          <cell r="L4">
            <v>3246.389075716741</v>
          </cell>
        </row>
        <row r="5">
          <cell r="H5" t="str">
            <v>Total # of northwest</v>
          </cell>
          <cell r="I5">
            <v>325</v>
          </cell>
          <cell r="K5" t="str">
            <v>AVG charges northwest</v>
          </cell>
          <cell r="L5">
            <v>3016.227202197309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ورقة1"/>
      <sheetName val="ورقة2"/>
    </sheetNames>
    <sheetDataSet>
      <sheetData sheetId="0">
        <row r="5">
          <cell r="E5" t="str">
            <v xml:space="preserve">total male </v>
          </cell>
          <cell r="F5" t="str">
            <v xml:space="preserve">total female </v>
          </cell>
        </row>
        <row r="6">
          <cell r="E6">
            <v>106</v>
          </cell>
          <cell r="F6">
            <v>116</v>
          </cell>
        </row>
        <row r="7">
          <cell r="E7">
            <v>186</v>
          </cell>
          <cell r="F7">
            <v>191</v>
          </cell>
        </row>
        <row r="8">
          <cell r="E8">
            <v>373</v>
          </cell>
          <cell r="F8">
            <v>334</v>
          </cell>
        </row>
      </sheetData>
      <sheetData sheetId="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MI_SEX_1" connectionId="1" xr16:uid="{A06BE026-A71A-B64F-8F4A-5C335514B67F}" autoFormatId="16" applyNumberFormats="0" applyBorderFormats="0" applyFontFormats="0" applyPatternFormats="0"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H31" totalsRowShown="0">
  <autoFilter ref="B1:H31" xr:uid="{00000000-0009-0000-0100-000001000000}"/>
  <tableColumns count="7">
    <tableColumn id="1" xr3:uid="{00000000-0010-0000-0000-000001000000}" name="children"/>
    <tableColumn id="2" xr3:uid="{00000000-0010-0000-0000-000002000000}" name="sex"/>
    <tableColumn id="3" xr3:uid="{00000000-0010-0000-0000-000003000000}" name="smoker"/>
    <tableColumn id="4" xr3:uid="{00000000-0010-0000-0000-000004000000}" name="female smoker">
      <calculatedColumnFormula>IF(AND(C2= "female", D2="yes"),1,0)</calculatedColumnFormula>
    </tableColumn>
    <tableColumn id="5" xr3:uid="{00000000-0010-0000-0000-000005000000}" name="male smoker">
      <calculatedColumnFormula>IF(AND(C2= "male", D2="yes"),1,0)</calculatedColumnFormula>
    </tableColumn>
    <tableColumn id="6" xr3:uid="{00000000-0010-0000-0000-000006000000}" name="women who have children" dataDxfId="9">
      <calculatedColumnFormula>IF(AND(Table1[[#This Row],[children]]&gt;0, Table1[[#This Row],[sex]]="female"),1,0)</calculatedColumnFormula>
    </tableColumn>
    <tableColumn id="7" xr3:uid="{00000000-0010-0000-0000-000007000000}" name="women who have children2" dataDxfId="8">
      <calculatedColumnFormula>IF(AND(Table1[[#This Row],[children]]&gt;0, Table1[[#This Row],[sex]]="male"),1,0)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31" totalsRowShown="0">
  <autoFilter ref="A1:A31" xr:uid="{00000000-0009-0000-0100-000002000000}"/>
  <tableColumns count="1">
    <tableColumn id="1" xr3:uid="{00000000-0010-0000-0100-000001000000}" name="age"/>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A1:F1339" totalsRowShown="0" headerRowDxfId="7" dataDxfId="6">
  <autoFilter ref="A1:F1339" xr:uid="{00000000-0009-0000-0100-000003000000}"/>
  <tableColumns count="6">
    <tableColumn id="2" xr3:uid="{00000000-0010-0000-0200-000002000000}" name="charges" dataDxfId="5"/>
    <tableColumn id="3" xr3:uid="{00000000-0010-0000-0200-000003000000}" name="region" dataDxfId="4"/>
    <tableColumn id="4" xr3:uid="{00000000-0010-0000-0200-000004000000}" name="southeast's  charges" dataDxfId="3">
      <calculatedColumnFormula>IF(Table14[[#This Row],[region]]= "southwest",Table14[[#This Row],[charges]],0)</calculatedColumnFormula>
    </tableColumn>
    <tableColumn id="5" xr3:uid="{00000000-0010-0000-0200-000005000000}" name="southwest'  charges" dataDxfId="2">
      <calculatedColumnFormula>IF(Table14[[#This Row],[region]]= "southeast",Table14[[#This Row],[charges]],0)</calculatedColumnFormula>
    </tableColumn>
    <tableColumn id="6" xr3:uid="{00000000-0010-0000-0200-000006000000}" name="northeast's  charges" dataDxfId="1">
      <calculatedColumnFormula>IF(Table14[[#This Row],[region]]= "northeast",Table14[[#This Row],[charges]],0)</calculatedColumnFormula>
    </tableColumn>
    <tableColumn id="7" xr3:uid="{00000000-0010-0000-0200-000007000000}" name="northwest's  charges" dataDxfId="0">
      <calculatedColumnFormula>IF(Table14[[#This Row],[region]]= "northwest",Table14[[#This Row],[charges]],0)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1"/>
  <sheetViews>
    <sheetView topLeftCell="E4" workbookViewId="0">
      <selection activeCell="Q8" sqref="Q8:R9"/>
    </sheetView>
  </sheetViews>
  <sheetFormatPr baseColWidth="10" defaultColWidth="8.83203125" defaultRowHeight="15" x14ac:dyDescent="0.2"/>
  <cols>
    <col min="2" max="2" width="10.5" customWidth="1"/>
    <col min="3" max="3" width="13.6640625" customWidth="1"/>
    <col min="4" max="4" width="9.6640625" customWidth="1"/>
    <col min="5" max="5" width="19" customWidth="1"/>
    <col min="6" max="6" width="17.33203125" customWidth="1"/>
    <col min="7" max="8" width="23.33203125" customWidth="1"/>
    <col min="10" max="10" width="34" customWidth="1"/>
    <col min="17" max="17" width="35.6640625" bestFit="1" customWidth="1"/>
  </cols>
  <sheetData>
    <row r="1" spans="1:18" x14ac:dyDescent="0.2">
      <c r="A1" t="s">
        <v>0</v>
      </c>
      <c r="B1" t="s">
        <v>2</v>
      </c>
      <c r="C1" t="s">
        <v>4</v>
      </c>
      <c r="D1" t="s">
        <v>5</v>
      </c>
      <c r="E1" t="s">
        <v>13</v>
      </c>
      <c r="F1" t="s">
        <v>14</v>
      </c>
      <c r="G1" t="s">
        <v>19</v>
      </c>
      <c r="H1" t="s">
        <v>20</v>
      </c>
    </row>
    <row r="2" spans="1:18" x14ac:dyDescent="0.2">
      <c r="A2">
        <v>19</v>
      </c>
      <c r="B2">
        <v>0</v>
      </c>
      <c r="C2" t="s">
        <v>7</v>
      </c>
      <c r="D2" t="s">
        <v>8</v>
      </c>
      <c r="E2">
        <f>IF(AND(C2= "female", D2="yes"),1,0)</f>
        <v>1</v>
      </c>
      <c r="F2">
        <f>IF(AND(C2= "male", D2="yes"),1,0)</f>
        <v>0</v>
      </c>
      <c r="G2">
        <f>IF(AND(Table1[[#This Row],[children]]&gt;0, Table1[[#This Row],[sex]]="female"),1,0)</f>
        <v>0</v>
      </c>
      <c r="H2">
        <f>IF(AND(Table1[[#This Row],[children]]&gt;0, Table1[[#This Row],[sex]]="male"),1,0)</f>
        <v>0</v>
      </c>
    </row>
    <row r="3" spans="1:18" x14ac:dyDescent="0.2">
      <c r="A3">
        <v>18</v>
      </c>
      <c r="B3">
        <v>2</v>
      </c>
      <c r="C3" t="s">
        <v>10</v>
      </c>
      <c r="D3" t="s">
        <v>8</v>
      </c>
      <c r="E3">
        <f t="shared" ref="E3:E31" si="0">IF(AND(C3= "female", D3="yes"),1,0)</f>
        <v>0</v>
      </c>
      <c r="F3">
        <f t="shared" ref="F3:F31" si="1">IF(AND(C3= "male", D3="yes"),1,0)</f>
        <v>1</v>
      </c>
      <c r="G3">
        <f>IF(AND(Table1[[#This Row],[children]]&gt;0, Table1[[#This Row],[sex]]="female"),1,0)</f>
        <v>0</v>
      </c>
      <c r="H3">
        <f>IF(AND(Table1[[#This Row],[children]]&gt;0, Table1[[#This Row],[sex]]="male"),1,0)</f>
        <v>1</v>
      </c>
    </row>
    <row r="4" spans="1:18" x14ac:dyDescent="0.2">
      <c r="A4">
        <v>19</v>
      </c>
      <c r="B4">
        <v>0</v>
      </c>
      <c r="C4" t="s">
        <v>7</v>
      </c>
      <c r="D4" t="s">
        <v>8</v>
      </c>
      <c r="E4">
        <f t="shared" si="0"/>
        <v>1</v>
      </c>
      <c r="F4">
        <f t="shared" si="1"/>
        <v>0</v>
      </c>
      <c r="G4">
        <f>IF(AND(Table1[[#This Row],[children]]&gt;0, Table1[[#This Row],[sex]]="female"),1,0)</f>
        <v>0</v>
      </c>
      <c r="H4">
        <f>IF(AND(Table1[[#This Row],[children]]&gt;0, Table1[[#This Row],[sex]]="male"),1,0)</f>
        <v>0</v>
      </c>
    </row>
    <row r="5" spans="1:18" x14ac:dyDescent="0.2">
      <c r="A5">
        <v>18</v>
      </c>
      <c r="B5">
        <v>0</v>
      </c>
      <c r="C5" t="s">
        <v>10</v>
      </c>
      <c r="D5" t="s">
        <v>8</v>
      </c>
      <c r="E5">
        <f t="shared" si="0"/>
        <v>0</v>
      </c>
      <c r="F5">
        <f t="shared" si="1"/>
        <v>1</v>
      </c>
      <c r="G5">
        <f>IF(AND(Table1[[#This Row],[children]]&gt;0, Table1[[#This Row],[sex]]="female"),1,0)</f>
        <v>0</v>
      </c>
      <c r="H5">
        <f>IF(AND(Table1[[#This Row],[children]]&gt;0, Table1[[#This Row],[sex]]="male"),1,0)</f>
        <v>0</v>
      </c>
    </row>
    <row r="6" spans="1:18" x14ac:dyDescent="0.2">
      <c r="A6">
        <v>18</v>
      </c>
      <c r="B6">
        <v>0</v>
      </c>
      <c r="C6" t="s">
        <v>7</v>
      </c>
      <c r="D6" t="s">
        <v>8</v>
      </c>
      <c r="E6">
        <f t="shared" si="0"/>
        <v>1</v>
      </c>
      <c r="F6">
        <f t="shared" si="1"/>
        <v>0</v>
      </c>
      <c r="G6">
        <f>IF(AND(Table1[[#This Row],[children]]&gt;0, Table1[[#This Row],[sex]]="female"),1,0)</f>
        <v>0</v>
      </c>
      <c r="H6">
        <f>IF(AND(Table1[[#This Row],[children]]&gt;0, Table1[[#This Row],[sex]]="male"),1,0)</f>
        <v>0</v>
      </c>
    </row>
    <row r="7" spans="1:18" x14ac:dyDescent="0.2">
      <c r="A7">
        <v>19</v>
      </c>
      <c r="B7">
        <v>0</v>
      </c>
      <c r="C7" t="s">
        <v>10</v>
      </c>
      <c r="D7" t="s">
        <v>8</v>
      </c>
      <c r="E7">
        <f t="shared" si="0"/>
        <v>0</v>
      </c>
      <c r="F7">
        <f t="shared" si="1"/>
        <v>1</v>
      </c>
      <c r="G7">
        <f>IF(AND(Table1[[#This Row],[children]]&gt;0, Table1[[#This Row],[sex]]="female"),1,0)</f>
        <v>0</v>
      </c>
      <c r="H7">
        <f>IF(AND(Table1[[#This Row],[children]]&gt;0, Table1[[#This Row],[sex]]="male"),1,0)</f>
        <v>0</v>
      </c>
    </row>
    <row r="8" spans="1:18" ht="19" x14ac:dyDescent="0.25">
      <c r="A8">
        <v>19</v>
      </c>
      <c r="B8">
        <v>0</v>
      </c>
      <c r="C8" t="s">
        <v>10</v>
      </c>
      <c r="D8" t="s">
        <v>8</v>
      </c>
      <c r="E8">
        <f t="shared" si="0"/>
        <v>0</v>
      </c>
      <c r="F8">
        <f t="shared" si="1"/>
        <v>1</v>
      </c>
      <c r="G8">
        <f>IF(AND(Table1[[#This Row],[children]]&gt;0, Table1[[#This Row],[sex]]="female"),1,0)</f>
        <v>0</v>
      </c>
      <c r="H8">
        <f>IF(AND(Table1[[#This Row],[children]]&gt;0, Table1[[#This Row],[sex]]="male"),1,0)</f>
        <v>0</v>
      </c>
      <c r="Q8" s="10" t="s">
        <v>16</v>
      </c>
      <c r="R8" s="9">
        <f>COUNTIF(E2:E31,1)</f>
        <v>13</v>
      </c>
    </row>
    <row r="9" spans="1:18" ht="19" x14ac:dyDescent="0.25">
      <c r="A9">
        <v>18</v>
      </c>
      <c r="B9">
        <v>2</v>
      </c>
      <c r="C9" t="s">
        <v>10</v>
      </c>
      <c r="D9" t="s">
        <v>8</v>
      </c>
      <c r="E9">
        <f t="shared" si="0"/>
        <v>0</v>
      </c>
      <c r="F9">
        <f t="shared" si="1"/>
        <v>1</v>
      </c>
      <c r="G9">
        <f>IF(AND(Table1[[#This Row],[children]]&gt;0, Table1[[#This Row],[sex]]="female"),1,0)</f>
        <v>0</v>
      </c>
      <c r="H9">
        <f>IF(AND(Table1[[#This Row],[children]]&gt;0, Table1[[#This Row],[sex]]="male"),1,0)</f>
        <v>1</v>
      </c>
      <c r="Q9" s="10" t="s">
        <v>15</v>
      </c>
      <c r="R9" s="9">
        <f>COUNTIF(F2:F31,1)</f>
        <v>17</v>
      </c>
    </row>
    <row r="10" spans="1:18" x14ac:dyDescent="0.2">
      <c r="A10">
        <v>19</v>
      </c>
      <c r="B10">
        <v>0</v>
      </c>
      <c r="C10" t="s">
        <v>10</v>
      </c>
      <c r="D10" t="s">
        <v>8</v>
      </c>
      <c r="E10">
        <f t="shared" si="0"/>
        <v>0</v>
      </c>
      <c r="F10">
        <f t="shared" si="1"/>
        <v>1</v>
      </c>
      <c r="G10">
        <f>IF(AND(Table1[[#This Row],[children]]&gt;0, Table1[[#This Row],[sex]]="female"),1,0)</f>
        <v>0</v>
      </c>
      <c r="H10">
        <f>IF(AND(Table1[[#This Row],[children]]&gt;0, Table1[[#This Row],[sex]]="male"),1,0)</f>
        <v>0</v>
      </c>
    </row>
    <row r="11" spans="1:18" x14ac:dyDescent="0.2">
      <c r="A11">
        <v>19</v>
      </c>
      <c r="B11">
        <v>0</v>
      </c>
      <c r="C11" t="s">
        <v>10</v>
      </c>
      <c r="D11" t="s">
        <v>8</v>
      </c>
      <c r="E11">
        <f t="shared" si="0"/>
        <v>0</v>
      </c>
      <c r="F11">
        <f t="shared" si="1"/>
        <v>1</v>
      </c>
      <c r="G11">
        <f>IF(AND(Table1[[#This Row],[children]]&gt;0, Table1[[#This Row],[sex]]="female"),1,0)</f>
        <v>0</v>
      </c>
      <c r="H11">
        <f>IF(AND(Table1[[#This Row],[children]]&gt;0, Table1[[#This Row],[sex]]="male"),1,0)</f>
        <v>0</v>
      </c>
    </row>
    <row r="12" spans="1:18" x14ac:dyDescent="0.2">
      <c r="A12">
        <v>19</v>
      </c>
      <c r="B12">
        <v>0</v>
      </c>
      <c r="C12" t="s">
        <v>10</v>
      </c>
      <c r="D12" t="s">
        <v>8</v>
      </c>
      <c r="E12">
        <f t="shared" si="0"/>
        <v>0</v>
      </c>
      <c r="F12">
        <f t="shared" si="1"/>
        <v>1</v>
      </c>
      <c r="G12">
        <f>IF(AND(Table1[[#This Row],[children]]&gt;0, Table1[[#This Row],[sex]]="female"),1,0)</f>
        <v>0</v>
      </c>
      <c r="H12">
        <f>IF(AND(Table1[[#This Row],[children]]&gt;0, Table1[[#This Row],[sex]]="male"),1,0)</f>
        <v>0</v>
      </c>
    </row>
    <row r="13" spans="1:18" x14ac:dyDescent="0.2">
      <c r="A13">
        <v>19</v>
      </c>
      <c r="B13">
        <v>0</v>
      </c>
      <c r="C13" t="s">
        <v>7</v>
      </c>
      <c r="D13" t="s">
        <v>8</v>
      </c>
      <c r="E13">
        <f t="shared" si="0"/>
        <v>1</v>
      </c>
      <c r="F13">
        <f t="shared" si="1"/>
        <v>0</v>
      </c>
      <c r="G13">
        <f>IF(AND(Table1[[#This Row],[children]]&gt;0, Table1[[#This Row],[sex]]="female"),1,0)</f>
        <v>0</v>
      </c>
      <c r="H13">
        <f>IF(AND(Table1[[#This Row],[children]]&gt;0, Table1[[#This Row],[sex]]="male"),1,0)</f>
        <v>0</v>
      </c>
    </row>
    <row r="14" spans="1:18" x14ac:dyDescent="0.2">
      <c r="A14">
        <v>19</v>
      </c>
      <c r="B14">
        <v>0</v>
      </c>
      <c r="C14" t="s">
        <v>10</v>
      </c>
      <c r="D14" t="s">
        <v>8</v>
      </c>
      <c r="E14">
        <f t="shared" si="0"/>
        <v>0</v>
      </c>
      <c r="F14">
        <f t="shared" si="1"/>
        <v>1</v>
      </c>
      <c r="G14">
        <f>IF(AND(Table1[[#This Row],[children]]&gt;0, Table1[[#This Row],[sex]]="female"),1,0)</f>
        <v>0</v>
      </c>
      <c r="H14">
        <f>IF(AND(Table1[[#This Row],[children]]&gt;0, Table1[[#This Row],[sex]]="male"),1,0)</f>
        <v>0</v>
      </c>
    </row>
    <row r="15" spans="1:18" x14ac:dyDescent="0.2">
      <c r="A15">
        <v>19</v>
      </c>
      <c r="B15">
        <v>0</v>
      </c>
      <c r="C15" t="s">
        <v>7</v>
      </c>
      <c r="D15" t="s">
        <v>8</v>
      </c>
      <c r="E15">
        <f t="shared" si="0"/>
        <v>1</v>
      </c>
      <c r="F15">
        <f t="shared" si="1"/>
        <v>0</v>
      </c>
      <c r="G15">
        <f>IF(AND(Table1[[#This Row],[children]]&gt;0, Table1[[#This Row],[sex]]="female"),1,0)</f>
        <v>0</v>
      </c>
      <c r="H15">
        <f>IF(AND(Table1[[#This Row],[children]]&gt;0, Table1[[#This Row],[sex]]="male"),1,0)</f>
        <v>0</v>
      </c>
    </row>
    <row r="16" spans="1:18" x14ac:dyDescent="0.2">
      <c r="A16">
        <v>19</v>
      </c>
      <c r="B16">
        <v>0</v>
      </c>
      <c r="C16" t="s">
        <v>7</v>
      </c>
      <c r="D16" t="s">
        <v>8</v>
      </c>
      <c r="E16">
        <f t="shared" si="0"/>
        <v>1</v>
      </c>
      <c r="F16">
        <f t="shared" si="1"/>
        <v>0</v>
      </c>
      <c r="G16">
        <f>IF(AND(Table1[[#This Row],[children]]&gt;0, Table1[[#This Row],[sex]]="female"),1,0)</f>
        <v>0</v>
      </c>
      <c r="H16">
        <f>IF(AND(Table1[[#This Row],[children]]&gt;0, Table1[[#This Row],[sex]]="male"),1,0)</f>
        <v>0</v>
      </c>
    </row>
    <row r="17" spans="1:18" x14ac:dyDescent="0.2">
      <c r="A17">
        <v>18</v>
      </c>
      <c r="B17">
        <v>0</v>
      </c>
      <c r="C17" t="s">
        <v>10</v>
      </c>
      <c r="D17" t="s">
        <v>8</v>
      </c>
      <c r="E17">
        <f t="shared" si="0"/>
        <v>0</v>
      </c>
      <c r="F17">
        <f t="shared" si="1"/>
        <v>1</v>
      </c>
      <c r="G17">
        <f>IF(AND(Table1[[#This Row],[children]]&gt;0, Table1[[#This Row],[sex]]="female"),1,0)</f>
        <v>0</v>
      </c>
      <c r="H17">
        <f>IF(AND(Table1[[#This Row],[children]]&gt;0, Table1[[#This Row],[sex]]="male"),1,0)</f>
        <v>0</v>
      </c>
    </row>
    <row r="18" spans="1:18" x14ac:dyDescent="0.2">
      <c r="A18">
        <v>18</v>
      </c>
      <c r="B18">
        <v>0</v>
      </c>
      <c r="C18" t="s">
        <v>10</v>
      </c>
      <c r="D18" t="s">
        <v>8</v>
      </c>
      <c r="E18">
        <f t="shared" si="0"/>
        <v>0</v>
      </c>
      <c r="F18">
        <f t="shared" si="1"/>
        <v>1</v>
      </c>
      <c r="G18">
        <f>IF(AND(Table1[[#This Row],[children]]&gt;0, Table1[[#This Row],[sex]]="female"),1,0)</f>
        <v>0</v>
      </c>
      <c r="H18">
        <f>IF(AND(Table1[[#This Row],[children]]&gt;0, Table1[[#This Row],[sex]]="male"),1,0)</f>
        <v>0</v>
      </c>
    </row>
    <row r="19" spans="1:18" x14ac:dyDescent="0.2">
      <c r="A19">
        <v>19</v>
      </c>
      <c r="B19">
        <v>0</v>
      </c>
      <c r="C19" t="s">
        <v>7</v>
      </c>
      <c r="D19" t="s">
        <v>8</v>
      </c>
      <c r="E19">
        <f t="shared" si="0"/>
        <v>1</v>
      </c>
      <c r="F19">
        <f t="shared" si="1"/>
        <v>0</v>
      </c>
      <c r="G19">
        <f>IF(AND(Table1[[#This Row],[children]]&gt;0, Table1[[#This Row],[sex]]="female"),1,0)</f>
        <v>0</v>
      </c>
      <c r="H19">
        <f>IF(AND(Table1[[#This Row],[children]]&gt;0, Table1[[#This Row],[sex]]="male"),1,0)</f>
        <v>0</v>
      </c>
    </row>
    <row r="20" spans="1:18" x14ac:dyDescent="0.2">
      <c r="A20">
        <v>18</v>
      </c>
      <c r="B20">
        <v>0</v>
      </c>
      <c r="C20" t="s">
        <v>7</v>
      </c>
      <c r="D20" t="s">
        <v>8</v>
      </c>
      <c r="E20">
        <f t="shared" si="0"/>
        <v>1</v>
      </c>
      <c r="F20">
        <f t="shared" si="1"/>
        <v>0</v>
      </c>
      <c r="G20">
        <f>IF(AND(Table1[[#This Row],[children]]&gt;0, Table1[[#This Row],[sex]]="female"),1,0)</f>
        <v>0</v>
      </c>
      <c r="H20">
        <f>IF(AND(Table1[[#This Row],[children]]&gt;0, Table1[[#This Row],[sex]]="male"),1,0)</f>
        <v>0</v>
      </c>
    </row>
    <row r="21" spans="1:18" x14ac:dyDescent="0.2">
      <c r="A21">
        <v>18</v>
      </c>
      <c r="B21">
        <v>0</v>
      </c>
      <c r="C21" t="s">
        <v>10</v>
      </c>
      <c r="D21" t="s">
        <v>8</v>
      </c>
      <c r="E21">
        <f t="shared" si="0"/>
        <v>0</v>
      </c>
      <c r="F21">
        <f t="shared" si="1"/>
        <v>1</v>
      </c>
      <c r="G21">
        <f>IF(AND(Table1[[#This Row],[children]]&gt;0, Table1[[#This Row],[sex]]="female"),1,0)</f>
        <v>0</v>
      </c>
      <c r="H21">
        <f>IF(AND(Table1[[#This Row],[children]]&gt;0, Table1[[#This Row],[sex]]="male"),1,0)</f>
        <v>0</v>
      </c>
    </row>
    <row r="22" spans="1:18" x14ac:dyDescent="0.2">
      <c r="A22">
        <v>19</v>
      </c>
      <c r="B22">
        <v>1</v>
      </c>
      <c r="C22" t="s">
        <v>10</v>
      </c>
      <c r="D22" t="s">
        <v>8</v>
      </c>
      <c r="E22">
        <f t="shared" si="0"/>
        <v>0</v>
      </c>
      <c r="F22">
        <f t="shared" si="1"/>
        <v>1</v>
      </c>
      <c r="G22">
        <f>IF(AND(Table1[[#This Row],[children]]&gt;0, Table1[[#This Row],[sex]]="female"),1,0)</f>
        <v>0</v>
      </c>
      <c r="H22">
        <f>IF(AND(Table1[[#This Row],[children]]&gt;0, Table1[[#This Row],[sex]]="male"),1,0)</f>
        <v>1</v>
      </c>
    </row>
    <row r="23" spans="1:18" ht="19" x14ac:dyDescent="0.25">
      <c r="A23">
        <v>18</v>
      </c>
      <c r="B23">
        <v>0</v>
      </c>
      <c r="C23" t="s">
        <v>10</v>
      </c>
      <c r="D23" t="s">
        <v>8</v>
      </c>
      <c r="E23">
        <f t="shared" si="0"/>
        <v>0</v>
      </c>
      <c r="F23">
        <f t="shared" si="1"/>
        <v>1</v>
      </c>
      <c r="G23">
        <f>IF(AND(Table1[[#This Row],[children]]&gt;0, Table1[[#This Row],[sex]]="female"),1,0)</f>
        <v>0</v>
      </c>
      <c r="H23">
        <f>IF(AND(Table1[[#This Row],[children]]&gt;0, Table1[[#This Row],[sex]]="male"),1,0)</f>
        <v>0</v>
      </c>
      <c r="Q23" s="10" t="s">
        <v>17</v>
      </c>
      <c r="R23" s="9">
        <f>COUNTIF(G2:G31,1)</f>
        <v>2</v>
      </c>
    </row>
    <row r="24" spans="1:18" ht="19" x14ac:dyDescent="0.25">
      <c r="A24">
        <v>19</v>
      </c>
      <c r="B24">
        <v>0</v>
      </c>
      <c r="C24" t="s">
        <v>7</v>
      </c>
      <c r="D24" t="s">
        <v>8</v>
      </c>
      <c r="E24">
        <f t="shared" si="0"/>
        <v>1</v>
      </c>
      <c r="F24">
        <f t="shared" si="1"/>
        <v>0</v>
      </c>
      <c r="G24">
        <f>IF(AND(Table1[[#This Row],[children]]&gt;0, Table1[[#This Row],[sex]]="female"),1,0)</f>
        <v>0</v>
      </c>
      <c r="H24">
        <f>IF(AND(Table1[[#This Row],[children]]&gt;0, Table1[[#This Row],[sex]]="male"),1,0)</f>
        <v>0</v>
      </c>
      <c r="Q24" s="10" t="s">
        <v>18</v>
      </c>
      <c r="R24" s="9">
        <f>COUNTIF(H2:H31,1)</f>
        <v>4</v>
      </c>
    </row>
    <row r="25" spans="1:18" x14ac:dyDescent="0.2">
      <c r="A25">
        <v>19</v>
      </c>
      <c r="B25">
        <v>0</v>
      </c>
      <c r="C25" t="s">
        <v>10</v>
      </c>
      <c r="D25" t="s">
        <v>8</v>
      </c>
      <c r="E25">
        <f t="shared" si="0"/>
        <v>0</v>
      </c>
      <c r="F25">
        <f t="shared" si="1"/>
        <v>1</v>
      </c>
      <c r="G25">
        <f>IF(AND(Table1[[#This Row],[children]]&gt;0, Table1[[#This Row],[sex]]="female"),1,0)</f>
        <v>0</v>
      </c>
      <c r="H25">
        <f>IF(AND(Table1[[#This Row],[children]]&gt;0, Table1[[#This Row],[sex]]="male"),1,0)</f>
        <v>0</v>
      </c>
    </row>
    <row r="26" spans="1:18" x14ac:dyDescent="0.2">
      <c r="A26">
        <v>18</v>
      </c>
      <c r="B26">
        <v>1</v>
      </c>
      <c r="C26" t="s">
        <v>10</v>
      </c>
      <c r="D26" t="s">
        <v>8</v>
      </c>
      <c r="E26">
        <f t="shared" si="0"/>
        <v>0</v>
      </c>
      <c r="F26">
        <f t="shared" si="1"/>
        <v>1</v>
      </c>
      <c r="G26">
        <f>IF(AND(Table1[[#This Row],[children]]&gt;0, Table1[[#This Row],[sex]]="female"),1,0)</f>
        <v>0</v>
      </c>
      <c r="H26">
        <f>IF(AND(Table1[[#This Row],[children]]&gt;0, Table1[[#This Row],[sex]]="male"),1,0)</f>
        <v>1</v>
      </c>
    </row>
    <row r="27" spans="1:18" x14ac:dyDescent="0.2">
      <c r="A27">
        <v>19</v>
      </c>
      <c r="B27">
        <v>0</v>
      </c>
      <c r="C27" t="s">
        <v>7</v>
      </c>
      <c r="D27" t="s">
        <v>8</v>
      </c>
      <c r="E27">
        <f t="shared" si="0"/>
        <v>1</v>
      </c>
      <c r="F27">
        <f t="shared" si="1"/>
        <v>0</v>
      </c>
      <c r="G27">
        <f>IF(AND(Table1[[#This Row],[children]]&gt;0, Table1[[#This Row],[sex]]="female"),1,0)</f>
        <v>0</v>
      </c>
      <c r="H27">
        <f>IF(AND(Table1[[#This Row],[children]]&gt;0, Table1[[#This Row],[sex]]="male"),1,0)</f>
        <v>0</v>
      </c>
    </row>
    <row r="28" spans="1:18" x14ac:dyDescent="0.2">
      <c r="A28">
        <v>18</v>
      </c>
      <c r="B28">
        <v>3</v>
      </c>
      <c r="C28" t="s">
        <v>7</v>
      </c>
      <c r="D28" t="s">
        <v>8</v>
      </c>
      <c r="E28">
        <f t="shared" si="0"/>
        <v>1</v>
      </c>
      <c r="F28">
        <f t="shared" si="1"/>
        <v>0</v>
      </c>
      <c r="G28">
        <f>IF(AND(Table1[[#This Row],[children]]&gt;0, Table1[[#This Row],[sex]]="female"),1,0)</f>
        <v>1</v>
      </c>
      <c r="H28">
        <f>IF(AND(Table1[[#This Row],[children]]&gt;0, Table1[[#This Row],[sex]]="male"),1,0)</f>
        <v>0</v>
      </c>
    </row>
    <row r="29" spans="1:18" x14ac:dyDescent="0.2">
      <c r="A29">
        <v>18</v>
      </c>
      <c r="B29">
        <v>0</v>
      </c>
      <c r="C29" t="s">
        <v>7</v>
      </c>
      <c r="D29" t="s">
        <v>8</v>
      </c>
      <c r="E29">
        <f t="shared" si="0"/>
        <v>1</v>
      </c>
      <c r="F29">
        <f t="shared" si="1"/>
        <v>0</v>
      </c>
      <c r="G29">
        <f>IF(AND(Table1[[#This Row],[children]]&gt;0, Table1[[#This Row],[sex]]="female"),1,0)</f>
        <v>0</v>
      </c>
      <c r="H29">
        <f>IF(AND(Table1[[#This Row],[children]]&gt;0, Table1[[#This Row],[sex]]="male"),1,0)</f>
        <v>0</v>
      </c>
    </row>
    <row r="30" spans="1:18" x14ac:dyDescent="0.2">
      <c r="A30">
        <v>19</v>
      </c>
      <c r="B30">
        <v>0</v>
      </c>
      <c r="C30" t="s">
        <v>10</v>
      </c>
      <c r="D30" t="s">
        <v>8</v>
      </c>
      <c r="E30">
        <f t="shared" si="0"/>
        <v>0</v>
      </c>
      <c r="F30">
        <f t="shared" si="1"/>
        <v>1</v>
      </c>
      <c r="G30">
        <f>IF(AND(Table1[[#This Row],[children]]&gt;0, Table1[[#This Row],[sex]]="female"),1,0)</f>
        <v>0</v>
      </c>
      <c r="H30">
        <f>IF(AND(Table1[[#This Row],[children]]&gt;0, Table1[[#This Row],[sex]]="male"),1,0)</f>
        <v>0</v>
      </c>
    </row>
    <row r="31" spans="1:18" x14ac:dyDescent="0.2">
      <c r="A31">
        <v>19</v>
      </c>
      <c r="B31">
        <v>2</v>
      </c>
      <c r="C31" t="s">
        <v>7</v>
      </c>
      <c r="D31" t="s">
        <v>8</v>
      </c>
      <c r="E31">
        <f t="shared" si="0"/>
        <v>1</v>
      </c>
      <c r="F31">
        <f t="shared" si="1"/>
        <v>0</v>
      </c>
      <c r="G31">
        <f>IF(AND(Table1[[#This Row],[children]]&gt;0, Table1[[#This Row],[sex]]="female"),1,0)</f>
        <v>1</v>
      </c>
      <c r="H31">
        <f>IF(AND(Table1[[#This Row],[children]]&gt;0, Table1[[#This Row],[sex]]="male"),1,0)</f>
        <v>0</v>
      </c>
    </row>
  </sheetData>
  <phoneticPr fontId="18" type="noConversion"/>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39"/>
  <sheetViews>
    <sheetView tabSelected="1" topLeftCell="E3" workbookViewId="0">
      <selection activeCell="M36" sqref="M36"/>
    </sheetView>
  </sheetViews>
  <sheetFormatPr baseColWidth="10" defaultColWidth="8.83203125" defaultRowHeight="15" x14ac:dyDescent="0.2"/>
  <cols>
    <col min="1" max="1" width="20.5" style="1" customWidth="1"/>
    <col min="2" max="2" width="17.5" style="1" customWidth="1"/>
    <col min="3" max="3" width="22.83203125" style="1" customWidth="1"/>
    <col min="4" max="4" width="24" style="1" customWidth="1"/>
    <col min="5" max="5" width="21" style="1" customWidth="1"/>
    <col min="6" max="6" width="22.1640625" style="1" customWidth="1"/>
    <col min="8" max="8" width="24.6640625" customWidth="1"/>
    <col min="11" max="11" width="27.5" customWidth="1"/>
    <col min="12" max="13" width="23.6640625" bestFit="1" customWidth="1"/>
    <col min="15" max="15" width="20.33203125" bestFit="1" customWidth="1"/>
  </cols>
  <sheetData>
    <row r="1" spans="1:16" x14ac:dyDescent="0.2">
      <c r="A1" s="1" t="s">
        <v>1</v>
      </c>
      <c r="B1" s="1" t="s">
        <v>3</v>
      </c>
      <c r="C1" s="1" t="s">
        <v>32</v>
      </c>
      <c r="D1" s="1" t="s">
        <v>31</v>
      </c>
      <c r="E1" s="1" t="s">
        <v>30</v>
      </c>
      <c r="F1" s="1" t="s">
        <v>29</v>
      </c>
    </row>
    <row r="2" spans="1:16" x14ac:dyDescent="0.2">
      <c r="A2" s="1">
        <v>16884.923999999999</v>
      </c>
      <c r="B2" s="1" t="s">
        <v>6</v>
      </c>
      <c r="C2" s="1">
        <f>IF(Table14[[#This Row],[region]]= "southwest",Table14[[#This Row],[charges]],0)</f>
        <v>16884.923999999999</v>
      </c>
      <c r="D2" s="1">
        <f>IF(Table14[[#This Row],[region]]= "southeast",Table14[[#This Row],[charges]],0)</f>
        <v>0</v>
      </c>
      <c r="E2" s="1">
        <f>IF(Table14[[#This Row],[region]]= "northeast",Table14[[#This Row],[charges]],0)</f>
        <v>0</v>
      </c>
      <c r="F2" s="1">
        <f>IF(Table14[[#This Row],[region]]= "northwest",Table14[[#This Row],[charges]],0)</f>
        <v>0</v>
      </c>
    </row>
    <row r="3" spans="1:16" x14ac:dyDescent="0.2">
      <c r="A3" s="1">
        <v>1725.5523000000001</v>
      </c>
      <c r="B3" s="1" t="s">
        <v>9</v>
      </c>
      <c r="C3" s="1">
        <f>IF(Table14[[#This Row],[region]]= "southwest",Table14[[#This Row],[charges]],0)</f>
        <v>0</v>
      </c>
      <c r="D3" s="1">
        <f>IF(Table14[[#This Row],[region]]= "southeast",Table14[[#This Row],[charges]],0)</f>
        <v>1725.5523000000001</v>
      </c>
      <c r="E3" s="1">
        <f>IF(Table14[[#This Row],[region]]= "northeast",Table14[[#This Row],[charges]],0)</f>
        <v>0</v>
      </c>
      <c r="F3" s="1">
        <f>IF(Table14[[#This Row],[region]]= "northwest",Table14[[#This Row],[charges]],0)</f>
        <v>0</v>
      </c>
    </row>
    <row r="4" spans="1:16" x14ac:dyDescent="0.2">
      <c r="A4" s="1">
        <v>4449.4620000000004</v>
      </c>
      <c r="B4" s="1" t="s">
        <v>9</v>
      </c>
      <c r="C4" s="1">
        <f>IF(Table14[[#This Row],[region]]= "southwest",Table14[[#This Row],[charges]],0)</f>
        <v>0</v>
      </c>
      <c r="D4" s="1">
        <f>IF(Table14[[#This Row],[region]]= "southeast",Table14[[#This Row],[charges]],0)</f>
        <v>4449.4620000000004</v>
      </c>
      <c r="E4" s="1">
        <f>IF(Table14[[#This Row],[region]]= "northeast",Table14[[#This Row],[charges]],0)</f>
        <v>0</v>
      </c>
      <c r="F4" s="1">
        <f>IF(Table14[[#This Row],[region]]= "northwest",Table14[[#This Row],[charges]],0)</f>
        <v>0</v>
      </c>
    </row>
    <row r="5" spans="1:16" x14ac:dyDescent="0.2">
      <c r="A5" s="1">
        <v>21984.47061</v>
      </c>
      <c r="B5" s="1" t="s">
        <v>12</v>
      </c>
      <c r="C5" s="1">
        <f>IF(Table14[[#This Row],[region]]= "southwest",Table14[[#This Row],[charges]],0)</f>
        <v>0</v>
      </c>
      <c r="D5" s="1">
        <f>IF(Table14[[#This Row],[region]]= "southeast",Table14[[#This Row],[charges]],0)</f>
        <v>0</v>
      </c>
      <c r="E5" s="1">
        <f>IF(Table14[[#This Row],[region]]= "northeast",Table14[[#This Row],[charges]],0)</f>
        <v>0</v>
      </c>
      <c r="F5" s="1">
        <f>IF(Table14[[#This Row],[region]]= "northwest",Table14[[#This Row],[charges]],0)</f>
        <v>21984.47061</v>
      </c>
    </row>
    <row r="6" spans="1:16" x14ac:dyDescent="0.2">
      <c r="A6" s="1">
        <v>3866.8552</v>
      </c>
      <c r="B6" s="1" t="s">
        <v>12</v>
      </c>
      <c r="C6" s="1">
        <f>IF(Table14[[#This Row],[region]]= "southwest",Table14[[#This Row],[charges]],0)</f>
        <v>0</v>
      </c>
      <c r="D6" s="1">
        <f>IF(Table14[[#This Row],[region]]= "southeast",Table14[[#This Row],[charges]],0)</f>
        <v>0</v>
      </c>
      <c r="E6" s="1">
        <f>IF(Table14[[#This Row],[region]]= "northeast",Table14[[#This Row],[charges]],0)</f>
        <v>0</v>
      </c>
      <c r="F6" s="1">
        <f>IF(Table14[[#This Row],[region]]= "northwest",Table14[[#This Row],[charges]],0)</f>
        <v>3866.8552</v>
      </c>
    </row>
    <row r="7" spans="1:16" x14ac:dyDescent="0.2">
      <c r="A7" s="1">
        <v>3756.6215999999999</v>
      </c>
      <c r="B7" s="1" t="s">
        <v>9</v>
      </c>
      <c r="C7" s="1">
        <f>IF(Table14[[#This Row],[region]]= "southwest",Table14[[#This Row],[charges]],0)</f>
        <v>0</v>
      </c>
      <c r="D7" s="1">
        <f>IF(Table14[[#This Row],[region]]= "southeast",Table14[[#This Row],[charges]],0)</f>
        <v>3756.6215999999999</v>
      </c>
      <c r="E7" s="1">
        <f>IF(Table14[[#This Row],[region]]= "northeast",Table14[[#This Row],[charges]],0)</f>
        <v>0</v>
      </c>
      <c r="F7" s="1">
        <f>IF(Table14[[#This Row],[region]]= "northwest",Table14[[#This Row],[charges]],0)</f>
        <v>0</v>
      </c>
    </row>
    <row r="8" spans="1:16" ht="19" x14ac:dyDescent="0.25">
      <c r="A8" s="1">
        <v>8240.5895999999993</v>
      </c>
      <c r="B8" s="1" t="s">
        <v>9</v>
      </c>
      <c r="C8" s="1">
        <f>IF(Table14[[#This Row],[region]]= "southwest",Table14[[#This Row],[charges]],0)</f>
        <v>0</v>
      </c>
      <c r="D8" s="1">
        <f>IF(Table14[[#This Row],[region]]= "southeast",Table14[[#This Row],[charges]],0)</f>
        <v>8240.5895999999993</v>
      </c>
      <c r="E8" s="1">
        <f>IF(Table14[[#This Row],[region]]= "northeast",Table14[[#This Row],[charges]],0)</f>
        <v>0</v>
      </c>
      <c r="F8" s="1">
        <f>IF(Table14[[#This Row],[region]]= "northwest",Table14[[#This Row],[charges]],0)</f>
        <v>0</v>
      </c>
      <c r="M8" s="11"/>
      <c r="N8" s="11"/>
    </row>
    <row r="9" spans="1:16" x14ac:dyDescent="0.2">
      <c r="A9" s="1">
        <v>7281.5056000000004</v>
      </c>
      <c r="B9" s="1" t="s">
        <v>12</v>
      </c>
      <c r="C9" s="1">
        <f>IF(Table14[[#This Row],[region]]= "southwest",Table14[[#This Row],[charges]],0)</f>
        <v>0</v>
      </c>
      <c r="D9" s="1">
        <f>IF(Table14[[#This Row],[region]]= "southeast",Table14[[#This Row],[charges]],0)</f>
        <v>0</v>
      </c>
      <c r="E9" s="1">
        <f>IF(Table14[[#This Row],[region]]= "northeast",Table14[[#This Row],[charges]],0)</f>
        <v>0</v>
      </c>
      <c r="F9" s="1">
        <f>IF(Table14[[#This Row],[region]]= "northwest",Table14[[#This Row],[charges]],0)</f>
        <v>7281.5056000000004</v>
      </c>
      <c r="M9" s="12"/>
      <c r="N9" s="12"/>
    </row>
    <row r="10" spans="1:16" ht="19" x14ac:dyDescent="0.25">
      <c r="A10" s="1">
        <v>6406.4107000000004</v>
      </c>
      <c r="B10" s="1" t="s">
        <v>11</v>
      </c>
      <c r="C10" s="1">
        <f>IF(Table14[[#This Row],[region]]= "southwest",Table14[[#This Row],[charges]],0)</f>
        <v>0</v>
      </c>
      <c r="D10" s="1">
        <f>IF(Table14[[#This Row],[region]]= "southeast",Table14[[#This Row],[charges]],0)</f>
        <v>0</v>
      </c>
      <c r="E10" s="1">
        <f>IF(Table14[[#This Row],[region]]= "northeast",Table14[[#This Row],[charges]],0)</f>
        <v>6406.4107000000004</v>
      </c>
      <c r="F10" s="1">
        <f>IF(Table14[[#This Row],[region]]= "northwest",Table14[[#This Row],[charges]],0)</f>
        <v>0</v>
      </c>
      <c r="M10" s="11"/>
      <c r="N10" s="11"/>
    </row>
    <row r="11" spans="1:16" x14ac:dyDescent="0.2">
      <c r="A11" s="1">
        <v>28923.136920000001</v>
      </c>
      <c r="B11" s="1" t="s">
        <v>12</v>
      </c>
      <c r="C11" s="1">
        <f>IF(Table14[[#This Row],[region]]= "southwest",Table14[[#This Row],[charges]],0)</f>
        <v>0</v>
      </c>
      <c r="D11" s="1">
        <f>IF(Table14[[#This Row],[region]]= "southeast",Table14[[#This Row],[charges]],0)</f>
        <v>0</v>
      </c>
      <c r="E11" s="1">
        <f>IF(Table14[[#This Row],[region]]= "northeast",Table14[[#This Row],[charges]],0)</f>
        <v>0</v>
      </c>
      <c r="F11" s="1">
        <f>IF(Table14[[#This Row],[region]]= "northwest",Table14[[#This Row],[charges]],0)</f>
        <v>28923.136920000001</v>
      </c>
    </row>
    <row r="12" spans="1:16" x14ac:dyDescent="0.2">
      <c r="A12" s="1">
        <v>2721.3208</v>
      </c>
      <c r="B12" s="1" t="s">
        <v>11</v>
      </c>
      <c r="C12" s="1">
        <f>IF(Table14[[#This Row],[region]]= "southwest",Table14[[#This Row],[charges]],0)</f>
        <v>0</v>
      </c>
      <c r="D12" s="1">
        <f>IF(Table14[[#This Row],[region]]= "southeast",Table14[[#This Row],[charges]],0)</f>
        <v>0</v>
      </c>
      <c r="E12" s="1">
        <f>IF(Table14[[#This Row],[region]]= "northeast",Table14[[#This Row],[charges]],0)</f>
        <v>2721.3208</v>
      </c>
      <c r="F12" s="1">
        <f>IF(Table14[[#This Row],[region]]= "northwest",Table14[[#This Row],[charges]],0)</f>
        <v>0</v>
      </c>
    </row>
    <row r="13" spans="1:16" x14ac:dyDescent="0.2">
      <c r="A13" s="1">
        <v>27808.7251</v>
      </c>
      <c r="B13" s="1" t="s">
        <v>9</v>
      </c>
      <c r="C13" s="1">
        <f>IF(Table14[[#This Row],[region]]= "southwest",Table14[[#This Row],[charges]],0)</f>
        <v>0</v>
      </c>
      <c r="D13" s="1">
        <f>IF(Table14[[#This Row],[region]]= "southeast",Table14[[#This Row],[charges]],0)</f>
        <v>27808.7251</v>
      </c>
      <c r="E13" s="1">
        <f>IF(Table14[[#This Row],[region]]= "northeast",Table14[[#This Row],[charges]],0)</f>
        <v>0</v>
      </c>
      <c r="F13" s="1">
        <f>IF(Table14[[#This Row],[region]]= "northwest",Table14[[#This Row],[charges]],0)</f>
        <v>0</v>
      </c>
    </row>
    <row r="14" spans="1:16" ht="19" x14ac:dyDescent="0.25">
      <c r="A14" s="1">
        <v>1826.8430000000001</v>
      </c>
      <c r="B14" s="1" t="s">
        <v>6</v>
      </c>
      <c r="C14" s="1">
        <f>IF(Table14[[#This Row],[region]]= "southwest",Table14[[#This Row],[charges]],0)</f>
        <v>1826.8430000000001</v>
      </c>
      <c r="D14" s="1">
        <f>IF(Table14[[#This Row],[region]]= "southeast",Table14[[#This Row],[charges]],0)</f>
        <v>0</v>
      </c>
      <c r="E14" s="1">
        <f>IF(Table14[[#This Row],[region]]= "northeast",Table14[[#This Row],[charges]],0)</f>
        <v>0</v>
      </c>
      <c r="F14" s="1">
        <f>IF(Table14[[#This Row],[region]]= "northwest",Table14[[#This Row],[charges]],0)</f>
        <v>0</v>
      </c>
      <c r="M14" s="10" t="s">
        <v>24</v>
      </c>
      <c r="N14" s="9">
        <f>AVERAGE(D2:D1339)</f>
        <v>4008.7367438639776</v>
      </c>
      <c r="O14" s="10" t="s">
        <v>21</v>
      </c>
      <c r="P14" s="9">
        <f>COUNTIF(B2:B1339,"southwest")</f>
        <v>325</v>
      </c>
    </row>
    <row r="15" spans="1:16" ht="19" x14ac:dyDescent="0.25">
      <c r="A15" s="1">
        <v>11090.7178</v>
      </c>
      <c r="B15" s="1" t="s">
        <v>9</v>
      </c>
      <c r="C15" s="1">
        <f>IF(Table14[[#This Row],[region]]= "southwest",Table14[[#This Row],[charges]],0)</f>
        <v>0</v>
      </c>
      <c r="D15" s="1">
        <f>IF(Table14[[#This Row],[region]]= "southeast",Table14[[#This Row],[charges]],0)</f>
        <v>11090.7178</v>
      </c>
      <c r="E15" s="1">
        <f>IF(Table14[[#This Row],[region]]= "northeast",Table14[[#This Row],[charges]],0)</f>
        <v>0</v>
      </c>
      <c r="F15" s="1">
        <f>IF(Table14[[#This Row],[region]]= "northwest",Table14[[#This Row],[charges]],0)</f>
        <v>0</v>
      </c>
      <c r="M15" s="10" t="s">
        <v>22</v>
      </c>
      <c r="N15" s="9">
        <f>AVERAGE(C2:C1339)</f>
        <v>2999.0692433632294</v>
      </c>
      <c r="O15" s="10" t="s">
        <v>23</v>
      </c>
      <c r="P15" s="9">
        <f>COUNTIF(B2:B1339,"southeast")</f>
        <v>364</v>
      </c>
    </row>
    <row r="16" spans="1:16" ht="19" x14ac:dyDescent="0.25">
      <c r="A16" s="1">
        <v>39611.757700000002</v>
      </c>
      <c r="B16" s="1" t="s">
        <v>9</v>
      </c>
      <c r="C16" s="1">
        <f>IF(Table14[[#This Row],[region]]= "southwest",Table14[[#This Row],[charges]],0)</f>
        <v>0</v>
      </c>
      <c r="D16" s="1">
        <f>IF(Table14[[#This Row],[region]]= "southeast",Table14[[#This Row],[charges]],0)</f>
        <v>39611.757700000002</v>
      </c>
      <c r="E16" s="1">
        <f>IF(Table14[[#This Row],[region]]= "northeast",Table14[[#This Row],[charges]],0)</f>
        <v>0</v>
      </c>
      <c r="F16" s="1">
        <f>IF(Table14[[#This Row],[region]]= "northwest",Table14[[#This Row],[charges]],0)</f>
        <v>0</v>
      </c>
      <c r="M16" s="10" t="s">
        <v>26</v>
      </c>
      <c r="N16" s="9">
        <f>AVERAGE(E2:E1339)</f>
        <v>3246.389075716741</v>
      </c>
      <c r="O16" s="10" t="s">
        <v>25</v>
      </c>
      <c r="P16" s="9">
        <f>COUNTIF(B2:B1339,"northeast")</f>
        <v>324</v>
      </c>
    </row>
    <row r="17" spans="1:16" ht="19" x14ac:dyDescent="0.25">
      <c r="A17" s="1">
        <v>1837.2370000000001</v>
      </c>
      <c r="B17" s="1" t="s">
        <v>6</v>
      </c>
      <c r="C17" s="1">
        <f>IF(Table14[[#This Row],[region]]= "southwest",Table14[[#This Row],[charges]],0)</f>
        <v>1837.2370000000001</v>
      </c>
      <c r="D17" s="1">
        <f>IF(Table14[[#This Row],[region]]= "southeast",Table14[[#This Row],[charges]],0)</f>
        <v>0</v>
      </c>
      <c r="E17" s="1">
        <f>IF(Table14[[#This Row],[region]]= "northeast",Table14[[#This Row],[charges]],0)</f>
        <v>0</v>
      </c>
      <c r="F17" s="1">
        <f>IF(Table14[[#This Row],[region]]= "northwest",Table14[[#This Row],[charges]],0)</f>
        <v>0</v>
      </c>
      <c r="M17" s="10" t="s">
        <v>28</v>
      </c>
      <c r="N17" s="9">
        <f>AVERAGE(F2:F1339)</f>
        <v>3016.227202197309</v>
      </c>
      <c r="O17" s="10" t="s">
        <v>27</v>
      </c>
      <c r="P17" s="9">
        <f>COUNTIF(B2:B1339,"northwest")</f>
        <v>325</v>
      </c>
    </row>
    <row r="18" spans="1:16" x14ac:dyDescent="0.2">
      <c r="A18" s="1">
        <v>10797.3362</v>
      </c>
      <c r="B18" s="1" t="s">
        <v>11</v>
      </c>
      <c r="C18" s="1">
        <f>IF(Table14[[#This Row],[region]]= "southwest",Table14[[#This Row],[charges]],0)</f>
        <v>0</v>
      </c>
      <c r="D18" s="1">
        <f>IF(Table14[[#This Row],[region]]= "southeast",Table14[[#This Row],[charges]],0)</f>
        <v>0</v>
      </c>
      <c r="E18" s="1">
        <f>IF(Table14[[#This Row],[region]]= "northeast",Table14[[#This Row],[charges]],0)</f>
        <v>10797.3362</v>
      </c>
      <c r="F18" s="1">
        <f>IF(Table14[[#This Row],[region]]= "northwest",Table14[[#This Row],[charges]],0)</f>
        <v>0</v>
      </c>
    </row>
    <row r="19" spans="1:16" x14ac:dyDescent="0.2">
      <c r="A19" s="1">
        <v>2395.17155</v>
      </c>
      <c r="B19" s="1" t="s">
        <v>11</v>
      </c>
      <c r="C19" s="1">
        <f>IF(Table14[[#This Row],[region]]= "southwest",Table14[[#This Row],[charges]],0)</f>
        <v>0</v>
      </c>
      <c r="D19" s="1">
        <f>IF(Table14[[#This Row],[region]]= "southeast",Table14[[#This Row],[charges]],0)</f>
        <v>0</v>
      </c>
      <c r="E19" s="1">
        <f>IF(Table14[[#This Row],[region]]= "northeast",Table14[[#This Row],[charges]],0)</f>
        <v>2395.17155</v>
      </c>
      <c r="F19" s="1">
        <f>IF(Table14[[#This Row],[region]]= "northwest",Table14[[#This Row],[charges]],0)</f>
        <v>0</v>
      </c>
    </row>
    <row r="20" spans="1:16" x14ac:dyDescent="0.2">
      <c r="A20" s="1">
        <v>10602.385</v>
      </c>
      <c r="B20" s="1" t="s">
        <v>6</v>
      </c>
      <c r="C20" s="1">
        <f>IF(Table14[[#This Row],[region]]= "southwest",Table14[[#This Row],[charges]],0)</f>
        <v>10602.385</v>
      </c>
      <c r="D20" s="1">
        <f>IF(Table14[[#This Row],[region]]= "southeast",Table14[[#This Row],[charges]],0)</f>
        <v>0</v>
      </c>
      <c r="E20" s="1">
        <f>IF(Table14[[#This Row],[region]]= "northeast",Table14[[#This Row],[charges]],0)</f>
        <v>0</v>
      </c>
      <c r="F20" s="1">
        <f>IF(Table14[[#This Row],[region]]= "northwest",Table14[[#This Row],[charges]],0)</f>
        <v>0</v>
      </c>
    </row>
    <row r="21" spans="1:16" x14ac:dyDescent="0.2">
      <c r="A21" s="1">
        <v>36837.466999999997</v>
      </c>
      <c r="B21" s="1" t="s">
        <v>6</v>
      </c>
      <c r="C21" s="1">
        <f>IF(Table14[[#This Row],[region]]= "southwest",Table14[[#This Row],[charges]],0)</f>
        <v>36837.466999999997</v>
      </c>
      <c r="D21" s="1">
        <f>IF(Table14[[#This Row],[region]]= "southeast",Table14[[#This Row],[charges]],0)</f>
        <v>0</v>
      </c>
      <c r="E21" s="1">
        <f>IF(Table14[[#This Row],[region]]= "northeast",Table14[[#This Row],[charges]],0)</f>
        <v>0</v>
      </c>
      <c r="F21" s="1">
        <f>IF(Table14[[#This Row],[region]]= "northwest",Table14[[#This Row],[charges]],0)</f>
        <v>0</v>
      </c>
    </row>
    <row r="22" spans="1:16" x14ac:dyDescent="0.2">
      <c r="A22" s="1">
        <v>13228.846949999999</v>
      </c>
      <c r="B22" s="1" t="s">
        <v>11</v>
      </c>
      <c r="C22" s="1">
        <f>IF(Table14[[#This Row],[region]]= "southwest",Table14[[#This Row],[charges]],0)</f>
        <v>0</v>
      </c>
      <c r="D22" s="1">
        <f>IF(Table14[[#This Row],[region]]= "southeast",Table14[[#This Row],[charges]],0)</f>
        <v>0</v>
      </c>
      <c r="E22" s="1">
        <f>IF(Table14[[#This Row],[region]]= "northeast",Table14[[#This Row],[charges]],0)</f>
        <v>13228.846949999999</v>
      </c>
      <c r="F22" s="1">
        <f>IF(Table14[[#This Row],[region]]= "northwest",Table14[[#This Row],[charges]],0)</f>
        <v>0</v>
      </c>
    </row>
    <row r="23" spans="1:16" x14ac:dyDescent="0.2">
      <c r="A23" s="1">
        <v>4149.7359999999999</v>
      </c>
      <c r="B23" s="1" t="s">
        <v>6</v>
      </c>
      <c r="C23" s="1">
        <f>IF(Table14[[#This Row],[region]]= "southwest",Table14[[#This Row],[charges]],0)</f>
        <v>4149.7359999999999</v>
      </c>
      <c r="D23" s="1">
        <f>IF(Table14[[#This Row],[region]]= "southeast",Table14[[#This Row],[charges]],0)</f>
        <v>0</v>
      </c>
      <c r="E23" s="1">
        <f>IF(Table14[[#This Row],[region]]= "northeast",Table14[[#This Row],[charges]],0)</f>
        <v>0</v>
      </c>
      <c r="F23" s="1">
        <f>IF(Table14[[#This Row],[region]]= "northwest",Table14[[#This Row],[charges]],0)</f>
        <v>0</v>
      </c>
    </row>
    <row r="24" spans="1:16" x14ac:dyDescent="0.2">
      <c r="A24" s="1">
        <v>1137.011</v>
      </c>
      <c r="B24" s="1" t="s">
        <v>9</v>
      </c>
      <c r="C24" s="1">
        <f>IF(Table14[[#This Row],[region]]= "southwest",Table14[[#This Row],[charges]],0)</f>
        <v>0</v>
      </c>
      <c r="D24" s="1">
        <f>IF(Table14[[#This Row],[region]]= "southeast",Table14[[#This Row],[charges]],0)</f>
        <v>1137.011</v>
      </c>
      <c r="E24" s="1">
        <f>IF(Table14[[#This Row],[region]]= "northeast",Table14[[#This Row],[charges]],0)</f>
        <v>0</v>
      </c>
      <c r="F24" s="1">
        <f>IF(Table14[[#This Row],[region]]= "northwest",Table14[[#This Row],[charges]],0)</f>
        <v>0</v>
      </c>
    </row>
    <row r="25" spans="1:16" x14ac:dyDescent="0.2">
      <c r="A25" s="1">
        <v>37701.876799999998</v>
      </c>
      <c r="B25" s="1" t="s">
        <v>11</v>
      </c>
      <c r="C25" s="1">
        <f>IF(Table14[[#This Row],[region]]= "southwest",Table14[[#This Row],[charges]],0)</f>
        <v>0</v>
      </c>
      <c r="D25" s="1">
        <f>IF(Table14[[#This Row],[region]]= "southeast",Table14[[#This Row],[charges]],0)</f>
        <v>0</v>
      </c>
      <c r="E25" s="1">
        <f>IF(Table14[[#This Row],[region]]= "northeast",Table14[[#This Row],[charges]],0)</f>
        <v>37701.876799999998</v>
      </c>
      <c r="F25" s="1">
        <f>IF(Table14[[#This Row],[region]]= "northwest",Table14[[#This Row],[charges]],0)</f>
        <v>0</v>
      </c>
    </row>
    <row r="26" spans="1:16" x14ac:dyDescent="0.2">
      <c r="A26" s="1">
        <v>6203.90175</v>
      </c>
      <c r="B26" s="1" t="s">
        <v>12</v>
      </c>
      <c r="C26" s="1">
        <f>IF(Table14[[#This Row],[region]]= "southwest",Table14[[#This Row],[charges]],0)</f>
        <v>0</v>
      </c>
      <c r="D26" s="1">
        <f>IF(Table14[[#This Row],[region]]= "southeast",Table14[[#This Row],[charges]],0)</f>
        <v>0</v>
      </c>
      <c r="E26" s="1">
        <f>IF(Table14[[#This Row],[region]]= "northeast",Table14[[#This Row],[charges]],0)</f>
        <v>0</v>
      </c>
      <c r="F26" s="1">
        <f>IF(Table14[[#This Row],[region]]= "northwest",Table14[[#This Row],[charges]],0)</f>
        <v>6203.90175</v>
      </c>
    </row>
    <row r="27" spans="1:16" x14ac:dyDescent="0.2">
      <c r="A27" s="1">
        <v>14001.1338</v>
      </c>
      <c r="B27" s="1" t="s">
        <v>9</v>
      </c>
      <c r="C27" s="1">
        <f>IF(Table14[[#This Row],[region]]= "southwest",Table14[[#This Row],[charges]],0)</f>
        <v>0</v>
      </c>
      <c r="D27" s="1">
        <f>IF(Table14[[#This Row],[region]]= "southeast",Table14[[#This Row],[charges]],0)</f>
        <v>14001.1338</v>
      </c>
      <c r="E27" s="1">
        <f>IF(Table14[[#This Row],[region]]= "northeast",Table14[[#This Row],[charges]],0)</f>
        <v>0</v>
      </c>
      <c r="F27" s="1">
        <f>IF(Table14[[#This Row],[region]]= "northwest",Table14[[#This Row],[charges]],0)</f>
        <v>0</v>
      </c>
    </row>
    <row r="28" spans="1:16" x14ac:dyDescent="0.2">
      <c r="A28" s="1">
        <v>14451.835150000001</v>
      </c>
      <c r="B28" s="1" t="s">
        <v>11</v>
      </c>
      <c r="C28" s="1">
        <f>IF(Table14[[#This Row],[region]]= "southwest",Table14[[#This Row],[charges]],0)</f>
        <v>0</v>
      </c>
      <c r="D28" s="1">
        <f>IF(Table14[[#This Row],[region]]= "southeast",Table14[[#This Row],[charges]],0)</f>
        <v>0</v>
      </c>
      <c r="E28" s="1">
        <f>IF(Table14[[#This Row],[region]]= "northeast",Table14[[#This Row],[charges]],0)</f>
        <v>14451.835150000001</v>
      </c>
      <c r="F28" s="1">
        <f>IF(Table14[[#This Row],[region]]= "northwest",Table14[[#This Row],[charges]],0)</f>
        <v>0</v>
      </c>
    </row>
    <row r="29" spans="1:16" x14ac:dyDescent="0.2">
      <c r="A29" s="1">
        <v>12268.632250000001</v>
      </c>
      <c r="B29" s="1" t="s">
        <v>12</v>
      </c>
      <c r="C29" s="1">
        <f>IF(Table14[[#This Row],[region]]= "southwest",Table14[[#This Row],[charges]],0)</f>
        <v>0</v>
      </c>
      <c r="D29" s="1">
        <f>IF(Table14[[#This Row],[region]]= "southeast",Table14[[#This Row],[charges]],0)</f>
        <v>0</v>
      </c>
      <c r="E29" s="1">
        <f>IF(Table14[[#This Row],[region]]= "northeast",Table14[[#This Row],[charges]],0)</f>
        <v>0</v>
      </c>
      <c r="F29" s="1">
        <f>IF(Table14[[#This Row],[region]]= "northwest",Table14[[#This Row],[charges]],0)</f>
        <v>12268.632250000001</v>
      </c>
    </row>
    <row r="30" spans="1:16" x14ac:dyDescent="0.2">
      <c r="A30" s="1">
        <v>2775.1921499999999</v>
      </c>
      <c r="B30" s="1" t="s">
        <v>12</v>
      </c>
      <c r="C30" s="1">
        <f>IF(Table14[[#This Row],[region]]= "southwest",Table14[[#This Row],[charges]],0)</f>
        <v>0</v>
      </c>
      <c r="D30" s="1">
        <f>IF(Table14[[#This Row],[region]]= "southeast",Table14[[#This Row],[charges]],0)</f>
        <v>0</v>
      </c>
      <c r="E30" s="1">
        <f>IF(Table14[[#This Row],[region]]= "northeast",Table14[[#This Row],[charges]],0)</f>
        <v>0</v>
      </c>
      <c r="F30" s="1">
        <f>IF(Table14[[#This Row],[region]]= "northwest",Table14[[#This Row],[charges]],0)</f>
        <v>2775.1921499999999</v>
      </c>
    </row>
    <row r="31" spans="1:16" x14ac:dyDescent="0.2">
      <c r="A31" s="1">
        <v>38711</v>
      </c>
      <c r="B31" s="1" t="s">
        <v>6</v>
      </c>
      <c r="C31" s="1">
        <f>IF(Table14[[#This Row],[region]]= "southwest",Table14[[#This Row],[charges]],0)</f>
        <v>38711</v>
      </c>
      <c r="D31" s="1">
        <f>IF(Table14[[#This Row],[region]]= "southeast",Table14[[#This Row],[charges]],0)</f>
        <v>0</v>
      </c>
      <c r="E31" s="1">
        <f>IF(Table14[[#This Row],[region]]= "northeast",Table14[[#This Row],[charges]],0)</f>
        <v>0</v>
      </c>
      <c r="F31" s="1">
        <f>IF(Table14[[#This Row],[region]]= "northwest",Table14[[#This Row],[charges]],0)</f>
        <v>0</v>
      </c>
    </row>
    <row r="32" spans="1:16" x14ac:dyDescent="0.2">
      <c r="A32" s="1">
        <v>35585.576000000001</v>
      </c>
      <c r="B32" s="1" t="s">
        <v>6</v>
      </c>
      <c r="C32" s="1">
        <f>IF(Table14[[#This Row],[region]]= "southwest",Table14[[#This Row],[charges]],0)</f>
        <v>35585.576000000001</v>
      </c>
      <c r="D32" s="1">
        <f>IF(Table14[[#This Row],[region]]= "southeast",Table14[[#This Row],[charges]],0)</f>
        <v>0</v>
      </c>
      <c r="E32" s="1">
        <f>IF(Table14[[#This Row],[region]]= "northeast",Table14[[#This Row],[charges]],0)</f>
        <v>0</v>
      </c>
      <c r="F32" s="1">
        <f>IF(Table14[[#This Row],[region]]= "northwest",Table14[[#This Row],[charges]],0)</f>
        <v>0</v>
      </c>
    </row>
    <row r="33" spans="1:6" x14ac:dyDescent="0.2">
      <c r="A33" s="1">
        <v>2198.1898500000002</v>
      </c>
      <c r="B33" s="1" t="s">
        <v>11</v>
      </c>
      <c r="C33" s="1">
        <f>IF(Table14[[#This Row],[region]]= "southwest",Table14[[#This Row],[charges]],0)</f>
        <v>0</v>
      </c>
      <c r="D33" s="1">
        <f>IF(Table14[[#This Row],[region]]= "southeast",Table14[[#This Row],[charges]],0)</f>
        <v>0</v>
      </c>
      <c r="E33" s="1">
        <f>IF(Table14[[#This Row],[region]]= "northeast",Table14[[#This Row],[charges]],0)</f>
        <v>2198.1898500000002</v>
      </c>
      <c r="F33" s="1">
        <f>IF(Table14[[#This Row],[region]]= "northwest",Table14[[#This Row],[charges]],0)</f>
        <v>0</v>
      </c>
    </row>
    <row r="34" spans="1:6" x14ac:dyDescent="0.2">
      <c r="A34" s="1">
        <v>4687.7969999999996</v>
      </c>
      <c r="B34" s="1" t="s">
        <v>6</v>
      </c>
      <c r="C34" s="1">
        <f>IF(Table14[[#This Row],[region]]= "southwest",Table14[[#This Row],[charges]],0)</f>
        <v>4687.7969999999996</v>
      </c>
      <c r="D34" s="1">
        <f>IF(Table14[[#This Row],[region]]= "southeast",Table14[[#This Row],[charges]],0)</f>
        <v>0</v>
      </c>
      <c r="E34" s="1">
        <f>IF(Table14[[#This Row],[region]]= "northeast",Table14[[#This Row],[charges]],0)</f>
        <v>0</v>
      </c>
      <c r="F34" s="1">
        <f>IF(Table14[[#This Row],[region]]= "northwest",Table14[[#This Row],[charges]],0)</f>
        <v>0</v>
      </c>
    </row>
    <row r="35" spans="1:6" x14ac:dyDescent="0.2">
      <c r="A35" s="1">
        <v>13770.097900000001</v>
      </c>
      <c r="B35" s="1" t="s">
        <v>12</v>
      </c>
      <c r="C35" s="1">
        <f>IF(Table14[[#This Row],[region]]= "southwest",Table14[[#This Row],[charges]],0)</f>
        <v>0</v>
      </c>
      <c r="D35" s="1">
        <f>IF(Table14[[#This Row],[region]]= "southeast",Table14[[#This Row],[charges]],0)</f>
        <v>0</v>
      </c>
      <c r="E35" s="1">
        <f>IF(Table14[[#This Row],[region]]= "northeast",Table14[[#This Row],[charges]],0)</f>
        <v>0</v>
      </c>
      <c r="F35" s="1">
        <f>IF(Table14[[#This Row],[region]]= "northwest",Table14[[#This Row],[charges]],0)</f>
        <v>13770.097900000001</v>
      </c>
    </row>
    <row r="36" spans="1:6" x14ac:dyDescent="0.2">
      <c r="A36" s="1">
        <v>51194.559139999998</v>
      </c>
      <c r="B36" s="1" t="s">
        <v>6</v>
      </c>
      <c r="C36" s="1">
        <f>IF(Table14[[#This Row],[region]]= "southwest",Table14[[#This Row],[charges]],0)</f>
        <v>51194.559139999998</v>
      </c>
      <c r="D36" s="1">
        <f>IF(Table14[[#This Row],[region]]= "southeast",Table14[[#This Row],[charges]],0)</f>
        <v>0</v>
      </c>
      <c r="E36" s="1">
        <f>IF(Table14[[#This Row],[region]]= "northeast",Table14[[#This Row],[charges]],0)</f>
        <v>0</v>
      </c>
      <c r="F36" s="1">
        <f>IF(Table14[[#This Row],[region]]= "northwest",Table14[[#This Row],[charges]],0)</f>
        <v>0</v>
      </c>
    </row>
    <row r="37" spans="1:6" x14ac:dyDescent="0.2">
      <c r="A37" s="1">
        <v>1625.4337499999999</v>
      </c>
      <c r="B37" s="1" t="s">
        <v>12</v>
      </c>
      <c r="C37" s="1">
        <f>IF(Table14[[#This Row],[region]]= "southwest",Table14[[#This Row],[charges]],0)</f>
        <v>0</v>
      </c>
      <c r="D37" s="1">
        <f>IF(Table14[[#This Row],[region]]= "southeast",Table14[[#This Row],[charges]],0)</f>
        <v>0</v>
      </c>
      <c r="E37" s="1">
        <f>IF(Table14[[#This Row],[region]]= "northeast",Table14[[#This Row],[charges]],0)</f>
        <v>0</v>
      </c>
      <c r="F37" s="1">
        <f>IF(Table14[[#This Row],[region]]= "northwest",Table14[[#This Row],[charges]],0)</f>
        <v>1625.4337499999999</v>
      </c>
    </row>
    <row r="38" spans="1:6" x14ac:dyDescent="0.2">
      <c r="A38" s="1">
        <v>15612.19335</v>
      </c>
      <c r="B38" s="1" t="s">
        <v>12</v>
      </c>
      <c r="C38" s="1">
        <f>IF(Table14[[#This Row],[region]]= "southwest",Table14[[#This Row],[charges]],0)</f>
        <v>0</v>
      </c>
      <c r="D38" s="1">
        <f>IF(Table14[[#This Row],[region]]= "southeast",Table14[[#This Row],[charges]],0)</f>
        <v>0</v>
      </c>
      <c r="E38" s="1">
        <f>IF(Table14[[#This Row],[region]]= "northeast",Table14[[#This Row],[charges]],0)</f>
        <v>0</v>
      </c>
      <c r="F38" s="1">
        <f>IF(Table14[[#This Row],[region]]= "northwest",Table14[[#This Row],[charges]],0)</f>
        <v>15612.19335</v>
      </c>
    </row>
    <row r="39" spans="1:6" x14ac:dyDescent="0.2">
      <c r="A39" s="1">
        <v>2302.3000000000002</v>
      </c>
      <c r="B39" s="1" t="s">
        <v>6</v>
      </c>
      <c r="C39" s="1">
        <f>IF(Table14[[#This Row],[region]]= "southwest",Table14[[#This Row],[charges]],0)</f>
        <v>2302.3000000000002</v>
      </c>
      <c r="D39" s="1">
        <f>IF(Table14[[#This Row],[region]]= "southeast",Table14[[#This Row],[charges]],0)</f>
        <v>0</v>
      </c>
      <c r="E39" s="1">
        <f>IF(Table14[[#This Row],[region]]= "northeast",Table14[[#This Row],[charges]],0)</f>
        <v>0</v>
      </c>
      <c r="F39" s="1">
        <f>IF(Table14[[#This Row],[region]]= "northwest",Table14[[#This Row],[charges]],0)</f>
        <v>0</v>
      </c>
    </row>
    <row r="40" spans="1:6" x14ac:dyDescent="0.2">
      <c r="A40" s="1">
        <v>39774.276299999998</v>
      </c>
      <c r="B40" s="1" t="s">
        <v>11</v>
      </c>
      <c r="C40" s="1">
        <f>IF(Table14[[#This Row],[region]]= "southwest",Table14[[#This Row],[charges]],0)</f>
        <v>0</v>
      </c>
      <c r="D40" s="1">
        <f>IF(Table14[[#This Row],[region]]= "southeast",Table14[[#This Row],[charges]],0)</f>
        <v>0</v>
      </c>
      <c r="E40" s="1">
        <f>IF(Table14[[#This Row],[region]]= "northeast",Table14[[#This Row],[charges]],0)</f>
        <v>39774.276299999998</v>
      </c>
      <c r="F40" s="1">
        <f>IF(Table14[[#This Row],[region]]= "northwest",Table14[[#This Row],[charges]],0)</f>
        <v>0</v>
      </c>
    </row>
    <row r="41" spans="1:6" x14ac:dyDescent="0.2">
      <c r="A41" s="1">
        <v>48173.360999999997</v>
      </c>
      <c r="B41" s="1" t="s">
        <v>6</v>
      </c>
      <c r="C41" s="1">
        <f>IF(Table14[[#This Row],[region]]= "southwest",Table14[[#This Row],[charges]],0)</f>
        <v>48173.360999999997</v>
      </c>
      <c r="D41" s="1">
        <f>IF(Table14[[#This Row],[region]]= "southeast",Table14[[#This Row],[charges]],0)</f>
        <v>0</v>
      </c>
      <c r="E41" s="1">
        <f>IF(Table14[[#This Row],[region]]= "northeast",Table14[[#This Row],[charges]],0)</f>
        <v>0</v>
      </c>
      <c r="F41" s="1">
        <f>IF(Table14[[#This Row],[region]]= "northwest",Table14[[#This Row],[charges]],0)</f>
        <v>0</v>
      </c>
    </row>
    <row r="42" spans="1:6" x14ac:dyDescent="0.2">
      <c r="A42" s="1">
        <v>3046.0619999999999</v>
      </c>
      <c r="B42" s="1" t="s">
        <v>11</v>
      </c>
      <c r="C42" s="1">
        <f>IF(Table14[[#This Row],[region]]= "southwest",Table14[[#This Row],[charges]],0)</f>
        <v>0</v>
      </c>
      <c r="D42" s="1">
        <f>IF(Table14[[#This Row],[region]]= "southeast",Table14[[#This Row],[charges]],0)</f>
        <v>0</v>
      </c>
      <c r="E42" s="1">
        <f>IF(Table14[[#This Row],[region]]= "northeast",Table14[[#This Row],[charges]],0)</f>
        <v>3046.0619999999999</v>
      </c>
      <c r="F42" s="1">
        <f>IF(Table14[[#This Row],[region]]= "northwest",Table14[[#This Row],[charges]],0)</f>
        <v>0</v>
      </c>
    </row>
    <row r="43" spans="1:6" x14ac:dyDescent="0.2">
      <c r="A43" s="1">
        <v>4949.7587000000003</v>
      </c>
      <c r="B43" s="1" t="s">
        <v>9</v>
      </c>
      <c r="C43" s="1">
        <f>IF(Table14[[#This Row],[region]]= "southwest",Table14[[#This Row],[charges]],0)</f>
        <v>0</v>
      </c>
      <c r="D43" s="1">
        <f>IF(Table14[[#This Row],[region]]= "southeast",Table14[[#This Row],[charges]],0)</f>
        <v>4949.7587000000003</v>
      </c>
      <c r="E43" s="1">
        <f>IF(Table14[[#This Row],[region]]= "northeast",Table14[[#This Row],[charges]],0)</f>
        <v>0</v>
      </c>
      <c r="F43" s="1">
        <f>IF(Table14[[#This Row],[region]]= "northwest",Table14[[#This Row],[charges]],0)</f>
        <v>0</v>
      </c>
    </row>
    <row r="44" spans="1:6" x14ac:dyDescent="0.2">
      <c r="A44" s="1">
        <v>6272.4772000000003</v>
      </c>
      <c r="B44" s="1" t="s">
        <v>9</v>
      </c>
      <c r="C44" s="1">
        <f>IF(Table14[[#This Row],[region]]= "southwest",Table14[[#This Row],[charges]],0)</f>
        <v>0</v>
      </c>
      <c r="D44" s="1">
        <f>IF(Table14[[#This Row],[region]]= "southeast",Table14[[#This Row],[charges]],0)</f>
        <v>6272.4772000000003</v>
      </c>
      <c r="E44" s="1">
        <f>IF(Table14[[#This Row],[region]]= "northeast",Table14[[#This Row],[charges]],0)</f>
        <v>0</v>
      </c>
      <c r="F44" s="1">
        <f>IF(Table14[[#This Row],[region]]= "northwest",Table14[[#This Row],[charges]],0)</f>
        <v>0</v>
      </c>
    </row>
    <row r="45" spans="1:6" x14ac:dyDescent="0.2">
      <c r="A45" s="1">
        <v>6313.759</v>
      </c>
      <c r="B45" s="1" t="s">
        <v>9</v>
      </c>
      <c r="C45" s="1">
        <f>IF(Table14[[#This Row],[region]]= "southwest",Table14[[#This Row],[charges]],0)</f>
        <v>0</v>
      </c>
      <c r="D45" s="1">
        <f>IF(Table14[[#This Row],[region]]= "southeast",Table14[[#This Row],[charges]],0)</f>
        <v>6313.759</v>
      </c>
      <c r="E45" s="1">
        <f>IF(Table14[[#This Row],[region]]= "northeast",Table14[[#This Row],[charges]],0)</f>
        <v>0</v>
      </c>
      <c r="F45" s="1">
        <f>IF(Table14[[#This Row],[region]]= "northwest",Table14[[#This Row],[charges]],0)</f>
        <v>0</v>
      </c>
    </row>
    <row r="46" spans="1:6" x14ac:dyDescent="0.2">
      <c r="A46" s="1">
        <v>6079.6715000000004</v>
      </c>
      <c r="B46" s="1" t="s">
        <v>11</v>
      </c>
      <c r="C46" s="1">
        <f>IF(Table14[[#This Row],[region]]= "southwest",Table14[[#This Row],[charges]],0)</f>
        <v>0</v>
      </c>
      <c r="D46" s="1">
        <f>IF(Table14[[#This Row],[region]]= "southeast",Table14[[#This Row],[charges]],0)</f>
        <v>0</v>
      </c>
      <c r="E46" s="1">
        <f>IF(Table14[[#This Row],[region]]= "northeast",Table14[[#This Row],[charges]],0)</f>
        <v>6079.6715000000004</v>
      </c>
      <c r="F46" s="1">
        <f>IF(Table14[[#This Row],[region]]= "northwest",Table14[[#This Row],[charges]],0)</f>
        <v>0</v>
      </c>
    </row>
    <row r="47" spans="1:6" x14ac:dyDescent="0.2">
      <c r="A47" s="1">
        <v>20630.283510000001</v>
      </c>
      <c r="B47" s="1" t="s">
        <v>6</v>
      </c>
      <c r="C47" s="1">
        <f>IF(Table14[[#This Row],[region]]= "southwest",Table14[[#This Row],[charges]],0)</f>
        <v>20630.283510000001</v>
      </c>
      <c r="D47" s="1">
        <f>IF(Table14[[#This Row],[region]]= "southeast",Table14[[#This Row],[charges]],0)</f>
        <v>0</v>
      </c>
      <c r="E47" s="1">
        <f>IF(Table14[[#This Row],[region]]= "northeast",Table14[[#This Row],[charges]],0)</f>
        <v>0</v>
      </c>
      <c r="F47" s="1">
        <f>IF(Table14[[#This Row],[region]]= "northwest",Table14[[#This Row],[charges]],0)</f>
        <v>0</v>
      </c>
    </row>
    <row r="48" spans="1:6" x14ac:dyDescent="0.2">
      <c r="A48" s="1">
        <v>3393.35635</v>
      </c>
      <c r="B48" s="1" t="s">
        <v>11</v>
      </c>
      <c r="C48" s="1">
        <f>IF(Table14[[#This Row],[region]]= "southwest",Table14[[#This Row],[charges]],0)</f>
        <v>0</v>
      </c>
      <c r="D48" s="1">
        <f>IF(Table14[[#This Row],[region]]= "southeast",Table14[[#This Row],[charges]],0)</f>
        <v>0</v>
      </c>
      <c r="E48" s="1">
        <f>IF(Table14[[#This Row],[region]]= "northeast",Table14[[#This Row],[charges]],0)</f>
        <v>3393.35635</v>
      </c>
      <c r="F48" s="1">
        <f>IF(Table14[[#This Row],[region]]= "northwest",Table14[[#This Row],[charges]],0)</f>
        <v>0</v>
      </c>
    </row>
    <row r="49" spans="1:6" x14ac:dyDescent="0.2">
      <c r="A49" s="1">
        <v>3556.9223000000002</v>
      </c>
      <c r="B49" s="1" t="s">
        <v>12</v>
      </c>
      <c r="C49" s="1">
        <f>IF(Table14[[#This Row],[region]]= "southwest",Table14[[#This Row],[charges]],0)</f>
        <v>0</v>
      </c>
      <c r="D49" s="1">
        <f>IF(Table14[[#This Row],[region]]= "southeast",Table14[[#This Row],[charges]],0)</f>
        <v>0</v>
      </c>
      <c r="E49" s="1">
        <f>IF(Table14[[#This Row],[region]]= "northeast",Table14[[#This Row],[charges]],0)</f>
        <v>0</v>
      </c>
      <c r="F49" s="1">
        <f>IF(Table14[[#This Row],[region]]= "northwest",Table14[[#This Row],[charges]],0)</f>
        <v>3556.9223000000002</v>
      </c>
    </row>
    <row r="50" spans="1:6" x14ac:dyDescent="0.2">
      <c r="A50" s="1">
        <v>12629.896699999999</v>
      </c>
      <c r="B50" s="1" t="s">
        <v>9</v>
      </c>
      <c r="C50" s="1">
        <f>IF(Table14[[#This Row],[region]]= "southwest",Table14[[#This Row],[charges]],0)</f>
        <v>0</v>
      </c>
      <c r="D50" s="1">
        <f>IF(Table14[[#This Row],[region]]= "southeast",Table14[[#This Row],[charges]],0)</f>
        <v>12629.896699999999</v>
      </c>
      <c r="E50" s="1">
        <f>IF(Table14[[#This Row],[region]]= "northeast",Table14[[#This Row],[charges]],0)</f>
        <v>0</v>
      </c>
      <c r="F50" s="1">
        <f>IF(Table14[[#This Row],[region]]= "northwest",Table14[[#This Row],[charges]],0)</f>
        <v>0</v>
      </c>
    </row>
    <row r="51" spans="1:6" x14ac:dyDescent="0.2">
      <c r="A51" s="1">
        <v>38709.175999999999</v>
      </c>
      <c r="B51" s="1" t="s">
        <v>9</v>
      </c>
      <c r="C51" s="1">
        <f>IF(Table14[[#This Row],[region]]= "southwest",Table14[[#This Row],[charges]],0)</f>
        <v>0</v>
      </c>
      <c r="D51" s="1">
        <f>IF(Table14[[#This Row],[region]]= "southeast",Table14[[#This Row],[charges]],0)</f>
        <v>38709.175999999999</v>
      </c>
      <c r="E51" s="1">
        <f>IF(Table14[[#This Row],[region]]= "northeast",Table14[[#This Row],[charges]],0)</f>
        <v>0</v>
      </c>
      <c r="F51" s="1">
        <f>IF(Table14[[#This Row],[region]]= "northwest",Table14[[#This Row],[charges]],0)</f>
        <v>0</v>
      </c>
    </row>
    <row r="52" spans="1:6" x14ac:dyDescent="0.2">
      <c r="A52" s="1">
        <v>2211.1307499999998</v>
      </c>
      <c r="B52" s="1" t="s">
        <v>11</v>
      </c>
      <c r="C52" s="1">
        <f>IF(Table14[[#This Row],[region]]= "southwest",Table14[[#This Row],[charges]],0)</f>
        <v>0</v>
      </c>
      <c r="D52" s="1">
        <f>IF(Table14[[#This Row],[region]]= "southeast",Table14[[#This Row],[charges]],0)</f>
        <v>0</v>
      </c>
      <c r="E52" s="1">
        <f>IF(Table14[[#This Row],[region]]= "northeast",Table14[[#This Row],[charges]],0)</f>
        <v>2211.1307499999998</v>
      </c>
      <c r="F52" s="1">
        <f>IF(Table14[[#This Row],[region]]= "northwest",Table14[[#This Row],[charges]],0)</f>
        <v>0</v>
      </c>
    </row>
    <row r="53" spans="1:6" x14ac:dyDescent="0.2">
      <c r="A53" s="1">
        <v>3579.8287</v>
      </c>
      <c r="B53" s="1" t="s">
        <v>12</v>
      </c>
      <c r="C53" s="1">
        <f>IF(Table14[[#This Row],[region]]= "southwest",Table14[[#This Row],[charges]],0)</f>
        <v>0</v>
      </c>
      <c r="D53" s="1">
        <f>IF(Table14[[#This Row],[region]]= "southeast",Table14[[#This Row],[charges]],0)</f>
        <v>0</v>
      </c>
      <c r="E53" s="1">
        <f>IF(Table14[[#This Row],[region]]= "northeast",Table14[[#This Row],[charges]],0)</f>
        <v>0</v>
      </c>
      <c r="F53" s="1">
        <f>IF(Table14[[#This Row],[region]]= "northwest",Table14[[#This Row],[charges]],0)</f>
        <v>3579.8287</v>
      </c>
    </row>
    <row r="54" spans="1:6" x14ac:dyDescent="0.2">
      <c r="A54" s="1">
        <v>23568.272000000001</v>
      </c>
      <c r="B54" s="1" t="s">
        <v>6</v>
      </c>
      <c r="C54" s="1">
        <f>IF(Table14[[#This Row],[region]]= "southwest",Table14[[#This Row],[charges]],0)</f>
        <v>23568.272000000001</v>
      </c>
      <c r="D54" s="1">
        <f>IF(Table14[[#This Row],[region]]= "southeast",Table14[[#This Row],[charges]],0)</f>
        <v>0</v>
      </c>
      <c r="E54" s="1">
        <f>IF(Table14[[#This Row],[region]]= "northeast",Table14[[#This Row],[charges]],0)</f>
        <v>0</v>
      </c>
      <c r="F54" s="1">
        <f>IF(Table14[[#This Row],[region]]= "northwest",Table14[[#This Row],[charges]],0)</f>
        <v>0</v>
      </c>
    </row>
    <row r="55" spans="1:6" x14ac:dyDescent="0.2">
      <c r="A55" s="1">
        <v>37742.575700000001</v>
      </c>
      <c r="B55" s="1" t="s">
        <v>9</v>
      </c>
      <c r="C55" s="1">
        <f>IF(Table14[[#This Row],[region]]= "southwest",Table14[[#This Row],[charges]],0)</f>
        <v>0</v>
      </c>
      <c r="D55" s="1">
        <f>IF(Table14[[#This Row],[region]]= "southeast",Table14[[#This Row],[charges]],0)</f>
        <v>37742.575700000001</v>
      </c>
      <c r="E55" s="1">
        <f>IF(Table14[[#This Row],[region]]= "northeast",Table14[[#This Row],[charges]],0)</f>
        <v>0</v>
      </c>
      <c r="F55" s="1">
        <f>IF(Table14[[#This Row],[region]]= "northwest",Table14[[#This Row],[charges]],0)</f>
        <v>0</v>
      </c>
    </row>
    <row r="56" spans="1:6" x14ac:dyDescent="0.2">
      <c r="A56" s="1">
        <v>8059.6791000000003</v>
      </c>
      <c r="B56" s="1" t="s">
        <v>12</v>
      </c>
      <c r="C56" s="1">
        <f>IF(Table14[[#This Row],[region]]= "southwest",Table14[[#This Row],[charges]],0)</f>
        <v>0</v>
      </c>
      <c r="D56" s="1">
        <f>IF(Table14[[#This Row],[region]]= "southeast",Table14[[#This Row],[charges]],0)</f>
        <v>0</v>
      </c>
      <c r="E56" s="1">
        <f>IF(Table14[[#This Row],[region]]= "northeast",Table14[[#This Row],[charges]],0)</f>
        <v>0</v>
      </c>
      <c r="F56" s="1">
        <f>IF(Table14[[#This Row],[region]]= "northwest",Table14[[#This Row],[charges]],0)</f>
        <v>8059.6791000000003</v>
      </c>
    </row>
    <row r="57" spans="1:6" x14ac:dyDescent="0.2">
      <c r="A57" s="1">
        <v>47496.494449999998</v>
      </c>
      <c r="B57" s="1" t="s">
        <v>12</v>
      </c>
      <c r="C57" s="1">
        <f>IF(Table14[[#This Row],[region]]= "southwest",Table14[[#This Row],[charges]],0)</f>
        <v>0</v>
      </c>
      <c r="D57" s="1">
        <f>IF(Table14[[#This Row],[region]]= "southeast",Table14[[#This Row],[charges]],0)</f>
        <v>0</v>
      </c>
      <c r="E57" s="1">
        <f>IF(Table14[[#This Row],[region]]= "northeast",Table14[[#This Row],[charges]],0)</f>
        <v>0</v>
      </c>
      <c r="F57" s="1">
        <f>IF(Table14[[#This Row],[region]]= "northwest",Table14[[#This Row],[charges]],0)</f>
        <v>47496.494449999998</v>
      </c>
    </row>
    <row r="58" spans="1:6" x14ac:dyDescent="0.2">
      <c r="A58" s="1">
        <v>13607.36875</v>
      </c>
      <c r="B58" s="1" t="s">
        <v>11</v>
      </c>
      <c r="C58" s="1">
        <f>IF(Table14[[#This Row],[region]]= "southwest",Table14[[#This Row],[charges]],0)</f>
        <v>0</v>
      </c>
      <c r="D58" s="1">
        <f>IF(Table14[[#This Row],[region]]= "southeast",Table14[[#This Row],[charges]],0)</f>
        <v>0</v>
      </c>
      <c r="E58" s="1">
        <f>IF(Table14[[#This Row],[region]]= "northeast",Table14[[#This Row],[charges]],0)</f>
        <v>13607.36875</v>
      </c>
      <c r="F58" s="1">
        <f>IF(Table14[[#This Row],[region]]= "northwest",Table14[[#This Row],[charges]],0)</f>
        <v>0</v>
      </c>
    </row>
    <row r="59" spans="1:6" x14ac:dyDescent="0.2">
      <c r="A59" s="1">
        <v>34303.167200000004</v>
      </c>
      <c r="B59" s="1" t="s">
        <v>9</v>
      </c>
      <c r="C59" s="1">
        <f>IF(Table14[[#This Row],[region]]= "southwest",Table14[[#This Row],[charges]],0)</f>
        <v>0</v>
      </c>
      <c r="D59" s="1">
        <f>IF(Table14[[#This Row],[region]]= "southeast",Table14[[#This Row],[charges]],0)</f>
        <v>34303.167200000004</v>
      </c>
      <c r="E59" s="1">
        <f>IF(Table14[[#This Row],[region]]= "northeast",Table14[[#This Row],[charges]],0)</f>
        <v>0</v>
      </c>
      <c r="F59" s="1">
        <f>IF(Table14[[#This Row],[region]]= "northwest",Table14[[#This Row],[charges]],0)</f>
        <v>0</v>
      </c>
    </row>
    <row r="60" spans="1:6" x14ac:dyDescent="0.2">
      <c r="A60" s="1">
        <v>23244.790199999999</v>
      </c>
      <c r="B60" s="1" t="s">
        <v>9</v>
      </c>
      <c r="C60" s="1">
        <f>IF(Table14[[#This Row],[region]]= "southwest",Table14[[#This Row],[charges]],0)</f>
        <v>0</v>
      </c>
      <c r="D60" s="1">
        <f>IF(Table14[[#This Row],[region]]= "southeast",Table14[[#This Row],[charges]],0)</f>
        <v>23244.790199999999</v>
      </c>
      <c r="E60" s="1">
        <f>IF(Table14[[#This Row],[region]]= "northeast",Table14[[#This Row],[charges]],0)</f>
        <v>0</v>
      </c>
      <c r="F60" s="1">
        <f>IF(Table14[[#This Row],[region]]= "northwest",Table14[[#This Row],[charges]],0)</f>
        <v>0</v>
      </c>
    </row>
    <row r="61" spans="1:6" x14ac:dyDescent="0.2">
      <c r="A61" s="1">
        <v>5989.5236500000001</v>
      </c>
      <c r="B61" s="1" t="s">
        <v>12</v>
      </c>
      <c r="C61" s="1">
        <f>IF(Table14[[#This Row],[region]]= "southwest",Table14[[#This Row],[charges]],0)</f>
        <v>0</v>
      </c>
      <c r="D61" s="1">
        <f>IF(Table14[[#This Row],[region]]= "southeast",Table14[[#This Row],[charges]],0)</f>
        <v>0</v>
      </c>
      <c r="E61" s="1">
        <f>IF(Table14[[#This Row],[region]]= "northeast",Table14[[#This Row],[charges]],0)</f>
        <v>0</v>
      </c>
      <c r="F61" s="1">
        <f>IF(Table14[[#This Row],[region]]= "northwest",Table14[[#This Row],[charges]],0)</f>
        <v>5989.5236500000001</v>
      </c>
    </row>
    <row r="62" spans="1:6" x14ac:dyDescent="0.2">
      <c r="A62" s="1">
        <v>8606.2173999999995</v>
      </c>
      <c r="B62" s="1" t="s">
        <v>11</v>
      </c>
      <c r="C62" s="1">
        <f>IF(Table14[[#This Row],[region]]= "southwest",Table14[[#This Row],[charges]],0)</f>
        <v>0</v>
      </c>
      <c r="D62" s="1">
        <f>IF(Table14[[#This Row],[region]]= "southeast",Table14[[#This Row],[charges]],0)</f>
        <v>0</v>
      </c>
      <c r="E62" s="1">
        <f>IF(Table14[[#This Row],[region]]= "northeast",Table14[[#This Row],[charges]],0)</f>
        <v>8606.2173999999995</v>
      </c>
      <c r="F62" s="1">
        <f>IF(Table14[[#This Row],[region]]= "northwest",Table14[[#This Row],[charges]],0)</f>
        <v>0</v>
      </c>
    </row>
    <row r="63" spans="1:6" x14ac:dyDescent="0.2">
      <c r="A63" s="1">
        <v>4504.6624000000002</v>
      </c>
      <c r="B63" s="1" t="s">
        <v>9</v>
      </c>
      <c r="C63" s="1">
        <f>IF(Table14[[#This Row],[region]]= "southwest",Table14[[#This Row],[charges]],0)</f>
        <v>0</v>
      </c>
      <c r="D63" s="1">
        <f>IF(Table14[[#This Row],[region]]= "southeast",Table14[[#This Row],[charges]],0)</f>
        <v>4504.6624000000002</v>
      </c>
      <c r="E63" s="1">
        <f>IF(Table14[[#This Row],[region]]= "northeast",Table14[[#This Row],[charges]],0)</f>
        <v>0</v>
      </c>
      <c r="F63" s="1">
        <f>IF(Table14[[#This Row],[region]]= "northwest",Table14[[#This Row],[charges]],0)</f>
        <v>0</v>
      </c>
    </row>
    <row r="64" spans="1:6" x14ac:dyDescent="0.2">
      <c r="A64" s="1">
        <v>30166.618170000002</v>
      </c>
      <c r="B64" s="1" t="s">
        <v>12</v>
      </c>
      <c r="C64" s="1">
        <f>IF(Table14[[#This Row],[region]]= "southwest",Table14[[#This Row],[charges]],0)</f>
        <v>0</v>
      </c>
      <c r="D64" s="1">
        <f>IF(Table14[[#This Row],[region]]= "southeast",Table14[[#This Row],[charges]],0)</f>
        <v>0</v>
      </c>
      <c r="E64" s="1">
        <f>IF(Table14[[#This Row],[region]]= "northeast",Table14[[#This Row],[charges]],0)</f>
        <v>0</v>
      </c>
      <c r="F64" s="1">
        <f>IF(Table14[[#This Row],[region]]= "northwest",Table14[[#This Row],[charges]],0)</f>
        <v>30166.618170000002</v>
      </c>
    </row>
    <row r="65" spans="1:6" x14ac:dyDescent="0.2">
      <c r="A65" s="1">
        <v>4133.6416499999996</v>
      </c>
      <c r="B65" s="1" t="s">
        <v>12</v>
      </c>
      <c r="C65" s="1">
        <f>IF(Table14[[#This Row],[region]]= "southwest",Table14[[#This Row],[charges]],0)</f>
        <v>0</v>
      </c>
      <c r="D65" s="1">
        <f>IF(Table14[[#This Row],[region]]= "southeast",Table14[[#This Row],[charges]],0)</f>
        <v>0</v>
      </c>
      <c r="E65" s="1">
        <f>IF(Table14[[#This Row],[region]]= "northeast",Table14[[#This Row],[charges]],0)</f>
        <v>0</v>
      </c>
      <c r="F65" s="1">
        <f>IF(Table14[[#This Row],[region]]= "northwest",Table14[[#This Row],[charges]],0)</f>
        <v>4133.6416499999996</v>
      </c>
    </row>
    <row r="66" spans="1:6" x14ac:dyDescent="0.2">
      <c r="A66" s="1">
        <v>14711.7438</v>
      </c>
      <c r="B66" s="1" t="s">
        <v>12</v>
      </c>
      <c r="C66" s="1">
        <f>IF(Table14[[#This Row],[region]]= "southwest",Table14[[#This Row],[charges]],0)</f>
        <v>0</v>
      </c>
      <c r="D66" s="1">
        <f>IF(Table14[[#This Row],[region]]= "southeast",Table14[[#This Row],[charges]],0)</f>
        <v>0</v>
      </c>
      <c r="E66" s="1">
        <f>IF(Table14[[#This Row],[region]]= "northeast",Table14[[#This Row],[charges]],0)</f>
        <v>0</v>
      </c>
      <c r="F66" s="1">
        <f>IF(Table14[[#This Row],[region]]= "northwest",Table14[[#This Row],[charges]],0)</f>
        <v>14711.7438</v>
      </c>
    </row>
    <row r="67" spans="1:6" x14ac:dyDescent="0.2">
      <c r="A67" s="1">
        <v>1743.2139999999999</v>
      </c>
      <c r="B67" s="1" t="s">
        <v>6</v>
      </c>
      <c r="C67" s="1">
        <f>IF(Table14[[#This Row],[region]]= "southwest",Table14[[#This Row],[charges]],0)</f>
        <v>1743.2139999999999</v>
      </c>
      <c r="D67" s="1">
        <f>IF(Table14[[#This Row],[region]]= "southeast",Table14[[#This Row],[charges]],0)</f>
        <v>0</v>
      </c>
      <c r="E67" s="1">
        <f>IF(Table14[[#This Row],[region]]= "northeast",Table14[[#This Row],[charges]],0)</f>
        <v>0</v>
      </c>
      <c r="F67" s="1">
        <f>IF(Table14[[#This Row],[region]]= "northwest",Table14[[#This Row],[charges]],0)</f>
        <v>0</v>
      </c>
    </row>
    <row r="68" spans="1:6" x14ac:dyDescent="0.2">
      <c r="A68" s="1">
        <v>14235.072</v>
      </c>
      <c r="B68" s="1" t="s">
        <v>6</v>
      </c>
      <c r="C68" s="1">
        <f>IF(Table14[[#This Row],[region]]= "southwest",Table14[[#This Row],[charges]],0)</f>
        <v>14235.072</v>
      </c>
      <c r="D68" s="1">
        <f>IF(Table14[[#This Row],[region]]= "southeast",Table14[[#This Row],[charges]],0)</f>
        <v>0</v>
      </c>
      <c r="E68" s="1">
        <f>IF(Table14[[#This Row],[region]]= "northeast",Table14[[#This Row],[charges]],0)</f>
        <v>0</v>
      </c>
      <c r="F68" s="1">
        <f>IF(Table14[[#This Row],[region]]= "northwest",Table14[[#This Row],[charges]],0)</f>
        <v>0</v>
      </c>
    </row>
    <row r="69" spans="1:6" x14ac:dyDescent="0.2">
      <c r="A69" s="1">
        <v>6389.3778499999999</v>
      </c>
      <c r="B69" s="1" t="s">
        <v>12</v>
      </c>
      <c r="C69" s="1">
        <f>IF(Table14[[#This Row],[region]]= "southwest",Table14[[#This Row],[charges]],0)</f>
        <v>0</v>
      </c>
      <c r="D69" s="1">
        <f>IF(Table14[[#This Row],[region]]= "southeast",Table14[[#This Row],[charges]],0)</f>
        <v>0</v>
      </c>
      <c r="E69" s="1">
        <f>IF(Table14[[#This Row],[region]]= "northeast",Table14[[#This Row],[charges]],0)</f>
        <v>0</v>
      </c>
      <c r="F69" s="1">
        <f>IF(Table14[[#This Row],[region]]= "northwest",Table14[[#This Row],[charges]],0)</f>
        <v>6389.3778499999999</v>
      </c>
    </row>
    <row r="70" spans="1:6" x14ac:dyDescent="0.2">
      <c r="A70" s="1">
        <v>5920.1040999999996</v>
      </c>
      <c r="B70" s="1" t="s">
        <v>9</v>
      </c>
      <c r="C70" s="1">
        <f>IF(Table14[[#This Row],[region]]= "southwest",Table14[[#This Row],[charges]],0)</f>
        <v>0</v>
      </c>
      <c r="D70" s="1">
        <f>IF(Table14[[#This Row],[region]]= "southeast",Table14[[#This Row],[charges]],0)</f>
        <v>5920.1040999999996</v>
      </c>
      <c r="E70" s="1">
        <f>IF(Table14[[#This Row],[region]]= "northeast",Table14[[#This Row],[charges]],0)</f>
        <v>0</v>
      </c>
      <c r="F70" s="1">
        <f>IF(Table14[[#This Row],[region]]= "northwest",Table14[[#This Row],[charges]],0)</f>
        <v>0</v>
      </c>
    </row>
    <row r="71" spans="1:6" x14ac:dyDescent="0.2">
      <c r="A71" s="1">
        <v>17663.144199999999</v>
      </c>
      <c r="B71" s="1" t="s">
        <v>9</v>
      </c>
      <c r="C71" s="1">
        <f>IF(Table14[[#This Row],[region]]= "southwest",Table14[[#This Row],[charges]],0)</f>
        <v>0</v>
      </c>
      <c r="D71" s="1">
        <f>IF(Table14[[#This Row],[region]]= "southeast",Table14[[#This Row],[charges]],0)</f>
        <v>17663.144199999999</v>
      </c>
      <c r="E71" s="1">
        <f>IF(Table14[[#This Row],[region]]= "northeast",Table14[[#This Row],[charges]],0)</f>
        <v>0</v>
      </c>
      <c r="F71" s="1">
        <f>IF(Table14[[#This Row],[region]]= "northwest",Table14[[#This Row],[charges]],0)</f>
        <v>0</v>
      </c>
    </row>
    <row r="72" spans="1:6" x14ac:dyDescent="0.2">
      <c r="A72" s="1">
        <v>16577.779500000001</v>
      </c>
      <c r="B72" s="1" t="s">
        <v>9</v>
      </c>
      <c r="C72" s="1">
        <f>IF(Table14[[#This Row],[region]]= "southwest",Table14[[#This Row],[charges]],0)</f>
        <v>0</v>
      </c>
      <c r="D72" s="1">
        <f>IF(Table14[[#This Row],[region]]= "southeast",Table14[[#This Row],[charges]],0)</f>
        <v>16577.779500000001</v>
      </c>
      <c r="E72" s="1">
        <f>IF(Table14[[#This Row],[region]]= "northeast",Table14[[#This Row],[charges]],0)</f>
        <v>0</v>
      </c>
      <c r="F72" s="1">
        <f>IF(Table14[[#This Row],[region]]= "northwest",Table14[[#This Row],[charges]],0)</f>
        <v>0</v>
      </c>
    </row>
    <row r="73" spans="1:6" x14ac:dyDescent="0.2">
      <c r="A73" s="1">
        <v>6799.4579999999996</v>
      </c>
      <c r="B73" s="1" t="s">
        <v>11</v>
      </c>
      <c r="C73" s="1">
        <f>IF(Table14[[#This Row],[region]]= "southwest",Table14[[#This Row],[charges]],0)</f>
        <v>0</v>
      </c>
      <c r="D73" s="1">
        <f>IF(Table14[[#This Row],[region]]= "southeast",Table14[[#This Row],[charges]],0)</f>
        <v>0</v>
      </c>
      <c r="E73" s="1">
        <f>IF(Table14[[#This Row],[region]]= "northeast",Table14[[#This Row],[charges]],0)</f>
        <v>6799.4579999999996</v>
      </c>
      <c r="F73" s="1">
        <f>IF(Table14[[#This Row],[region]]= "northwest",Table14[[#This Row],[charges]],0)</f>
        <v>0</v>
      </c>
    </row>
    <row r="74" spans="1:6" x14ac:dyDescent="0.2">
      <c r="A74" s="1">
        <v>11741.726000000001</v>
      </c>
      <c r="B74" s="1" t="s">
        <v>6</v>
      </c>
      <c r="C74" s="1">
        <f>IF(Table14[[#This Row],[region]]= "southwest",Table14[[#This Row],[charges]],0)</f>
        <v>11741.726000000001</v>
      </c>
      <c r="D74" s="1">
        <f>IF(Table14[[#This Row],[region]]= "southeast",Table14[[#This Row],[charges]],0)</f>
        <v>0</v>
      </c>
      <c r="E74" s="1">
        <f>IF(Table14[[#This Row],[region]]= "northeast",Table14[[#This Row],[charges]],0)</f>
        <v>0</v>
      </c>
      <c r="F74" s="1">
        <f>IF(Table14[[#This Row],[region]]= "northwest",Table14[[#This Row],[charges]],0)</f>
        <v>0</v>
      </c>
    </row>
    <row r="75" spans="1:6" x14ac:dyDescent="0.2">
      <c r="A75" s="1">
        <v>11946.625899999999</v>
      </c>
      <c r="B75" s="1" t="s">
        <v>9</v>
      </c>
      <c r="C75" s="1">
        <f>IF(Table14[[#This Row],[region]]= "southwest",Table14[[#This Row],[charges]],0)</f>
        <v>0</v>
      </c>
      <c r="D75" s="1">
        <f>IF(Table14[[#This Row],[region]]= "southeast",Table14[[#This Row],[charges]],0)</f>
        <v>11946.625899999999</v>
      </c>
      <c r="E75" s="1">
        <f>IF(Table14[[#This Row],[region]]= "northeast",Table14[[#This Row],[charges]],0)</f>
        <v>0</v>
      </c>
      <c r="F75" s="1">
        <f>IF(Table14[[#This Row],[region]]= "northwest",Table14[[#This Row],[charges]],0)</f>
        <v>0</v>
      </c>
    </row>
    <row r="76" spans="1:6" x14ac:dyDescent="0.2">
      <c r="A76" s="1">
        <v>7726.8540000000003</v>
      </c>
      <c r="B76" s="1" t="s">
        <v>6</v>
      </c>
      <c r="C76" s="1">
        <f>IF(Table14[[#This Row],[region]]= "southwest",Table14[[#This Row],[charges]],0)</f>
        <v>7726.8540000000003</v>
      </c>
      <c r="D76" s="1">
        <f>IF(Table14[[#This Row],[region]]= "southeast",Table14[[#This Row],[charges]],0)</f>
        <v>0</v>
      </c>
      <c r="E76" s="1">
        <f>IF(Table14[[#This Row],[region]]= "northeast",Table14[[#This Row],[charges]],0)</f>
        <v>0</v>
      </c>
      <c r="F76" s="1">
        <f>IF(Table14[[#This Row],[region]]= "northwest",Table14[[#This Row],[charges]],0)</f>
        <v>0</v>
      </c>
    </row>
    <row r="77" spans="1:6" x14ac:dyDescent="0.2">
      <c r="A77" s="1">
        <v>11356.660900000001</v>
      </c>
      <c r="B77" s="1" t="s">
        <v>12</v>
      </c>
      <c r="C77" s="1">
        <f>IF(Table14[[#This Row],[region]]= "southwest",Table14[[#This Row],[charges]],0)</f>
        <v>0</v>
      </c>
      <c r="D77" s="1">
        <f>IF(Table14[[#This Row],[region]]= "southeast",Table14[[#This Row],[charges]],0)</f>
        <v>0</v>
      </c>
      <c r="E77" s="1">
        <f>IF(Table14[[#This Row],[region]]= "northeast",Table14[[#This Row],[charges]],0)</f>
        <v>0</v>
      </c>
      <c r="F77" s="1">
        <f>IF(Table14[[#This Row],[region]]= "northwest",Table14[[#This Row],[charges]],0)</f>
        <v>11356.660900000001</v>
      </c>
    </row>
    <row r="78" spans="1:6" x14ac:dyDescent="0.2">
      <c r="A78" s="1">
        <v>3947.4131000000002</v>
      </c>
      <c r="B78" s="1" t="s">
        <v>9</v>
      </c>
      <c r="C78" s="1">
        <f>IF(Table14[[#This Row],[region]]= "southwest",Table14[[#This Row],[charges]],0)</f>
        <v>0</v>
      </c>
      <c r="D78" s="1">
        <f>IF(Table14[[#This Row],[region]]= "southeast",Table14[[#This Row],[charges]],0)</f>
        <v>3947.4131000000002</v>
      </c>
      <c r="E78" s="1">
        <f>IF(Table14[[#This Row],[region]]= "northeast",Table14[[#This Row],[charges]],0)</f>
        <v>0</v>
      </c>
      <c r="F78" s="1">
        <f>IF(Table14[[#This Row],[region]]= "northwest",Table14[[#This Row],[charges]],0)</f>
        <v>0</v>
      </c>
    </row>
    <row r="79" spans="1:6" x14ac:dyDescent="0.2">
      <c r="A79" s="1">
        <v>1532.4697000000001</v>
      </c>
      <c r="B79" s="1" t="s">
        <v>9</v>
      </c>
      <c r="C79" s="1">
        <f>IF(Table14[[#This Row],[region]]= "southwest",Table14[[#This Row],[charges]],0)</f>
        <v>0</v>
      </c>
      <c r="D79" s="1">
        <f>IF(Table14[[#This Row],[region]]= "southeast",Table14[[#This Row],[charges]],0)</f>
        <v>1532.4697000000001</v>
      </c>
      <c r="E79" s="1">
        <f>IF(Table14[[#This Row],[region]]= "northeast",Table14[[#This Row],[charges]],0)</f>
        <v>0</v>
      </c>
      <c r="F79" s="1">
        <f>IF(Table14[[#This Row],[region]]= "northwest",Table14[[#This Row],[charges]],0)</f>
        <v>0</v>
      </c>
    </row>
    <row r="80" spans="1:6" x14ac:dyDescent="0.2">
      <c r="A80" s="1">
        <v>2755.0209500000001</v>
      </c>
      <c r="B80" s="1" t="s">
        <v>11</v>
      </c>
      <c r="C80" s="1">
        <f>IF(Table14[[#This Row],[region]]= "southwest",Table14[[#This Row],[charges]],0)</f>
        <v>0</v>
      </c>
      <c r="D80" s="1">
        <f>IF(Table14[[#This Row],[region]]= "southeast",Table14[[#This Row],[charges]],0)</f>
        <v>0</v>
      </c>
      <c r="E80" s="1">
        <f>IF(Table14[[#This Row],[region]]= "northeast",Table14[[#This Row],[charges]],0)</f>
        <v>2755.0209500000001</v>
      </c>
      <c r="F80" s="1">
        <f>IF(Table14[[#This Row],[region]]= "northwest",Table14[[#This Row],[charges]],0)</f>
        <v>0</v>
      </c>
    </row>
    <row r="81" spans="1:6" x14ac:dyDescent="0.2">
      <c r="A81" s="1">
        <v>6571.0243499999997</v>
      </c>
      <c r="B81" s="1" t="s">
        <v>12</v>
      </c>
      <c r="C81" s="1">
        <f>IF(Table14[[#This Row],[region]]= "southwest",Table14[[#This Row],[charges]],0)</f>
        <v>0</v>
      </c>
      <c r="D81" s="1">
        <f>IF(Table14[[#This Row],[region]]= "southeast",Table14[[#This Row],[charges]],0)</f>
        <v>0</v>
      </c>
      <c r="E81" s="1">
        <f>IF(Table14[[#This Row],[region]]= "northeast",Table14[[#This Row],[charges]],0)</f>
        <v>0</v>
      </c>
      <c r="F81" s="1">
        <f>IF(Table14[[#This Row],[region]]= "northwest",Table14[[#This Row],[charges]],0)</f>
        <v>6571.0243499999997</v>
      </c>
    </row>
    <row r="82" spans="1:6" x14ac:dyDescent="0.2">
      <c r="A82" s="1">
        <v>4441.2131499999996</v>
      </c>
      <c r="B82" s="1" t="s">
        <v>11</v>
      </c>
      <c r="C82" s="1">
        <f>IF(Table14[[#This Row],[region]]= "southwest",Table14[[#This Row],[charges]],0)</f>
        <v>0</v>
      </c>
      <c r="D82" s="1">
        <f>IF(Table14[[#This Row],[region]]= "southeast",Table14[[#This Row],[charges]],0)</f>
        <v>0</v>
      </c>
      <c r="E82" s="1">
        <f>IF(Table14[[#This Row],[region]]= "northeast",Table14[[#This Row],[charges]],0)</f>
        <v>4441.2131499999996</v>
      </c>
      <c r="F82" s="1">
        <f>IF(Table14[[#This Row],[region]]= "northwest",Table14[[#This Row],[charges]],0)</f>
        <v>0</v>
      </c>
    </row>
    <row r="83" spans="1:6" x14ac:dyDescent="0.2">
      <c r="A83" s="1">
        <v>7935.29115</v>
      </c>
      <c r="B83" s="1" t="s">
        <v>11</v>
      </c>
      <c r="C83" s="1">
        <f>IF(Table14[[#This Row],[region]]= "southwest",Table14[[#This Row],[charges]],0)</f>
        <v>0</v>
      </c>
      <c r="D83" s="1">
        <f>IF(Table14[[#This Row],[region]]= "southeast",Table14[[#This Row],[charges]],0)</f>
        <v>0</v>
      </c>
      <c r="E83" s="1">
        <f>IF(Table14[[#This Row],[region]]= "northeast",Table14[[#This Row],[charges]],0)</f>
        <v>7935.29115</v>
      </c>
      <c r="F83" s="1">
        <f>IF(Table14[[#This Row],[region]]= "northwest",Table14[[#This Row],[charges]],0)</f>
        <v>0</v>
      </c>
    </row>
    <row r="84" spans="1:6" x14ac:dyDescent="0.2">
      <c r="A84" s="1">
        <v>37165.163800000002</v>
      </c>
      <c r="B84" s="1" t="s">
        <v>9</v>
      </c>
      <c r="C84" s="1">
        <f>IF(Table14[[#This Row],[region]]= "southwest",Table14[[#This Row],[charges]],0)</f>
        <v>0</v>
      </c>
      <c r="D84" s="1">
        <f>IF(Table14[[#This Row],[region]]= "southeast",Table14[[#This Row],[charges]],0)</f>
        <v>37165.163800000002</v>
      </c>
      <c r="E84" s="1">
        <f>IF(Table14[[#This Row],[region]]= "northeast",Table14[[#This Row],[charges]],0)</f>
        <v>0</v>
      </c>
      <c r="F84" s="1">
        <f>IF(Table14[[#This Row],[region]]= "northwest",Table14[[#This Row],[charges]],0)</f>
        <v>0</v>
      </c>
    </row>
    <row r="85" spans="1:6" x14ac:dyDescent="0.2">
      <c r="A85" s="1">
        <v>11033.661700000001</v>
      </c>
      <c r="B85" s="1" t="s">
        <v>12</v>
      </c>
      <c r="C85" s="1">
        <f>IF(Table14[[#This Row],[region]]= "southwest",Table14[[#This Row],[charges]],0)</f>
        <v>0</v>
      </c>
      <c r="D85" s="1">
        <f>IF(Table14[[#This Row],[region]]= "southeast",Table14[[#This Row],[charges]],0)</f>
        <v>0</v>
      </c>
      <c r="E85" s="1">
        <f>IF(Table14[[#This Row],[region]]= "northeast",Table14[[#This Row],[charges]],0)</f>
        <v>0</v>
      </c>
      <c r="F85" s="1">
        <f>IF(Table14[[#This Row],[region]]= "northwest",Table14[[#This Row],[charges]],0)</f>
        <v>11033.661700000001</v>
      </c>
    </row>
    <row r="86" spans="1:6" x14ac:dyDescent="0.2">
      <c r="A86" s="1">
        <v>39836.519</v>
      </c>
      <c r="B86" s="1" t="s">
        <v>6</v>
      </c>
      <c r="C86" s="1">
        <f>IF(Table14[[#This Row],[region]]= "southwest",Table14[[#This Row],[charges]],0)</f>
        <v>39836.519</v>
      </c>
      <c r="D86" s="1">
        <f>IF(Table14[[#This Row],[region]]= "southeast",Table14[[#This Row],[charges]],0)</f>
        <v>0</v>
      </c>
      <c r="E86" s="1">
        <f>IF(Table14[[#This Row],[region]]= "northeast",Table14[[#This Row],[charges]],0)</f>
        <v>0</v>
      </c>
      <c r="F86" s="1">
        <f>IF(Table14[[#This Row],[region]]= "northwest",Table14[[#This Row],[charges]],0)</f>
        <v>0</v>
      </c>
    </row>
    <row r="87" spans="1:6" x14ac:dyDescent="0.2">
      <c r="A87" s="1">
        <v>21098.554049999999</v>
      </c>
      <c r="B87" s="1" t="s">
        <v>12</v>
      </c>
      <c r="C87" s="1">
        <f>IF(Table14[[#This Row],[region]]= "southwest",Table14[[#This Row],[charges]],0)</f>
        <v>0</v>
      </c>
      <c r="D87" s="1">
        <f>IF(Table14[[#This Row],[region]]= "southeast",Table14[[#This Row],[charges]],0)</f>
        <v>0</v>
      </c>
      <c r="E87" s="1">
        <f>IF(Table14[[#This Row],[region]]= "northeast",Table14[[#This Row],[charges]],0)</f>
        <v>0</v>
      </c>
      <c r="F87" s="1">
        <f>IF(Table14[[#This Row],[region]]= "northwest",Table14[[#This Row],[charges]],0)</f>
        <v>21098.554049999999</v>
      </c>
    </row>
    <row r="88" spans="1:6" x14ac:dyDescent="0.2">
      <c r="A88" s="1">
        <v>43578.939400000003</v>
      </c>
      <c r="B88" s="1" t="s">
        <v>12</v>
      </c>
      <c r="C88" s="1">
        <f>IF(Table14[[#This Row],[region]]= "southwest",Table14[[#This Row],[charges]],0)</f>
        <v>0</v>
      </c>
      <c r="D88" s="1">
        <f>IF(Table14[[#This Row],[region]]= "southeast",Table14[[#This Row],[charges]],0)</f>
        <v>0</v>
      </c>
      <c r="E88" s="1">
        <f>IF(Table14[[#This Row],[region]]= "northeast",Table14[[#This Row],[charges]],0)</f>
        <v>0</v>
      </c>
      <c r="F88" s="1">
        <f>IF(Table14[[#This Row],[region]]= "northwest",Table14[[#This Row],[charges]],0)</f>
        <v>43578.939400000003</v>
      </c>
    </row>
    <row r="89" spans="1:6" x14ac:dyDescent="0.2">
      <c r="A89" s="1">
        <v>11073.175999999999</v>
      </c>
      <c r="B89" s="1" t="s">
        <v>6</v>
      </c>
      <c r="C89" s="1">
        <f>IF(Table14[[#This Row],[region]]= "southwest",Table14[[#This Row],[charges]],0)</f>
        <v>11073.175999999999</v>
      </c>
      <c r="D89" s="1">
        <f>IF(Table14[[#This Row],[region]]= "southeast",Table14[[#This Row],[charges]],0)</f>
        <v>0</v>
      </c>
      <c r="E89" s="1">
        <f>IF(Table14[[#This Row],[region]]= "northeast",Table14[[#This Row],[charges]],0)</f>
        <v>0</v>
      </c>
      <c r="F89" s="1">
        <f>IF(Table14[[#This Row],[region]]= "northwest",Table14[[#This Row],[charges]],0)</f>
        <v>0</v>
      </c>
    </row>
    <row r="90" spans="1:6" x14ac:dyDescent="0.2">
      <c r="A90" s="1">
        <v>8026.6665999999996</v>
      </c>
      <c r="B90" s="1" t="s">
        <v>12</v>
      </c>
      <c r="C90" s="1">
        <f>IF(Table14[[#This Row],[region]]= "southwest",Table14[[#This Row],[charges]],0)</f>
        <v>0</v>
      </c>
      <c r="D90" s="1">
        <f>IF(Table14[[#This Row],[region]]= "southeast",Table14[[#This Row],[charges]],0)</f>
        <v>0</v>
      </c>
      <c r="E90" s="1">
        <f>IF(Table14[[#This Row],[region]]= "northeast",Table14[[#This Row],[charges]],0)</f>
        <v>0</v>
      </c>
      <c r="F90" s="1">
        <f>IF(Table14[[#This Row],[region]]= "northwest",Table14[[#This Row],[charges]],0)</f>
        <v>8026.6665999999996</v>
      </c>
    </row>
    <row r="91" spans="1:6" x14ac:dyDescent="0.2">
      <c r="A91" s="1">
        <v>11082.5772</v>
      </c>
      <c r="B91" s="1" t="s">
        <v>12</v>
      </c>
      <c r="C91" s="1">
        <f>IF(Table14[[#This Row],[region]]= "southwest",Table14[[#This Row],[charges]],0)</f>
        <v>0</v>
      </c>
      <c r="D91" s="1">
        <f>IF(Table14[[#This Row],[region]]= "southeast",Table14[[#This Row],[charges]],0)</f>
        <v>0</v>
      </c>
      <c r="E91" s="1">
        <f>IF(Table14[[#This Row],[region]]= "northeast",Table14[[#This Row],[charges]],0)</f>
        <v>0</v>
      </c>
      <c r="F91" s="1">
        <f>IF(Table14[[#This Row],[region]]= "northwest",Table14[[#This Row],[charges]],0)</f>
        <v>11082.5772</v>
      </c>
    </row>
    <row r="92" spans="1:6" x14ac:dyDescent="0.2">
      <c r="A92" s="1">
        <v>2026.9740999999999</v>
      </c>
      <c r="B92" s="1" t="s">
        <v>9</v>
      </c>
      <c r="C92" s="1">
        <f>IF(Table14[[#This Row],[region]]= "southwest",Table14[[#This Row],[charges]],0)</f>
        <v>0</v>
      </c>
      <c r="D92" s="1">
        <f>IF(Table14[[#This Row],[region]]= "southeast",Table14[[#This Row],[charges]],0)</f>
        <v>2026.9740999999999</v>
      </c>
      <c r="E92" s="1">
        <f>IF(Table14[[#This Row],[region]]= "northeast",Table14[[#This Row],[charges]],0)</f>
        <v>0</v>
      </c>
      <c r="F92" s="1">
        <f>IF(Table14[[#This Row],[region]]= "northwest",Table14[[#This Row],[charges]],0)</f>
        <v>0</v>
      </c>
    </row>
    <row r="93" spans="1:6" x14ac:dyDescent="0.2">
      <c r="A93" s="1">
        <v>10942.13205</v>
      </c>
      <c r="B93" s="1" t="s">
        <v>12</v>
      </c>
      <c r="C93" s="1">
        <f>IF(Table14[[#This Row],[region]]= "southwest",Table14[[#This Row],[charges]],0)</f>
        <v>0</v>
      </c>
      <c r="D93" s="1">
        <f>IF(Table14[[#This Row],[region]]= "southeast",Table14[[#This Row],[charges]],0)</f>
        <v>0</v>
      </c>
      <c r="E93" s="1">
        <f>IF(Table14[[#This Row],[region]]= "northeast",Table14[[#This Row],[charges]],0)</f>
        <v>0</v>
      </c>
      <c r="F93" s="1">
        <f>IF(Table14[[#This Row],[region]]= "northwest",Table14[[#This Row],[charges]],0)</f>
        <v>10942.13205</v>
      </c>
    </row>
    <row r="94" spans="1:6" x14ac:dyDescent="0.2">
      <c r="A94" s="1">
        <v>30184.936699999998</v>
      </c>
      <c r="B94" s="1" t="s">
        <v>11</v>
      </c>
      <c r="C94" s="1">
        <f>IF(Table14[[#This Row],[region]]= "southwest",Table14[[#This Row],[charges]],0)</f>
        <v>0</v>
      </c>
      <c r="D94" s="1">
        <f>IF(Table14[[#This Row],[region]]= "southeast",Table14[[#This Row],[charges]],0)</f>
        <v>0</v>
      </c>
      <c r="E94" s="1">
        <f>IF(Table14[[#This Row],[region]]= "northeast",Table14[[#This Row],[charges]],0)</f>
        <v>30184.936699999998</v>
      </c>
      <c r="F94" s="1">
        <f>IF(Table14[[#This Row],[region]]= "northwest",Table14[[#This Row],[charges]],0)</f>
        <v>0</v>
      </c>
    </row>
    <row r="95" spans="1:6" x14ac:dyDescent="0.2">
      <c r="A95" s="1">
        <v>5729.0052999999998</v>
      </c>
      <c r="B95" s="1" t="s">
        <v>12</v>
      </c>
      <c r="C95" s="1">
        <f>IF(Table14[[#This Row],[region]]= "southwest",Table14[[#This Row],[charges]],0)</f>
        <v>0</v>
      </c>
      <c r="D95" s="1">
        <f>IF(Table14[[#This Row],[region]]= "southeast",Table14[[#This Row],[charges]],0)</f>
        <v>0</v>
      </c>
      <c r="E95" s="1">
        <f>IF(Table14[[#This Row],[region]]= "northeast",Table14[[#This Row],[charges]],0)</f>
        <v>0</v>
      </c>
      <c r="F95" s="1">
        <f>IF(Table14[[#This Row],[region]]= "northwest",Table14[[#This Row],[charges]],0)</f>
        <v>5729.0052999999998</v>
      </c>
    </row>
    <row r="96" spans="1:6" x14ac:dyDescent="0.2">
      <c r="A96" s="1">
        <v>47291.055</v>
      </c>
      <c r="B96" s="1" t="s">
        <v>6</v>
      </c>
      <c r="C96" s="1">
        <f>IF(Table14[[#This Row],[region]]= "southwest",Table14[[#This Row],[charges]],0)</f>
        <v>47291.055</v>
      </c>
      <c r="D96" s="1">
        <f>IF(Table14[[#This Row],[region]]= "southeast",Table14[[#This Row],[charges]],0)</f>
        <v>0</v>
      </c>
      <c r="E96" s="1">
        <f>IF(Table14[[#This Row],[region]]= "northeast",Table14[[#This Row],[charges]],0)</f>
        <v>0</v>
      </c>
      <c r="F96" s="1">
        <f>IF(Table14[[#This Row],[region]]= "northwest",Table14[[#This Row],[charges]],0)</f>
        <v>0</v>
      </c>
    </row>
    <row r="97" spans="1:6" x14ac:dyDescent="0.2">
      <c r="A97" s="1">
        <v>3766.8838000000001</v>
      </c>
      <c r="B97" s="1" t="s">
        <v>9</v>
      </c>
      <c r="C97" s="1">
        <f>IF(Table14[[#This Row],[region]]= "southwest",Table14[[#This Row],[charges]],0)</f>
        <v>0</v>
      </c>
      <c r="D97" s="1">
        <f>IF(Table14[[#This Row],[region]]= "southeast",Table14[[#This Row],[charges]],0)</f>
        <v>3766.8838000000001</v>
      </c>
      <c r="E97" s="1">
        <f>IF(Table14[[#This Row],[region]]= "northeast",Table14[[#This Row],[charges]],0)</f>
        <v>0</v>
      </c>
      <c r="F97" s="1">
        <f>IF(Table14[[#This Row],[region]]= "northwest",Table14[[#This Row],[charges]],0)</f>
        <v>0</v>
      </c>
    </row>
    <row r="98" spans="1:6" x14ac:dyDescent="0.2">
      <c r="A98" s="1">
        <v>12105.32</v>
      </c>
      <c r="B98" s="1" t="s">
        <v>6</v>
      </c>
      <c r="C98" s="1">
        <f>IF(Table14[[#This Row],[region]]= "southwest",Table14[[#This Row],[charges]],0)</f>
        <v>12105.32</v>
      </c>
      <c r="D98" s="1">
        <f>IF(Table14[[#This Row],[region]]= "southeast",Table14[[#This Row],[charges]],0)</f>
        <v>0</v>
      </c>
      <c r="E98" s="1">
        <f>IF(Table14[[#This Row],[region]]= "northeast",Table14[[#This Row],[charges]],0)</f>
        <v>0</v>
      </c>
      <c r="F98" s="1">
        <f>IF(Table14[[#This Row],[region]]= "northwest",Table14[[#This Row],[charges]],0)</f>
        <v>0</v>
      </c>
    </row>
    <row r="99" spans="1:6" x14ac:dyDescent="0.2">
      <c r="A99" s="1">
        <v>10226.2842</v>
      </c>
      <c r="B99" s="1" t="s">
        <v>9</v>
      </c>
      <c r="C99" s="1">
        <f>IF(Table14[[#This Row],[region]]= "southwest",Table14[[#This Row],[charges]],0)</f>
        <v>0</v>
      </c>
      <c r="D99" s="1">
        <f>IF(Table14[[#This Row],[region]]= "southeast",Table14[[#This Row],[charges]],0)</f>
        <v>10226.2842</v>
      </c>
      <c r="E99" s="1">
        <f>IF(Table14[[#This Row],[region]]= "northeast",Table14[[#This Row],[charges]],0)</f>
        <v>0</v>
      </c>
      <c r="F99" s="1">
        <f>IF(Table14[[#This Row],[region]]= "northwest",Table14[[#This Row],[charges]],0)</f>
        <v>0</v>
      </c>
    </row>
    <row r="100" spans="1:6" x14ac:dyDescent="0.2">
      <c r="A100" s="1">
        <v>22412.648499999999</v>
      </c>
      <c r="B100" s="1" t="s">
        <v>11</v>
      </c>
      <c r="C100" s="1">
        <f>IF(Table14[[#This Row],[region]]= "southwest",Table14[[#This Row],[charges]],0)</f>
        <v>0</v>
      </c>
      <c r="D100" s="1">
        <f>IF(Table14[[#This Row],[region]]= "southeast",Table14[[#This Row],[charges]],0)</f>
        <v>0</v>
      </c>
      <c r="E100" s="1">
        <f>IF(Table14[[#This Row],[region]]= "northeast",Table14[[#This Row],[charges]],0)</f>
        <v>22412.648499999999</v>
      </c>
      <c r="F100" s="1">
        <f>IF(Table14[[#This Row],[region]]= "northwest",Table14[[#This Row],[charges]],0)</f>
        <v>0</v>
      </c>
    </row>
    <row r="101" spans="1:6" x14ac:dyDescent="0.2">
      <c r="A101" s="1">
        <v>15820.699000000001</v>
      </c>
      <c r="B101" s="1" t="s">
        <v>6</v>
      </c>
      <c r="C101" s="1">
        <f>IF(Table14[[#This Row],[region]]= "southwest",Table14[[#This Row],[charges]],0)</f>
        <v>15820.699000000001</v>
      </c>
      <c r="D101" s="1">
        <f>IF(Table14[[#This Row],[region]]= "southeast",Table14[[#This Row],[charges]],0)</f>
        <v>0</v>
      </c>
      <c r="E101" s="1">
        <f>IF(Table14[[#This Row],[region]]= "northeast",Table14[[#This Row],[charges]],0)</f>
        <v>0</v>
      </c>
      <c r="F101" s="1">
        <f>IF(Table14[[#This Row],[region]]= "northwest",Table14[[#This Row],[charges]],0)</f>
        <v>0</v>
      </c>
    </row>
    <row r="102" spans="1:6" x14ac:dyDescent="0.2">
      <c r="A102" s="1">
        <v>6186.1270000000004</v>
      </c>
      <c r="B102" s="1" t="s">
        <v>6</v>
      </c>
      <c r="C102" s="1">
        <f>IF(Table14[[#This Row],[region]]= "southwest",Table14[[#This Row],[charges]],0)</f>
        <v>6186.1270000000004</v>
      </c>
      <c r="D102" s="1">
        <f>IF(Table14[[#This Row],[region]]= "southeast",Table14[[#This Row],[charges]],0)</f>
        <v>0</v>
      </c>
      <c r="E102" s="1">
        <f>IF(Table14[[#This Row],[region]]= "northeast",Table14[[#This Row],[charges]],0)</f>
        <v>0</v>
      </c>
      <c r="F102" s="1">
        <f>IF(Table14[[#This Row],[region]]= "northwest",Table14[[#This Row],[charges]],0)</f>
        <v>0</v>
      </c>
    </row>
    <row r="103" spans="1:6" x14ac:dyDescent="0.2">
      <c r="A103" s="1">
        <v>3645.0893999999998</v>
      </c>
      <c r="B103" s="1" t="s">
        <v>11</v>
      </c>
      <c r="C103" s="1">
        <f>IF(Table14[[#This Row],[region]]= "southwest",Table14[[#This Row],[charges]],0)</f>
        <v>0</v>
      </c>
      <c r="D103" s="1">
        <f>IF(Table14[[#This Row],[region]]= "southeast",Table14[[#This Row],[charges]],0)</f>
        <v>0</v>
      </c>
      <c r="E103" s="1">
        <f>IF(Table14[[#This Row],[region]]= "northeast",Table14[[#This Row],[charges]],0)</f>
        <v>3645.0893999999998</v>
      </c>
      <c r="F103" s="1">
        <f>IF(Table14[[#This Row],[region]]= "northwest",Table14[[#This Row],[charges]],0)</f>
        <v>0</v>
      </c>
    </row>
    <row r="104" spans="1:6" x14ac:dyDescent="0.2">
      <c r="A104" s="1">
        <v>21344.846699999998</v>
      </c>
      <c r="B104" s="1" t="s">
        <v>11</v>
      </c>
      <c r="C104" s="1">
        <f>IF(Table14[[#This Row],[region]]= "southwest",Table14[[#This Row],[charges]],0)</f>
        <v>0</v>
      </c>
      <c r="D104" s="1">
        <f>IF(Table14[[#This Row],[region]]= "southeast",Table14[[#This Row],[charges]],0)</f>
        <v>0</v>
      </c>
      <c r="E104" s="1">
        <f>IF(Table14[[#This Row],[region]]= "northeast",Table14[[#This Row],[charges]],0)</f>
        <v>21344.846699999998</v>
      </c>
      <c r="F104" s="1">
        <f>IF(Table14[[#This Row],[region]]= "northwest",Table14[[#This Row],[charges]],0)</f>
        <v>0</v>
      </c>
    </row>
    <row r="105" spans="1:6" x14ac:dyDescent="0.2">
      <c r="A105" s="1">
        <v>30942.191800000001</v>
      </c>
      <c r="B105" s="1" t="s">
        <v>9</v>
      </c>
      <c r="C105" s="1">
        <f>IF(Table14[[#This Row],[region]]= "southwest",Table14[[#This Row],[charges]],0)</f>
        <v>0</v>
      </c>
      <c r="D105" s="1">
        <f>IF(Table14[[#This Row],[region]]= "southeast",Table14[[#This Row],[charges]],0)</f>
        <v>30942.191800000001</v>
      </c>
      <c r="E105" s="1">
        <f>IF(Table14[[#This Row],[region]]= "northeast",Table14[[#This Row],[charges]],0)</f>
        <v>0</v>
      </c>
      <c r="F105" s="1">
        <f>IF(Table14[[#This Row],[region]]= "northwest",Table14[[#This Row],[charges]],0)</f>
        <v>0</v>
      </c>
    </row>
    <row r="106" spans="1:6" x14ac:dyDescent="0.2">
      <c r="A106" s="1">
        <v>5003.8530000000001</v>
      </c>
      <c r="B106" s="1" t="s">
        <v>6</v>
      </c>
      <c r="C106" s="1">
        <f>IF(Table14[[#This Row],[region]]= "southwest",Table14[[#This Row],[charges]],0)</f>
        <v>5003.8530000000001</v>
      </c>
      <c r="D106" s="1">
        <f>IF(Table14[[#This Row],[region]]= "southeast",Table14[[#This Row],[charges]],0)</f>
        <v>0</v>
      </c>
      <c r="E106" s="1">
        <f>IF(Table14[[#This Row],[region]]= "northeast",Table14[[#This Row],[charges]],0)</f>
        <v>0</v>
      </c>
      <c r="F106" s="1">
        <f>IF(Table14[[#This Row],[region]]= "northwest",Table14[[#This Row],[charges]],0)</f>
        <v>0</v>
      </c>
    </row>
    <row r="107" spans="1:6" x14ac:dyDescent="0.2">
      <c r="A107" s="1">
        <v>17560.37975</v>
      </c>
      <c r="B107" s="1" t="s">
        <v>12</v>
      </c>
      <c r="C107" s="1">
        <f>IF(Table14[[#This Row],[region]]= "southwest",Table14[[#This Row],[charges]],0)</f>
        <v>0</v>
      </c>
      <c r="D107" s="1">
        <f>IF(Table14[[#This Row],[region]]= "southeast",Table14[[#This Row],[charges]],0)</f>
        <v>0</v>
      </c>
      <c r="E107" s="1">
        <f>IF(Table14[[#This Row],[region]]= "northeast",Table14[[#This Row],[charges]],0)</f>
        <v>0</v>
      </c>
      <c r="F107" s="1">
        <f>IF(Table14[[#This Row],[region]]= "northwest",Table14[[#This Row],[charges]],0)</f>
        <v>17560.37975</v>
      </c>
    </row>
    <row r="108" spans="1:6" x14ac:dyDescent="0.2">
      <c r="A108" s="1">
        <v>2331.5189999999998</v>
      </c>
      <c r="B108" s="1" t="s">
        <v>6</v>
      </c>
      <c r="C108" s="1">
        <f>IF(Table14[[#This Row],[region]]= "southwest",Table14[[#This Row],[charges]],0)</f>
        <v>2331.5189999999998</v>
      </c>
      <c r="D108" s="1">
        <f>IF(Table14[[#This Row],[region]]= "southeast",Table14[[#This Row],[charges]],0)</f>
        <v>0</v>
      </c>
      <c r="E108" s="1">
        <f>IF(Table14[[#This Row],[region]]= "northeast",Table14[[#This Row],[charges]],0)</f>
        <v>0</v>
      </c>
      <c r="F108" s="1">
        <f>IF(Table14[[#This Row],[region]]= "northwest",Table14[[#This Row],[charges]],0)</f>
        <v>0</v>
      </c>
    </row>
    <row r="109" spans="1:6" x14ac:dyDescent="0.2">
      <c r="A109" s="1">
        <v>3877.3042500000001</v>
      </c>
      <c r="B109" s="1" t="s">
        <v>12</v>
      </c>
      <c r="C109" s="1">
        <f>IF(Table14[[#This Row],[region]]= "southwest",Table14[[#This Row],[charges]],0)</f>
        <v>0</v>
      </c>
      <c r="D109" s="1">
        <f>IF(Table14[[#This Row],[region]]= "southeast",Table14[[#This Row],[charges]],0)</f>
        <v>0</v>
      </c>
      <c r="E109" s="1">
        <f>IF(Table14[[#This Row],[region]]= "northeast",Table14[[#This Row],[charges]],0)</f>
        <v>0</v>
      </c>
      <c r="F109" s="1">
        <f>IF(Table14[[#This Row],[region]]= "northwest",Table14[[#This Row],[charges]],0)</f>
        <v>3877.3042500000001</v>
      </c>
    </row>
    <row r="110" spans="1:6" x14ac:dyDescent="0.2">
      <c r="A110" s="1">
        <v>2867.1196</v>
      </c>
      <c r="B110" s="1" t="s">
        <v>9</v>
      </c>
      <c r="C110" s="1">
        <f>IF(Table14[[#This Row],[region]]= "southwest",Table14[[#This Row],[charges]],0)</f>
        <v>0</v>
      </c>
      <c r="D110" s="1">
        <f>IF(Table14[[#This Row],[region]]= "southeast",Table14[[#This Row],[charges]],0)</f>
        <v>2867.1196</v>
      </c>
      <c r="E110" s="1">
        <f>IF(Table14[[#This Row],[region]]= "northeast",Table14[[#This Row],[charges]],0)</f>
        <v>0</v>
      </c>
      <c r="F110" s="1">
        <f>IF(Table14[[#This Row],[region]]= "northwest",Table14[[#This Row],[charges]],0)</f>
        <v>0</v>
      </c>
    </row>
    <row r="111" spans="1:6" x14ac:dyDescent="0.2">
      <c r="A111" s="1">
        <v>47055.532099999997</v>
      </c>
      <c r="B111" s="1" t="s">
        <v>9</v>
      </c>
      <c r="C111" s="1">
        <f>IF(Table14[[#This Row],[region]]= "southwest",Table14[[#This Row],[charges]],0)</f>
        <v>0</v>
      </c>
      <c r="D111" s="1">
        <f>IF(Table14[[#This Row],[region]]= "southeast",Table14[[#This Row],[charges]],0)</f>
        <v>47055.532099999997</v>
      </c>
      <c r="E111" s="1">
        <f>IF(Table14[[#This Row],[region]]= "northeast",Table14[[#This Row],[charges]],0)</f>
        <v>0</v>
      </c>
      <c r="F111" s="1">
        <f>IF(Table14[[#This Row],[region]]= "northwest",Table14[[#This Row],[charges]],0)</f>
        <v>0</v>
      </c>
    </row>
    <row r="112" spans="1:6" x14ac:dyDescent="0.2">
      <c r="A112" s="1">
        <v>10825.253699999999</v>
      </c>
      <c r="B112" s="1" t="s">
        <v>12</v>
      </c>
      <c r="C112" s="1">
        <f>IF(Table14[[#This Row],[region]]= "southwest",Table14[[#This Row],[charges]],0)</f>
        <v>0</v>
      </c>
      <c r="D112" s="1">
        <f>IF(Table14[[#This Row],[region]]= "southeast",Table14[[#This Row],[charges]],0)</f>
        <v>0</v>
      </c>
      <c r="E112" s="1">
        <f>IF(Table14[[#This Row],[region]]= "northeast",Table14[[#This Row],[charges]],0)</f>
        <v>0</v>
      </c>
      <c r="F112" s="1">
        <f>IF(Table14[[#This Row],[region]]= "northwest",Table14[[#This Row],[charges]],0)</f>
        <v>10825.253699999999</v>
      </c>
    </row>
    <row r="113" spans="1:6" x14ac:dyDescent="0.2">
      <c r="A113" s="1">
        <v>11881.358</v>
      </c>
      <c r="B113" s="1" t="s">
        <v>6</v>
      </c>
      <c r="C113" s="1">
        <f>IF(Table14[[#This Row],[region]]= "southwest",Table14[[#This Row],[charges]],0)</f>
        <v>11881.358</v>
      </c>
      <c r="D113" s="1">
        <f>IF(Table14[[#This Row],[region]]= "southeast",Table14[[#This Row],[charges]],0)</f>
        <v>0</v>
      </c>
      <c r="E113" s="1">
        <f>IF(Table14[[#This Row],[region]]= "northeast",Table14[[#This Row],[charges]],0)</f>
        <v>0</v>
      </c>
      <c r="F113" s="1">
        <f>IF(Table14[[#This Row],[region]]= "northwest",Table14[[#This Row],[charges]],0)</f>
        <v>0</v>
      </c>
    </row>
    <row r="114" spans="1:6" x14ac:dyDescent="0.2">
      <c r="A114" s="1">
        <v>4646.759</v>
      </c>
      <c r="B114" s="1" t="s">
        <v>6</v>
      </c>
      <c r="C114" s="1">
        <f>IF(Table14[[#This Row],[region]]= "southwest",Table14[[#This Row],[charges]],0)</f>
        <v>4646.759</v>
      </c>
      <c r="D114" s="1">
        <f>IF(Table14[[#This Row],[region]]= "southeast",Table14[[#This Row],[charges]],0)</f>
        <v>0</v>
      </c>
      <c r="E114" s="1">
        <f>IF(Table14[[#This Row],[region]]= "northeast",Table14[[#This Row],[charges]],0)</f>
        <v>0</v>
      </c>
      <c r="F114" s="1">
        <f>IF(Table14[[#This Row],[region]]= "northwest",Table14[[#This Row],[charges]],0)</f>
        <v>0</v>
      </c>
    </row>
    <row r="115" spans="1:6" x14ac:dyDescent="0.2">
      <c r="A115" s="1">
        <v>2404.7338</v>
      </c>
      <c r="B115" s="1" t="s">
        <v>12</v>
      </c>
      <c r="C115" s="1">
        <f>IF(Table14[[#This Row],[region]]= "southwest",Table14[[#This Row],[charges]],0)</f>
        <v>0</v>
      </c>
      <c r="D115" s="1">
        <f>IF(Table14[[#This Row],[region]]= "southeast",Table14[[#This Row],[charges]],0)</f>
        <v>0</v>
      </c>
      <c r="E115" s="1">
        <f>IF(Table14[[#This Row],[region]]= "northeast",Table14[[#This Row],[charges]],0)</f>
        <v>0</v>
      </c>
      <c r="F115" s="1">
        <f>IF(Table14[[#This Row],[region]]= "northwest",Table14[[#This Row],[charges]],0)</f>
        <v>2404.7338</v>
      </c>
    </row>
    <row r="116" spans="1:6" x14ac:dyDescent="0.2">
      <c r="A116" s="1">
        <v>11488.31695</v>
      </c>
      <c r="B116" s="1" t="s">
        <v>11</v>
      </c>
      <c r="C116" s="1">
        <f>IF(Table14[[#This Row],[region]]= "southwest",Table14[[#This Row],[charges]],0)</f>
        <v>0</v>
      </c>
      <c r="D116" s="1">
        <f>IF(Table14[[#This Row],[region]]= "southeast",Table14[[#This Row],[charges]],0)</f>
        <v>0</v>
      </c>
      <c r="E116" s="1">
        <f>IF(Table14[[#This Row],[region]]= "northeast",Table14[[#This Row],[charges]],0)</f>
        <v>11488.31695</v>
      </c>
      <c r="F116" s="1">
        <f>IF(Table14[[#This Row],[region]]= "northwest",Table14[[#This Row],[charges]],0)</f>
        <v>0</v>
      </c>
    </row>
    <row r="117" spans="1:6" x14ac:dyDescent="0.2">
      <c r="A117" s="1">
        <v>30259.995559999999</v>
      </c>
      <c r="B117" s="1" t="s">
        <v>11</v>
      </c>
      <c r="C117" s="1">
        <f>IF(Table14[[#This Row],[region]]= "southwest",Table14[[#This Row],[charges]],0)</f>
        <v>0</v>
      </c>
      <c r="D117" s="1">
        <f>IF(Table14[[#This Row],[region]]= "southeast",Table14[[#This Row],[charges]],0)</f>
        <v>0</v>
      </c>
      <c r="E117" s="1">
        <f>IF(Table14[[#This Row],[region]]= "northeast",Table14[[#This Row],[charges]],0)</f>
        <v>30259.995559999999</v>
      </c>
      <c r="F117" s="1">
        <f>IF(Table14[[#This Row],[region]]= "northwest",Table14[[#This Row],[charges]],0)</f>
        <v>0</v>
      </c>
    </row>
    <row r="118" spans="1:6" x14ac:dyDescent="0.2">
      <c r="A118" s="1">
        <v>11381.3254</v>
      </c>
      <c r="B118" s="1" t="s">
        <v>9</v>
      </c>
      <c r="C118" s="1">
        <f>IF(Table14[[#This Row],[region]]= "southwest",Table14[[#This Row],[charges]],0)</f>
        <v>0</v>
      </c>
      <c r="D118" s="1">
        <f>IF(Table14[[#This Row],[region]]= "southeast",Table14[[#This Row],[charges]],0)</f>
        <v>11381.3254</v>
      </c>
      <c r="E118" s="1">
        <f>IF(Table14[[#This Row],[region]]= "northeast",Table14[[#This Row],[charges]],0)</f>
        <v>0</v>
      </c>
      <c r="F118" s="1">
        <f>IF(Table14[[#This Row],[region]]= "northwest",Table14[[#This Row],[charges]],0)</f>
        <v>0</v>
      </c>
    </row>
    <row r="119" spans="1:6" x14ac:dyDescent="0.2">
      <c r="A119" s="1">
        <v>19107.779600000002</v>
      </c>
      <c r="B119" s="1" t="s">
        <v>9</v>
      </c>
      <c r="C119" s="1">
        <f>IF(Table14[[#This Row],[region]]= "southwest",Table14[[#This Row],[charges]],0)</f>
        <v>0</v>
      </c>
      <c r="D119" s="1">
        <f>IF(Table14[[#This Row],[region]]= "southeast",Table14[[#This Row],[charges]],0)</f>
        <v>19107.779600000002</v>
      </c>
      <c r="E119" s="1">
        <f>IF(Table14[[#This Row],[region]]= "northeast",Table14[[#This Row],[charges]],0)</f>
        <v>0</v>
      </c>
      <c r="F119" s="1">
        <f>IF(Table14[[#This Row],[region]]= "northwest",Table14[[#This Row],[charges]],0)</f>
        <v>0</v>
      </c>
    </row>
    <row r="120" spans="1:6" x14ac:dyDescent="0.2">
      <c r="A120" s="1">
        <v>8601.3292999999994</v>
      </c>
      <c r="B120" s="1" t="s">
        <v>9</v>
      </c>
      <c r="C120" s="1">
        <f>IF(Table14[[#This Row],[region]]= "southwest",Table14[[#This Row],[charges]],0)</f>
        <v>0</v>
      </c>
      <c r="D120" s="1">
        <f>IF(Table14[[#This Row],[region]]= "southeast",Table14[[#This Row],[charges]],0)</f>
        <v>8601.3292999999994</v>
      </c>
      <c r="E120" s="1">
        <f>IF(Table14[[#This Row],[region]]= "northeast",Table14[[#This Row],[charges]],0)</f>
        <v>0</v>
      </c>
      <c r="F120" s="1">
        <f>IF(Table14[[#This Row],[region]]= "northwest",Table14[[#This Row],[charges]],0)</f>
        <v>0</v>
      </c>
    </row>
    <row r="121" spans="1:6" x14ac:dyDescent="0.2">
      <c r="A121" s="1">
        <v>6686.4313000000002</v>
      </c>
      <c r="B121" s="1" t="s">
        <v>12</v>
      </c>
      <c r="C121" s="1">
        <f>IF(Table14[[#This Row],[region]]= "southwest",Table14[[#This Row],[charges]],0)</f>
        <v>0</v>
      </c>
      <c r="D121" s="1">
        <f>IF(Table14[[#This Row],[region]]= "southeast",Table14[[#This Row],[charges]],0)</f>
        <v>0</v>
      </c>
      <c r="E121" s="1">
        <f>IF(Table14[[#This Row],[region]]= "northeast",Table14[[#This Row],[charges]],0)</f>
        <v>0</v>
      </c>
      <c r="F121" s="1">
        <f>IF(Table14[[#This Row],[region]]= "northwest",Table14[[#This Row],[charges]],0)</f>
        <v>6686.4313000000002</v>
      </c>
    </row>
    <row r="122" spans="1:6" x14ac:dyDescent="0.2">
      <c r="A122" s="1">
        <v>7740.3370000000004</v>
      </c>
      <c r="B122" s="1" t="s">
        <v>6</v>
      </c>
      <c r="C122" s="1">
        <f>IF(Table14[[#This Row],[region]]= "southwest",Table14[[#This Row],[charges]],0)</f>
        <v>7740.3370000000004</v>
      </c>
      <c r="D122" s="1">
        <f>IF(Table14[[#This Row],[region]]= "southeast",Table14[[#This Row],[charges]],0)</f>
        <v>0</v>
      </c>
      <c r="E122" s="1">
        <f>IF(Table14[[#This Row],[region]]= "northeast",Table14[[#This Row],[charges]],0)</f>
        <v>0</v>
      </c>
      <c r="F122" s="1">
        <f>IF(Table14[[#This Row],[region]]= "northwest",Table14[[#This Row],[charges]],0)</f>
        <v>0</v>
      </c>
    </row>
    <row r="123" spans="1:6" x14ac:dyDescent="0.2">
      <c r="A123" s="1">
        <v>1705.6244999999999</v>
      </c>
      <c r="B123" s="1" t="s">
        <v>11</v>
      </c>
      <c r="C123" s="1">
        <f>IF(Table14[[#This Row],[region]]= "southwest",Table14[[#This Row],[charges]],0)</f>
        <v>0</v>
      </c>
      <c r="D123" s="1">
        <f>IF(Table14[[#This Row],[region]]= "southeast",Table14[[#This Row],[charges]],0)</f>
        <v>0</v>
      </c>
      <c r="E123" s="1">
        <f>IF(Table14[[#This Row],[region]]= "northeast",Table14[[#This Row],[charges]],0)</f>
        <v>1705.6244999999999</v>
      </c>
      <c r="F123" s="1">
        <f>IF(Table14[[#This Row],[region]]= "northwest",Table14[[#This Row],[charges]],0)</f>
        <v>0</v>
      </c>
    </row>
    <row r="124" spans="1:6" x14ac:dyDescent="0.2">
      <c r="A124" s="1">
        <v>2257.47525</v>
      </c>
      <c r="B124" s="1" t="s">
        <v>12</v>
      </c>
      <c r="C124" s="1">
        <f>IF(Table14[[#This Row],[region]]= "southwest",Table14[[#This Row],[charges]],0)</f>
        <v>0</v>
      </c>
      <c r="D124" s="1">
        <f>IF(Table14[[#This Row],[region]]= "southeast",Table14[[#This Row],[charges]],0)</f>
        <v>0</v>
      </c>
      <c r="E124" s="1">
        <f>IF(Table14[[#This Row],[region]]= "northeast",Table14[[#This Row],[charges]],0)</f>
        <v>0</v>
      </c>
      <c r="F124" s="1">
        <f>IF(Table14[[#This Row],[region]]= "northwest",Table14[[#This Row],[charges]],0)</f>
        <v>2257.47525</v>
      </c>
    </row>
    <row r="125" spans="1:6" x14ac:dyDescent="0.2">
      <c r="A125" s="1">
        <v>39556.494500000001</v>
      </c>
      <c r="B125" s="1" t="s">
        <v>11</v>
      </c>
      <c r="C125" s="1">
        <f>IF(Table14[[#This Row],[region]]= "southwest",Table14[[#This Row],[charges]],0)</f>
        <v>0</v>
      </c>
      <c r="D125" s="1">
        <f>IF(Table14[[#This Row],[region]]= "southeast",Table14[[#This Row],[charges]],0)</f>
        <v>0</v>
      </c>
      <c r="E125" s="1">
        <f>IF(Table14[[#This Row],[region]]= "northeast",Table14[[#This Row],[charges]],0)</f>
        <v>39556.494500000001</v>
      </c>
      <c r="F125" s="1">
        <f>IF(Table14[[#This Row],[region]]= "northwest",Table14[[#This Row],[charges]],0)</f>
        <v>0</v>
      </c>
    </row>
    <row r="126" spans="1:6" x14ac:dyDescent="0.2">
      <c r="A126" s="1">
        <v>10115.00885</v>
      </c>
      <c r="B126" s="1" t="s">
        <v>12</v>
      </c>
      <c r="C126" s="1">
        <f>IF(Table14[[#This Row],[region]]= "southwest",Table14[[#This Row],[charges]],0)</f>
        <v>0</v>
      </c>
      <c r="D126" s="1">
        <f>IF(Table14[[#This Row],[region]]= "southeast",Table14[[#This Row],[charges]],0)</f>
        <v>0</v>
      </c>
      <c r="E126" s="1">
        <f>IF(Table14[[#This Row],[region]]= "northeast",Table14[[#This Row],[charges]],0)</f>
        <v>0</v>
      </c>
      <c r="F126" s="1">
        <f>IF(Table14[[#This Row],[region]]= "northwest",Table14[[#This Row],[charges]],0)</f>
        <v>10115.00885</v>
      </c>
    </row>
    <row r="127" spans="1:6" x14ac:dyDescent="0.2">
      <c r="A127" s="1">
        <v>3385.3991500000002</v>
      </c>
      <c r="B127" s="1" t="s">
        <v>11</v>
      </c>
      <c r="C127" s="1">
        <f>IF(Table14[[#This Row],[region]]= "southwest",Table14[[#This Row],[charges]],0)</f>
        <v>0</v>
      </c>
      <c r="D127" s="1">
        <f>IF(Table14[[#This Row],[region]]= "southeast",Table14[[#This Row],[charges]],0)</f>
        <v>0</v>
      </c>
      <c r="E127" s="1">
        <f>IF(Table14[[#This Row],[region]]= "northeast",Table14[[#This Row],[charges]],0)</f>
        <v>3385.3991500000002</v>
      </c>
      <c r="F127" s="1">
        <f>IF(Table14[[#This Row],[region]]= "northwest",Table14[[#This Row],[charges]],0)</f>
        <v>0</v>
      </c>
    </row>
    <row r="128" spans="1:6" x14ac:dyDescent="0.2">
      <c r="A128" s="1">
        <v>17081.080000000002</v>
      </c>
      <c r="B128" s="1" t="s">
        <v>6</v>
      </c>
      <c r="C128" s="1">
        <f>IF(Table14[[#This Row],[region]]= "southwest",Table14[[#This Row],[charges]],0)</f>
        <v>17081.080000000002</v>
      </c>
      <c r="D128" s="1">
        <f>IF(Table14[[#This Row],[region]]= "southeast",Table14[[#This Row],[charges]],0)</f>
        <v>0</v>
      </c>
      <c r="E128" s="1">
        <f>IF(Table14[[#This Row],[region]]= "northeast",Table14[[#This Row],[charges]],0)</f>
        <v>0</v>
      </c>
      <c r="F128" s="1">
        <f>IF(Table14[[#This Row],[region]]= "northwest",Table14[[#This Row],[charges]],0)</f>
        <v>0</v>
      </c>
    </row>
    <row r="129" spans="1:6" x14ac:dyDescent="0.2">
      <c r="A129" s="1">
        <v>9634.5380000000005</v>
      </c>
      <c r="B129" s="1" t="s">
        <v>6</v>
      </c>
      <c r="C129" s="1">
        <f>IF(Table14[[#This Row],[region]]= "southwest",Table14[[#This Row],[charges]],0)</f>
        <v>9634.5380000000005</v>
      </c>
      <c r="D129" s="1">
        <f>IF(Table14[[#This Row],[region]]= "southeast",Table14[[#This Row],[charges]],0)</f>
        <v>0</v>
      </c>
      <c r="E129" s="1">
        <f>IF(Table14[[#This Row],[region]]= "northeast",Table14[[#This Row],[charges]],0)</f>
        <v>0</v>
      </c>
      <c r="F129" s="1">
        <f>IF(Table14[[#This Row],[region]]= "northwest",Table14[[#This Row],[charges]],0)</f>
        <v>0</v>
      </c>
    </row>
    <row r="130" spans="1:6" x14ac:dyDescent="0.2">
      <c r="A130" s="1">
        <v>32734.186300000001</v>
      </c>
      <c r="B130" s="1" t="s">
        <v>12</v>
      </c>
      <c r="C130" s="1">
        <f>IF(Table14[[#This Row],[region]]= "southwest",Table14[[#This Row],[charges]],0)</f>
        <v>0</v>
      </c>
      <c r="D130" s="1">
        <f>IF(Table14[[#This Row],[region]]= "southeast",Table14[[#This Row],[charges]],0)</f>
        <v>0</v>
      </c>
      <c r="E130" s="1">
        <f>IF(Table14[[#This Row],[region]]= "northeast",Table14[[#This Row],[charges]],0)</f>
        <v>0</v>
      </c>
      <c r="F130" s="1">
        <f>IF(Table14[[#This Row],[region]]= "northwest",Table14[[#This Row],[charges]],0)</f>
        <v>32734.186300000001</v>
      </c>
    </row>
    <row r="131" spans="1:6" x14ac:dyDescent="0.2">
      <c r="A131" s="1">
        <v>6082.4049999999997</v>
      </c>
      <c r="B131" s="1" t="s">
        <v>6</v>
      </c>
      <c r="C131" s="1">
        <f>IF(Table14[[#This Row],[region]]= "southwest",Table14[[#This Row],[charges]],0)</f>
        <v>6082.4049999999997</v>
      </c>
      <c r="D131" s="1">
        <f>IF(Table14[[#This Row],[region]]= "southeast",Table14[[#This Row],[charges]],0)</f>
        <v>0</v>
      </c>
      <c r="E131" s="1">
        <f>IF(Table14[[#This Row],[region]]= "northeast",Table14[[#This Row],[charges]],0)</f>
        <v>0</v>
      </c>
      <c r="F131" s="1">
        <f>IF(Table14[[#This Row],[region]]= "northwest",Table14[[#This Row],[charges]],0)</f>
        <v>0</v>
      </c>
    </row>
    <row r="132" spans="1:6" x14ac:dyDescent="0.2">
      <c r="A132" s="1">
        <v>12815.444949999999</v>
      </c>
      <c r="B132" s="1" t="s">
        <v>11</v>
      </c>
      <c r="C132" s="1">
        <f>IF(Table14[[#This Row],[region]]= "southwest",Table14[[#This Row],[charges]],0)</f>
        <v>0</v>
      </c>
      <c r="D132" s="1">
        <f>IF(Table14[[#This Row],[region]]= "southeast",Table14[[#This Row],[charges]],0)</f>
        <v>0</v>
      </c>
      <c r="E132" s="1">
        <f>IF(Table14[[#This Row],[region]]= "northeast",Table14[[#This Row],[charges]],0)</f>
        <v>12815.444949999999</v>
      </c>
      <c r="F132" s="1">
        <f>IF(Table14[[#This Row],[region]]= "northwest",Table14[[#This Row],[charges]],0)</f>
        <v>0</v>
      </c>
    </row>
    <row r="133" spans="1:6" x14ac:dyDescent="0.2">
      <c r="A133" s="1">
        <v>13616.3586</v>
      </c>
      <c r="B133" s="1" t="s">
        <v>11</v>
      </c>
      <c r="C133" s="1">
        <f>IF(Table14[[#This Row],[region]]= "southwest",Table14[[#This Row],[charges]],0)</f>
        <v>0</v>
      </c>
      <c r="D133" s="1">
        <f>IF(Table14[[#This Row],[region]]= "southeast",Table14[[#This Row],[charges]],0)</f>
        <v>0</v>
      </c>
      <c r="E133" s="1">
        <f>IF(Table14[[#This Row],[region]]= "northeast",Table14[[#This Row],[charges]],0)</f>
        <v>13616.3586</v>
      </c>
      <c r="F133" s="1">
        <f>IF(Table14[[#This Row],[region]]= "northwest",Table14[[#This Row],[charges]],0)</f>
        <v>0</v>
      </c>
    </row>
    <row r="134" spans="1:6" x14ac:dyDescent="0.2">
      <c r="A134" s="1">
        <v>11163.567999999999</v>
      </c>
      <c r="B134" s="1" t="s">
        <v>6</v>
      </c>
      <c r="C134" s="1">
        <f>IF(Table14[[#This Row],[region]]= "southwest",Table14[[#This Row],[charges]],0)</f>
        <v>11163.567999999999</v>
      </c>
      <c r="D134" s="1">
        <f>IF(Table14[[#This Row],[region]]= "southeast",Table14[[#This Row],[charges]],0)</f>
        <v>0</v>
      </c>
      <c r="E134" s="1">
        <f>IF(Table14[[#This Row],[region]]= "northeast",Table14[[#This Row],[charges]],0)</f>
        <v>0</v>
      </c>
      <c r="F134" s="1">
        <f>IF(Table14[[#This Row],[region]]= "northwest",Table14[[#This Row],[charges]],0)</f>
        <v>0</v>
      </c>
    </row>
    <row r="135" spans="1:6" x14ac:dyDescent="0.2">
      <c r="A135" s="1">
        <v>1632.5644500000001</v>
      </c>
      <c r="B135" s="1" t="s">
        <v>12</v>
      </c>
      <c r="C135" s="1">
        <f>IF(Table14[[#This Row],[region]]= "southwest",Table14[[#This Row],[charges]],0)</f>
        <v>0</v>
      </c>
      <c r="D135" s="1">
        <f>IF(Table14[[#This Row],[region]]= "southeast",Table14[[#This Row],[charges]],0)</f>
        <v>0</v>
      </c>
      <c r="E135" s="1">
        <f>IF(Table14[[#This Row],[region]]= "northeast",Table14[[#This Row],[charges]],0)</f>
        <v>0</v>
      </c>
      <c r="F135" s="1">
        <f>IF(Table14[[#This Row],[region]]= "northwest",Table14[[#This Row],[charges]],0)</f>
        <v>1632.5644500000001</v>
      </c>
    </row>
    <row r="136" spans="1:6" x14ac:dyDescent="0.2">
      <c r="A136" s="1">
        <v>2457.2111500000001</v>
      </c>
      <c r="B136" s="1" t="s">
        <v>11</v>
      </c>
      <c r="C136" s="1">
        <f>IF(Table14[[#This Row],[region]]= "southwest",Table14[[#This Row],[charges]],0)</f>
        <v>0</v>
      </c>
      <c r="D136" s="1">
        <f>IF(Table14[[#This Row],[region]]= "southeast",Table14[[#This Row],[charges]],0)</f>
        <v>0</v>
      </c>
      <c r="E136" s="1">
        <f>IF(Table14[[#This Row],[region]]= "northeast",Table14[[#This Row],[charges]],0)</f>
        <v>2457.2111500000001</v>
      </c>
      <c r="F136" s="1">
        <f>IF(Table14[[#This Row],[region]]= "northwest",Table14[[#This Row],[charges]],0)</f>
        <v>0</v>
      </c>
    </row>
    <row r="137" spans="1:6" x14ac:dyDescent="0.2">
      <c r="A137" s="1">
        <v>2155.6815000000001</v>
      </c>
      <c r="B137" s="1" t="s">
        <v>9</v>
      </c>
      <c r="C137" s="1">
        <f>IF(Table14[[#This Row],[region]]= "southwest",Table14[[#This Row],[charges]],0)</f>
        <v>0</v>
      </c>
      <c r="D137" s="1">
        <f>IF(Table14[[#This Row],[region]]= "southeast",Table14[[#This Row],[charges]],0)</f>
        <v>2155.6815000000001</v>
      </c>
      <c r="E137" s="1">
        <f>IF(Table14[[#This Row],[region]]= "northeast",Table14[[#This Row],[charges]],0)</f>
        <v>0</v>
      </c>
      <c r="F137" s="1">
        <f>IF(Table14[[#This Row],[region]]= "northwest",Table14[[#This Row],[charges]],0)</f>
        <v>0</v>
      </c>
    </row>
    <row r="138" spans="1:6" x14ac:dyDescent="0.2">
      <c r="A138" s="1">
        <v>1261.442</v>
      </c>
      <c r="B138" s="1" t="s">
        <v>6</v>
      </c>
      <c r="C138" s="1">
        <f>IF(Table14[[#This Row],[region]]= "southwest",Table14[[#This Row],[charges]],0)</f>
        <v>1261.442</v>
      </c>
      <c r="D138" s="1">
        <f>IF(Table14[[#This Row],[region]]= "southeast",Table14[[#This Row],[charges]],0)</f>
        <v>0</v>
      </c>
      <c r="E138" s="1">
        <f>IF(Table14[[#This Row],[region]]= "northeast",Table14[[#This Row],[charges]],0)</f>
        <v>0</v>
      </c>
      <c r="F138" s="1">
        <f>IF(Table14[[#This Row],[region]]= "northwest",Table14[[#This Row],[charges]],0)</f>
        <v>0</v>
      </c>
    </row>
    <row r="139" spans="1:6" x14ac:dyDescent="0.2">
      <c r="A139" s="1">
        <v>2045.68525</v>
      </c>
      <c r="B139" s="1" t="s">
        <v>12</v>
      </c>
      <c r="C139" s="1">
        <f>IF(Table14[[#This Row],[region]]= "southwest",Table14[[#This Row],[charges]],0)</f>
        <v>0</v>
      </c>
      <c r="D139" s="1">
        <f>IF(Table14[[#This Row],[region]]= "southeast",Table14[[#This Row],[charges]],0)</f>
        <v>0</v>
      </c>
      <c r="E139" s="1">
        <f>IF(Table14[[#This Row],[region]]= "northeast",Table14[[#This Row],[charges]],0)</f>
        <v>0</v>
      </c>
      <c r="F139" s="1">
        <f>IF(Table14[[#This Row],[region]]= "northwest",Table14[[#This Row],[charges]],0)</f>
        <v>2045.68525</v>
      </c>
    </row>
    <row r="140" spans="1:6" x14ac:dyDescent="0.2">
      <c r="A140" s="1">
        <v>27322.73386</v>
      </c>
      <c r="B140" s="1" t="s">
        <v>9</v>
      </c>
      <c r="C140" s="1">
        <f>IF(Table14[[#This Row],[region]]= "southwest",Table14[[#This Row],[charges]],0)</f>
        <v>0</v>
      </c>
      <c r="D140" s="1">
        <f>IF(Table14[[#This Row],[region]]= "southeast",Table14[[#This Row],[charges]],0)</f>
        <v>27322.73386</v>
      </c>
      <c r="E140" s="1">
        <f>IF(Table14[[#This Row],[region]]= "northeast",Table14[[#This Row],[charges]],0)</f>
        <v>0</v>
      </c>
      <c r="F140" s="1">
        <f>IF(Table14[[#This Row],[region]]= "northwest",Table14[[#This Row],[charges]],0)</f>
        <v>0</v>
      </c>
    </row>
    <row r="141" spans="1:6" x14ac:dyDescent="0.2">
      <c r="A141" s="1">
        <v>2166.732</v>
      </c>
      <c r="B141" s="1" t="s">
        <v>6</v>
      </c>
      <c r="C141" s="1">
        <f>IF(Table14[[#This Row],[region]]= "southwest",Table14[[#This Row],[charges]],0)</f>
        <v>2166.732</v>
      </c>
      <c r="D141" s="1">
        <f>IF(Table14[[#This Row],[region]]= "southeast",Table14[[#This Row],[charges]],0)</f>
        <v>0</v>
      </c>
      <c r="E141" s="1">
        <f>IF(Table14[[#This Row],[region]]= "northeast",Table14[[#This Row],[charges]],0)</f>
        <v>0</v>
      </c>
      <c r="F141" s="1">
        <f>IF(Table14[[#This Row],[region]]= "northwest",Table14[[#This Row],[charges]],0)</f>
        <v>0</v>
      </c>
    </row>
    <row r="142" spans="1:6" x14ac:dyDescent="0.2">
      <c r="A142" s="1">
        <v>27375.904780000001</v>
      </c>
      <c r="B142" s="1" t="s">
        <v>11</v>
      </c>
      <c r="C142" s="1">
        <f>IF(Table14[[#This Row],[region]]= "southwest",Table14[[#This Row],[charges]],0)</f>
        <v>0</v>
      </c>
      <c r="D142" s="1">
        <f>IF(Table14[[#This Row],[region]]= "southeast",Table14[[#This Row],[charges]],0)</f>
        <v>0</v>
      </c>
      <c r="E142" s="1">
        <f>IF(Table14[[#This Row],[region]]= "northeast",Table14[[#This Row],[charges]],0)</f>
        <v>27375.904780000001</v>
      </c>
      <c r="F142" s="1">
        <f>IF(Table14[[#This Row],[region]]= "northwest",Table14[[#This Row],[charges]],0)</f>
        <v>0</v>
      </c>
    </row>
    <row r="143" spans="1:6" x14ac:dyDescent="0.2">
      <c r="A143" s="1">
        <v>3490.5491000000002</v>
      </c>
      <c r="B143" s="1" t="s">
        <v>11</v>
      </c>
      <c r="C143" s="1">
        <f>IF(Table14[[#This Row],[region]]= "southwest",Table14[[#This Row],[charges]],0)</f>
        <v>0</v>
      </c>
      <c r="D143" s="1">
        <f>IF(Table14[[#This Row],[region]]= "southeast",Table14[[#This Row],[charges]],0)</f>
        <v>0</v>
      </c>
      <c r="E143" s="1">
        <f>IF(Table14[[#This Row],[region]]= "northeast",Table14[[#This Row],[charges]],0)</f>
        <v>3490.5491000000002</v>
      </c>
      <c r="F143" s="1">
        <f>IF(Table14[[#This Row],[region]]= "northwest",Table14[[#This Row],[charges]],0)</f>
        <v>0</v>
      </c>
    </row>
    <row r="144" spans="1:6" x14ac:dyDescent="0.2">
      <c r="A144" s="1">
        <v>18972.494999999999</v>
      </c>
      <c r="B144" s="1" t="s">
        <v>9</v>
      </c>
      <c r="C144" s="1">
        <f>IF(Table14[[#This Row],[region]]= "southwest",Table14[[#This Row],[charges]],0)</f>
        <v>0</v>
      </c>
      <c r="D144" s="1">
        <f>IF(Table14[[#This Row],[region]]= "southeast",Table14[[#This Row],[charges]],0)</f>
        <v>18972.494999999999</v>
      </c>
      <c r="E144" s="1">
        <f>IF(Table14[[#This Row],[region]]= "northeast",Table14[[#This Row],[charges]],0)</f>
        <v>0</v>
      </c>
      <c r="F144" s="1">
        <f>IF(Table14[[#This Row],[region]]= "northwest",Table14[[#This Row],[charges]],0)</f>
        <v>0</v>
      </c>
    </row>
    <row r="145" spans="1:6" x14ac:dyDescent="0.2">
      <c r="A145" s="1">
        <v>18157.876</v>
      </c>
      <c r="B145" s="1" t="s">
        <v>12</v>
      </c>
      <c r="C145" s="1">
        <f>IF(Table14[[#This Row],[region]]= "southwest",Table14[[#This Row],[charges]],0)</f>
        <v>0</v>
      </c>
      <c r="D145" s="1">
        <f>IF(Table14[[#This Row],[region]]= "southeast",Table14[[#This Row],[charges]],0)</f>
        <v>0</v>
      </c>
      <c r="E145" s="1">
        <f>IF(Table14[[#This Row],[region]]= "northeast",Table14[[#This Row],[charges]],0)</f>
        <v>0</v>
      </c>
      <c r="F145" s="1">
        <f>IF(Table14[[#This Row],[region]]= "northwest",Table14[[#This Row],[charges]],0)</f>
        <v>18157.876</v>
      </c>
    </row>
    <row r="146" spans="1:6" x14ac:dyDescent="0.2">
      <c r="A146" s="1">
        <v>20745.989099999999</v>
      </c>
      <c r="B146" s="1" t="s">
        <v>12</v>
      </c>
      <c r="C146" s="1">
        <f>IF(Table14[[#This Row],[region]]= "southwest",Table14[[#This Row],[charges]],0)</f>
        <v>0</v>
      </c>
      <c r="D146" s="1">
        <f>IF(Table14[[#This Row],[region]]= "southeast",Table14[[#This Row],[charges]],0)</f>
        <v>0</v>
      </c>
      <c r="E146" s="1">
        <f>IF(Table14[[#This Row],[region]]= "northeast",Table14[[#This Row],[charges]],0)</f>
        <v>0</v>
      </c>
      <c r="F146" s="1">
        <f>IF(Table14[[#This Row],[region]]= "northwest",Table14[[#This Row],[charges]],0)</f>
        <v>20745.989099999999</v>
      </c>
    </row>
    <row r="147" spans="1:6" x14ac:dyDescent="0.2">
      <c r="A147" s="1">
        <v>5138.2566999999999</v>
      </c>
      <c r="B147" s="1" t="s">
        <v>9</v>
      </c>
      <c r="C147" s="1">
        <f>IF(Table14[[#This Row],[region]]= "southwest",Table14[[#This Row],[charges]],0)</f>
        <v>0</v>
      </c>
      <c r="D147" s="1">
        <f>IF(Table14[[#This Row],[region]]= "southeast",Table14[[#This Row],[charges]],0)</f>
        <v>5138.2566999999999</v>
      </c>
      <c r="E147" s="1">
        <f>IF(Table14[[#This Row],[region]]= "northeast",Table14[[#This Row],[charges]],0)</f>
        <v>0</v>
      </c>
      <c r="F147" s="1">
        <f>IF(Table14[[#This Row],[region]]= "northwest",Table14[[#This Row],[charges]],0)</f>
        <v>0</v>
      </c>
    </row>
    <row r="148" spans="1:6" x14ac:dyDescent="0.2">
      <c r="A148" s="1">
        <v>40720.551050000002</v>
      </c>
      <c r="B148" s="1" t="s">
        <v>12</v>
      </c>
      <c r="C148" s="1">
        <f>IF(Table14[[#This Row],[region]]= "southwest",Table14[[#This Row],[charges]],0)</f>
        <v>0</v>
      </c>
      <c r="D148" s="1">
        <f>IF(Table14[[#This Row],[region]]= "southeast",Table14[[#This Row],[charges]],0)</f>
        <v>0</v>
      </c>
      <c r="E148" s="1">
        <f>IF(Table14[[#This Row],[region]]= "northeast",Table14[[#This Row],[charges]],0)</f>
        <v>0</v>
      </c>
      <c r="F148" s="1">
        <f>IF(Table14[[#This Row],[region]]= "northwest",Table14[[#This Row],[charges]],0)</f>
        <v>40720.551050000002</v>
      </c>
    </row>
    <row r="149" spans="1:6" x14ac:dyDescent="0.2">
      <c r="A149" s="1">
        <v>9877.6077000000005</v>
      </c>
      <c r="B149" s="1" t="s">
        <v>9</v>
      </c>
      <c r="C149" s="1">
        <f>IF(Table14[[#This Row],[region]]= "southwest",Table14[[#This Row],[charges]],0)</f>
        <v>0</v>
      </c>
      <c r="D149" s="1">
        <f>IF(Table14[[#This Row],[region]]= "southeast",Table14[[#This Row],[charges]],0)</f>
        <v>9877.6077000000005</v>
      </c>
      <c r="E149" s="1">
        <f>IF(Table14[[#This Row],[region]]= "northeast",Table14[[#This Row],[charges]],0)</f>
        <v>0</v>
      </c>
      <c r="F149" s="1">
        <f>IF(Table14[[#This Row],[region]]= "northwest",Table14[[#This Row],[charges]],0)</f>
        <v>0</v>
      </c>
    </row>
    <row r="150" spans="1:6" x14ac:dyDescent="0.2">
      <c r="A150" s="1">
        <v>10959.6947</v>
      </c>
      <c r="B150" s="1" t="s">
        <v>12</v>
      </c>
      <c r="C150" s="1">
        <f>IF(Table14[[#This Row],[region]]= "southwest",Table14[[#This Row],[charges]],0)</f>
        <v>0</v>
      </c>
      <c r="D150" s="1">
        <f>IF(Table14[[#This Row],[region]]= "southeast",Table14[[#This Row],[charges]],0)</f>
        <v>0</v>
      </c>
      <c r="E150" s="1">
        <f>IF(Table14[[#This Row],[region]]= "northeast",Table14[[#This Row],[charges]],0)</f>
        <v>0</v>
      </c>
      <c r="F150" s="1">
        <f>IF(Table14[[#This Row],[region]]= "northwest",Table14[[#This Row],[charges]],0)</f>
        <v>10959.6947</v>
      </c>
    </row>
    <row r="151" spans="1:6" x14ac:dyDescent="0.2">
      <c r="A151" s="1">
        <v>1842.519</v>
      </c>
      <c r="B151" s="1" t="s">
        <v>6</v>
      </c>
      <c r="C151" s="1">
        <f>IF(Table14[[#This Row],[region]]= "southwest",Table14[[#This Row],[charges]],0)</f>
        <v>1842.519</v>
      </c>
      <c r="D151" s="1">
        <f>IF(Table14[[#This Row],[region]]= "southeast",Table14[[#This Row],[charges]],0)</f>
        <v>0</v>
      </c>
      <c r="E151" s="1">
        <f>IF(Table14[[#This Row],[region]]= "northeast",Table14[[#This Row],[charges]],0)</f>
        <v>0</v>
      </c>
      <c r="F151" s="1">
        <f>IF(Table14[[#This Row],[region]]= "northwest",Table14[[#This Row],[charges]],0)</f>
        <v>0</v>
      </c>
    </row>
    <row r="152" spans="1:6" x14ac:dyDescent="0.2">
      <c r="A152" s="1">
        <v>5125.2156999999997</v>
      </c>
      <c r="B152" s="1" t="s">
        <v>12</v>
      </c>
      <c r="C152" s="1">
        <f>IF(Table14[[#This Row],[region]]= "southwest",Table14[[#This Row],[charges]],0)</f>
        <v>0</v>
      </c>
      <c r="D152" s="1">
        <f>IF(Table14[[#This Row],[region]]= "southeast",Table14[[#This Row],[charges]],0)</f>
        <v>0</v>
      </c>
      <c r="E152" s="1">
        <f>IF(Table14[[#This Row],[region]]= "northeast",Table14[[#This Row],[charges]],0)</f>
        <v>0</v>
      </c>
      <c r="F152" s="1">
        <f>IF(Table14[[#This Row],[region]]= "northwest",Table14[[#This Row],[charges]],0)</f>
        <v>5125.2156999999997</v>
      </c>
    </row>
    <row r="153" spans="1:6" x14ac:dyDescent="0.2">
      <c r="A153" s="1">
        <v>7789.6350000000002</v>
      </c>
      <c r="B153" s="1" t="s">
        <v>9</v>
      </c>
      <c r="C153" s="1">
        <f>IF(Table14[[#This Row],[region]]= "southwest",Table14[[#This Row],[charges]],0)</f>
        <v>0</v>
      </c>
      <c r="D153" s="1">
        <f>IF(Table14[[#This Row],[region]]= "southeast",Table14[[#This Row],[charges]],0)</f>
        <v>7789.6350000000002</v>
      </c>
      <c r="E153" s="1">
        <f>IF(Table14[[#This Row],[region]]= "northeast",Table14[[#This Row],[charges]],0)</f>
        <v>0</v>
      </c>
      <c r="F153" s="1">
        <f>IF(Table14[[#This Row],[region]]= "northwest",Table14[[#This Row],[charges]],0)</f>
        <v>0</v>
      </c>
    </row>
    <row r="154" spans="1:6" x14ac:dyDescent="0.2">
      <c r="A154" s="1">
        <v>6334.3435499999996</v>
      </c>
      <c r="B154" s="1" t="s">
        <v>11</v>
      </c>
      <c r="C154" s="1">
        <f>IF(Table14[[#This Row],[region]]= "southwest",Table14[[#This Row],[charges]],0)</f>
        <v>0</v>
      </c>
      <c r="D154" s="1">
        <f>IF(Table14[[#This Row],[region]]= "southeast",Table14[[#This Row],[charges]],0)</f>
        <v>0</v>
      </c>
      <c r="E154" s="1">
        <f>IF(Table14[[#This Row],[region]]= "northeast",Table14[[#This Row],[charges]],0)</f>
        <v>6334.3435499999996</v>
      </c>
      <c r="F154" s="1">
        <f>IF(Table14[[#This Row],[region]]= "northwest",Table14[[#This Row],[charges]],0)</f>
        <v>0</v>
      </c>
    </row>
    <row r="155" spans="1:6" x14ac:dyDescent="0.2">
      <c r="A155" s="1">
        <v>19964.746299999999</v>
      </c>
      <c r="B155" s="1" t="s">
        <v>11</v>
      </c>
      <c r="C155" s="1">
        <f>IF(Table14[[#This Row],[region]]= "southwest",Table14[[#This Row],[charges]],0)</f>
        <v>0</v>
      </c>
      <c r="D155" s="1">
        <f>IF(Table14[[#This Row],[region]]= "southeast",Table14[[#This Row],[charges]],0)</f>
        <v>0</v>
      </c>
      <c r="E155" s="1">
        <f>IF(Table14[[#This Row],[region]]= "northeast",Table14[[#This Row],[charges]],0)</f>
        <v>19964.746299999999</v>
      </c>
      <c r="F155" s="1">
        <f>IF(Table14[[#This Row],[region]]= "northwest",Table14[[#This Row],[charges]],0)</f>
        <v>0</v>
      </c>
    </row>
    <row r="156" spans="1:6" x14ac:dyDescent="0.2">
      <c r="A156" s="1">
        <v>7077.1894000000002</v>
      </c>
      <c r="B156" s="1" t="s">
        <v>11</v>
      </c>
      <c r="C156" s="1">
        <f>IF(Table14[[#This Row],[region]]= "southwest",Table14[[#This Row],[charges]],0)</f>
        <v>0</v>
      </c>
      <c r="D156" s="1">
        <f>IF(Table14[[#This Row],[region]]= "southeast",Table14[[#This Row],[charges]],0)</f>
        <v>0</v>
      </c>
      <c r="E156" s="1">
        <f>IF(Table14[[#This Row],[region]]= "northeast",Table14[[#This Row],[charges]],0)</f>
        <v>7077.1894000000002</v>
      </c>
      <c r="F156" s="1">
        <f>IF(Table14[[#This Row],[region]]= "northwest",Table14[[#This Row],[charges]],0)</f>
        <v>0</v>
      </c>
    </row>
    <row r="157" spans="1:6" x14ac:dyDescent="0.2">
      <c r="A157" s="1">
        <v>6948.7007999999996</v>
      </c>
      <c r="B157" s="1" t="s">
        <v>12</v>
      </c>
      <c r="C157" s="1">
        <f>IF(Table14[[#This Row],[region]]= "southwest",Table14[[#This Row],[charges]],0)</f>
        <v>0</v>
      </c>
      <c r="D157" s="1">
        <f>IF(Table14[[#This Row],[region]]= "southeast",Table14[[#This Row],[charges]],0)</f>
        <v>0</v>
      </c>
      <c r="E157" s="1">
        <f>IF(Table14[[#This Row],[region]]= "northeast",Table14[[#This Row],[charges]],0)</f>
        <v>0</v>
      </c>
      <c r="F157" s="1">
        <f>IF(Table14[[#This Row],[region]]= "northwest",Table14[[#This Row],[charges]],0)</f>
        <v>6948.7007999999996</v>
      </c>
    </row>
    <row r="158" spans="1:6" x14ac:dyDescent="0.2">
      <c r="A158" s="1">
        <v>21223.675800000001</v>
      </c>
      <c r="B158" s="1" t="s">
        <v>9</v>
      </c>
      <c r="C158" s="1">
        <f>IF(Table14[[#This Row],[region]]= "southwest",Table14[[#This Row],[charges]],0)</f>
        <v>0</v>
      </c>
      <c r="D158" s="1">
        <f>IF(Table14[[#This Row],[region]]= "southeast",Table14[[#This Row],[charges]],0)</f>
        <v>21223.675800000001</v>
      </c>
      <c r="E158" s="1">
        <f>IF(Table14[[#This Row],[region]]= "northeast",Table14[[#This Row],[charges]],0)</f>
        <v>0</v>
      </c>
      <c r="F158" s="1">
        <f>IF(Table14[[#This Row],[region]]= "northwest",Table14[[#This Row],[charges]],0)</f>
        <v>0</v>
      </c>
    </row>
    <row r="159" spans="1:6" x14ac:dyDescent="0.2">
      <c r="A159" s="1">
        <v>15518.180249999999</v>
      </c>
      <c r="B159" s="1" t="s">
        <v>11</v>
      </c>
      <c r="C159" s="1">
        <f>IF(Table14[[#This Row],[region]]= "southwest",Table14[[#This Row],[charges]],0)</f>
        <v>0</v>
      </c>
      <c r="D159" s="1">
        <f>IF(Table14[[#This Row],[region]]= "southeast",Table14[[#This Row],[charges]],0)</f>
        <v>0</v>
      </c>
      <c r="E159" s="1">
        <f>IF(Table14[[#This Row],[region]]= "northeast",Table14[[#This Row],[charges]],0)</f>
        <v>15518.180249999999</v>
      </c>
      <c r="F159" s="1">
        <f>IF(Table14[[#This Row],[region]]= "northwest",Table14[[#This Row],[charges]],0)</f>
        <v>0</v>
      </c>
    </row>
    <row r="160" spans="1:6" x14ac:dyDescent="0.2">
      <c r="A160" s="1">
        <v>36950.256699999998</v>
      </c>
      <c r="B160" s="1" t="s">
        <v>9</v>
      </c>
      <c r="C160" s="1">
        <f>IF(Table14[[#This Row],[region]]= "southwest",Table14[[#This Row],[charges]],0)</f>
        <v>0</v>
      </c>
      <c r="D160" s="1">
        <f>IF(Table14[[#This Row],[region]]= "southeast",Table14[[#This Row],[charges]],0)</f>
        <v>36950.256699999998</v>
      </c>
      <c r="E160" s="1">
        <f>IF(Table14[[#This Row],[region]]= "northeast",Table14[[#This Row],[charges]],0)</f>
        <v>0</v>
      </c>
      <c r="F160" s="1">
        <f>IF(Table14[[#This Row],[region]]= "northwest",Table14[[#This Row],[charges]],0)</f>
        <v>0</v>
      </c>
    </row>
    <row r="161" spans="1:6" x14ac:dyDescent="0.2">
      <c r="A161" s="1">
        <v>19749.383379999999</v>
      </c>
      <c r="B161" s="1" t="s">
        <v>9</v>
      </c>
      <c r="C161" s="1">
        <f>IF(Table14[[#This Row],[region]]= "southwest",Table14[[#This Row],[charges]],0)</f>
        <v>0</v>
      </c>
      <c r="D161" s="1">
        <f>IF(Table14[[#This Row],[region]]= "southeast",Table14[[#This Row],[charges]],0)</f>
        <v>19749.383379999999</v>
      </c>
      <c r="E161" s="1">
        <f>IF(Table14[[#This Row],[region]]= "northeast",Table14[[#This Row],[charges]],0)</f>
        <v>0</v>
      </c>
      <c r="F161" s="1">
        <f>IF(Table14[[#This Row],[region]]= "northwest",Table14[[#This Row],[charges]],0)</f>
        <v>0</v>
      </c>
    </row>
    <row r="162" spans="1:6" x14ac:dyDescent="0.2">
      <c r="A162" s="1">
        <v>21348.705999999998</v>
      </c>
      <c r="B162" s="1" t="s">
        <v>12</v>
      </c>
      <c r="C162" s="1">
        <f>IF(Table14[[#This Row],[region]]= "southwest",Table14[[#This Row],[charges]],0)</f>
        <v>0</v>
      </c>
      <c r="D162" s="1">
        <f>IF(Table14[[#This Row],[region]]= "southeast",Table14[[#This Row],[charges]],0)</f>
        <v>0</v>
      </c>
      <c r="E162" s="1">
        <f>IF(Table14[[#This Row],[region]]= "northeast",Table14[[#This Row],[charges]],0)</f>
        <v>0</v>
      </c>
      <c r="F162" s="1">
        <f>IF(Table14[[#This Row],[region]]= "northwest",Table14[[#This Row],[charges]],0)</f>
        <v>21348.705999999998</v>
      </c>
    </row>
    <row r="163" spans="1:6" x14ac:dyDescent="0.2">
      <c r="A163" s="1">
        <v>36149.483500000002</v>
      </c>
      <c r="B163" s="1" t="s">
        <v>9</v>
      </c>
      <c r="C163" s="1">
        <f>IF(Table14[[#This Row],[region]]= "southwest",Table14[[#This Row],[charges]],0)</f>
        <v>0</v>
      </c>
      <c r="D163" s="1">
        <f>IF(Table14[[#This Row],[region]]= "southeast",Table14[[#This Row],[charges]],0)</f>
        <v>36149.483500000002</v>
      </c>
      <c r="E163" s="1">
        <f>IF(Table14[[#This Row],[region]]= "northeast",Table14[[#This Row],[charges]],0)</f>
        <v>0</v>
      </c>
      <c r="F163" s="1">
        <f>IF(Table14[[#This Row],[region]]= "northwest",Table14[[#This Row],[charges]],0)</f>
        <v>0</v>
      </c>
    </row>
    <row r="164" spans="1:6" x14ac:dyDescent="0.2">
      <c r="A164" s="1">
        <v>10450.552</v>
      </c>
      <c r="B164" s="1" t="s">
        <v>6</v>
      </c>
      <c r="C164" s="1">
        <f>IF(Table14[[#This Row],[region]]= "southwest",Table14[[#This Row],[charges]],0)</f>
        <v>10450.552</v>
      </c>
      <c r="D164" s="1">
        <f>IF(Table14[[#This Row],[region]]= "southeast",Table14[[#This Row],[charges]],0)</f>
        <v>0</v>
      </c>
      <c r="E164" s="1">
        <f>IF(Table14[[#This Row],[region]]= "northeast",Table14[[#This Row],[charges]],0)</f>
        <v>0</v>
      </c>
      <c r="F164" s="1">
        <f>IF(Table14[[#This Row],[region]]= "northwest",Table14[[#This Row],[charges]],0)</f>
        <v>0</v>
      </c>
    </row>
    <row r="165" spans="1:6" x14ac:dyDescent="0.2">
      <c r="A165" s="1">
        <v>5152.134</v>
      </c>
      <c r="B165" s="1" t="s">
        <v>6</v>
      </c>
      <c r="C165" s="1">
        <f>IF(Table14[[#This Row],[region]]= "southwest",Table14[[#This Row],[charges]],0)</f>
        <v>5152.134</v>
      </c>
      <c r="D165" s="1">
        <f>IF(Table14[[#This Row],[region]]= "southeast",Table14[[#This Row],[charges]],0)</f>
        <v>0</v>
      </c>
      <c r="E165" s="1">
        <f>IF(Table14[[#This Row],[region]]= "northeast",Table14[[#This Row],[charges]],0)</f>
        <v>0</v>
      </c>
      <c r="F165" s="1">
        <f>IF(Table14[[#This Row],[region]]= "northwest",Table14[[#This Row],[charges]],0)</f>
        <v>0</v>
      </c>
    </row>
    <row r="166" spans="1:6" x14ac:dyDescent="0.2">
      <c r="A166" s="1">
        <v>5028.1466</v>
      </c>
      <c r="B166" s="1" t="s">
        <v>12</v>
      </c>
      <c r="C166" s="1">
        <f>IF(Table14[[#This Row],[region]]= "southwest",Table14[[#This Row],[charges]],0)</f>
        <v>0</v>
      </c>
      <c r="D166" s="1">
        <f>IF(Table14[[#This Row],[region]]= "southeast",Table14[[#This Row],[charges]],0)</f>
        <v>0</v>
      </c>
      <c r="E166" s="1">
        <f>IF(Table14[[#This Row],[region]]= "northeast",Table14[[#This Row],[charges]],0)</f>
        <v>0</v>
      </c>
      <c r="F166" s="1">
        <f>IF(Table14[[#This Row],[region]]= "northwest",Table14[[#This Row],[charges]],0)</f>
        <v>5028.1466</v>
      </c>
    </row>
    <row r="167" spans="1:6" x14ac:dyDescent="0.2">
      <c r="A167" s="1">
        <v>10407.085849999999</v>
      </c>
      <c r="B167" s="1" t="s">
        <v>11</v>
      </c>
      <c r="C167" s="1">
        <f>IF(Table14[[#This Row],[region]]= "southwest",Table14[[#This Row],[charges]],0)</f>
        <v>0</v>
      </c>
      <c r="D167" s="1">
        <f>IF(Table14[[#This Row],[region]]= "southeast",Table14[[#This Row],[charges]],0)</f>
        <v>0</v>
      </c>
      <c r="E167" s="1">
        <f>IF(Table14[[#This Row],[region]]= "northeast",Table14[[#This Row],[charges]],0)</f>
        <v>10407.085849999999</v>
      </c>
      <c r="F167" s="1">
        <f>IF(Table14[[#This Row],[region]]= "northwest",Table14[[#This Row],[charges]],0)</f>
        <v>0</v>
      </c>
    </row>
    <row r="168" spans="1:6" x14ac:dyDescent="0.2">
      <c r="A168" s="1">
        <v>4830.63</v>
      </c>
      <c r="B168" s="1" t="s">
        <v>6</v>
      </c>
      <c r="C168" s="1">
        <f>IF(Table14[[#This Row],[region]]= "southwest",Table14[[#This Row],[charges]],0)</f>
        <v>4830.63</v>
      </c>
      <c r="D168" s="1">
        <f>IF(Table14[[#This Row],[region]]= "southeast",Table14[[#This Row],[charges]],0)</f>
        <v>0</v>
      </c>
      <c r="E168" s="1">
        <f>IF(Table14[[#This Row],[region]]= "northeast",Table14[[#This Row],[charges]],0)</f>
        <v>0</v>
      </c>
      <c r="F168" s="1">
        <f>IF(Table14[[#This Row],[region]]= "northwest",Table14[[#This Row],[charges]],0)</f>
        <v>0</v>
      </c>
    </row>
    <row r="169" spans="1:6" x14ac:dyDescent="0.2">
      <c r="A169" s="1">
        <v>6128.79745</v>
      </c>
      <c r="B169" s="1" t="s">
        <v>12</v>
      </c>
      <c r="C169" s="1">
        <f>IF(Table14[[#This Row],[region]]= "southwest",Table14[[#This Row],[charges]],0)</f>
        <v>0</v>
      </c>
      <c r="D169" s="1">
        <f>IF(Table14[[#This Row],[region]]= "southeast",Table14[[#This Row],[charges]],0)</f>
        <v>0</v>
      </c>
      <c r="E169" s="1">
        <f>IF(Table14[[#This Row],[region]]= "northeast",Table14[[#This Row],[charges]],0)</f>
        <v>0</v>
      </c>
      <c r="F169" s="1">
        <f>IF(Table14[[#This Row],[region]]= "northwest",Table14[[#This Row],[charges]],0)</f>
        <v>6128.79745</v>
      </c>
    </row>
    <row r="170" spans="1:6" x14ac:dyDescent="0.2">
      <c r="A170" s="1">
        <v>2719.2797500000001</v>
      </c>
      <c r="B170" s="1" t="s">
        <v>12</v>
      </c>
      <c r="C170" s="1">
        <f>IF(Table14[[#This Row],[region]]= "southwest",Table14[[#This Row],[charges]],0)</f>
        <v>0</v>
      </c>
      <c r="D170" s="1">
        <f>IF(Table14[[#This Row],[region]]= "southeast",Table14[[#This Row],[charges]],0)</f>
        <v>0</v>
      </c>
      <c r="E170" s="1">
        <f>IF(Table14[[#This Row],[region]]= "northeast",Table14[[#This Row],[charges]],0)</f>
        <v>0</v>
      </c>
      <c r="F170" s="1">
        <f>IF(Table14[[#This Row],[region]]= "northwest",Table14[[#This Row],[charges]],0)</f>
        <v>2719.2797500000001</v>
      </c>
    </row>
    <row r="171" spans="1:6" x14ac:dyDescent="0.2">
      <c r="A171" s="1">
        <v>4827.9049500000001</v>
      </c>
      <c r="B171" s="1" t="s">
        <v>11</v>
      </c>
      <c r="C171" s="1">
        <f>IF(Table14[[#This Row],[region]]= "southwest",Table14[[#This Row],[charges]],0)</f>
        <v>0</v>
      </c>
      <c r="D171" s="1">
        <f>IF(Table14[[#This Row],[region]]= "southeast",Table14[[#This Row],[charges]],0)</f>
        <v>0</v>
      </c>
      <c r="E171" s="1">
        <f>IF(Table14[[#This Row],[region]]= "northeast",Table14[[#This Row],[charges]],0)</f>
        <v>4827.9049500000001</v>
      </c>
      <c r="F171" s="1">
        <f>IF(Table14[[#This Row],[region]]= "northwest",Table14[[#This Row],[charges]],0)</f>
        <v>0</v>
      </c>
    </row>
    <row r="172" spans="1:6" x14ac:dyDescent="0.2">
      <c r="A172" s="1">
        <v>13405.390299999999</v>
      </c>
      <c r="B172" s="1" t="s">
        <v>9</v>
      </c>
      <c r="C172" s="1">
        <f>IF(Table14[[#This Row],[region]]= "southwest",Table14[[#This Row],[charges]],0)</f>
        <v>0</v>
      </c>
      <c r="D172" s="1">
        <f>IF(Table14[[#This Row],[region]]= "southeast",Table14[[#This Row],[charges]],0)</f>
        <v>13405.390299999999</v>
      </c>
      <c r="E172" s="1">
        <f>IF(Table14[[#This Row],[region]]= "northeast",Table14[[#This Row],[charges]],0)</f>
        <v>0</v>
      </c>
      <c r="F172" s="1">
        <f>IF(Table14[[#This Row],[region]]= "northwest",Table14[[#This Row],[charges]],0)</f>
        <v>0</v>
      </c>
    </row>
    <row r="173" spans="1:6" x14ac:dyDescent="0.2">
      <c r="A173" s="1">
        <v>8116.68</v>
      </c>
      <c r="B173" s="1" t="s">
        <v>6</v>
      </c>
      <c r="C173" s="1">
        <f>IF(Table14[[#This Row],[region]]= "southwest",Table14[[#This Row],[charges]],0)</f>
        <v>8116.68</v>
      </c>
      <c r="D173" s="1">
        <f>IF(Table14[[#This Row],[region]]= "southeast",Table14[[#This Row],[charges]],0)</f>
        <v>0</v>
      </c>
      <c r="E173" s="1">
        <f>IF(Table14[[#This Row],[region]]= "northeast",Table14[[#This Row],[charges]],0)</f>
        <v>0</v>
      </c>
      <c r="F173" s="1">
        <f>IF(Table14[[#This Row],[region]]= "northwest",Table14[[#This Row],[charges]],0)</f>
        <v>0</v>
      </c>
    </row>
    <row r="174" spans="1:6" x14ac:dyDescent="0.2">
      <c r="A174" s="1">
        <v>1694.7963999999999</v>
      </c>
      <c r="B174" s="1" t="s">
        <v>11</v>
      </c>
      <c r="C174" s="1">
        <f>IF(Table14[[#This Row],[region]]= "southwest",Table14[[#This Row],[charges]],0)</f>
        <v>0</v>
      </c>
      <c r="D174" s="1">
        <f>IF(Table14[[#This Row],[region]]= "southeast",Table14[[#This Row],[charges]],0)</f>
        <v>0</v>
      </c>
      <c r="E174" s="1">
        <f>IF(Table14[[#This Row],[region]]= "northeast",Table14[[#This Row],[charges]],0)</f>
        <v>1694.7963999999999</v>
      </c>
      <c r="F174" s="1">
        <f>IF(Table14[[#This Row],[region]]= "northwest",Table14[[#This Row],[charges]],0)</f>
        <v>0</v>
      </c>
    </row>
    <row r="175" spans="1:6" x14ac:dyDescent="0.2">
      <c r="A175" s="1">
        <v>5246.0469999999996</v>
      </c>
      <c r="B175" s="1" t="s">
        <v>6</v>
      </c>
      <c r="C175" s="1">
        <f>IF(Table14[[#This Row],[region]]= "southwest",Table14[[#This Row],[charges]],0)</f>
        <v>5246.0469999999996</v>
      </c>
      <c r="D175" s="1">
        <f>IF(Table14[[#This Row],[region]]= "southeast",Table14[[#This Row],[charges]],0)</f>
        <v>0</v>
      </c>
      <c r="E175" s="1">
        <f>IF(Table14[[#This Row],[region]]= "northeast",Table14[[#This Row],[charges]],0)</f>
        <v>0</v>
      </c>
      <c r="F175" s="1">
        <f>IF(Table14[[#This Row],[region]]= "northwest",Table14[[#This Row],[charges]],0)</f>
        <v>0</v>
      </c>
    </row>
    <row r="176" spans="1:6" x14ac:dyDescent="0.2">
      <c r="A176" s="1">
        <v>2855.4375500000001</v>
      </c>
      <c r="B176" s="1" t="s">
        <v>12</v>
      </c>
      <c r="C176" s="1">
        <f>IF(Table14[[#This Row],[region]]= "southwest",Table14[[#This Row],[charges]],0)</f>
        <v>0</v>
      </c>
      <c r="D176" s="1">
        <f>IF(Table14[[#This Row],[region]]= "southeast",Table14[[#This Row],[charges]],0)</f>
        <v>0</v>
      </c>
      <c r="E176" s="1">
        <f>IF(Table14[[#This Row],[region]]= "northeast",Table14[[#This Row],[charges]],0)</f>
        <v>0</v>
      </c>
      <c r="F176" s="1">
        <f>IF(Table14[[#This Row],[region]]= "northwest",Table14[[#This Row],[charges]],0)</f>
        <v>2855.4375500000001</v>
      </c>
    </row>
    <row r="177" spans="1:6" x14ac:dyDescent="0.2">
      <c r="A177" s="1">
        <v>48824.45</v>
      </c>
      <c r="B177" s="1" t="s">
        <v>6</v>
      </c>
      <c r="C177" s="1">
        <f>IF(Table14[[#This Row],[region]]= "southwest",Table14[[#This Row],[charges]],0)</f>
        <v>48824.45</v>
      </c>
      <c r="D177" s="1">
        <f>IF(Table14[[#This Row],[region]]= "southeast",Table14[[#This Row],[charges]],0)</f>
        <v>0</v>
      </c>
      <c r="E177" s="1">
        <f>IF(Table14[[#This Row],[region]]= "northeast",Table14[[#This Row],[charges]],0)</f>
        <v>0</v>
      </c>
      <c r="F177" s="1">
        <f>IF(Table14[[#This Row],[region]]= "northwest",Table14[[#This Row],[charges]],0)</f>
        <v>0</v>
      </c>
    </row>
    <row r="178" spans="1:6" x14ac:dyDescent="0.2">
      <c r="A178" s="1">
        <v>6455.86265</v>
      </c>
      <c r="B178" s="1" t="s">
        <v>12</v>
      </c>
      <c r="C178" s="1">
        <f>IF(Table14[[#This Row],[region]]= "southwest",Table14[[#This Row],[charges]],0)</f>
        <v>0</v>
      </c>
      <c r="D178" s="1">
        <f>IF(Table14[[#This Row],[region]]= "southeast",Table14[[#This Row],[charges]],0)</f>
        <v>0</v>
      </c>
      <c r="E178" s="1">
        <f>IF(Table14[[#This Row],[region]]= "northeast",Table14[[#This Row],[charges]],0)</f>
        <v>0</v>
      </c>
      <c r="F178" s="1">
        <f>IF(Table14[[#This Row],[region]]= "northwest",Table14[[#This Row],[charges]],0)</f>
        <v>6455.86265</v>
      </c>
    </row>
    <row r="179" spans="1:6" x14ac:dyDescent="0.2">
      <c r="A179" s="1">
        <v>10436.096</v>
      </c>
      <c r="B179" s="1" t="s">
        <v>6</v>
      </c>
      <c r="C179" s="1">
        <f>IF(Table14[[#This Row],[region]]= "southwest",Table14[[#This Row],[charges]],0)</f>
        <v>10436.096</v>
      </c>
      <c r="D179" s="1">
        <f>IF(Table14[[#This Row],[region]]= "southeast",Table14[[#This Row],[charges]],0)</f>
        <v>0</v>
      </c>
      <c r="E179" s="1">
        <f>IF(Table14[[#This Row],[region]]= "northeast",Table14[[#This Row],[charges]],0)</f>
        <v>0</v>
      </c>
      <c r="F179" s="1">
        <f>IF(Table14[[#This Row],[region]]= "northwest",Table14[[#This Row],[charges]],0)</f>
        <v>0</v>
      </c>
    </row>
    <row r="180" spans="1:6" x14ac:dyDescent="0.2">
      <c r="A180" s="1">
        <v>8823.2790000000005</v>
      </c>
      <c r="B180" s="1" t="s">
        <v>6</v>
      </c>
      <c r="C180" s="1">
        <f>IF(Table14[[#This Row],[region]]= "southwest",Table14[[#This Row],[charges]],0)</f>
        <v>8823.2790000000005</v>
      </c>
      <c r="D180" s="1">
        <f>IF(Table14[[#This Row],[region]]= "southeast",Table14[[#This Row],[charges]],0)</f>
        <v>0</v>
      </c>
      <c r="E180" s="1">
        <f>IF(Table14[[#This Row],[region]]= "northeast",Table14[[#This Row],[charges]],0)</f>
        <v>0</v>
      </c>
      <c r="F180" s="1">
        <f>IF(Table14[[#This Row],[region]]= "northwest",Table14[[#This Row],[charges]],0)</f>
        <v>0</v>
      </c>
    </row>
    <row r="181" spans="1:6" x14ac:dyDescent="0.2">
      <c r="A181" s="1">
        <v>8538.28845</v>
      </c>
      <c r="B181" s="1" t="s">
        <v>11</v>
      </c>
      <c r="C181" s="1">
        <f>IF(Table14[[#This Row],[region]]= "southwest",Table14[[#This Row],[charges]],0)</f>
        <v>0</v>
      </c>
      <c r="D181" s="1">
        <f>IF(Table14[[#This Row],[region]]= "southeast",Table14[[#This Row],[charges]],0)</f>
        <v>0</v>
      </c>
      <c r="E181" s="1">
        <f>IF(Table14[[#This Row],[region]]= "northeast",Table14[[#This Row],[charges]],0)</f>
        <v>8538.28845</v>
      </c>
      <c r="F181" s="1">
        <f>IF(Table14[[#This Row],[region]]= "northwest",Table14[[#This Row],[charges]],0)</f>
        <v>0</v>
      </c>
    </row>
    <row r="182" spans="1:6" x14ac:dyDescent="0.2">
      <c r="A182" s="1">
        <v>11735.87905</v>
      </c>
      <c r="B182" s="1" t="s">
        <v>12</v>
      </c>
      <c r="C182" s="1">
        <f>IF(Table14[[#This Row],[region]]= "southwest",Table14[[#This Row],[charges]],0)</f>
        <v>0</v>
      </c>
      <c r="D182" s="1">
        <f>IF(Table14[[#This Row],[region]]= "southeast",Table14[[#This Row],[charges]],0)</f>
        <v>0</v>
      </c>
      <c r="E182" s="1">
        <f>IF(Table14[[#This Row],[region]]= "northeast",Table14[[#This Row],[charges]],0)</f>
        <v>0</v>
      </c>
      <c r="F182" s="1">
        <f>IF(Table14[[#This Row],[region]]= "northwest",Table14[[#This Row],[charges]],0)</f>
        <v>11735.87905</v>
      </c>
    </row>
    <row r="183" spans="1:6" x14ac:dyDescent="0.2">
      <c r="A183" s="1">
        <v>1631.8212000000001</v>
      </c>
      <c r="B183" s="1" t="s">
        <v>9</v>
      </c>
      <c r="C183" s="1">
        <f>IF(Table14[[#This Row],[region]]= "southwest",Table14[[#This Row],[charges]],0)</f>
        <v>0</v>
      </c>
      <c r="D183" s="1">
        <f>IF(Table14[[#This Row],[region]]= "southeast",Table14[[#This Row],[charges]],0)</f>
        <v>1631.8212000000001</v>
      </c>
      <c r="E183" s="1">
        <f>IF(Table14[[#This Row],[region]]= "northeast",Table14[[#This Row],[charges]],0)</f>
        <v>0</v>
      </c>
      <c r="F183" s="1">
        <f>IF(Table14[[#This Row],[region]]= "northwest",Table14[[#This Row],[charges]],0)</f>
        <v>0</v>
      </c>
    </row>
    <row r="184" spans="1:6" x14ac:dyDescent="0.2">
      <c r="A184" s="1">
        <v>4005.4225000000001</v>
      </c>
      <c r="B184" s="1" t="s">
        <v>11</v>
      </c>
      <c r="C184" s="1">
        <f>IF(Table14[[#This Row],[region]]= "southwest",Table14[[#This Row],[charges]],0)</f>
        <v>0</v>
      </c>
      <c r="D184" s="1">
        <f>IF(Table14[[#This Row],[region]]= "southeast",Table14[[#This Row],[charges]],0)</f>
        <v>0</v>
      </c>
      <c r="E184" s="1">
        <f>IF(Table14[[#This Row],[region]]= "northeast",Table14[[#This Row],[charges]],0)</f>
        <v>4005.4225000000001</v>
      </c>
      <c r="F184" s="1">
        <f>IF(Table14[[#This Row],[region]]= "northwest",Table14[[#This Row],[charges]],0)</f>
        <v>0</v>
      </c>
    </row>
    <row r="185" spans="1:6" x14ac:dyDescent="0.2">
      <c r="A185" s="1">
        <v>7419.4778999999999</v>
      </c>
      <c r="B185" s="1" t="s">
        <v>12</v>
      </c>
      <c r="C185" s="1">
        <f>IF(Table14[[#This Row],[region]]= "southwest",Table14[[#This Row],[charges]],0)</f>
        <v>0</v>
      </c>
      <c r="D185" s="1">
        <f>IF(Table14[[#This Row],[region]]= "southeast",Table14[[#This Row],[charges]],0)</f>
        <v>0</v>
      </c>
      <c r="E185" s="1">
        <f>IF(Table14[[#This Row],[region]]= "northeast",Table14[[#This Row],[charges]],0)</f>
        <v>0</v>
      </c>
      <c r="F185" s="1">
        <f>IF(Table14[[#This Row],[region]]= "northwest",Table14[[#This Row],[charges]],0)</f>
        <v>7419.4778999999999</v>
      </c>
    </row>
    <row r="186" spans="1:6" x14ac:dyDescent="0.2">
      <c r="A186" s="1">
        <v>7731.4270999999999</v>
      </c>
      <c r="B186" s="1" t="s">
        <v>9</v>
      </c>
      <c r="C186" s="1">
        <f>IF(Table14[[#This Row],[region]]= "southwest",Table14[[#This Row],[charges]],0)</f>
        <v>0</v>
      </c>
      <c r="D186" s="1">
        <f>IF(Table14[[#This Row],[region]]= "southeast",Table14[[#This Row],[charges]],0)</f>
        <v>7731.4270999999999</v>
      </c>
      <c r="E186" s="1">
        <f>IF(Table14[[#This Row],[region]]= "northeast",Table14[[#This Row],[charges]],0)</f>
        <v>0</v>
      </c>
      <c r="F186" s="1">
        <f>IF(Table14[[#This Row],[region]]= "northwest",Table14[[#This Row],[charges]],0)</f>
        <v>0</v>
      </c>
    </row>
    <row r="187" spans="1:6" x14ac:dyDescent="0.2">
      <c r="A187" s="1">
        <v>43753.337050000002</v>
      </c>
      <c r="B187" s="1" t="s">
        <v>11</v>
      </c>
      <c r="C187" s="1">
        <f>IF(Table14[[#This Row],[region]]= "southwest",Table14[[#This Row],[charges]],0)</f>
        <v>0</v>
      </c>
      <c r="D187" s="1">
        <f>IF(Table14[[#This Row],[region]]= "southeast",Table14[[#This Row],[charges]],0)</f>
        <v>0</v>
      </c>
      <c r="E187" s="1">
        <f>IF(Table14[[#This Row],[region]]= "northeast",Table14[[#This Row],[charges]],0)</f>
        <v>43753.337050000002</v>
      </c>
      <c r="F187" s="1">
        <f>IF(Table14[[#This Row],[region]]= "northwest",Table14[[#This Row],[charges]],0)</f>
        <v>0</v>
      </c>
    </row>
    <row r="188" spans="1:6" x14ac:dyDescent="0.2">
      <c r="A188" s="1">
        <v>3981.9767999999999</v>
      </c>
      <c r="B188" s="1" t="s">
        <v>9</v>
      </c>
      <c r="C188" s="1">
        <f>IF(Table14[[#This Row],[region]]= "southwest",Table14[[#This Row],[charges]],0)</f>
        <v>0</v>
      </c>
      <c r="D188" s="1">
        <f>IF(Table14[[#This Row],[region]]= "southeast",Table14[[#This Row],[charges]],0)</f>
        <v>3981.9767999999999</v>
      </c>
      <c r="E188" s="1">
        <f>IF(Table14[[#This Row],[region]]= "northeast",Table14[[#This Row],[charges]],0)</f>
        <v>0</v>
      </c>
      <c r="F188" s="1">
        <f>IF(Table14[[#This Row],[region]]= "northwest",Table14[[#This Row],[charges]],0)</f>
        <v>0</v>
      </c>
    </row>
    <row r="189" spans="1:6" x14ac:dyDescent="0.2">
      <c r="A189" s="1">
        <v>5325.6509999999998</v>
      </c>
      <c r="B189" s="1" t="s">
        <v>6</v>
      </c>
      <c r="C189" s="1">
        <f>IF(Table14[[#This Row],[region]]= "southwest",Table14[[#This Row],[charges]],0)</f>
        <v>5325.6509999999998</v>
      </c>
      <c r="D189" s="1">
        <f>IF(Table14[[#This Row],[region]]= "southeast",Table14[[#This Row],[charges]],0)</f>
        <v>0</v>
      </c>
      <c r="E189" s="1">
        <f>IF(Table14[[#This Row],[region]]= "northeast",Table14[[#This Row],[charges]],0)</f>
        <v>0</v>
      </c>
      <c r="F189" s="1">
        <f>IF(Table14[[#This Row],[region]]= "northwest",Table14[[#This Row],[charges]],0)</f>
        <v>0</v>
      </c>
    </row>
    <row r="190" spans="1:6" x14ac:dyDescent="0.2">
      <c r="A190" s="1">
        <v>6775.9610000000002</v>
      </c>
      <c r="B190" s="1" t="s">
        <v>6</v>
      </c>
      <c r="C190" s="1">
        <f>IF(Table14[[#This Row],[region]]= "southwest",Table14[[#This Row],[charges]],0)</f>
        <v>6775.9610000000002</v>
      </c>
      <c r="D190" s="1">
        <f>IF(Table14[[#This Row],[region]]= "southeast",Table14[[#This Row],[charges]],0)</f>
        <v>0</v>
      </c>
      <c r="E190" s="1">
        <f>IF(Table14[[#This Row],[region]]= "northeast",Table14[[#This Row],[charges]],0)</f>
        <v>0</v>
      </c>
      <c r="F190" s="1">
        <f>IF(Table14[[#This Row],[region]]= "northwest",Table14[[#This Row],[charges]],0)</f>
        <v>0</v>
      </c>
    </row>
    <row r="191" spans="1:6" x14ac:dyDescent="0.2">
      <c r="A191" s="1">
        <v>4922.9159</v>
      </c>
      <c r="B191" s="1" t="s">
        <v>12</v>
      </c>
      <c r="C191" s="1">
        <f>IF(Table14[[#This Row],[region]]= "southwest",Table14[[#This Row],[charges]],0)</f>
        <v>0</v>
      </c>
      <c r="D191" s="1">
        <f>IF(Table14[[#This Row],[region]]= "southeast",Table14[[#This Row],[charges]],0)</f>
        <v>0</v>
      </c>
      <c r="E191" s="1">
        <f>IF(Table14[[#This Row],[region]]= "northeast",Table14[[#This Row],[charges]],0)</f>
        <v>0</v>
      </c>
      <c r="F191" s="1">
        <f>IF(Table14[[#This Row],[region]]= "northwest",Table14[[#This Row],[charges]],0)</f>
        <v>4922.9159</v>
      </c>
    </row>
    <row r="192" spans="1:6" x14ac:dyDescent="0.2">
      <c r="A192" s="1">
        <v>12557.605299999999</v>
      </c>
      <c r="B192" s="1" t="s">
        <v>9</v>
      </c>
      <c r="C192" s="1">
        <f>IF(Table14[[#This Row],[region]]= "southwest",Table14[[#This Row],[charges]],0)</f>
        <v>0</v>
      </c>
      <c r="D192" s="1">
        <f>IF(Table14[[#This Row],[region]]= "southeast",Table14[[#This Row],[charges]],0)</f>
        <v>12557.605299999999</v>
      </c>
      <c r="E192" s="1">
        <f>IF(Table14[[#This Row],[region]]= "northeast",Table14[[#This Row],[charges]],0)</f>
        <v>0</v>
      </c>
      <c r="F192" s="1">
        <f>IF(Table14[[#This Row],[region]]= "northwest",Table14[[#This Row],[charges]],0)</f>
        <v>0</v>
      </c>
    </row>
    <row r="193" spans="1:6" x14ac:dyDescent="0.2">
      <c r="A193" s="1">
        <v>4883.866</v>
      </c>
      <c r="B193" s="1" t="s">
        <v>6</v>
      </c>
      <c r="C193" s="1">
        <f>IF(Table14[[#This Row],[region]]= "southwest",Table14[[#This Row],[charges]],0)</f>
        <v>4883.866</v>
      </c>
      <c r="D193" s="1">
        <f>IF(Table14[[#This Row],[region]]= "southeast",Table14[[#This Row],[charges]],0)</f>
        <v>0</v>
      </c>
      <c r="E193" s="1">
        <f>IF(Table14[[#This Row],[region]]= "northeast",Table14[[#This Row],[charges]],0)</f>
        <v>0</v>
      </c>
      <c r="F193" s="1">
        <f>IF(Table14[[#This Row],[region]]= "northwest",Table14[[#This Row],[charges]],0)</f>
        <v>0</v>
      </c>
    </row>
    <row r="194" spans="1:6" x14ac:dyDescent="0.2">
      <c r="A194" s="1">
        <v>2137.6536000000001</v>
      </c>
      <c r="B194" s="1" t="s">
        <v>9</v>
      </c>
      <c r="C194" s="1">
        <f>IF(Table14[[#This Row],[region]]= "southwest",Table14[[#This Row],[charges]],0)</f>
        <v>0</v>
      </c>
      <c r="D194" s="1">
        <f>IF(Table14[[#This Row],[region]]= "southeast",Table14[[#This Row],[charges]],0)</f>
        <v>2137.6536000000001</v>
      </c>
      <c r="E194" s="1">
        <f>IF(Table14[[#This Row],[region]]= "northeast",Table14[[#This Row],[charges]],0)</f>
        <v>0</v>
      </c>
      <c r="F194" s="1">
        <f>IF(Table14[[#This Row],[region]]= "northwest",Table14[[#This Row],[charges]],0)</f>
        <v>0</v>
      </c>
    </row>
    <row r="195" spans="1:6" x14ac:dyDescent="0.2">
      <c r="A195" s="1">
        <v>12044.342000000001</v>
      </c>
      <c r="B195" s="1" t="s">
        <v>12</v>
      </c>
      <c r="C195" s="1">
        <f>IF(Table14[[#This Row],[region]]= "southwest",Table14[[#This Row],[charges]],0)</f>
        <v>0</v>
      </c>
      <c r="D195" s="1">
        <f>IF(Table14[[#This Row],[region]]= "southeast",Table14[[#This Row],[charges]],0)</f>
        <v>0</v>
      </c>
      <c r="E195" s="1">
        <f>IF(Table14[[#This Row],[region]]= "northeast",Table14[[#This Row],[charges]],0)</f>
        <v>0</v>
      </c>
      <c r="F195" s="1">
        <f>IF(Table14[[#This Row],[region]]= "northwest",Table14[[#This Row],[charges]],0)</f>
        <v>12044.342000000001</v>
      </c>
    </row>
    <row r="196" spans="1:6" x14ac:dyDescent="0.2">
      <c r="A196" s="1">
        <v>1137.4697000000001</v>
      </c>
      <c r="B196" s="1" t="s">
        <v>9</v>
      </c>
      <c r="C196" s="1">
        <f>IF(Table14[[#This Row],[region]]= "southwest",Table14[[#This Row],[charges]],0)</f>
        <v>0</v>
      </c>
      <c r="D196" s="1">
        <f>IF(Table14[[#This Row],[region]]= "southeast",Table14[[#This Row],[charges]],0)</f>
        <v>1137.4697000000001</v>
      </c>
      <c r="E196" s="1">
        <f>IF(Table14[[#This Row],[region]]= "northeast",Table14[[#This Row],[charges]],0)</f>
        <v>0</v>
      </c>
      <c r="F196" s="1">
        <f>IF(Table14[[#This Row],[region]]= "northwest",Table14[[#This Row],[charges]],0)</f>
        <v>0</v>
      </c>
    </row>
    <row r="197" spans="1:6" x14ac:dyDescent="0.2">
      <c r="A197" s="1">
        <v>1639.5631000000001</v>
      </c>
      <c r="B197" s="1" t="s">
        <v>12</v>
      </c>
      <c r="C197" s="1">
        <f>IF(Table14[[#This Row],[region]]= "southwest",Table14[[#This Row],[charges]],0)</f>
        <v>0</v>
      </c>
      <c r="D197" s="1">
        <f>IF(Table14[[#This Row],[region]]= "southeast",Table14[[#This Row],[charges]],0)</f>
        <v>0</v>
      </c>
      <c r="E197" s="1">
        <f>IF(Table14[[#This Row],[region]]= "northeast",Table14[[#This Row],[charges]],0)</f>
        <v>0</v>
      </c>
      <c r="F197" s="1">
        <f>IF(Table14[[#This Row],[region]]= "northwest",Table14[[#This Row],[charges]],0)</f>
        <v>1639.5631000000001</v>
      </c>
    </row>
    <row r="198" spans="1:6" x14ac:dyDescent="0.2">
      <c r="A198" s="1">
        <v>5649.7150000000001</v>
      </c>
      <c r="B198" s="1" t="s">
        <v>6</v>
      </c>
      <c r="C198" s="1">
        <f>IF(Table14[[#This Row],[region]]= "southwest",Table14[[#This Row],[charges]],0)</f>
        <v>5649.7150000000001</v>
      </c>
      <c r="D198" s="1">
        <f>IF(Table14[[#This Row],[region]]= "southeast",Table14[[#This Row],[charges]],0)</f>
        <v>0</v>
      </c>
      <c r="E198" s="1">
        <f>IF(Table14[[#This Row],[region]]= "northeast",Table14[[#This Row],[charges]],0)</f>
        <v>0</v>
      </c>
      <c r="F198" s="1">
        <f>IF(Table14[[#This Row],[region]]= "northwest",Table14[[#This Row],[charges]],0)</f>
        <v>0</v>
      </c>
    </row>
    <row r="199" spans="1:6" x14ac:dyDescent="0.2">
      <c r="A199" s="1">
        <v>8516.8289999999997</v>
      </c>
      <c r="B199" s="1" t="s">
        <v>9</v>
      </c>
      <c r="C199" s="1">
        <f>IF(Table14[[#This Row],[region]]= "southwest",Table14[[#This Row],[charges]],0)</f>
        <v>0</v>
      </c>
      <c r="D199" s="1">
        <f>IF(Table14[[#This Row],[region]]= "southeast",Table14[[#This Row],[charges]],0)</f>
        <v>8516.8289999999997</v>
      </c>
      <c r="E199" s="1">
        <f>IF(Table14[[#This Row],[region]]= "northeast",Table14[[#This Row],[charges]],0)</f>
        <v>0</v>
      </c>
      <c r="F199" s="1">
        <f>IF(Table14[[#This Row],[region]]= "northwest",Table14[[#This Row],[charges]],0)</f>
        <v>0</v>
      </c>
    </row>
    <row r="200" spans="1:6" x14ac:dyDescent="0.2">
      <c r="A200" s="1">
        <v>9644.2525000000005</v>
      </c>
      <c r="B200" s="1" t="s">
        <v>12</v>
      </c>
      <c r="C200" s="1">
        <f>IF(Table14[[#This Row],[region]]= "southwest",Table14[[#This Row],[charges]],0)</f>
        <v>0</v>
      </c>
      <c r="D200" s="1">
        <f>IF(Table14[[#This Row],[region]]= "southeast",Table14[[#This Row],[charges]],0)</f>
        <v>0</v>
      </c>
      <c r="E200" s="1">
        <f>IF(Table14[[#This Row],[region]]= "northeast",Table14[[#This Row],[charges]],0)</f>
        <v>0</v>
      </c>
      <c r="F200" s="1">
        <f>IF(Table14[[#This Row],[region]]= "northwest",Table14[[#This Row],[charges]],0)</f>
        <v>9644.2525000000005</v>
      </c>
    </row>
    <row r="201" spans="1:6" x14ac:dyDescent="0.2">
      <c r="A201" s="1">
        <v>14901.5167</v>
      </c>
      <c r="B201" s="1" t="s">
        <v>11</v>
      </c>
      <c r="C201" s="1">
        <f>IF(Table14[[#This Row],[region]]= "southwest",Table14[[#This Row],[charges]],0)</f>
        <v>0</v>
      </c>
      <c r="D201" s="1">
        <f>IF(Table14[[#This Row],[region]]= "southeast",Table14[[#This Row],[charges]],0)</f>
        <v>0</v>
      </c>
      <c r="E201" s="1">
        <f>IF(Table14[[#This Row],[region]]= "northeast",Table14[[#This Row],[charges]],0)</f>
        <v>14901.5167</v>
      </c>
      <c r="F201" s="1">
        <f>IF(Table14[[#This Row],[region]]= "northwest",Table14[[#This Row],[charges]],0)</f>
        <v>0</v>
      </c>
    </row>
    <row r="202" spans="1:6" x14ac:dyDescent="0.2">
      <c r="A202" s="1">
        <v>2130.6759000000002</v>
      </c>
      <c r="B202" s="1" t="s">
        <v>12</v>
      </c>
      <c r="C202" s="1">
        <f>IF(Table14[[#This Row],[region]]= "southwest",Table14[[#This Row],[charges]],0)</f>
        <v>0</v>
      </c>
      <c r="D202" s="1">
        <f>IF(Table14[[#This Row],[region]]= "southeast",Table14[[#This Row],[charges]],0)</f>
        <v>0</v>
      </c>
      <c r="E202" s="1">
        <f>IF(Table14[[#This Row],[region]]= "northeast",Table14[[#This Row],[charges]],0)</f>
        <v>0</v>
      </c>
      <c r="F202" s="1">
        <f>IF(Table14[[#This Row],[region]]= "northwest",Table14[[#This Row],[charges]],0)</f>
        <v>2130.6759000000002</v>
      </c>
    </row>
    <row r="203" spans="1:6" x14ac:dyDescent="0.2">
      <c r="A203" s="1">
        <v>8871.1517000000003</v>
      </c>
      <c r="B203" s="1" t="s">
        <v>9</v>
      </c>
      <c r="C203" s="1">
        <f>IF(Table14[[#This Row],[region]]= "southwest",Table14[[#This Row],[charges]],0)</f>
        <v>0</v>
      </c>
      <c r="D203" s="1">
        <f>IF(Table14[[#This Row],[region]]= "southeast",Table14[[#This Row],[charges]],0)</f>
        <v>8871.1517000000003</v>
      </c>
      <c r="E203" s="1">
        <f>IF(Table14[[#This Row],[region]]= "northeast",Table14[[#This Row],[charges]],0)</f>
        <v>0</v>
      </c>
      <c r="F203" s="1">
        <f>IF(Table14[[#This Row],[region]]= "northwest",Table14[[#This Row],[charges]],0)</f>
        <v>0</v>
      </c>
    </row>
    <row r="204" spans="1:6" x14ac:dyDescent="0.2">
      <c r="A204" s="1">
        <v>13012.20865</v>
      </c>
      <c r="B204" s="1" t="s">
        <v>12</v>
      </c>
      <c r="C204" s="1">
        <f>IF(Table14[[#This Row],[region]]= "southwest",Table14[[#This Row],[charges]],0)</f>
        <v>0</v>
      </c>
      <c r="D204" s="1">
        <f>IF(Table14[[#This Row],[region]]= "southeast",Table14[[#This Row],[charges]],0)</f>
        <v>0</v>
      </c>
      <c r="E204" s="1">
        <f>IF(Table14[[#This Row],[region]]= "northeast",Table14[[#This Row],[charges]],0)</f>
        <v>0</v>
      </c>
      <c r="F204" s="1">
        <f>IF(Table14[[#This Row],[region]]= "northwest",Table14[[#This Row],[charges]],0)</f>
        <v>13012.20865</v>
      </c>
    </row>
    <row r="205" spans="1:6" x14ac:dyDescent="0.2">
      <c r="A205" s="1">
        <v>37133.898200000003</v>
      </c>
      <c r="B205" s="1" t="s">
        <v>9</v>
      </c>
      <c r="C205" s="1">
        <f>IF(Table14[[#This Row],[region]]= "southwest",Table14[[#This Row],[charges]],0)</f>
        <v>0</v>
      </c>
      <c r="D205" s="1">
        <f>IF(Table14[[#This Row],[region]]= "southeast",Table14[[#This Row],[charges]],0)</f>
        <v>37133.898200000003</v>
      </c>
      <c r="E205" s="1">
        <f>IF(Table14[[#This Row],[region]]= "northeast",Table14[[#This Row],[charges]],0)</f>
        <v>0</v>
      </c>
      <c r="F205" s="1">
        <f>IF(Table14[[#This Row],[region]]= "northwest",Table14[[#This Row],[charges]],0)</f>
        <v>0</v>
      </c>
    </row>
    <row r="206" spans="1:6" x14ac:dyDescent="0.2">
      <c r="A206" s="1">
        <v>7147.1049999999996</v>
      </c>
      <c r="B206" s="1" t="s">
        <v>6</v>
      </c>
      <c r="C206" s="1">
        <f>IF(Table14[[#This Row],[region]]= "southwest",Table14[[#This Row],[charges]],0)</f>
        <v>7147.1049999999996</v>
      </c>
      <c r="D206" s="1">
        <f>IF(Table14[[#This Row],[region]]= "southeast",Table14[[#This Row],[charges]],0)</f>
        <v>0</v>
      </c>
      <c r="E206" s="1">
        <f>IF(Table14[[#This Row],[region]]= "northeast",Table14[[#This Row],[charges]],0)</f>
        <v>0</v>
      </c>
      <c r="F206" s="1">
        <f>IF(Table14[[#This Row],[region]]= "northwest",Table14[[#This Row],[charges]],0)</f>
        <v>0</v>
      </c>
    </row>
    <row r="207" spans="1:6" x14ac:dyDescent="0.2">
      <c r="A207" s="1">
        <v>4337.7352000000001</v>
      </c>
      <c r="B207" s="1" t="s">
        <v>11</v>
      </c>
      <c r="C207" s="1">
        <f>IF(Table14[[#This Row],[region]]= "southwest",Table14[[#This Row],[charges]],0)</f>
        <v>0</v>
      </c>
      <c r="D207" s="1">
        <f>IF(Table14[[#This Row],[region]]= "southeast",Table14[[#This Row],[charges]],0)</f>
        <v>0</v>
      </c>
      <c r="E207" s="1">
        <f>IF(Table14[[#This Row],[region]]= "northeast",Table14[[#This Row],[charges]],0)</f>
        <v>4337.7352000000001</v>
      </c>
      <c r="F207" s="1">
        <f>IF(Table14[[#This Row],[region]]= "northwest",Table14[[#This Row],[charges]],0)</f>
        <v>0</v>
      </c>
    </row>
    <row r="208" spans="1:6" x14ac:dyDescent="0.2">
      <c r="A208" s="1">
        <v>11743.299000000001</v>
      </c>
      <c r="B208" s="1" t="s">
        <v>9</v>
      </c>
      <c r="C208" s="1">
        <f>IF(Table14[[#This Row],[region]]= "southwest",Table14[[#This Row],[charges]],0)</f>
        <v>0</v>
      </c>
      <c r="D208" s="1">
        <f>IF(Table14[[#This Row],[region]]= "southeast",Table14[[#This Row],[charges]],0)</f>
        <v>11743.299000000001</v>
      </c>
      <c r="E208" s="1">
        <f>IF(Table14[[#This Row],[region]]= "northeast",Table14[[#This Row],[charges]],0)</f>
        <v>0</v>
      </c>
      <c r="F208" s="1">
        <f>IF(Table14[[#This Row],[region]]= "northwest",Table14[[#This Row],[charges]],0)</f>
        <v>0</v>
      </c>
    </row>
    <row r="209" spans="1:6" x14ac:dyDescent="0.2">
      <c r="A209" s="1">
        <v>20984.0936</v>
      </c>
      <c r="B209" s="1" t="s">
        <v>11</v>
      </c>
      <c r="C209" s="1">
        <f>IF(Table14[[#This Row],[region]]= "southwest",Table14[[#This Row],[charges]],0)</f>
        <v>0</v>
      </c>
      <c r="D209" s="1">
        <f>IF(Table14[[#This Row],[region]]= "southeast",Table14[[#This Row],[charges]],0)</f>
        <v>0</v>
      </c>
      <c r="E209" s="1">
        <f>IF(Table14[[#This Row],[region]]= "northeast",Table14[[#This Row],[charges]],0)</f>
        <v>20984.0936</v>
      </c>
      <c r="F209" s="1">
        <f>IF(Table14[[#This Row],[region]]= "northwest",Table14[[#This Row],[charges]],0)</f>
        <v>0</v>
      </c>
    </row>
    <row r="210" spans="1:6" x14ac:dyDescent="0.2">
      <c r="A210" s="1">
        <v>13880.949000000001</v>
      </c>
      <c r="B210" s="1" t="s">
        <v>6</v>
      </c>
      <c r="C210" s="1">
        <f>IF(Table14[[#This Row],[region]]= "southwest",Table14[[#This Row],[charges]],0)</f>
        <v>13880.949000000001</v>
      </c>
      <c r="D210" s="1">
        <f>IF(Table14[[#This Row],[region]]= "southeast",Table14[[#This Row],[charges]],0)</f>
        <v>0</v>
      </c>
      <c r="E210" s="1">
        <f>IF(Table14[[#This Row],[region]]= "northeast",Table14[[#This Row],[charges]],0)</f>
        <v>0</v>
      </c>
      <c r="F210" s="1">
        <f>IF(Table14[[#This Row],[region]]= "northwest",Table14[[#This Row],[charges]],0)</f>
        <v>0</v>
      </c>
    </row>
    <row r="211" spans="1:6" x14ac:dyDescent="0.2">
      <c r="A211" s="1">
        <v>6610.1097</v>
      </c>
      <c r="B211" s="1" t="s">
        <v>11</v>
      </c>
      <c r="C211" s="1">
        <f>IF(Table14[[#This Row],[region]]= "southwest",Table14[[#This Row],[charges]],0)</f>
        <v>0</v>
      </c>
      <c r="D211" s="1">
        <f>IF(Table14[[#This Row],[region]]= "southeast",Table14[[#This Row],[charges]],0)</f>
        <v>0</v>
      </c>
      <c r="E211" s="1">
        <f>IF(Table14[[#This Row],[region]]= "northeast",Table14[[#This Row],[charges]],0)</f>
        <v>6610.1097</v>
      </c>
      <c r="F211" s="1">
        <f>IF(Table14[[#This Row],[region]]= "northwest",Table14[[#This Row],[charges]],0)</f>
        <v>0</v>
      </c>
    </row>
    <row r="212" spans="1:6" x14ac:dyDescent="0.2">
      <c r="A212" s="1">
        <v>1980.07</v>
      </c>
      <c r="B212" s="1" t="s">
        <v>6</v>
      </c>
      <c r="C212" s="1">
        <f>IF(Table14[[#This Row],[region]]= "southwest",Table14[[#This Row],[charges]],0)</f>
        <v>1980.07</v>
      </c>
      <c r="D212" s="1">
        <f>IF(Table14[[#This Row],[region]]= "southeast",Table14[[#This Row],[charges]],0)</f>
        <v>0</v>
      </c>
      <c r="E212" s="1">
        <f>IF(Table14[[#This Row],[region]]= "northeast",Table14[[#This Row],[charges]],0)</f>
        <v>0</v>
      </c>
      <c r="F212" s="1">
        <f>IF(Table14[[#This Row],[region]]= "northwest",Table14[[#This Row],[charges]],0)</f>
        <v>0</v>
      </c>
    </row>
    <row r="213" spans="1:6" x14ac:dyDescent="0.2">
      <c r="A213" s="1">
        <v>8162.7162500000004</v>
      </c>
      <c r="B213" s="1" t="s">
        <v>12</v>
      </c>
      <c r="C213" s="1">
        <f>IF(Table14[[#This Row],[region]]= "southwest",Table14[[#This Row],[charges]],0)</f>
        <v>0</v>
      </c>
      <c r="D213" s="1">
        <f>IF(Table14[[#This Row],[region]]= "southeast",Table14[[#This Row],[charges]],0)</f>
        <v>0</v>
      </c>
      <c r="E213" s="1">
        <f>IF(Table14[[#This Row],[region]]= "northeast",Table14[[#This Row],[charges]],0)</f>
        <v>0</v>
      </c>
      <c r="F213" s="1">
        <f>IF(Table14[[#This Row],[region]]= "northwest",Table14[[#This Row],[charges]],0)</f>
        <v>8162.7162500000004</v>
      </c>
    </row>
    <row r="214" spans="1:6" x14ac:dyDescent="0.2">
      <c r="A214" s="1">
        <v>3537.703</v>
      </c>
      <c r="B214" s="1" t="s">
        <v>12</v>
      </c>
      <c r="C214" s="1">
        <f>IF(Table14[[#This Row],[region]]= "southwest",Table14[[#This Row],[charges]],0)</f>
        <v>0</v>
      </c>
      <c r="D214" s="1">
        <f>IF(Table14[[#This Row],[region]]= "southeast",Table14[[#This Row],[charges]],0)</f>
        <v>0</v>
      </c>
      <c r="E214" s="1">
        <f>IF(Table14[[#This Row],[region]]= "northeast",Table14[[#This Row],[charges]],0)</f>
        <v>0</v>
      </c>
      <c r="F214" s="1">
        <f>IF(Table14[[#This Row],[region]]= "northwest",Table14[[#This Row],[charges]],0)</f>
        <v>3537.703</v>
      </c>
    </row>
    <row r="215" spans="1:6" x14ac:dyDescent="0.2">
      <c r="A215" s="1">
        <v>5002.7826999999997</v>
      </c>
      <c r="B215" s="1" t="s">
        <v>9</v>
      </c>
      <c r="C215" s="1">
        <f>IF(Table14[[#This Row],[region]]= "southwest",Table14[[#This Row],[charges]],0)</f>
        <v>0</v>
      </c>
      <c r="D215" s="1">
        <f>IF(Table14[[#This Row],[region]]= "southeast",Table14[[#This Row],[charges]],0)</f>
        <v>5002.7826999999997</v>
      </c>
      <c r="E215" s="1">
        <f>IF(Table14[[#This Row],[region]]= "northeast",Table14[[#This Row],[charges]],0)</f>
        <v>0</v>
      </c>
      <c r="F215" s="1">
        <f>IF(Table14[[#This Row],[region]]= "northwest",Table14[[#This Row],[charges]],0)</f>
        <v>0</v>
      </c>
    </row>
    <row r="216" spans="1:6" x14ac:dyDescent="0.2">
      <c r="A216" s="1">
        <v>8520.0259999999998</v>
      </c>
      <c r="B216" s="1" t="s">
        <v>6</v>
      </c>
      <c r="C216" s="1">
        <f>IF(Table14[[#This Row],[region]]= "southwest",Table14[[#This Row],[charges]],0)</f>
        <v>8520.0259999999998</v>
      </c>
      <c r="D216" s="1">
        <f>IF(Table14[[#This Row],[region]]= "southeast",Table14[[#This Row],[charges]],0)</f>
        <v>0</v>
      </c>
      <c r="E216" s="1">
        <f>IF(Table14[[#This Row],[region]]= "northeast",Table14[[#This Row],[charges]],0)</f>
        <v>0</v>
      </c>
      <c r="F216" s="1">
        <f>IF(Table14[[#This Row],[region]]= "northwest",Table14[[#This Row],[charges]],0)</f>
        <v>0</v>
      </c>
    </row>
    <row r="217" spans="1:6" x14ac:dyDescent="0.2">
      <c r="A217" s="1">
        <v>7371.7719999999999</v>
      </c>
      <c r="B217" s="1" t="s">
        <v>6</v>
      </c>
      <c r="C217" s="1">
        <f>IF(Table14[[#This Row],[region]]= "southwest",Table14[[#This Row],[charges]],0)</f>
        <v>7371.7719999999999</v>
      </c>
      <c r="D217" s="1">
        <f>IF(Table14[[#This Row],[region]]= "southeast",Table14[[#This Row],[charges]],0)</f>
        <v>0</v>
      </c>
      <c r="E217" s="1">
        <f>IF(Table14[[#This Row],[region]]= "northeast",Table14[[#This Row],[charges]],0)</f>
        <v>0</v>
      </c>
      <c r="F217" s="1">
        <f>IF(Table14[[#This Row],[region]]= "northwest",Table14[[#This Row],[charges]],0)</f>
        <v>0</v>
      </c>
    </row>
    <row r="218" spans="1:6" x14ac:dyDescent="0.2">
      <c r="A218" s="1">
        <v>10355.641</v>
      </c>
      <c r="B218" s="1" t="s">
        <v>12</v>
      </c>
      <c r="C218" s="1">
        <f>IF(Table14[[#This Row],[region]]= "southwest",Table14[[#This Row],[charges]],0)</f>
        <v>0</v>
      </c>
      <c r="D218" s="1">
        <f>IF(Table14[[#This Row],[region]]= "southeast",Table14[[#This Row],[charges]],0)</f>
        <v>0</v>
      </c>
      <c r="E218" s="1">
        <f>IF(Table14[[#This Row],[region]]= "northeast",Table14[[#This Row],[charges]],0)</f>
        <v>0</v>
      </c>
      <c r="F218" s="1">
        <f>IF(Table14[[#This Row],[region]]= "northwest",Table14[[#This Row],[charges]],0)</f>
        <v>10355.641</v>
      </c>
    </row>
    <row r="219" spans="1:6" x14ac:dyDescent="0.2">
      <c r="A219" s="1">
        <v>2483.7359999999999</v>
      </c>
      <c r="B219" s="1" t="s">
        <v>9</v>
      </c>
      <c r="C219" s="1">
        <f>IF(Table14[[#This Row],[region]]= "southwest",Table14[[#This Row],[charges]],0)</f>
        <v>0</v>
      </c>
      <c r="D219" s="1">
        <f>IF(Table14[[#This Row],[region]]= "southeast",Table14[[#This Row],[charges]],0)</f>
        <v>2483.7359999999999</v>
      </c>
      <c r="E219" s="1">
        <f>IF(Table14[[#This Row],[region]]= "northeast",Table14[[#This Row],[charges]],0)</f>
        <v>0</v>
      </c>
      <c r="F219" s="1">
        <f>IF(Table14[[#This Row],[region]]= "northwest",Table14[[#This Row],[charges]],0)</f>
        <v>0</v>
      </c>
    </row>
    <row r="220" spans="1:6" x14ac:dyDescent="0.2">
      <c r="A220" s="1">
        <v>3392.9767999999999</v>
      </c>
      <c r="B220" s="1" t="s">
        <v>9</v>
      </c>
      <c r="C220" s="1">
        <f>IF(Table14[[#This Row],[region]]= "southwest",Table14[[#This Row],[charges]],0)</f>
        <v>0</v>
      </c>
      <c r="D220" s="1">
        <f>IF(Table14[[#This Row],[region]]= "southeast",Table14[[#This Row],[charges]],0)</f>
        <v>3392.9767999999999</v>
      </c>
      <c r="E220" s="1">
        <f>IF(Table14[[#This Row],[region]]= "northeast",Table14[[#This Row],[charges]],0)</f>
        <v>0</v>
      </c>
      <c r="F220" s="1">
        <f>IF(Table14[[#This Row],[region]]= "northwest",Table14[[#This Row],[charges]],0)</f>
        <v>0</v>
      </c>
    </row>
    <row r="221" spans="1:6" x14ac:dyDescent="0.2">
      <c r="A221" s="1">
        <v>25081.76784</v>
      </c>
      <c r="B221" s="1" t="s">
        <v>9</v>
      </c>
      <c r="C221" s="1">
        <f>IF(Table14[[#This Row],[region]]= "southwest",Table14[[#This Row],[charges]],0)</f>
        <v>0</v>
      </c>
      <c r="D221" s="1">
        <f>IF(Table14[[#This Row],[region]]= "southeast",Table14[[#This Row],[charges]],0)</f>
        <v>25081.76784</v>
      </c>
      <c r="E221" s="1">
        <f>IF(Table14[[#This Row],[region]]= "northeast",Table14[[#This Row],[charges]],0)</f>
        <v>0</v>
      </c>
      <c r="F221" s="1">
        <f>IF(Table14[[#This Row],[region]]= "northwest",Table14[[#This Row],[charges]],0)</f>
        <v>0</v>
      </c>
    </row>
    <row r="222" spans="1:6" x14ac:dyDescent="0.2">
      <c r="A222" s="1">
        <v>5012.4709999999995</v>
      </c>
      <c r="B222" s="1" t="s">
        <v>6</v>
      </c>
      <c r="C222" s="1">
        <f>IF(Table14[[#This Row],[region]]= "southwest",Table14[[#This Row],[charges]],0)</f>
        <v>5012.4709999999995</v>
      </c>
      <c r="D222" s="1">
        <f>IF(Table14[[#This Row],[region]]= "southeast",Table14[[#This Row],[charges]],0)</f>
        <v>0</v>
      </c>
      <c r="E222" s="1">
        <f>IF(Table14[[#This Row],[region]]= "northeast",Table14[[#This Row],[charges]],0)</f>
        <v>0</v>
      </c>
      <c r="F222" s="1">
        <f>IF(Table14[[#This Row],[region]]= "northwest",Table14[[#This Row],[charges]],0)</f>
        <v>0</v>
      </c>
    </row>
    <row r="223" spans="1:6" x14ac:dyDescent="0.2">
      <c r="A223" s="1">
        <v>10564.8845</v>
      </c>
      <c r="B223" s="1" t="s">
        <v>11</v>
      </c>
      <c r="C223" s="1">
        <f>IF(Table14[[#This Row],[region]]= "southwest",Table14[[#This Row],[charges]],0)</f>
        <v>0</v>
      </c>
      <c r="D223" s="1">
        <f>IF(Table14[[#This Row],[region]]= "southeast",Table14[[#This Row],[charges]],0)</f>
        <v>0</v>
      </c>
      <c r="E223" s="1">
        <f>IF(Table14[[#This Row],[region]]= "northeast",Table14[[#This Row],[charges]],0)</f>
        <v>10564.8845</v>
      </c>
      <c r="F223" s="1">
        <f>IF(Table14[[#This Row],[region]]= "northwest",Table14[[#This Row],[charges]],0)</f>
        <v>0</v>
      </c>
    </row>
    <row r="224" spans="1:6" x14ac:dyDescent="0.2">
      <c r="A224" s="1">
        <v>5253.5240000000003</v>
      </c>
      <c r="B224" s="1" t="s">
        <v>6</v>
      </c>
      <c r="C224" s="1">
        <f>IF(Table14[[#This Row],[region]]= "southwest",Table14[[#This Row],[charges]],0)</f>
        <v>5253.5240000000003</v>
      </c>
      <c r="D224" s="1">
        <f>IF(Table14[[#This Row],[region]]= "southeast",Table14[[#This Row],[charges]],0)</f>
        <v>0</v>
      </c>
      <c r="E224" s="1">
        <f>IF(Table14[[#This Row],[region]]= "northeast",Table14[[#This Row],[charges]],0)</f>
        <v>0</v>
      </c>
      <c r="F224" s="1">
        <f>IF(Table14[[#This Row],[region]]= "northwest",Table14[[#This Row],[charges]],0)</f>
        <v>0</v>
      </c>
    </row>
    <row r="225" spans="1:6" x14ac:dyDescent="0.2">
      <c r="A225" s="1">
        <v>34779.614999999998</v>
      </c>
      <c r="B225" s="1" t="s">
        <v>6</v>
      </c>
      <c r="C225" s="1">
        <f>IF(Table14[[#This Row],[region]]= "southwest",Table14[[#This Row],[charges]],0)</f>
        <v>34779.614999999998</v>
      </c>
      <c r="D225" s="1">
        <f>IF(Table14[[#This Row],[region]]= "southeast",Table14[[#This Row],[charges]],0)</f>
        <v>0</v>
      </c>
      <c r="E225" s="1">
        <f>IF(Table14[[#This Row],[region]]= "northeast",Table14[[#This Row],[charges]],0)</f>
        <v>0</v>
      </c>
      <c r="F225" s="1">
        <f>IF(Table14[[#This Row],[region]]= "northwest",Table14[[#This Row],[charges]],0)</f>
        <v>0</v>
      </c>
    </row>
    <row r="226" spans="1:6" x14ac:dyDescent="0.2">
      <c r="A226" s="1">
        <v>19515.5416</v>
      </c>
      <c r="B226" s="1" t="s">
        <v>9</v>
      </c>
      <c r="C226" s="1">
        <f>IF(Table14[[#This Row],[region]]= "southwest",Table14[[#This Row],[charges]],0)</f>
        <v>0</v>
      </c>
      <c r="D226" s="1">
        <f>IF(Table14[[#This Row],[region]]= "southeast",Table14[[#This Row],[charges]],0)</f>
        <v>19515.5416</v>
      </c>
      <c r="E226" s="1">
        <f>IF(Table14[[#This Row],[region]]= "northeast",Table14[[#This Row],[charges]],0)</f>
        <v>0</v>
      </c>
      <c r="F226" s="1">
        <f>IF(Table14[[#This Row],[region]]= "northwest",Table14[[#This Row],[charges]],0)</f>
        <v>0</v>
      </c>
    </row>
    <row r="227" spans="1:6" x14ac:dyDescent="0.2">
      <c r="A227" s="1">
        <v>11987.1682</v>
      </c>
      <c r="B227" s="1" t="s">
        <v>9</v>
      </c>
      <c r="C227" s="1">
        <f>IF(Table14[[#This Row],[region]]= "southwest",Table14[[#This Row],[charges]],0)</f>
        <v>0</v>
      </c>
      <c r="D227" s="1">
        <f>IF(Table14[[#This Row],[region]]= "southeast",Table14[[#This Row],[charges]],0)</f>
        <v>11987.1682</v>
      </c>
      <c r="E227" s="1">
        <f>IF(Table14[[#This Row],[region]]= "northeast",Table14[[#This Row],[charges]],0)</f>
        <v>0</v>
      </c>
      <c r="F227" s="1">
        <f>IF(Table14[[#This Row],[region]]= "northwest",Table14[[#This Row],[charges]],0)</f>
        <v>0</v>
      </c>
    </row>
    <row r="228" spans="1:6" x14ac:dyDescent="0.2">
      <c r="A228" s="1">
        <v>2689.4953999999998</v>
      </c>
      <c r="B228" s="1" t="s">
        <v>9</v>
      </c>
      <c r="C228" s="1">
        <f>IF(Table14[[#This Row],[region]]= "southwest",Table14[[#This Row],[charges]],0)</f>
        <v>0</v>
      </c>
      <c r="D228" s="1">
        <f>IF(Table14[[#This Row],[region]]= "southeast",Table14[[#This Row],[charges]],0)</f>
        <v>2689.4953999999998</v>
      </c>
      <c r="E228" s="1">
        <f>IF(Table14[[#This Row],[region]]= "northeast",Table14[[#This Row],[charges]],0)</f>
        <v>0</v>
      </c>
      <c r="F228" s="1">
        <f>IF(Table14[[#This Row],[region]]= "northwest",Table14[[#This Row],[charges]],0)</f>
        <v>0</v>
      </c>
    </row>
    <row r="229" spans="1:6" x14ac:dyDescent="0.2">
      <c r="A229" s="1">
        <v>24227.337240000001</v>
      </c>
      <c r="B229" s="1" t="s">
        <v>9</v>
      </c>
      <c r="C229" s="1">
        <f>IF(Table14[[#This Row],[region]]= "southwest",Table14[[#This Row],[charges]],0)</f>
        <v>0</v>
      </c>
      <c r="D229" s="1">
        <f>IF(Table14[[#This Row],[region]]= "southeast",Table14[[#This Row],[charges]],0)</f>
        <v>24227.337240000001</v>
      </c>
      <c r="E229" s="1">
        <f>IF(Table14[[#This Row],[region]]= "northeast",Table14[[#This Row],[charges]],0)</f>
        <v>0</v>
      </c>
      <c r="F229" s="1">
        <f>IF(Table14[[#This Row],[region]]= "northwest",Table14[[#This Row],[charges]],0)</f>
        <v>0</v>
      </c>
    </row>
    <row r="230" spans="1:6" x14ac:dyDescent="0.2">
      <c r="A230" s="1">
        <v>7358.1756500000001</v>
      </c>
      <c r="B230" s="1" t="s">
        <v>11</v>
      </c>
      <c r="C230" s="1">
        <f>IF(Table14[[#This Row],[region]]= "southwest",Table14[[#This Row],[charges]],0)</f>
        <v>0</v>
      </c>
      <c r="D230" s="1">
        <f>IF(Table14[[#This Row],[region]]= "southeast",Table14[[#This Row],[charges]],0)</f>
        <v>0</v>
      </c>
      <c r="E230" s="1">
        <f>IF(Table14[[#This Row],[region]]= "northeast",Table14[[#This Row],[charges]],0)</f>
        <v>7358.1756500000001</v>
      </c>
      <c r="F230" s="1">
        <f>IF(Table14[[#This Row],[region]]= "northwest",Table14[[#This Row],[charges]],0)</f>
        <v>0</v>
      </c>
    </row>
    <row r="231" spans="1:6" x14ac:dyDescent="0.2">
      <c r="A231" s="1">
        <v>9225.2564000000002</v>
      </c>
      <c r="B231" s="1" t="s">
        <v>11</v>
      </c>
      <c r="C231" s="1">
        <f>IF(Table14[[#This Row],[region]]= "southwest",Table14[[#This Row],[charges]],0)</f>
        <v>0</v>
      </c>
      <c r="D231" s="1">
        <f>IF(Table14[[#This Row],[region]]= "southeast",Table14[[#This Row],[charges]],0)</f>
        <v>0</v>
      </c>
      <c r="E231" s="1">
        <f>IF(Table14[[#This Row],[region]]= "northeast",Table14[[#This Row],[charges]],0)</f>
        <v>9225.2564000000002</v>
      </c>
      <c r="F231" s="1">
        <f>IF(Table14[[#This Row],[region]]= "northwest",Table14[[#This Row],[charges]],0)</f>
        <v>0</v>
      </c>
    </row>
    <row r="232" spans="1:6" x14ac:dyDescent="0.2">
      <c r="A232" s="1">
        <v>7443.6430499999997</v>
      </c>
      <c r="B232" s="1" t="s">
        <v>12</v>
      </c>
      <c r="C232" s="1">
        <f>IF(Table14[[#This Row],[region]]= "southwest",Table14[[#This Row],[charges]],0)</f>
        <v>0</v>
      </c>
      <c r="D232" s="1">
        <f>IF(Table14[[#This Row],[region]]= "southeast",Table14[[#This Row],[charges]],0)</f>
        <v>0</v>
      </c>
      <c r="E232" s="1">
        <f>IF(Table14[[#This Row],[region]]= "northeast",Table14[[#This Row],[charges]],0)</f>
        <v>0</v>
      </c>
      <c r="F232" s="1">
        <f>IF(Table14[[#This Row],[region]]= "northwest",Table14[[#This Row],[charges]],0)</f>
        <v>7443.6430499999997</v>
      </c>
    </row>
    <row r="233" spans="1:6" x14ac:dyDescent="0.2">
      <c r="A233" s="1">
        <v>14001.286700000001</v>
      </c>
      <c r="B233" s="1" t="s">
        <v>9</v>
      </c>
      <c r="C233" s="1">
        <f>IF(Table14[[#This Row],[region]]= "southwest",Table14[[#This Row],[charges]],0)</f>
        <v>0</v>
      </c>
      <c r="D233" s="1">
        <f>IF(Table14[[#This Row],[region]]= "southeast",Table14[[#This Row],[charges]],0)</f>
        <v>14001.286700000001</v>
      </c>
      <c r="E233" s="1">
        <f>IF(Table14[[#This Row],[region]]= "northeast",Table14[[#This Row],[charges]],0)</f>
        <v>0</v>
      </c>
      <c r="F233" s="1">
        <f>IF(Table14[[#This Row],[region]]= "northwest",Table14[[#This Row],[charges]],0)</f>
        <v>0</v>
      </c>
    </row>
    <row r="234" spans="1:6" x14ac:dyDescent="0.2">
      <c r="A234" s="1">
        <v>1727.7850000000001</v>
      </c>
      <c r="B234" s="1" t="s">
        <v>6</v>
      </c>
      <c r="C234" s="1">
        <f>IF(Table14[[#This Row],[region]]= "southwest",Table14[[#This Row],[charges]],0)</f>
        <v>1727.7850000000001</v>
      </c>
      <c r="D234" s="1">
        <f>IF(Table14[[#This Row],[region]]= "southeast",Table14[[#This Row],[charges]],0)</f>
        <v>0</v>
      </c>
      <c r="E234" s="1">
        <f>IF(Table14[[#This Row],[region]]= "northeast",Table14[[#This Row],[charges]],0)</f>
        <v>0</v>
      </c>
      <c r="F234" s="1">
        <f>IF(Table14[[#This Row],[region]]= "northwest",Table14[[#This Row],[charges]],0)</f>
        <v>0</v>
      </c>
    </row>
    <row r="235" spans="1:6" x14ac:dyDescent="0.2">
      <c r="A235" s="1">
        <v>12333.828</v>
      </c>
      <c r="B235" s="1" t="s">
        <v>6</v>
      </c>
      <c r="C235" s="1">
        <f>IF(Table14[[#This Row],[region]]= "southwest",Table14[[#This Row],[charges]],0)</f>
        <v>12333.828</v>
      </c>
      <c r="D235" s="1">
        <f>IF(Table14[[#This Row],[region]]= "southeast",Table14[[#This Row],[charges]],0)</f>
        <v>0</v>
      </c>
      <c r="E235" s="1">
        <f>IF(Table14[[#This Row],[region]]= "northeast",Table14[[#This Row],[charges]],0)</f>
        <v>0</v>
      </c>
      <c r="F235" s="1">
        <f>IF(Table14[[#This Row],[region]]= "northwest",Table14[[#This Row],[charges]],0)</f>
        <v>0</v>
      </c>
    </row>
    <row r="236" spans="1:6" x14ac:dyDescent="0.2">
      <c r="A236" s="1">
        <v>6710.1918999999998</v>
      </c>
      <c r="B236" s="1" t="s">
        <v>12</v>
      </c>
      <c r="C236" s="1">
        <f>IF(Table14[[#This Row],[region]]= "southwest",Table14[[#This Row],[charges]],0)</f>
        <v>0</v>
      </c>
      <c r="D236" s="1">
        <f>IF(Table14[[#This Row],[region]]= "southeast",Table14[[#This Row],[charges]],0)</f>
        <v>0</v>
      </c>
      <c r="E236" s="1">
        <f>IF(Table14[[#This Row],[region]]= "northeast",Table14[[#This Row],[charges]],0)</f>
        <v>0</v>
      </c>
      <c r="F236" s="1">
        <f>IF(Table14[[#This Row],[region]]= "northwest",Table14[[#This Row],[charges]],0)</f>
        <v>6710.1918999999998</v>
      </c>
    </row>
    <row r="237" spans="1:6" x14ac:dyDescent="0.2">
      <c r="A237" s="1">
        <v>19444.265800000001</v>
      </c>
      <c r="B237" s="1" t="s">
        <v>9</v>
      </c>
      <c r="C237" s="1">
        <f>IF(Table14[[#This Row],[region]]= "southwest",Table14[[#This Row],[charges]],0)</f>
        <v>0</v>
      </c>
      <c r="D237" s="1">
        <f>IF(Table14[[#This Row],[region]]= "southeast",Table14[[#This Row],[charges]],0)</f>
        <v>19444.265800000001</v>
      </c>
      <c r="E237" s="1">
        <f>IF(Table14[[#This Row],[region]]= "northeast",Table14[[#This Row],[charges]],0)</f>
        <v>0</v>
      </c>
      <c r="F237" s="1">
        <f>IF(Table14[[#This Row],[region]]= "northwest",Table14[[#This Row],[charges]],0)</f>
        <v>0</v>
      </c>
    </row>
    <row r="238" spans="1:6" x14ac:dyDescent="0.2">
      <c r="A238" s="1">
        <v>1615.7666999999999</v>
      </c>
      <c r="B238" s="1" t="s">
        <v>9</v>
      </c>
      <c r="C238" s="1">
        <f>IF(Table14[[#This Row],[region]]= "southwest",Table14[[#This Row],[charges]],0)</f>
        <v>0</v>
      </c>
      <c r="D238" s="1">
        <f>IF(Table14[[#This Row],[region]]= "southeast",Table14[[#This Row],[charges]],0)</f>
        <v>1615.7666999999999</v>
      </c>
      <c r="E238" s="1">
        <f>IF(Table14[[#This Row],[region]]= "northeast",Table14[[#This Row],[charges]],0)</f>
        <v>0</v>
      </c>
      <c r="F238" s="1">
        <f>IF(Table14[[#This Row],[region]]= "northwest",Table14[[#This Row],[charges]],0)</f>
        <v>0</v>
      </c>
    </row>
    <row r="239" spans="1:6" x14ac:dyDescent="0.2">
      <c r="A239" s="1">
        <v>4463.2051000000001</v>
      </c>
      <c r="B239" s="1" t="s">
        <v>9</v>
      </c>
      <c r="C239" s="1">
        <f>IF(Table14[[#This Row],[region]]= "southwest",Table14[[#This Row],[charges]],0)</f>
        <v>0</v>
      </c>
      <c r="D239" s="1">
        <f>IF(Table14[[#This Row],[region]]= "southeast",Table14[[#This Row],[charges]],0)</f>
        <v>4463.2051000000001</v>
      </c>
      <c r="E239" s="1">
        <f>IF(Table14[[#This Row],[region]]= "northeast",Table14[[#This Row],[charges]],0)</f>
        <v>0</v>
      </c>
      <c r="F239" s="1">
        <f>IF(Table14[[#This Row],[region]]= "northwest",Table14[[#This Row],[charges]],0)</f>
        <v>0</v>
      </c>
    </row>
    <row r="240" spans="1:6" x14ac:dyDescent="0.2">
      <c r="A240" s="1">
        <v>17352.6803</v>
      </c>
      <c r="B240" s="1" t="s">
        <v>12</v>
      </c>
      <c r="C240" s="1">
        <f>IF(Table14[[#This Row],[region]]= "southwest",Table14[[#This Row],[charges]],0)</f>
        <v>0</v>
      </c>
      <c r="D240" s="1">
        <f>IF(Table14[[#This Row],[region]]= "southeast",Table14[[#This Row],[charges]],0)</f>
        <v>0</v>
      </c>
      <c r="E240" s="1">
        <f>IF(Table14[[#This Row],[region]]= "northeast",Table14[[#This Row],[charges]],0)</f>
        <v>0</v>
      </c>
      <c r="F240" s="1">
        <f>IF(Table14[[#This Row],[region]]= "northwest",Table14[[#This Row],[charges]],0)</f>
        <v>17352.6803</v>
      </c>
    </row>
    <row r="241" spans="1:6" x14ac:dyDescent="0.2">
      <c r="A241" s="1">
        <v>7152.6714000000002</v>
      </c>
      <c r="B241" s="1" t="s">
        <v>9</v>
      </c>
      <c r="C241" s="1">
        <f>IF(Table14[[#This Row],[region]]= "southwest",Table14[[#This Row],[charges]],0)</f>
        <v>0</v>
      </c>
      <c r="D241" s="1">
        <f>IF(Table14[[#This Row],[region]]= "southeast",Table14[[#This Row],[charges]],0)</f>
        <v>7152.6714000000002</v>
      </c>
      <c r="E241" s="1">
        <f>IF(Table14[[#This Row],[region]]= "northeast",Table14[[#This Row],[charges]],0)</f>
        <v>0</v>
      </c>
      <c r="F241" s="1">
        <f>IF(Table14[[#This Row],[region]]= "northwest",Table14[[#This Row],[charges]],0)</f>
        <v>0</v>
      </c>
    </row>
    <row r="242" spans="1:6" x14ac:dyDescent="0.2">
      <c r="A242" s="1">
        <v>38511.628299999997</v>
      </c>
      <c r="B242" s="1" t="s">
        <v>11</v>
      </c>
      <c r="C242" s="1">
        <f>IF(Table14[[#This Row],[region]]= "southwest",Table14[[#This Row],[charges]],0)</f>
        <v>0</v>
      </c>
      <c r="D242" s="1">
        <f>IF(Table14[[#This Row],[region]]= "southeast",Table14[[#This Row],[charges]],0)</f>
        <v>0</v>
      </c>
      <c r="E242" s="1">
        <f>IF(Table14[[#This Row],[region]]= "northeast",Table14[[#This Row],[charges]],0)</f>
        <v>38511.628299999997</v>
      </c>
      <c r="F242" s="1">
        <f>IF(Table14[[#This Row],[region]]= "northwest",Table14[[#This Row],[charges]],0)</f>
        <v>0</v>
      </c>
    </row>
    <row r="243" spans="1:6" x14ac:dyDescent="0.2">
      <c r="A243" s="1">
        <v>5354.0746499999996</v>
      </c>
      <c r="B243" s="1" t="s">
        <v>11</v>
      </c>
      <c r="C243" s="1">
        <f>IF(Table14[[#This Row],[region]]= "southwest",Table14[[#This Row],[charges]],0)</f>
        <v>0</v>
      </c>
      <c r="D243" s="1">
        <f>IF(Table14[[#This Row],[region]]= "southeast",Table14[[#This Row],[charges]],0)</f>
        <v>0</v>
      </c>
      <c r="E243" s="1">
        <f>IF(Table14[[#This Row],[region]]= "northeast",Table14[[#This Row],[charges]],0)</f>
        <v>5354.0746499999996</v>
      </c>
      <c r="F243" s="1">
        <f>IF(Table14[[#This Row],[region]]= "northwest",Table14[[#This Row],[charges]],0)</f>
        <v>0</v>
      </c>
    </row>
    <row r="244" spans="1:6" x14ac:dyDescent="0.2">
      <c r="A244" s="1">
        <v>35160.134570000002</v>
      </c>
      <c r="B244" s="1" t="s">
        <v>6</v>
      </c>
      <c r="C244" s="1">
        <f>IF(Table14[[#This Row],[region]]= "southwest",Table14[[#This Row],[charges]],0)</f>
        <v>35160.134570000002</v>
      </c>
      <c r="D244" s="1">
        <f>IF(Table14[[#This Row],[region]]= "southeast",Table14[[#This Row],[charges]],0)</f>
        <v>0</v>
      </c>
      <c r="E244" s="1">
        <f>IF(Table14[[#This Row],[region]]= "northeast",Table14[[#This Row],[charges]],0)</f>
        <v>0</v>
      </c>
      <c r="F244" s="1">
        <f>IF(Table14[[#This Row],[region]]= "northwest",Table14[[#This Row],[charges]],0)</f>
        <v>0</v>
      </c>
    </row>
    <row r="245" spans="1:6" x14ac:dyDescent="0.2">
      <c r="A245" s="1">
        <v>7196.8670000000002</v>
      </c>
      <c r="B245" s="1" t="s">
        <v>6</v>
      </c>
      <c r="C245" s="1">
        <f>IF(Table14[[#This Row],[region]]= "southwest",Table14[[#This Row],[charges]],0)</f>
        <v>7196.8670000000002</v>
      </c>
      <c r="D245" s="1">
        <f>IF(Table14[[#This Row],[region]]= "southeast",Table14[[#This Row],[charges]],0)</f>
        <v>0</v>
      </c>
      <c r="E245" s="1">
        <f>IF(Table14[[#This Row],[region]]= "northeast",Table14[[#This Row],[charges]],0)</f>
        <v>0</v>
      </c>
      <c r="F245" s="1">
        <f>IF(Table14[[#This Row],[region]]= "northwest",Table14[[#This Row],[charges]],0)</f>
        <v>0</v>
      </c>
    </row>
    <row r="246" spans="1:6" x14ac:dyDescent="0.2">
      <c r="A246" s="1">
        <v>29523.1656</v>
      </c>
      <c r="B246" s="1" t="s">
        <v>11</v>
      </c>
      <c r="C246" s="1">
        <f>IF(Table14[[#This Row],[region]]= "southwest",Table14[[#This Row],[charges]],0)</f>
        <v>0</v>
      </c>
      <c r="D246" s="1">
        <f>IF(Table14[[#This Row],[region]]= "southeast",Table14[[#This Row],[charges]],0)</f>
        <v>0</v>
      </c>
      <c r="E246" s="1">
        <f>IF(Table14[[#This Row],[region]]= "northeast",Table14[[#This Row],[charges]],0)</f>
        <v>29523.1656</v>
      </c>
      <c r="F246" s="1">
        <f>IF(Table14[[#This Row],[region]]= "northwest",Table14[[#This Row],[charges]],0)</f>
        <v>0</v>
      </c>
    </row>
    <row r="247" spans="1:6" x14ac:dyDescent="0.2">
      <c r="A247" s="1">
        <v>24476.478510000001</v>
      </c>
      <c r="B247" s="1" t="s">
        <v>12</v>
      </c>
      <c r="C247" s="1">
        <f>IF(Table14[[#This Row],[region]]= "southwest",Table14[[#This Row],[charges]],0)</f>
        <v>0</v>
      </c>
      <c r="D247" s="1">
        <f>IF(Table14[[#This Row],[region]]= "southeast",Table14[[#This Row],[charges]],0)</f>
        <v>0</v>
      </c>
      <c r="E247" s="1">
        <f>IF(Table14[[#This Row],[region]]= "northeast",Table14[[#This Row],[charges]],0)</f>
        <v>0</v>
      </c>
      <c r="F247" s="1">
        <f>IF(Table14[[#This Row],[region]]= "northwest",Table14[[#This Row],[charges]],0)</f>
        <v>24476.478510000001</v>
      </c>
    </row>
    <row r="248" spans="1:6" x14ac:dyDescent="0.2">
      <c r="A248" s="1">
        <v>12648.7034</v>
      </c>
      <c r="B248" s="1" t="s">
        <v>9</v>
      </c>
      <c r="C248" s="1">
        <f>IF(Table14[[#This Row],[region]]= "southwest",Table14[[#This Row],[charges]],0)</f>
        <v>0</v>
      </c>
      <c r="D248" s="1">
        <f>IF(Table14[[#This Row],[region]]= "southeast",Table14[[#This Row],[charges]],0)</f>
        <v>12648.7034</v>
      </c>
      <c r="E248" s="1">
        <f>IF(Table14[[#This Row],[region]]= "northeast",Table14[[#This Row],[charges]],0)</f>
        <v>0</v>
      </c>
      <c r="F248" s="1">
        <f>IF(Table14[[#This Row],[region]]= "northwest",Table14[[#This Row],[charges]],0)</f>
        <v>0</v>
      </c>
    </row>
    <row r="249" spans="1:6" x14ac:dyDescent="0.2">
      <c r="A249" s="1">
        <v>1986.9333999999999</v>
      </c>
      <c r="B249" s="1" t="s">
        <v>9</v>
      </c>
      <c r="C249" s="1">
        <f>IF(Table14[[#This Row],[region]]= "southwest",Table14[[#This Row],[charges]],0)</f>
        <v>0</v>
      </c>
      <c r="D249" s="1">
        <f>IF(Table14[[#This Row],[region]]= "southeast",Table14[[#This Row],[charges]],0)</f>
        <v>1986.9333999999999</v>
      </c>
      <c r="E249" s="1">
        <f>IF(Table14[[#This Row],[region]]= "northeast",Table14[[#This Row],[charges]],0)</f>
        <v>0</v>
      </c>
      <c r="F249" s="1">
        <f>IF(Table14[[#This Row],[region]]= "northwest",Table14[[#This Row],[charges]],0)</f>
        <v>0</v>
      </c>
    </row>
    <row r="250" spans="1:6" x14ac:dyDescent="0.2">
      <c r="A250" s="1">
        <v>1832.0940000000001</v>
      </c>
      <c r="B250" s="1" t="s">
        <v>6</v>
      </c>
      <c r="C250" s="1">
        <f>IF(Table14[[#This Row],[region]]= "southwest",Table14[[#This Row],[charges]],0)</f>
        <v>1832.0940000000001</v>
      </c>
      <c r="D250" s="1">
        <f>IF(Table14[[#This Row],[region]]= "southeast",Table14[[#This Row],[charges]],0)</f>
        <v>0</v>
      </c>
      <c r="E250" s="1">
        <f>IF(Table14[[#This Row],[region]]= "northeast",Table14[[#This Row],[charges]],0)</f>
        <v>0</v>
      </c>
      <c r="F250" s="1">
        <f>IF(Table14[[#This Row],[region]]= "northwest",Table14[[#This Row],[charges]],0)</f>
        <v>0</v>
      </c>
    </row>
    <row r="251" spans="1:6" x14ac:dyDescent="0.2">
      <c r="A251" s="1">
        <v>4040.55825</v>
      </c>
      <c r="B251" s="1" t="s">
        <v>11</v>
      </c>
      <c r="C251" s="1">
        <f>IF(Table14[[#This Row],[region]]= "southwest",Table14[[#This Row],[charges]],0)</f>
        <v>0</v>
      </c>
      <c r="D251" s="1">
        <f>IF(Table14[[#This Row],[region]]= "southeast",Table14[[#This Row],[charges]],0)</f>
        <v>0</v>
      </c>
      <c r="E251" s="1">
        <f>IF(Table14[[#This Row],[region]]= "northeast",Table14[[#This Row],[charges]],0)</f>
        <v>4040.55825</v>
      </c>
      <c r="F251" s="1">
        <f>IF(Table14[[#This Row],[region]]= "northwest",Table14[[#This Row],[charges]],0)</f>
        <v>0</v>
      </c>
    </row>
    <row r="252" spans="1:6" x14ac:dyDescent="0.2">
      <c r="A252" s="1">
        <v>12829.455099999999</v>
      </c>
      <c r="B252" s="1" t="s">
        <v>11</v>
      </c>
      <c r="C252" s="1">
        <f>IF(Table14[[#This Row],[region]]= "southwest",Table14[[#This Row],[charges]],0)</f>
        <v>0</v>
      </c>
      <c r="D252" s="1">
        <f>IF(Table14[[#This Row],[region]]= "southeast",Table14[[#This Row],[charges]],0)</f>
        <v>0</v>
      </c>
      <c r="E252" s="1">
        <f>IF(Table14[[#This Row],[region]]= "northeast",Table14[[#This Row],[charges]],0)</f>
        <v>12829.455099999999</v>
      </c>
      <c r="F252" s="1">
        <f>IF(Table14[[#This Row],[region]]= "northwest",Table14[[#This Row],[charges]],0)</f>
        <v>0</v>
      </c>
    </row>
    <row r="253" spans="1:6" x14ac:dyDescent="0.2">
      <c r="A253" s="1">
        <v>47305.305</v>
      </c>
      <c r="B253" s="1" t="s">
        <v>6</v>
      </c>
      <c r="C253" s="1">
        <f>IF(Table14[[#This Row],[region]]= "southwest",Table14[[#This Row],[charges]],0)</f>
        <v>47305.305</v>
      </c>
      <c r="D253" s="1">
        <f>IF(Table14[[#This Row],[region]]= "southeast",Table14[[#This Row],[charges]],0)</f>
        <v>0</v>
      </c>
      <c r="E253" s="1">
        <f>IF(Table14[[#This Row],[region]]= "northeast",Table14[[#This Row],[charges]],0)</f>
        <v>0</v>
      </c>
      <c r="F253" s="1">
        <f>IF(Table14[[#This Row],[region]]= "northwest",Table14[[#This Row],[charges]],0)</f>
        <v>0</v>
      </c>
    </row>
    <row r="254" spans="1:6" x14ac:dyDescent="0.2">
      <c r="A254" s="1">
        <v>44260.749900000003</v>
      </c>
      <c r="B254" s="1" t="s">
        <v>9</v>
      </c>
      <c r="C254" s="1">
        <f>IF(Table14[[#This Row],[region]]= "southwest",Table14[[#This Row],[charges]],0)</f>
        <v>0</v>
      </c>
      <c r="D254" s="1">
        <f>IF(Table14[[#This Row],[region]]= "southeast",Table14[[#This Row],[charges]],0)</f>
        <v>44260.749900000003</v>
      </c>
      <c r="E254" s="1">
        <f>IF(Table14[[#This Row],[region]]= "northeast",Table14[[#This Row],[charges]],0)</f>
        <v>0</v>
      </c>
      <c r="F254" s="1">
        <f>IF(Table14[[#This Row],[region]]= "northwest",Table14[[#This Row],[charges]],0)</f>
        <v>0</v>
      </c>
    </row>
    <row r="255" spans="1:6" x14ac:dyDescent="0.2">
      <c r="A255" s="1">
        <v>4260.7439999999997</v>
      </c>
      <c r="B255" s="1" t="s">
        <v>6</v>
      </c>
      <c r="C255" s="1">
        <f>IF(Table14[[#This Row],[region]]= "southwest",Table14[[#This Row],[charges]],0)</f>
        <v>4260.7439999999997</v>
      </c>
      <c r="D255" s="1">
        <f>IF(Table14[[#This Row],[region]]= "southeast",Table14[[#This Row],[charges]],0)</f>
        <v>0</v>
      </c>
      <c r="E255" s="1">
        <f>IF(Table14[[#This Row],[region]]= "northeast",Table14[[#This Row],[charges]],0)</f>
        <v>0</v>
      </c>
      <c r="F255" s="1">
        <f>IF(Table14[[#This Row],[region]]= "northwest",Table14[[#This Row],[charges]],0)</f>
        <v>0</v>
      </c>
    </row>
    <row r="256" spans="1:6" x14ac:dyDescent="0.2">
      <c r="A256" s="1">
        <v>41097.161749999999</v>
      </c>
      <c r="B256" s="1" t="s">
        <v>11</v>
      </c>
      <c r="C256" s="1">
        <f>IF(Table14[[#This Row],[region]]= "southwest",Table14[[#This Row],[charges]],0)</f>
        <v>0</v>
      </c>
      <c r="D256" s="1">
        <f>IF(Table14[[#This Row],[region]]= "southeast",Table14[[#This Row],[charges]],0)</f>
        <v>0</v>
      </c>
      <c r="E256" s="1">
        <f>IF(Table14[[#This Row],[region]]= "northeast",Table14[[#This Row],[charges]],0)</f>
        <v>41097.161749999999</v>
      </c>
      <c r="F256" s="1">
        <f>IF(Table14[[#This Row],[region]]= "northwest",Table14[[#This Row],[charges]],0)</f>
        <v>0</v>
      </c>
    </row>
    <row r="257" spans="1:6" x14ac:dyDescent="0.2">
      <c r="A257" s="1">
        <v>13047.332350000001</v>
      </c>
      <c r="B257" s="1" t="s">
        <v>11</v>
      </c>
      <c r="C257" s="1">
        <f>IF(Table14[[#This Row],[region]]= "southwest",Table14[[#This Row],[charges]],0)</f>
        <v>0</v>
      </c>
      <c r="D257" s="1">
        <f>IF(Table14[[#This Row],[region]]= "southeast",Table14[[#This Row],[charges]],0)</f>
        <v>0</v>
      </c>
      <c r="E257" s="1">
        <f>IF(Table14[[#This Row],[region]]= "northeast",Table14[[#This Row],[charges]],0)</f>
        <v>13047.332350000001</v>
      </c>
      <c r="F257" s="1">
        <f>IF(Table14[[#This Row],[region]]= "northwest",Table14[[#This Row],[charges]],0)</f>
        <v>0</v>
      </c>
    </row>
    <row r="258" spans="1:6" x14ac:dyDescent="0.2">
      <c r="A258" s="1">
        <v>43921.183700000001</v>
      </c>
      <c r="B258" s="1" t="s">
        <v>12</v>
      </c>
      <c r="C258" s="1">
        <f>IF(Table14[[#This Row],[region]]= "southwest",Table14[[#This Row],[charges]],0)</f>
        <v>0</v>
      </c>
      <c r="D258" s="1">
        <f>IF(Table14[[#This Row],[region]]= "southeast",Table14[[#This Row],[charges]],0)</f>
        <v>0</v>
      </c>
      <c r="E258" s="1">
        <f>IF(Table14[[#This Row],[region]]= "northeast",Table14[[#This Row],[charges]],0)</f>
        <v>0</v>
      </c>
      <c r="F258" s="1">
        <f>IF(Table14[[#This Row],[region]]= "northwest",Table14[[#This Row],[charges]],0)</f>
        <v>43921.183700000001</v>
      </c>
    </row>
    <row r="259" spans="1:6" x14ac:dyDescent="0.2">
      <c r="A259" s="1">
        <v>5400.9804999999997</v>
      </c>
      <c r="B259" s="1" t="s">
        <v>9</v>
      </c>
      <c r="C259" s="1">
        <f>IF(Table14[[#This Row],[region]]= "southwest",Table14[[#This Row],[charges]],0)</f>
        <v>0</v>
      </c>
      <c r="D259" s="1">
        <f>IF(Table14[[#This Row],[region]]= "southeast",Table14[[#This Row],[charges]],0)</f>
        <v>5400.9804999999997</v>
      </c>
      <c r="E259" s="1">
        <f>IF(Table14[[#This Row],[region]]= "northeast",Table14[[#This Row],[charges]],0)</f>
        <v>0</v>
      </c>
      <c r="F259" s="1">
        <f>IF(Table14[[#This Row],[region]]= "northwest",Table14[[#This Row],[charges]],0)</f>
        <v>0</v>
      </c>
    </row>
    <row r="260" spans="1:6" x14ac:dyDescent="0.2">
      <c r="A260" s="1">
        <v>11520.099850000001</v>
      </c>
      <c r="B260" s="1" t="s">
        <v>12</v>
      </c>
      <c r="C260" s="1">
        <f>IF(Table14[[#This Row],[region]]= "southwest",Table14[[#This Row],[charges]],0)</f>
        <v>0</v>
      </c>
      <c r="D260" s="1">
        <f>IF(Table14[[#This Row],[region]]= "southeast",Table14[[#This Row],[charges]],0)</f>
        <v>0</v>
      </c>
      <c r="E260" s="1">
        <f>IF(Table14[[#This Row],[region]]= "northeast",Table14[[#This Row],[charges]],0)</f>
        <v>0</v>
      </c>
      <c r="F260" s="1">
        <f>IF(Table14[[#This Row],[region]]= "northwest",Table14[[#This Row],[charges]],0)</f>
        <v>11520.099850000001</v>
      </c>
    </row>
    <row r="261" spans="1:6" x14ac:dyDescent="0.2">
      <c r="A261" s="1">
        <v>33750.291799999999</v>
      </c>
      <c r="B261" s="1" t="s">
        <v>12</v>
      </c>
      <c r="C261" s="1">
        <f>IF(Table14[[#This Row],[region]]= "southwest",Table14[[#This Row],[charges]],0)</f>
        <v>0</v>
      </c>
      <c r="D261" s="1">
        <f>IF(Table14[[#This Row],[region]]= "southeast",Table14[[#This Row],[charges]],0)</f>
        <v>0</v>
      </c>
      <c r="E261" s="1">
        <f>IF(Table14[[#This Row],[region]]= "northeast",Table14[[#This Row],[charges]],0)</f>
        <v>0</v>
      </c>
      <c r="F261" s="1">
        <f>IF(Table14[[#This Row],[region]]= "northwest",Table14[[#This Row],[charges]],0)</f>
        <v>33750.291799999999</v>
      </c>
    </row>
    <row r="262" spans="1:6" x14ac:dyDescent="0.2">
      <c r="A262" s="1">
        <v>11837.16</v>
      </c>
      <c r="B262" s="1" t="s">
        <v>6</v>
      </c>
      <c r="C262" s="1">
        <f>IF(Table14[[#This Row],[region]]= "southwest",Table14[[#This Row],[charges]],0)</f>
        <v>11837.16</v>
      </c>
      <c r="D262" s="1">
        <f>IF(Table14[[#This Row],[region]]= "southeast",Table14[[#This Row],[charges]],0)</f>
        <v>0</v>
      </c>
      <c r="E262" s="1">
        <f>IF(Table14[[#This Row],[region]]= "northeast",Table14[[#This Row],[charges]],0)</f>
        <v>0</v>
      </c>
      <c r="F262" s="1">
        <f>IF(Table14[[#This Row],[region]]= "northwest",Table14[[#This Row],[charges]],0)</f>
        <v>0</v>
      </c>
    </row>
    <row r="263" spans="1:6" x14ac:dyDescent="0.2">
      <c r="A263" s="1">
        <v>17085.267599999999</v>
      </c>
      <c r="B263" s="1" t="s">
        <v>9</v>
      </c>
      <c r="C263" s="1">
        <f>IF(Table14[[#This Row],[region]]= "southwest",Table14[[#This Row],[charges]],0)</f>
        <v>0</v>
      </c>
      <c r="D263" s="1">
        <f>IF(Table14[[#This Row],[region]]= "southeast",Table14[[#This Row],[charges]],0)</f>
        <v>17085.267599999999</v>
      </c>
      <c r="E263" s="1">
        <f>IF(Table14[[#This Row],[region]]= "northeast",Table14[[#This Row],[charges]],0)</f>
        <v>0</v>
      </c>
      <c r="F263" s="1">
        <f>IF(Table14[[#This Row],[region]]= "northwest",Table14[[#This Row],[charges]],0)</f>
        <v>0</v>
      </c>
    </row>
    <row r="264" spans="1:6" x14ac:dyDescent="0.2">
      <c r="A264" s="1">
        <v>24869.836800000001</v>
      </c>
      <c r="B264" s="1" t="s">
        <v>11</v>
      </c>
      <c r="C264" s="1">
        <f>IF(Table14[[#This Row],[region]]= "southwest",Table14[[#This Row],[charges]],0)</f>
        <v>0</v>
      </c>
      <c r="D264" s="1">
        <f>IF(Table14[[#This Row],[region]]= "southeast",Table14[[#This Row],[charges]],0)</f>
        <v>0</v>
      </c>
      <c r="E264" s="1">
        <f>IF(Table14[[#This Row],[region]]= "northeast",Table14[[#This Row],[charges]],0)</f>
        <v>24869.836800000001</v>
      </c>
      <c r="F264" s="1">
        <f>IF(Table14[[#This Row],[region]]= "northwest",Table14[[#This Row],[charges]],0)</f>
        <v>0</v>
      </c>
    </row>
    <row r="265" spans="1:6" x14ac:dyDescent="0.2">
      <c r="A265" s="1">
        <v>36219.405449999998</v>
      </c>
      <c r="B265" s="1" t="s">
        <v>12</v>
      </c>
      <c r="C265" s="1">
        <f>IF(Table14[[#This Row],[region]]= "southwest",Table14[[#This Row],[charges]],0)</f>
        <v>0</v>
      </c>
      <c r="D265" s="1">
        <f>IF(Table14[[#This Row],[region]]= "southeast",Table14[[#This Row],[charges]],0)</f>
        <v>0</v>
      </c>
      <c r="E265" s="1">
        <f>IF(Table14[[#This Row],[region]]= "northeast",Table14[[#This Row],[charges]],0)</f>
        <v>0</v>
      </c>
      <c r="F265" s="1">
        <f>IF(Table14[[#This Row],[region]]= "northwest",Table14[[#This Row],[charges]],0)</f>
        <v>36219.405449999998</v>
      </c>
    </row>
    <row r="266" spans="1:6" x14ac:dyDescent="0.2">
      <c r="A266" s="1">
        <v>20462.997660000001</v>
      </c>
      <c r="B266" s="1" t="s">
        <v>9</v>
      </c>
      <c r="C266" s="1">
        <f>IF(Table14[[#This Row],[region]]= "southwest",Table14[[#This Row],[charges]],0)</f>
        <v>0</v>
      </c>
      <c r="D266" s="1">
        <f>IF(Table14[[#This Row],[region]]= "southeast",Table14[[#This Row],[charges]],0)</f>
        <v>20462.997660000001</v>
      </c>
      <c r="E266" s="1">
        <f>IF(Table14[[#This Row],[region]]= "northeast",Table14[[#This Row],[charges]],0)</f>
        <v>0</v>
      </c>
      <c r="F266" s="1">
        <f>IF(Table14[[#This Row],[region]]= "northwest",Table14[[#This Row],[charges]],0)</f>
        <v>0</v>
      </c>
    </row>
    <row r="267" spans="1:6" x14ac:dyDescent="0.2">
      <c r="A267" s="1">
        <v>46151.124499999998</v>
      </c>
      <c r="B267" s="1" t="s">
        <v>9</v>
      </c>
      <c r="C267" s="1">
        <f>IF(Table14[[#This Row],[region]]= "southwest",Table14[[#This Row],[charges]],0)</f>
        <v>0</v>
      </c>
      <c r="D267" s="1">
        <f>IF(Table14[[#This Row],[region]]= "southeast",Table14[[#This Row],[charges]],0)</f>
        <v>46151.124499999998</v>
      </c>
      <c r="E267" s="1">
        <f>IF(Table14[[#This Row],[region]]= "northeast",Table14[[#This Row],[charges]],0)</f>
        <v>0</v>
      </c>
      <c r="F267" s="1">
        <f>IF(Table14[[#This Row],[region]]= "northwest",Table14[[#This Row],[charges]],0)</f>
        <v>0</v>
      </c>
    </row>
    <row r="268" spans="1:6" x14ac:dyDescent="0.2">
      <c r="A268" s="1">
        <v>17179.522000000001</v>
      </c>
      <c r="B268" s="1" t="s">
        <v>9</v>
      </c>
      <c r="C268" s="1">
        <f>IF(Table14[[#This Row],[region]]= "southwest",Table14[[#This Row],[charges]],0)</f>
        <v>0</v>
      </c>
      <c r="D268" s="1">
        <f>IF(Table14[[#This Row],[region]]= "southeast",Table14[[#This Row],[charges]],0)</f>
        <v>17179.522000000001</v>
      </c>
      <c r="E268" s="1">
        <f>IF(Table14[[#This Row],[region]]= "northeast",Table14[[#This Row],[charges]],0)</f>
        <v>0</v>
      </c>
      <c r="F268" s="1">
        <f>IF(Table14[[#This Row],[region]]= "northwest",Table14[[#This Row],[charges]],0)</f>
        <v>0</v>
      </c>
    </row>
    <row r="269" spans="1:6" x14ac:dyDescent="0.2">
      <c r="A269" s="1">
        <v>14590.63205</v>
      </c>
      <c r="B269" s="1" t="s">
        <v>11</v>
      </c>
      <c r="C269" s="1">
        <f>IF(Table14[[#This Row],[region]]= "southwest",Table14[[#This Row],[charges]],0)</f>
        <v>0</v>
      </c>
      <c r="D269" s="1">
        <f>IF(Table14[[#This Row],[region]]= "southeast",Table14[[#This Row],[charges]],0)</f>
        <v>0</v>
      </c>
      <c r="E269" s="1">
        <f>IF(Table14[[#This Row],[region]]= "northeast",Table14[[#This Row],[charges]],0)</f>
        <v>14590.63205</v>
      </c>
      <c r="F269" s="1">
        <f>IF(Table14[[#This Row],[region]]= "northwest",Table14[[#This Row],[charges]],0)</f>
        <v>0</v>
      </c>
    </row>
    <row r="270" spans="1:6" x14ac:dyDescent="0.2">
      <c r="A270" s="1">
        <v>7441.0529999999999</v>
      </c>
      <c r="B270" s="1" t="s">
        <v>6</v>
      </c>
      <c r="C270" s="1">
        <f>IF(Table14[[#This Row],[region]]= "southwest",Table14[[#This Row],[charges]],0)</f>
        <v>7441.0529999999999</v>
      </c>
      <c r="D270" s="1">
        <f>IF(Table14[[#This Row],[region]]= "southeast",Table14[[#This Row],[charges]],0)</f>
        <v>0</v>
      </c>
      <c r="E270" s="1">
        <f>IF(Table14[[#This Row],[region]]= "northeast",Table14[[#This Row],[charges]],0)</f>
        <v>0</v>
      </c>
      <c r="F270" s="1">
        <f>IF(Table14[[#This Row],[region]]= "northwest",Table14[[#This Row],[charges]],0)</f>
        <v>0</v>
      </c>
    </row>
    <row r="271" spans="1:6" x14ac:dyDescent="0.2">
      <c r="A271" s="1">
        <v>9282.4806000000008</v>
      </c>
      <c r="B271" s="1" t="s">
        <v>11</v>
      </c>
      <c r="C271" s="1">
        <f>IF(Table14[[#This Row],[region]]= "southwest",Table14[[#This Row],[charges]],0)</f>
        <v>0</v>
      </c>
      <c r="D271" s="1">
        <f>IF(Table14[[#This Row],[region]]= "southeast",Table14[[#This Row],[charges]],0)</f>
        <v>0</v>
      </c>
      <c r="E271" s="1">
        <f>IF(Table14[[#This Row],[region]]= "northeast",Table14[[#This Row],[charges]],0)</f>
        <v>9282.4806000000008</v>
      </c>
      <c r="F271" s="1">
        <f>IF(Table14[[#This Row],[region]]= "northwest",Table14[[#This Row],[charges]],0)</f>
        <v>0</v>
      </c>
    </row>
    <row r="272" spans="1:6" x14ac:dyDescent="0.2">
      <c r="A272" s="1">
        <v>1719.4363000000001</v>
      </c>
      <c r="B272" s="1" t="s">
        <v>9</v>
      </c>
      <c r="C272" s="1">
        <f>IF(Table14[[#This Row],[region]]= "southwest",Table14[[#This Row],[charges]],0)</f>
        <v>0</v>
      </c>
      <c r="D272" s="1">
        <f>IF(Table14[[#This Row],[region]]= "southeast",Table14[[#This Row],[charges]],0)</f>
        <v>1719.4363000000001</v>
      </c>
      <c r="E272" s="1">
        <f>IF(Table14[[#This Row],[region]]= "northeast",Table14[[#This Row],[charges]],0)</f>
        <v>0</v>
      </c>
      <c r="F272" s="1">
        <f>IF(Table14[[#This Row],[region]]= "northwest",Table14[[#This Row],[charges]],0)</f>
        <v>0</v>
      </c>
    </row>
    <row r="273" spans="1:6" x14ac:dyDescent="0.2">
      <c r="A273" s="1">
        <v>42856.838000000003</v>
      </c>
      <c r="B273" s="1" t="s">
        <v>6</v>
      </c>
      <c r="C273" s="1">
        <f>IF(Table14[[#This Row],[region]]= "southwest",Table14[[#This Row],[charges]],0)</f>
        <v>42856.838000000003</v>
      </c>
      <c r="D273" s="1">
        <f>IF(Table14[[#This Row],[region]]= "southeast",Table14[[#This Row],[charges]],0)</f>
        <v>0</v>
      </c>
      <c r="E273" s="1">
        <f>IF(Table14[[#This Row],[region]]= "northeast",Table14[[#This Row],[charges]],0)</f>
        <v>0</v>
      </c>
      <c r="F273" s="1">
        <f>IF(Table14[[#This Row],[region]]= "northwest",Table14[[#This Row],[charges]],0)</f>
        <v>0</v>
      </c>
    </row>
    <row r="274" spans="1:6" x14ac:dyDescent="0.2">
      <c r="A274" s="1">
        <v>7265.7025000000003</v>
      </c>
      <c r="B274" s="1" t="s">
        <v>12</v>
      </c>
      <c r="C274" s="1">
        <f>IF(Table14[[#This Row],[region]]= "southwest",Table14[[#This Row],[charges]],0)</f>
        <v>0</v>
      </c>
      <c r="D274" s="1">
        <f>IF(Table14[[#This Row],[region]]= "southeast",Table14[[#This Row],[charges]],0)</f>
        <v>0</v>
      </c>
      <c r="E274" s="1">
        <f>IF(Table14[[#This Row],[region]]= "northeast",Table14[[#This Row],[charges]],0)</f>
        <v>0</v>
      </c>
      <c r="F274" s="1">
        <f>IF(Table14[[#This Row],[region]]= "northwest",Table14[[#This Row],[charges]],0)</f>
        <v>7265.7025000000003</v>
      </c>
    </row>
    <row r="275" spans="1:6" x14ac:dyDescent="0.2">
      <c r="A275" s="1">
        <v>9617.6624499999998</v>
      </c>
      <c r="B275" s="1" t="s">
        <v>11</v>
      </c>
      <c r="C275" s="1">
        <f>IF(Table14[[#This Row],[region]]= "southwest",Table14[[#This Row],[charges]],0)</f>
        <v>0</v>
      </c>
      <c r="D275" s="1">
        <f>IF(Table14[[#This Row],[region]]= "southeast",Table14[[#This Row],[charges]],0)</f>
        <v>0</v>
      </c>
      <c r="E275" s="1">
        <f>IF(Table14[[#This Row],[region]]= "northeast",Table14[[#This Row],[charges]],0)</f>
        <v>9617.6624499999998</v>
      </c>
      <c r="F275" s="1">
        <f>IF(Table14[[#This Row],[region]]= "northwest",Table14[[#This Row],[charges]],0)</f>
        <v>0</v>
      </c>
    </row>
    <row r="276" spans="1:6" x14ac:dyDescent="0.2">
      <c r="A276" s="1">
        <v>2523.1695</v>
      </c>
      <c r="B276" s="1" t="s">
        <v>12</v>
      </c>
      <c r="C276" s="1">
        <f>IF(Table14[[#This Row],[region]]= "southwest",Table14[[#This Row],[charges]],0)</f>
        <v>0</v>
      </c>
      <c r="D276" s="1">
        <f>IF(Table14[[#This Row],[region]]= "southeast",Table14[[#This Row],[charges]],0)</f>
        <v>0</v>
      </c>
      <c r="E276" s="1">
        <f>IF(Table14[[#This Row],[region]]= "northeast",Table14[[#This Row],[charges]],0)</f>
        <v>0</v>
      </c>
      <c r="F276" s="1">
        <f>IF(Table14[[#This Row],[region]]= "northwest",Table14[[#This Row],[charges]],0)</f>
        <v>2523.1695</v>
      </c>
    </row>
    <row r="277" spans="1:6" x14ac:dyDescent="0.2">
      <c r="A277" s="1">
        <v>9715.8410000000003</v>
      </c>
      <c r="B277" s="1" t="s">
        <v>11</v>
      </c>
      <c r="C277" s="1">
        <f>IF(Table14[[#This Row],[region]]= "southwest",Table14[[#This Row],[charges]],0)</f>
        <v>0</v>
      </c>
      <c r="D277" s="1">
        <f>IF(Table14[[#This Row],[region]]= "southeast",Table14[[#This Row],[charges]],0)</f>
        <v>0</v>
      </c>
      <c r="E277" s="1">
        <f>IF(Table14[[#This Row],[region]]= "northeast",Table14[[#This Row],[charges]],0)</f>
        <v>9715.8410000000003</v>
      </c>
      <c r="F277" s="1">
        <f>IF(Table14[[#This Row],[region]]= "northwest",Table14[[#This Row],[charges]],0)</f>
        <v>0</v>
      </c>
    </row>
    <row r="278" spans="1:6" x14ac:dyDescent="0.2">
      <c r="A278" s="1">
        <v>2803.69785</v>
      </c>
      <c r="B278" s="1" t="s">
        <v>12</v>
      </c>
      <c r="C278" s="1">
        <f>IF(Table14[[#This Row],[region]]= "southwest",Table14[[#This Row],[charges]],0)</f>
        <v>0</v>
      </c>
      <c r="D278" s="1">
        <f>IF(Table14[[#This Row],[region]]= "southeast",Table14[[#This Row],[charges]],0)</f>
        <v>0</v>
      </c>
      <c r="E278" s="1">
        <f>IF(Table14[[#This Row],[region]]= "northeast",Table14[[#This Row],[charges]],0)</f>
        <v>0</v>
      </c>
      <c r="F278" s="1">
        <f>IF(Table14[[#This Row],[region]]= "northwest",Table14[[#This Row],[charges]],0)</f>
        <v>2803.69785</v>
      </c>
    </row>
    <row r="279" spans="1:6" x14ac:dyDescent="0.2">
      <c r="A279" s="1">
        <v>2150.4690000000001</v>
      </c>
      <c r="B279" s="1" t="s">
        <v>6</v>
      </c>
      <c r="C279" s="1">
        <f>IF(Table14[[#This Row],[region]]= "southwest",Table14[[#This Row],[charges]],0)</f>
        <v>2150.4690000000001</v>
      </c>
      <c r="D279" s="1">
        <f>IF(Table14[[#This Row],[region]]= "southeast",Table14[[#This Row],[charges]],0)</f>
        <v>0</v>
      </c>
      <c r="E279" s="1">
        <f>IF(Table14[[#This Row],[region]]= "northeast",Table14[[#This Row],[charges]],0)</f>
        <v>0</v>
      </c>
      <c r="F279" s="1">
        <f>IF(Table14[[#This Row],[region]]= "northwest",Table14[[#This Row],[charges]],0)</f>
        <v>0</v>
      </c>
    </row>
    <row r="280" spans="1:6" x14ac:dyDescent="0.2">
      <c r="A280" s="1">
        <v>12928.7911</v>
      </c>
      <c r="B280" s="1" t="s">
        <v>9</v>
      </c>
      <c r="C280" s="1">
        <f>IF(Table14[[#This Row],[region]]= "southwest",Table14[[#This Row],[charges]],0)</f>
        <v>0</v>
      </c>
      <c r="D280" s="1">
        <f>IF(Table14[[#This Row],[region]]= "southeast",Table14[[#This Row],[charges]],0)</f>
        <v>12928.7911</v>
      </c>
      <c r="E280" s="1">
        <f>IF(Table14[[#This Row],[region]]= "northeast",Table14[[#This Row],[charges]],0)</f>
        <v>0</v>
      </c>
      <c r="F280" s="1">
        <f>IF(Table14[[#This Row],[region]]= "northwest",Table14[[#This Row],[charges]],0)</f>
        <v>0</v>
      </c>
    </row>
    <row r="281" spans="1:6" x14ac:dyDescent="0.2">
      <c r="A281" s="1">
        <v>9855.1314000000002</v>
      </c>
      <c r="B281" s="1" t="s">
        <v>9</v>
      </c>
      <c r="C281" s="1">
        <f>IF(Table14[[#This Row],[region]]= "southwest",Table14[[#This Row],[charges]],0)</f>
        <v>0</v>
      </c>
      <c r="D281" s="1">
        <f>IF(Table14[[#This Row],[region]]= "southeast",Table14[[#This Row],[charges]],0)</f>
        <v>9855.1314000000002</v>
      </c>
      <c r="E281" s="1">
        <f>IF(Table14[[#This Row],[region]]= "northeast",Table14[[#This Row],[charges]],0)</f>
        <v>0</v>
      </c>
      <c r="F281" s="1">
        <f>IF(Table14[[#This Row],[region]]= "northwest",Table14[[#This Row],[charges]],0)</f>
        <v>0</v>
      </c>
    </row>
    <row r="282" spans="1:6" x14ac:dyDescent="0.2">
      <c r="A282" s="1">
        <v>22331.566800000001</v>
      </c>
      <c r="B282" s="1" t="s">
        <v>11</v>
      </c>
      <c r="C282" s="1">
        <f>IF(Table14[[#This Row],[region]]= "southwest",Table14[[#This Row],[charges]],0)</f>
        <v>0</v>
      </c>
      <c r="D282" s="1">
        <f>IF(Table14[[#This Row],[region]]= "southeast",Table14[[#This Row],[charges]],0)</f>
        <v>0</v>
      </c>
      <c r="E282" s="1">
        <f>IF(Table14[[#This Row],[region]]= "northeast",Table14[[#This Row],[charges]],0)</f>
        <v>22331.566800000001</v>
      </c>
      <c r="F282" s="1">
        <f>IF(Table14[[#This Row],[region]]= "northwest",Table14[[#This Row],[charges]],0)</f>
        <v>0</v>
      </c>
    </row>
    <row r="283" spans="1:6" x14ac:dyDescent="0.2">
      <c r="A283" s="1">
        <v>48549.178350000002</v>
      </c>
      <c r="B283" s="1" t="s">
        <v>11</v>
      </c>
      <c r="C283" s="1">
        <f>IF(Table14[[#This Row],[region]]= "southwest",Table14[[#This Row],[charges]],0)</f>
        <v>0</v>
      </c>
      <c r="D283" s="1">
        <f>IF(Table14[[#This Row],[region]]= "southeast",Table14[[#This Row],[charges]],0)</f>
        <v>0</v>
      </c>
      <c r="E283" s="1">
        <f>IF(Table14[[#This Row],[region]]= "northeast",Table14[[#This Row],[charges]],0)</f>
        <v>48549.178350000002</v>
      </c>
      <c r="F283" s="1">
        <f>IF(Table14[[#This Row],[region]]= "northwest",Table14[[#This Row],[charges]],0)</f>
        <v>0</v>
      </c>
    </row>
    <row r="284" spans="1:6" x14ac:dyDescent="0.2">
      <c r="A284" s="1">
        <v>4237.12655</v>
      </c>
      <c r="B284" s="1" t="s">
        <v>11</v>
      </c>
      <c r="C284" s="1">
        <f>IF(Table14[[#This Row],[region]]= "southwest",Table14[[#This Row],[charges]],0)</f>
        <v>0</v>
      </c>
      <c r="D284" s="1">
        <f>IF(Table14[[#This Row],[region]]= "southeast",Table14[[#This Row],[charges]],0)</f>
        <v>0</v>
      </c>
      <c r="E284" s="1">
        <f>IF(Table14[[#This Row],[region]]= "northeast",Table14[[#This Row],[charges]],0)</f>
        <v>4237.12655</v>
      </c>
      <c r="F284" s="1">
        <f>IF(Table14[[#This Row],[region]]= "northwest",Table14[[#This Row],[charges]],0)</f>
        <v>0</v>
      </c>
    </row>
    <row r="285" spans="1:6" x14ac:dyDescent="0.2">
      <c r="A285" s="1">
        <v>11879.10405</v>
      </c>
      <c r="B285" s="1" t="s">
        <v>11</v>
      </c>
      <c r="C285" s="1">
        <f>IF(Table14[[#This Row],[region]]= "southwest",Table14[[#This Row],[charges]],0)</f>
        <v>0</v>
      </c>
      <c r="D285" s="1">
        <f>IF(Table14[[#This Row],[region]]= "southeast",Table14[[#This Row],[charges]],0)</f>
        <v>0</v>
      </c>
      <c r="E285" s="1">
        <f>IF(Table14[[#This Row],[region]]= "northeast",Table14[[#This Row],[charges]],0)</f>
        <v>11879.10405</v>
      </c>
      <c r="F285" s="1">
        <f>IF(Table14[[#This Row],[region]]= "northwest",Table14[[#This Row],[charges]],0)</f>
        <v>0</v>
      </c>
    </row>
    <row r="286" spans="1:6" x14ac:dyDescent="0.2">
      <c r="A286" s="1">
        <v>9625.92</v>
      </c>
      <c r="B286" s="1" t="s">
        <v>6</v>
      </c>
      <c r="C286" s="1">
        <f>IF(Table14[[#This Row],[region]]= "southwest",Table14[[#This Row],[charges]],0)</f>
        <v>9625.92</v>
      </c>
      <c r="D286" s="1">
        <f>IF(Table14[[#This Row],[region]]= "southeast",Table14[[#This Row],[charges]],0)</f>
        <v>0</v>
      </c>
      <c r="E286" s="1">
        <f>IF(Table14[[#This Row],[region]]= "northeast",Table14[[#This Row],[charges]],0)</f>
        <v>0</v>
      </c>
      <c r="F286" s="1">
        <f>IF(Table14[[#This Row],[region]]= "northwest",Table14[[#This Row],[charges]],0)</f>
        <v>0</v>
      </c>
    </row>
    <row r="287" spans="1:6" x14ac:dyDescent="0.2">
      <c r="A287" s="1">
        <v>7742.1098000000002</v>
      </c>
      <c r="B287" s="1" t="s">
        <v>9</v>
      </c>
      <c r="C287" s="1">
        <f>IF(Table14[[#This Row],[region]]= "southwest",Table14[[#This Row],[charges]],0)</f>
        <v>0</v>
      </c>
      <c r="D287" s="1">
        <f>IF(Table14[[#This Row],[region]]= "southeast",Table14[[#This Row],[charges]],0)</f>
        <v>7742.1098000000002</v>
      </c>
      <c r="E287" s="1">
        <f>IF(Table14[[#This Row],[region]]= "northeast",Table14[[#This Row],[charges]],0)</f>
        <v>0</v>
      </c>
      <c r="F287" s="1">
        <f>IF(Table14[[#This Row],[region]]= "northwest",Table14[[#This Row],[charges]],0)</f>
        <v>0</v>
      </c>
    </row>
    <row r="288" spans="1:6" x14ac:dyDescent="0.2">
      <c r="A288" s="1">
        <v>9432.9253000000008</v>
      </c>
      <c r="B288" s="1" t="s">
        <v>11</v>
      </c>
      <c r="C288" s="1">
        <f>IF(Table14[[#This Row],[region]]= "southwest",Table14[[#This Row],[charges]],0)</f>
        <v>0</v>
      </c>
      <c r="D288" s="1">
        <f>IF(Table14[[#This Row],[region]]= "southeast",Table14[[#This Row],[charges]],0)</f>
        <v>0</v>
      </c>
      <c r="E288" s="1">
        <f>IF(Table14[[#This Row],[region]]= "northeast",Table14[[#This Row],[charges]],0)</f>
        <v>9432.9253000000008</v>
      </c>
      <c r="F288" s="1">
        <f>IF(Table14[[#This Row],[region]]= "northwest",Table14[[#This Row],[charges]],0)</f>
        <v>0</v>
      </c>
    </row>
    <row r="289" spans="1:6" x14ac:dyDescent="0.2">
      <c r="A289" s="1">
        <v>14256.192800000001</v>
      </c>
      <c r="B289" s="1" t="s">
        <v>12</v>
      </c>
      <c r="C289" s="1">
        <f>IF(Table14[[#This Row],[region]]= "southwest",Table14[[#This Row],[charges]],0)</f>
        <v>0</v>
      </c>
      <c r="D289" s="1">
        <f>IF(Table14[[#This Row],[region]]= "southeast",Table14[[#This Row],[charges]],0)</f>
        <v>0</v>
      </c>
      <c r="E289" s="1">
        <f>IF(Table14[[#This Row],[region]]= "northeast",Table14[[#This Row],[charges]],0)</f>
        <v>0</v>
      </c>
      <c r="F289" s="1">
        <f>IF(Table14[[#This Row],[region]]= "northwest",Table14[[#This Row],[charges]],0)</f>
        <v>14256.192800000001</v>
      </c>
    </row>
    <row r="290" spans="1:6" x14ac:dyDescent="0.2">
      <c r="A290" s="1">
        <v>47896.79135</v>
      </c>
      <c r="B290" s="1" t="s">
        <v>11</v>
      </c>
      <c r="C290" s="1">
        <f>IF(Table14[[#This Row],[region]]= "southwest",Table14[[#This Row],[charges]],0)</f>
        <v>0</v>
      </c>
      <c r="D290" s="1">
        <f>IF(Table14[[#This Row],[region]]= "southeast",Table14[[#This Row],[charges]],0)</f>
        <v>0</v>
      </c>
      <c r="E290" s="1">
        <f>IF(Table14[[#This Row],[region]]= "northeast",Table14[[#This Row],[charges]],0)</f>
        <v>47896.79135</v>
      </c>
      <c r="F290" s="1">
        <f>IF(Table14[[#This Row],[region]]= "northwest",Table14[[#This Row],[charges]],0)</f>
        <v>0</v>
      </c>
    </row>
    <row r="291" spans="1:6" x14ac:dyDescent="0.2">
      <c r="A291" s="1">
        <v>25992.821039999999</v>
      </c>
      <c r="B291" s="1" t="s">
        <v>9</v>
      </c>
      <c r="C291" s="1">
        <f>IF(Table14[[#This Row],[region]]= "southwest",Table14[[#This Row],[charges]],0)</f>
        <v>0</v>
      </c>
      <c r="D291" s="1">
        <f>IF(Table14[[#This Row],[region]]= "southeast",Table14[[#This Row],[charges]],0)</f>
        <v>25992.821039999999</v>
      </c>
      <c r="E291" s="1">
        <f>IF(Table14[[#This Row],[region]]= "northeast",Table14[[#This Row],[charges]],0)</f>
        <v>0</v>
      </c>
      <c r="F291" s="1">
        <f>IF(Table14[[#This Row],[region]]= "northwest",Table14[[#This Row],[charges]],0)</f>
        <v>0</v>
      </c>
    </row>
    <row r="292" spans="1:6" x14ac:dyDescent="0.2">
      <c r="A292" s="1">
        <v>3172.018</v>
      </c>
      <c r="B292" s="1" t="s">
        <v>6</v>
      </c>
      <c r="C292" s="1">
        <f>IF(Table14[[#This Row],[region]]= "southwest",Table14[[#This Row],[charges]],0)</f>
        <v>3172.018</v>
      </c>
      <c r="D292" s="1">
        <f>IF(Table14[[#This Row],[region]]= "southeast",Table14[[#This Row],[charges]],0)</f>
        <v>0</v>
      </c>
      <c r="E292" s="1">
        <f>IF(Table14[[#This Row],[region]]= "northeast",Table14[[#This Row],[charges]],0)</f>
        <v>0</v>
      </c>
      <c r="F292" s="1">
        <f>IF(Table14[[#This Row],[region]]= "northwest",Table14[[#This Row],[charges]],0)</f>
        <v>0</v>
      </c>
    </row>
    <row r="293" spans="1:6" x14ac:dyDescent="0.2">
      <c r="A293" s="1">
        <v>20277.807509999999</v>
      </c>
      <c r="B293" s="1" t="s">
        <v>11</v>
      </c>
      <c r="C293" s="1">
        <f>IF(Table14[[#This Row],[region]]= "southwest",Table14[[#This Row],[charges]],0)</f>
        <v>0</v>
      </c>
      <c r="D293" s="1">
        <f>IF(Table14[[#This Row],[region]]= "southeast",Table14[[#This Row],[charges]],0)</f>
        <v>0</v>
      </c>
      <c r="E293" s="1">
        <f>IF(Table14[[#This Row],[region]]= "northeast",Table14[[#This Row],[charges]],0)</f>
        <v>20277.807509999999</v>
      </c>
      <c r="F293" s="1">
        <f>IF(Table14[[#This Row],[region]]= "northwest",Table14[[#This Row],[charges]],0)</f>
        <v>0</v>
      </c>
    </row>
    <row r="294" spans="1:6" x14ac:dyDescent="0.2">
      <c r="A294" s="1">
        <v>42112.2356</v>
      </c>
      <c r="B294" s="1" t="s">
        <v>9</v>
      </c>
      <c r="C294" s="1">
        <f>IF(Table14[[#This Row],[region]]= "southwest",Table14[[#This Row],[charges]],0)</f>
        <v>0</v>
      </c>
      <c r="D294" s="1">
        <f>IF(Table14[[#This Row],[region]]= "southeast",Table14[[#This Row],[charges]],0)</f>
        <v>42112.2356</v>
      </c>
      <c r="E294" s="1">
        <f>IF(Table14[[#This Row],[region]]= "northeast",Table14[[#This Row],[charges]],0)</f>
        <v>0</v>
      </c>
      <c r="F294" s="1">
        <f>IF(Table14[[#This Row],[region]]= "northwest",Table14[[#This Row],[charges]],0)</f>
        <v>0</v>
      </c>
    </row>
    <row r="295" spans="1:6" x14ac:dyDescent="0.2">
      <c r="A295" s="1">
        <v>2156.7518</v>
      </c>
      <c r="B295" s="1" t="s">
        <v>9</v>
      </c>
      <c r="C295" s="1">
        <f>IF(Table14[[#This Row],[region]]= "southwest",Table14[[#This Row],[charges]],0)</f>
        <v>0</v>
      </c>
      <c r="D295" s="1">
        <f>IF(Table14[[#This Row],[region]]= "southeast",Table14[[#This Row],[charges]],0)</f>
        <v>2156.7518</v>
      </c>
      <c r="E295" s="1">
        <f>IF(Table14[[#This Row],[region]]= "northeast",Table14[[#This Row],[charges]],0)</f>
        <v>0</v>
      </c>
      <c r="F295" s="1">
        <f>IF(Table14[[#This Row],[region]]= "northwest",Table14[[#This Row],[charges]],0)</f>
        <v>0</v>
      </c>
    </row>
    <row r="296" spans="1:6" x14ac:dyDescent="0.2">
      <c r="A296" s="1">
        <v>3906.127</v>
      </c>
      <c r="B296" s="1" t="s">
        <v>6</v>
      </c>
      <c r="C296" s="1">
        <f>IF(Table14[[#This Row],[region]]= "southwest",Table14[[#This Row],[charges]],0)</f>
        <v>3906.127</v>
      </c>
      <c r="D296" s="1">
        <f>IF(Table14[[#This Row],[region]]= "southeast",Table14[[#This Row],[charges]],0)</f>
        <v>0</v>
      </c>
      <c r="E296" s="1">
        <f>IF(Table14[[#This Row],[region]]= "northeast",Table14[[#This Row],[charges]],0)</f>
        <v>0</v>
      </c>
      <c r="F296" s="1">
        <f>IF(Table14[[#This Row],[region]]= "northwest",Table14[[#This Row],[charges]],0)</f>
        <v>0</v>
      </c>
    </row>
    <row r="297" spans="1:6" x14ac:dyDescent="0.2">
      <c r="A297" s="1">
        <v>1704.5681</v>
      </c>
      <c r="B297" s="1" t="s">
        <v>11</v>
      </c>
      <c r="C297" s="1">
        <f>IF(Table14[[#This Row],[region]]= "southwest",Table14[[#This Row],[charges]],0)</f>
        <v>0</v>
      </c>
      <c r="D297" s="1">
        <f>IF(Table14[[#This Row],[region]]= "southeast",Table14[[#This Row],[charges]],0)</f>
        <v>0</v>
      </c>
      <c r="E297" s="1">
        <f>IF(Table14[[#This Row],[region]]= "northeast",Table14[[#This Row],[charges]],0)</f>
        <v>1704.5681</v>
      </c>
      <c r="F297" s="1">
        <f>IF(Table14[[#This Row],[region]]= "northwest",Table14[[#This Row],[charges]],0)</f>
        <v>0</v>
      </c>
    </row>
    <row r="298" spans="1:6" x14ac:dyDescent="0.2">
      <c r="A298" s="1">
        <v>16297.846</v>
      </c>
      <c r="B298" s="1" t="s">
        <v>6</v>
      </c>
      <c r="C298" s="1">
        <f>IF(Table14[[#This Row],[region]]= "southwest",Table14[[#This Row],[charges]],0)</f>
        <v>16297.846</v>
      </c>
      <c r="D298" s="1">
        <f>IF(Table14[[#This Row],[region]]= "southeast",Table14[[#This Row],[charges]],0)</f>
        <v>0</v>
      </c>
      <c r="E298" s="1">
        <f>IF(Table14[[#This Row],[region]]= "northeast",Table14[[#This Row],[charges]],0)</f>
        <v>0</v>
      </c>
      <c r="F298" s="1">
        <f>IF(Table14[[#This Row],[region]]= "northwest",Table14[[#This Row],[charges]],0)</f>
        <v>0</v>
      </c>
    </row>
    <row r="299" spans="1:6" x14ac:dyDescent="0.2">
      <c r="A299" s="1">
        <v>21978.676899999999</v>
      </c>
      <c r="B299" s="1" t="s">
        <v>9</v>
      </c>
      <c r="C299" s="1">
        <f>IF(Table14[[#This Row],[region]]= "southwest",Table14[[#This Row],[charges]],0)</f>
        <v>0</v>
      </c>
      <c r="D299" s="1">
        <f>IF(Table14[[#This Row],[region]]= "southeast",Table14[[#This Row],[charges]],0)</f>
        <v>21978.676899999999</v>
      </c>
      <c r="E299" s="1">
        <f>IF(Table14[[#This Row],[region]]= "northeast",Table14[[#This Row],[charges]],0)</f>
        <v>0</v>
      </c>
      <c r="F299" s="1">
        <f>IF(Table14[[#This Row],[region]]= "northwest",Table14[[#This Row],[charges]],0)</f>
        <v>0</v>
      </c>
    </row>
    <row r="300" spans="1:6" x14ac:dyDescent="0.2">
      <c r="A300" s="1">
        <v>38746.355100000001</v>
      </c>
      <c r="B300" s="1" t="s">
        <v>12</v>
      </c>
      <c r="C300" s="1">
        <f>IF(Table14[[#This Row],[region]]= "southwest",Table14[[#This Row],[charges]],0)</f>
        <v>0</v>
      </c>
      <c r="D300" s="1">
        <f>IF(Table14[[#This Row],[region]]= "southeast",Table14[[#This Row],[charges]],0)</f>
        <v>0</v>
      </c>
      <c r="E300" s="1">
        <f>IF(Table14[[#This Row],[region]]= "northeast",Table14[[#This Row],[charges]],0)</f>
        <v>0</v>
      </c>
      <c r="F300" s="1">
        <f>IF(Table14[[#This Row],[region]]= "northwest",Table14[[#This Row],[charges]],0)</f>
        <v>38746.355100000001</v>
      </c>
    </row>
    <row r="301" spans="1:6" x14ac:dyDescent="0.2">
      <c r="A301" s="1">
        <v>9249.4951999999994</v>
      </c>
      <c r="B301" s="1" t="s">
        <v>12</v>
      </c>
      <c r="C301" s="1">
        <f>IF(Table14[[#This Row],[region]]= "southwest",Table14[[#This Row],[charges]],0)</f>
        <v>0</v>
      </c>
      <c r="D301" s="1">
        <f>IF(Table14[[#This Row],[region]]= "southeast",Table14[[#This Row],[charges]],0)</f>
        <v>0</v>
      </c>
      <c r="E301" s="1">
        <f>IF(Table14[[#This Row],[region]]= "northeast",Table14[[#This Row],[charges]],0)</f>
        <v>0</v>
      </c>
      <c r="F301" s="1">
        <f>IF(Table14[[#This Row],[region]]= "northwest",Table14[[#This Row],[charges]],0)</f>
        <v>9249.4951999999994</v>
      </c>
    </row>
    <row r="302" spans="1:6" x14ac:dyDescent="0.2">
      <c r="A302" s="1">
        <v>6746.7425000000003</v>
      </c>
      <c r="B302" s="1" t="s">
        <v>11</v>
      </c>
      <c r="C302" s="1">
        <f>IF(Table14[[#This Row],[region]]= "southwest",Table14[[#This Row],[charges]],0)</f>
        <v>0</v>
      </c>
      <c r="D302" s="1">
        <f>IF(Table14[[#This Row],[region]]= "southeast",Table14[[#This Row],[charges]],0)</f>
        <v>0</v>
      </c>
      <c r="E302" s="1">
        <f>IF(Table14[[#This Row],[region]]= "northeast",Table14[[#This Row],[charges]],0)</f>
        <v>6746.7425000000003</v>
      </c>
      <c r="F302" s="1">
        <f>IF(Table14[[#This Row],[region]]= "northwest",Table14[[#This Row],[charges]],0)</f>
        <v>0</v>
      </c>
    </row>
    <row r="303" spans="1:6" x14ac:dyDescent="0.2">
      <c r="A303" s="1">
        <v>24873.384900000001</v>
      </c>
      <c r="B303" s="1" t="s">
        <v>11</v>
      </c>
      <c r="C303" s="1">
        <f>IF(Table14[[#This Row],[region]]= "southwest",Table14[[#This Row],[charges]],0)</f>
        <v>0</v>
      </c>
      <c r="D303" s="1">
        <f>IF(Table14[[#This Row],[region]]= "southeast",Table14[[#This Row],[charges]],0)</f>
        <v>0</v>
      </c>
      <c r="E303" s="1">
        <f>IF(Table14[[#This Row],[region]]= "northeast",Table14[[#This Row],[charges]],0)</f>
        <v>24873.384900000001</v>
      </c>
      <c r="F303" s="1">
        <f>IF(Table14[[#This Row],[region]]= "northwest",Table14[[#This Row],[charges]],0)</f>
        <v>0</v>
      </c>
    </row>
    <row r="304" spans="1:6" x14ac:dyDescent="0.2">
      <c r="A304" s="1">
        <v>12265.5069</v>
      </c>
      <c r="B304" s="1" t="s">
        <v>9</v>
      </c>
      <c r="C304" s="1">
        <f>IF(Table14[[#This Row],[region]]= "southwest",Table14[[#This Row],[charges]],0)</f>
        <v>0</v>
      </c>
      <c r="D304" s="1">
        <f>IF(Table14[[#This Row],[region]]= "southeast",Table14[[#This Row],[charges]],0)</f>
        <v>12265.5069</v>
      </c>
      <c r="E304" s="1">
        <f>IF(Table14[[#This Row],[region]]= "northeast",Table14[[#This Row],[charges]],0)</f>
        <v>0</v>
      </c>
      <c r="F304" s="1">
        <f>IF(Table14[[#This Row],[region]]= "northwest",Table14[[#This Row],[charges]],0)</f>
        <v>0</v>
      </c>
    </row>
    <row r="305" spans="1:6" x14ac:dyDescent="0.2">
      <c r="A305" s="1">
        <v>4349.4620000000004</v>
      </c>
      <c r="B305" s="1" t="s">
        <v>9</v>
      </c>
      <c r="C305" s="1">
        <f>IF(Table14[[#This Row],[region]]= "southwest",Table14[[#This Row],[charges]],0)</f>
        <v>0</v>
      </c>
      <c r="D305" s="1">
        <f>IF(Table14[[#This Row],[region]]= "southeast",Table14[[#This Row],[charges]],0)</f>
        <v>4349.4620000000004</v>
      </c>
      <c r="E305" s="1">
        <f>IF(Table14[[#This Row],[region]]= "northeast",Table14[[#This Row],[charges]],0)</f>
        <v>0</v>
      </c>
      <c r="F305" s="1">
        <f>IF(Table14[[#This Row],[region]]= "northwest",Table14[[#This Row],[charges]],0)</f>
        <v>0</v>
      </c>
    </row>
    <row r="306" spans="1:6" x14ac:dyDescent="0.2">
      <c r="A306" s="1">
        <v>12646.207</v>
      </c>
      <c r="B306" s="1" t="s">
        <v>6</v>
      </c>
      <c r="C306" s="1">
        <f>IF(Table14[[#This Row],[region]]= "southwest",Table14[[#This Row],[charges]],0)</f>
        <v>12646.207</v>
      </c>
      <c r="D306" s="1">
        <f>IF(Table14[[#This Row],[region]]= "southeast",Table14[[#This Row],[charges]],0)</f>
        <v>0</v>
      </c>
      <c r="E306" s="1">
        <f>IF(Table14[[#This Row],[region]]= "northeast",Table14[[#This Row],[charges]],0)</f>
        <v>0</v>
      </c>
      <c r="F306" s="1">
        <f>IF(Table14[[#This Row],[region]]= "northwest",Table14[[#This Row],[charges]],0)</f>
        <v>0</v>
      </c>
    </row>
    <row r="307" spans="1:6" x14ac:dyDescent="0.2">
      <c r="A307" s="1">
        <v>19442.353500000001</v>
      </c>
      <c r="B307" s="1" t="s">
        <v>12</v>
      </c>
      <c r="C307" s="1">
        <f>IF(Table14[[#This Row],[region]]= "southwest",Table14[[#This Row],[charges]],0)</f>
        <v>0</v>
      </c>
      <c r="D307" s="1">
        <f>IF(Table14[[#This Row],[region]]= "southeast",Table14[[#This Row],[charges]],0)</f>
        <v>0</v>
      </c>
      <c r="E307" s="1">
        <f>IF(Table14[[#This Row],[region]]= "northeast",Table14[[#This Row],[charges]],0)</f>
        <v>0</v>
      </c>
      <c r="F307" s="1">
        <f>IF(Table14[[#This Row],[region]]= "northwest",Table14[[#This Row],[charges]],0)</f>
        <v>19442.353500000001</v>
      </c>
    </row>
    <row r="308" spans="1:6" x14ac:dyDescent="0.2">
      <c r="A308" s="1">
        <v>20177.671129999999</v>
      </c>
      <c r="B308" s="1" t="s">
        <v>6</v>
      </c>
      <c r="C308" s="1">
        <f>IF(Table14[[#This Row],[region]]= "southwest",Table14[[#This Row],[charges]],0)</f>
        <v>20177.671129999999</v>
      </c>
      <c r="D308" s="1">
        <f>IF(Table14[[#This Row],[region]]= "southeast",Table14[[#This Row],[charges]],0)</f>
        <v>0</v>
      </c>
      <c r="E308" s="1">
        <f>IF(Table14[[#This Row],[region]]= "northeast",Table14[[#This Row],[charges]],0)</f>
        <v>0</v>
      </c>
      <c r="F308" s="1">
        <f>IF(Table14[[#This Row],[region]]= "northwest",Table14[[#This Row],[charges]],0)</f>
        <v>0</v>
      </c>
    </row>
    <row r="309" spans="1:6" x14ac:dyDescent="0.2">
      <c r="A309" s="1">
        <v>4151.0286999999998</v>
      </c>
      <c r="B309" s="1" t="s">
        <v>9</v>
      </c>
      <c r="C309" s="1">
        <f>IF(Table14[[#This Row],[region]]= "southwest",Table14[[#This Row],[charges]],0)</f>
        <v>0</v>
      </c>
      <c r="D309" s="1">
        <f>IF(Table14[[#This Row],[region]]= "southeast",Table14[[#This Row],[charges]],0)</f>
        <v>4151.0286999999998</v>
      </c>
      <c r="E309" s="1">
        <f>IF(Table14[[#This Row],[region]]= "northeast",Table14[[#This Row],[charges]],0)</f>
        <v>0</v>
      </c>
      <c r="F309" s="1">
        <f>IF(Table14[[#This Row],[region]]= "northwest",Table14[[#This Row],[charges]],0)</f>
        <v>0</v>
      </c>
    </row>
    <row r="310" spans="1:6" x14ac:dyDescent="0.2">
      <c r="A310" s="1">
        <v>11944.594349999999</v>
      </c>
      <c r="B310" s="1" t="s">
        <v>11</v>
      </c>
      <c r="C310" s="1">
        <f>IF(Table14[[#This Row],[region]]= "southwest",Table14[[#This Row],[charges]],0)</f>
        <v>0</v>
      </c>
      <c r="D310" s="1">
        <f>IF(Table14[[#This Row],[region]]= "southeast",Table14[[#This Row],[charges]],0)</f>
        <v>0</v>
      </c>
      <c r="E310" s="1">
        <f>IF(Table14[[#This Row],[region]]= "northeast",Table14[[#This Row],[charges]],0)</f>
        <v>11944.594349999999</v>
      </c>
      <c r="F310" s="1">
        <f>IF(Table14[[#This Row],[region]]= "northwest",Table14[[#This Row],[charges]],0)</f>
        <v>0</v>
      </c>
    </row>
    <row r="311" spans="1:6" x14ac:dyDescent="0.2">
      <c r="A311" s="1">
        <v>7749.1563999999998</v>
      </c>
      <c r="B311" s="1" t="s">
        <v>12</v>
      </c>
      <c r="C311" s="1">
        <f>IF(Table14[[#This Row],[region]]= "southwest",Table14[[#This Row],[charges]],0)</f>
        <v>0</v>
      </c>
      <c r="D311" s="1">
        <f>IF(Table14[[#This Row],[region]]= "southeast",Table14[[#This Row],[charges]],0)</f>
        <v>0</v>
      </c>
      <c r="E311" s="1">
        <f>IF(Table14[[#This Row],[region]]= "northeast",Table14[[#This Row],[charges]],0)</f>
        <v>0</v>
      </c>
      <c r="F311" s="1">
        <f>IF(Table14[[#This Row],[region]]= "northwest",Table14[[#This Row],[charges]],0)</f>
        <v>7749.1563999999998</v>
      </c>
    </row>
    <row r="312" spans="1:6" x14ac:dyDescent="0.2">
      <c r="A312" s="1">
        <v>8444.4740000000002</v>
      </c>
      <c r="B312" s="1" t="s">
        <v>6</v>
      </c>
      <c r="C312" s="1">
        <f>IF(Table14[[#This Row],[region]]= "southwest",Table14[[#This Row],[charges]],0)</f>
        <v>8444.4740000000002</v>
      </c>
      <c r="D312" s="1">
        <f>IF(Table14[[#This Row],[region]]= "southeast",Table14[[#This Row],[charges]],0)</f>
        <v>0</v>
      </c>
      <c r="E312" s="1">
        <f>IF(Table14[[#This Row],[region]]= "northeast",Table14[[#This Row],[charges]],0)</f>
        <v>0</v>
      </c>
      <c r="F312" s="1">
        <f>IF(Table14[[#This Row],[region]]= "northwest",Table14[[#This Row],[charges]],0)</f>
        <v>0</v>
      </c>
    </row>
    <row r="313" spans="1:6" x14ac:dyDescent="0.2">
      <c r="A313" s="1">
        <v>1737.376</v>
      </c>
      <c r="B313" s="1" t="s">
        <v>6</v>
      </c>
      <c r="C313" s="1">
        <f>IF(Table14[[#This Row],[region]]= "southwest",Table14[[#This Row],[charges]],0)</f>
        <v>1737.376</v>
      </c>
      <c r="D313" s="1">
        <f>IF(Table14[[#This Row],[region]]= "southeast",Table14[[#This Row],[charges]],0)</f>
        <v>0</v>
      </c>
      <c r="E313" s="1">
        <f>IF(Table14[[#This Row],[region]]= "northeast",Table14[[#This Row],[charges]],0)</f>
        <v>0</v>
      </c>
      <c r="F313" s="1">
        <f>IF(Table14[[#This Row],[region]]= "northwest",Table14[[#This Row],[charges]],0)</f>
        <v>0</v>
      </c>
    </row>
    <row r="314" spans="1:6" x14ac:dyDescent="0.2">
      <c r="A314" s="1">
        <v>42124.515299999999</v>
      </c>
      <c r="B314" s="1" t="s">
        <v>9</v>
      </c>
      <c r="C314" s="1">
        <f>IF(Table14[[#This Row],[region]]= "southwest",Table14[[#This Row],[charges]],0)</f>
        <v>0</v>
      </c>
      <c r="D314" s="1">
        <f>IF(Table14[[#This Row],[region]]= "southeast",Table14[[#This Row],[charges]],0)</f>
        <v>42124.515299999999</v>
      </c>
      <c r="E314" s="1">
        <f>IF(Table14[[#This Row],[region]]= "northeast",Table14[[#This Row],[charges]],0)</f>
        <v>0</v>
      </c>
      <c r="F314" s="1">
        <f>IF(Table14[[#This Row],[region]]= "northwest",Table14[[#This Row],[charges]],0)</f>
        <v>0</v>
      </c>
    </row>
    <row r="315" spans="1:6" x14ac:dyDescent="0.2">
      <c r="A315" s="1">
        <v>8124.4084000000003</v>
      </c>
      <c r="B315" s="1" t="s">
        <v>9</v>
      </c>
      <c r="C315" s="1">
        <f>IF(Table14[[#This Row],[region]]= "southwest",Table14[[#This Row],[charges]],0)</f>
        <v>0</v>
      </c>
      <c r="D315" s="1">
        <f>IF(Table14[[#This Row],[region]]= "southeast",Table14[[#This Row],[charges]],0)</f>
        <v>8124.4084000000003</v>
      </c>
      <c r="E315" s="1">
        <f>IF(Table14[[#This Row],[region]]= "northeast",Table14[[#This Row],[charges]],0)</f>
        <v>0</v>
      </c>
      <c r="F315" s="1">
        <f>IF(Table14[[#This Row],[region]]= "northwest",Table14[[#This Row],[charges]],0)</f>
        <v>0</v>
      </c>
    </row>
    <row r="316" spans="1:6" x14ac:dyDescent="0.2">
      <c r="A316" s="1">
        <v>34838.873</v>
      </c>
      <c r="B316" s="1" t="s">
        <v>6</v>
      </c>
      <c r="C316" s="1">
        <f>IF(Table14[[#This Row],[region]]= "southwest",Table14[[#This Row],[charges]],0)</f>
        <v>34838.873</v>
      </c>
      <c r="D316" s="1">
        <f>IF(Table14[[#This Row],[region]]= "southeast",Table14[[#This Row],[charges]],0)</f>
        <v>0</v>
      </c>
      <c r="E316" s="1">
        <f>IF(Table14[[#This Row],[region]]= "northeast",Table14[[#This Row],[charges]],0)</f>
        <v>0</v>
      </c>
      <c r="F316" s="1">
        <f>IF(Table14[[#This Row],[region]]= "northwest",Table14[[#This Row],[charges]],0)</f>
        <v>0</v>
      </c>
    </row>
    <row r="317" spans="1:6" x14ac:dyDescent="0.2">
      <c r="A317" s="1">
        <v>9722.7695000000003</v>
      </c>
      <c r="B317" s="1" t="s">
        <v>11</v>
      </c>
      <c r="C317" s="1">
        <f>IF(Table14[[#This Row],[region]]= "southwest",Table14[[#This Row],[charges]],0)</f>
        <v>0</v>
      </c>
      <c r="D317" s="1">
        <f>IF(Table14[[#This Row],[region]]= "southeast",Table14[[#This Row],[charges]],0)</f>
        <v>0</v>
      </c>
      <c r="E317" s="1">
        <f>IF(Table14[[#This Row],[region]]= "northeast",Table14[[#This Row],[charges]],0)</f>
        <v>9722.7695000000003</v>
      </c>
      <c r="F317" s="1">
        <f>IF(Table14[[#This Row],[region]]= "northwest",Table14[[#This Row],[charges]],0)</f>
        <v>0</v>
      </c>
    </row>
    <row r="318" spans="1:6" x14ac:dyDescent="0.2">
      <c r="A318" s="1">
        <v>8835.2649500000007</v>
      </c>
      <c r="B318" s="1" t="s">
        <v>12</v>
      </c>
      <c r="C318" s="1">
        <f>IF(Table14[[#This Row],[region]]= "southwest",Table14[[#This Row],[charges]],0)</f>
        <v>0</v>
      </c>
      <c r="D318" s="1">
        <f>IF(Table14[[#This Row],[region]]= "southeast",Table14[[#This Row],[charges]],0)</f>
        <v>0</v>
      </c>
      <c r="E318" s="1">
        <f>IF(Table14[[#This Row],[region]]= "northeast",Table14[[#This Row],[charges]],0)</f>
        <v>0</v>
      </c>
      <c r="F318" s="1">
        <f>IF(Table14[[#This Row],[region]]= "northwest",Table14[[#This Row],[charges]],0)</f>
        <v>8835.2649500000007</v>
      </c>
    </row>
    <row r="319" spans="1:6" x14ac:dyDescent="0.2">
      <c r="A319" s="1">
        <v>10435.06525</v>
      </c>
      <c r="B319" s="1" t="s">
        <v>11</v>
      </c>
      <c r="C319" s="1">
        <f>IF(Table14[[#This Row],[region]]= "southwest",Table14[[#This Row],[charges]],0)</f>
        <v>0</v>
      </c>
      <c r="D319" s="1">
        <f>IF(Table14[[#This Row],[region]]= "southeast",Table14[[#This Row],[charges]],0)</f>
        <v>0</v>
      </c>
      <c r="E319" s="1">
        <f>IF(Table14[[#This Row],[region]]= "northeast",Table14[[#This Row],[charges]],0)</f>
        <v>10435.06525</v>
      </c>
      <c r="F319" s="1">
        <f>IF(Table14[[#This Row],[region]]= "northwest",Table14[[#This Row],[charges]],0)</f>
        <v>0</v>
      </c>
    </row>
    <row r="320" spans="1:6" x14ac:dyDescent="0.2">
      <c r="A320" s="1">
        <v>7421.1945500000002</v>
      </c>
      <c r="B320" s="1" t="s">
        <v>12</v>
      </c>
      <c r="C320" s="1">
        <f>IF(Table14[[#This Row],[region]]= "southwest",Table14[[#This Row],[charges]],0)</f>
        <v>0</v>
      </c>
      <c r="D320" s="1">
        <f>IF(Table14[[#This Row],[region]]= "southeast",Table14[[#This Row],[charges]],0)</f>
        <v>0</v>
      </c>
      <c r="E320" s="1">
        <f>IF(Table14[[#This Row],[region]]= "northeast",Table14[[#This Row],[charges]],0)</f>
        <v>0</v>
      </c>
      <c r="F320" s="1">
        <f>IF(Table14[[#This Row],[region]]= "northwest",Table14[[#This Row],[charges]],0)</f>
        <v>7421.1945500000002</v>
      </c>
    </row>
    <row r="321" spans="1:6" x14ac:dyDescent="0.2">
      <c r="A321" s="1">
        <v>4667.6076499999999</v>
      </c>
      <c r="B321" s="1" t="s">
        <v>11</v>
      </c>
      <c r="C321" s="1">
        <f>IF(Table14[[#This Row],[region]]= "southwest",Table14[[#This Row],[charges]],0)</f>
        <v>0</v>
      </c>
      <c r="D321" s="1">
        <f>IF(Table14[[#This Row],[region]]= "southeast",Table14[[#This Row],[charges]],0)</f>
        <v>0</v>
      </c>
      <c r="E321" s="1">
        <f>IF(Table14[[#This Row],[region]]= "northeast",Table14[[#This Row],[charges]],0)</f>
        <v>4667.6076499999999</v>
      </c>
      <c r="F321" s="1">
        <f>IF(Table14[[#This Row],[region]]= "northwest",Table14[[#This Row],[charges]],0)</f>
        <v>0</v>
      </c>
    </row>
    <row r="322" spans="1:6" x14ac:dyDescent="0.2">
      <c r="A322" s="1">
        <v>4894.7533000000003</v>
      </c>
      <c r="B322" s="1" t="s">
        <v>12</v>
      </c>
      <c r="C322" s="1">
        <f>IF(Table14[[#This Row],[region]]= "southwest",Table14[[#This Row],[charges]],0)</f>
        <v>0</v>
      </c>
      <c r="D322" s="1">
        <f>IF(Table14[[#This Row],[region]]= "southeast",Table14[[#This Row],[charges]],0)</f>
        <v>0</v>
      </c>
      <c r="E322" s="1">
        <f>IF(Table14[[#This Row],[region]]= "northeast",Table14[[#This Row],[charges]],0)</f>
        <v>0</v>
      </c>
      <c r="F322" s="1">
        <f>IF(Table14[[#This Row],[region]]= "northwest",Table14[[#This Row],[charges]],0)</f>
        <v>4894.7533000000003</v>
      </c>
    </row>
    <row r="323" spans="1:6" x14ac:dyDescent="0.2">
      <c r="A323" s="1">
        <v>24671.663339999999</v>
      </c>
      <c r="B323" s="1" t="s">
        <v>11</v>
      </c>
      <c r="C323" s="1">
        <f>IF(Table14[[#This Row],[region]]= "southwest",Table14[[#This Row],[charges]],0)</f>
        <v>0</v>
      </c>
      <c r="D323" s="1">
        <f>IF(Table14[[#This Row],[region]]= "southeast",Table14[[#This Row],[charges]],0)</f>
        <v>0</v>
      </c>
      <c r="E323" s="1">
        <f>IF(Table14[[#This Row],[region]]= "northeast",Table14[[#This Row],[charges]],0)</f>
        <v>24671.663339999999</v>
      </c>
      <c r="F323" s="1">
        <f>IF(Table14[[#This Row],[region]]= "northwest",Table14[[#This Row],[charges]],0)</f>
        <v>0</v>
      </c>
    </row>
    <row r="324" spans="1:6" x14ac:dyDescent="0.2">
      <c r="A324" s="1">
        <v>35491.64</v>
      </c>
      <c r="B324" s="1" t="s">
        <v>6</v>
      </c>
      <c r="C324" s="1">
        <f>IF(Table14[[#This Row],[region]]= "southwest",Table14[[#This Row],[charges]],0)</f>
        <v>35491.64</v>
      </c>
      <c r="D324" s="1">
        <f>IF(Table14[[#This Row],[region]]= "southeast",Table14[[#This Row],[charges]],0)</f>
        <v>0</v>
      </c>
      <c r="E324" s="1">
        <f>IF(Table14[[#This Row],[region]]= "northeast",Table14[[#This Row],[charges]],0)</f>
        <v>0</v>
      </c>
      <c r="F324" s="1">
        <f>IF(Table14[[#This Row],[region]]= "northwest",Table14[[#This Row],[charges]],0)</f>
        <v>0</v>
      </c>
    </row>
    <row r="325" spans="1:6" x14ac:dyDescent="0.2">
      <c r="A325" s="1">
        <v>11566.30055</v>
      </c>
      <c r="B325" s="1" t="s">
        <v>11</v>
      </c>
      <c r="C325" s="1">
        <f>IF(Table14[[#This Row],[region]]= "southwest",Table14[[#This Row],[charges]],0)</f>
        <v>0</v>
      </c>
      <c r="D325" s="1">
        <f>IF(Table14[[#This Row],[region]]= "southeast",Table14[[#This Row],[charges]],0)</f>
        <v>0</v>
      </c>
      <c r="E325" s="1">
        <f>IF(Table14[[#This Row],[region]]= "northeast",Table14[[#This Row],[charges]],0)</f>
        <v>11566.30055</v>
      </c>
      <c r="F325" s="1">
        <f>IF(Table14[[#This Row],[region]]= "northwest",Table14[[#This Row],[charges]],0)</f>
        <v>0</v>
      </c>
    </row>
    <row r="326" spans="1:6" x14ac:dyDescent="0.2">
      <c r="A326" s="1">
        <v>2866.0909999999999</v>
      </c>
      <c r="B326" s="1" t="s">
        <v>6</v>
      </c>
      <c r="C326" s="1">
        <f>IF(Table14[[#This Row],[region]]= "southwest",Table14[[#This Row],[charges]],0)</f>
        <v>2866.0909999999999</v>
      </c>
      <c r="D326" s="1">
        <f>IF(Table14[[#This Row],[region]]= "southeast",Table14[[#This Row],[charges]],0)</f>
        <v>0</v>
      </c>
      <c r="E326" s="1">
        <f>IF(Table14[[#This Row],[region]]= "northeast",Table14[[#This Row],[charges]],0)</f>
        <v>0</v>
      </c>
      <c r="F326" s="1">
        <f>IF(Table14[[#This Row],[region]]= "northwest",Table14[[#This Row],[charges]],0)</f>
        <v>0</v>
      </c>
    </row>
    <row r="327" spans="1:6" x14ac:dyDescent="0.2">
      <c r="A327" s="1">
        <v>6600.2059499999996</v>
      </c>
      <c r="B327" s="1" t="s">
        <v>11</v>
      </c>
      <c r="C327" s="1">
        <f>IF(Table14[[#This Row],[region]]= "southwest",Table14[[#This Row],[charges]],0)</f>
        <v>0</v>
      </c>
      <c r="D327" s="1">
        <f>IF(Table14[[#This Row],[region]]= "southeast",Table14[[#This Row],[charges]],0)</f>
        <v>0</v>
      </c>
      <c r="E327" s="1">
        <f>IF(Table14[[#This Row],[region]]= "northeast",Table14[[#This Row],[charges]],0)</f>
        <v>6600.2059499999996</v>
      </c>
      <c r="F327" s="1">
        <f>IF(Table14[[#This Row],[region]]= "northwest",Table14[[#This Row],[charges]],0)</f>
        <v>0</v>
      </c>
    </row>
    <row r="328" spans="1:6" x14ac:dyDescent="0.2">
      <c r="A328" s="1">
        <v>3561.8888999999999</v>
      </c>
      <c r="B328" s="1" t="s">
        <v>9</v>
      </c>
      <c r="C328" s="1">
        <f>IF(Table14[[#This Row],[region]]= "southwest",Table14[[#This Row],[charges]],0)</f>
        <v>0</v>
      </c>
      <c r="D328" s="1">
        <f>IF(Table14[[#This Row],[region]]= "southeast",Table14[[#This Row],[charges]],0)</f>
        <v>3561.8888999999999</v>
      </c>
      <c r="E328" s="1">
        <f>IF(Table14[[#This Row],[region]]= "northeast",Table14[[#This Row],[charges]],0)</f>
        <v>0</v>
      </c>
      <c r="F328" s="1">
        <f>IF(Table14[[#This Row],[region]]= "northwest",Table14[[#This Row],[charges]],0)</f>
        <v>0</v>
      </c>
    </row>
    <row r="329" spans="1:6" x14ac:dyDescent="0.2">
      <c r="A329" s="1">
        <v>42760.502200000003</v>
      </c>
      <c r="B329" s="1" t="s">
        <v>12</v>
      </c>
      <c r="C329" s="1">
        <f>IF(Table14[[#This Row],[region]]= "southwest",Table14[[#This Row],[charges]],0)</f>
        <v>0</v>
      </c>
      <c r="D329" s="1">
        <f>IF(Table14[[#This Row],[region]]= "southeast",Table14[[#This Row],[charges]],0)</f>
        <v>0</v>
      </c>
      <c r="E329" s="1">
        <f>IF(Table14[[#This Row],[region]]= "northeast",Table14[[#This Row],[charges]],0)</f>
        <v>0</v>
      </c>
      <c r="F329" s="1">
        <f>IF(Table14[[#This Row],[region]]= "northwest",Table14[[#This Row],[charges]],0)</f>
        <v>42760.502200000003</v>
      </c>
    </row>
    <row r="330" spans="1:6" x14ac:dyDescent="0.2">
      <c r="A330" s="1">
        <v>47928.03</v>
      </c>
      <c r="B330" s="1" t="s">
        <v>6</v>
      </c>
      <c r="C330" s="1">
        <f>IF(Table14[[#This Row],[region]]= "southwest",Table14[[#This Row],[charges]],0)</f>
        <v>47928.03</v>
      </c>
      <c r="D330" s="1">
        <f>IF(Table14[[#This Row],[region]]= "southeast",Table14[[#This Row],[charges]],0)</f>
        <v>0</v>
      </c>
      <c r="E330" s="1">
        <f>IF(Table14[[#This Row],[region]]= "northeast",Table14[[#This Row],[charges]],0)</f>
        <v>0</v>
      </c>
      <c r="F330" s="1">
        <f>IF(Table14[[#This Row],[region]]= "northwest",Table14[[#This Row],[charges]],0)</f>
        <v>0</v>
      </c>
    </row>
    <row r="331" spans="1:6" x14ac:dyDescent="0.2">
      <c r="A331" s="1">
        <v>9144.5650000000005</v>
      </c>
      <c r="B331" s="1" t="s">
        <v>6</v>
      </c>
      <c r="C331" s="1">
        <f>IF(Table14[[#This Row],[region]]= "southwest",Table14[[#This Row],[charges]],0)</f>
        <v>9144.5650000000005</v>
      </c>
      <c r="D331" s="1">
        <f>IF(Table14[[#This Row],[region]]= "southeast",Table14[[#This Row],[charges]],0)</f>
        <v>0</v>
      </c>
      <c r="E331" s="1">
        <f>IF(Table14[[#This Row],[region]]= "northeast",Table14[[#This Row],[charges]],0)</f>
        <v>0</v>
      </c>
      <c r="F331" s="1">
        <f>IF(Table14[[#This Row],[region]]= "northwest",Table14[[#This Row],[charges]],0)</f>
        <v>0</v>
      </c>
    </row>
    <row r="332" spans="1:6" x14ac:dyDescent="0.2">
      <c r="A332" s="1">
        <v>48517.563150000002</v>
      </c>
      <c r="B332" s="1" t="s">
        <v>11</v>
      </c>
      <c r="C332" s="1">
        <f>IF(Table14[[#This Row],[region]]= "southwest",Table14[[#This Row],[charges]],0)</f>
        <v>0</v>
      </c>
      <c r="D332" s="1">
        <f>IF(Table14[[#This Row],[region]]= "southeast",Table14[[#This Row],[charges]],0)</f>
        <v>0</v>
      </c>
      <c r="E332" s="1">
        <f>IF(Table14[[#This Row],[region]]= "northeast",Table14[[#This Row],[charges]],0)</f>
        <v>48517.563150000002</v>
      </c>
      <c r="F332" s="1">
        <f>IF(Table14[[#This Row],[region]]= "northwest",Table14[[#This Row],[charges]],0)</f>
        <v>0</v>
      </c>
    </row>
    <row r="333" spans="1:6" x14ac:dyDescent="0.2">
      <c r="A333" s="1">
        <v>24393.6224</v>
      </c>
      <c r="B333" s="1" t="s">
        <v>12</v>
      </c>
      <c r="C333" s="1">
        <f>IF(Table14[[#This Row],[region]]= "southwest",Table14[[#This Row],[charges]],0)</f>
        <v>0</v>
      </c>
      <c r="D333" s="1">
        <f>IF(Table14[[#This Row],[region]]= "southeast",Table14[[#This Row],[charges]],0)</f>
        <v>0</v>
      </c>
      <c r="E333" s="1">
        <f>IF(Table14[[#This Row],[region]]= "northeast",Table14[[#This Row],[charges]],0)</f>
        <v>0</v>
      </c>
      <c r="F333" s="1">
        <f>IF(Table14[[#This Row],[region]]= "northwest",Table14[[#This Row],[charges]],0)</f>
        <v>24393.6224</v>
      </c>
    </row>
    <row r="334" spans="1:6" x14ac:dyDescent="0.2">
      <c r="A334" s="1">
        <v>13429.035400000001</v>
      </c>
      <c r="B334" s="1" t="s">
        <v>12</v>
      </c>
      <c r="C334" s="1">
        <f>IF(Table14[[#This Row],[region]]= "southwest",Table14[[#This Row],[charges]],0)</f>
        <v>0</v>
      </c>
      <c r="D334" s="1">
        <f>IF(Table14[[#This Row],[region]]= "southeast",Table14[[#This Row],[charges]],0)</f>
        <v>0</v>
      </c>
      <c r="E334" s="1">
        <f>IF(Table14[[#This Row],[region]]= "northeast",Table14[[#This Row],[charges]],0)</f>
        <v>0</v>
      </c>
      <c r="F334" s="1">
        <f>IF(Table14[[#This Row],[region]]= "northwest",Table14[[#This Row],[charges]],0)</f>
        <v>13429.035400000001</v>
      </c>
    </row>
    <row r="335" spans="1:6" x14ac:dyDescent="0.2">
      <c r="A335" s="1">
        <v>11658.379150000001</v>
      </c>
      <c r="B335" s="1" t="s">
        <v>11</v>
      </c>
      <c r="C335" s="1">
        <f>IF(Table14[[#This Row],[region]]= "southwest",Table14[[#This Row],[charges]],0)</f>
        <v>0</v>
      </c>
      <c r="D335" s="1">
        <f>IF(Table14[[#This Row],[region]]= "southeast",Table14[[#This Row],[charges]],0)</f>
        <v>0</v>
      </c>
      <c r="E335" s="1">
        <f>IF(Table14[[#This Row],[region]]= "northeast",Table14[[#This Row],[charges]],0)</f>
        <v>11658.379150000001</v>
      </c>
      <c r="F335" s="1">
        <f>IF(Table14[[#This Row],[region]]= "northwest",Table14[[#This Row],[charges]],0)</f>
        <v>0</v>
      </c>
    </row>
    <row r="336" spans="1:6" x14ac:dyDescent="0.2">
      <c r="A336" s="1">
        <v>19144.576519999999</v>
      </c>
      <c r="B336" s="1" t="s">
        <v>11</v>
      </c>
      <c r="C336" s="1">
        <f>IF(Table14[[#This Row],[region]]= "southwest",Table14[[#This Row],[charges]],0)</f>
        <v>0</v>
      </c>
      <c r="D336" s="1">
        <f>IF(Table14[[#This Row],[region]]= "southeast",Table14[[#This Row],[charges]],0)</f>
        <v>0</v>
      </c>
      <c r="E336" s="1">
        <f>IF(Table14[[#This Row],[region]]= "northeast",Table14[[#This Row],[charges]],0)</f>
        <v>19144.576519999999</v>
      </c>
      <c r="F336" s="1">
        <f>IF(Table14[[#This Row],[region]]= "northwest",Table14[[#This Row],[charges]],0)</f>
        <v>0</v>
      </c>
    </row>
    <row r="337" spans="1:6" x14ac:dyDescent="0.2">
      <c r="A337" s="1">
        <v>13822.803</v>
      </c>
      <c r="B337" s="1" t="s">
        <v>6</v>
      </c>
      <c r="C337" s="1">
        <f>IF(Table14[[#This Row],[region]]= "southwest",Table14[[#This Row],[charges]],0)</f>
        <v>13822.803</v>
      </c>
      <c r="D337" s="1">
        <f>IF(Table14[[#This Row],[region]]= "southeast",Table14[[#This Row],[charges]],0)</f>
        <v>0</v>
      </c>
      <c r="E337" s="1">
        <f>IF(Table14[[#This Row],[region]]= "northeast",Table14[[#This Row],[charges]],0)</f>
        <v>0</v>
      </c>
      <c r="F337" s="1">
        <f>IF(Table14[[#This Row],[region]]= "northwest",Table14[[#This Row],[charges]],0)</f>
        <v>0</v>
      </c>
    </row>
    <row r="338" spans="1:6" x14ac:dyDescent="0.2">
      <c r="A338" s="1">
        <v>12142.578600000001</v>
      </c>
      <c r="B338" s="1" t="s">
        <v>9</v>
      </c>
      <c r="C338" s="1">
        <f>IF(Table14[[#This Row],[region]]= "southwest",Table14[[#This Row],[charges]],0)</f>
        <v>0</v>
      </c>
      <c r="D338" s="1">
        <f>IF(Table14[[#This Row],[region]]= "southeast",Table14[[#This Row],[charges]],0)</f>
        <v>12142.578600000001</v>
      </c>
      <c r="E338" s="1">
        <f>IF(Table14[[#This Row],[region]]= "northeast",Table14[[#This Row],[charges]],0)</f>
        <v>0</v>
      </c>
      <c r="F338" s="1">
        <f>IF(Table14[[#This Row],[region]]= "northwest",Table14[[#This Row],[charges]],0)</f>
        <v>0</v>
      </c>
    </row>
    <row r="339" spans="1:6" x14ac:dyDescent="0.2">
      <c r="A339" s="1">
        <v>13937.666499999999</v>
      </c>
      <c r="B339" s="1" t="s">
        <v>12</v>
      </c>
      <c r="C339" s="1">
        <f>IF(Table14[[#This Row],[region]]= "southwest",Table14[[#This Row],[charges]],0)</f>
        <v>0</v>
      </c>
      <c r="D339" s="1">
        <f>IF(Table14[[#This Row],[region]]= "southeast",Table14[[#This Row],[charges]],0)</f>
        <v>0</v>
      </c>
      <c r="E339" s="1">
        <f>IF(Table14[[#This Row],[region]]= "northeast",Table14[[#This Row],[charges]],0)</f>
        <v>0</v>
      </c>
      <c r="F339" s="1">
        <f>IF(Table14[[#This Row],[region]]= "northwest",Table14[[#This Row],[charges]],0)</f>
        <v>13937.666499999999</v>
      </c>
    </row>
    <row r="340" spans="1:6" x14ac:dyDescent="0.2">
      <c r="A340" s="1">
        <v>41919.097000000002</v>
      </c>
      <c r="B340" s="1" t="s">
        <v>11</v>
      </c>
      <c r="C340" s="1">
        <f>IF(Table14[[#This Row],[region]]= "southwest",Table14[[#This Row],[charges]],0)</f>
        <v>0</v>
      </c>
      <c r="D340" s="1">
        <f>IF(Table14[[#This Row],[region]]= "southeast",Table14[[#This Row],[charges]],0)</f>
        <v>0</v>
      </c>
      <c r="E340" s="1">
        <f>IF(Table14[[#This Row],[region]]= "northeast",Table14[[#This Row],[charges]],0)</f>
        <v>41919.097000000002</v>
      </c>
      <c r="F340" s="1">
        <f>IF(Table14[[#This Row],[region]]= "northwest",Table14[[#This Row],[charges]],0)</f>
        <v>0</v>
      </c>
    </row>
    <row r="341" spans="1:6" x14ac:dyDescent="0.2">
      <c r="A341" s="1">
        <v>8232.6388000000006</v>
      </c>
      <c r="B341" s="1" t="s">
        <v>9</v>
      </c>
      <c r="C341" s="1">
        <f>IF(Table14[[#This Row],[region]]= "southwest",Table14[[#This Row],[charges]],0)</f>
        <v>0</v>
      </c>
      <c r="D341" s="1">
        <f>IF(Table14[[#This Row],[region]]= "southeast",Table14[[#This Row],[charges]],0)</f>
        <v>8232.6388000000006</v>
      </c>
      <c r="E341" s="1">
        <f>IF(Table14[[#This Row],[region]]= "northeast",Table14[[#This Row],[charges]],0)</f>
        <v>0</v>
      </c>
      <c r="F341" s="1">
        <f>IF(Table14[[#This Row],[region]]= "northwest",Table14[[#This Row],[charges]],0)</f>
        <v>0</v>
      </c>
    </row>
    <row r="342" spans="1:6" x14ac:dyDescent="0.2">
      <c r="A342" s="1">
        <v>18955.220170000001</v>
      </c>
      <c r="B342" s="1" t="s">
        <v>6</v>
      </c>
      <c r="C342" s="1">
        <f>IF(Table14[[#This Row],[region]]= "southwest",Table14[[#This Row],[charges]],0)</f>
        <v>18955.220170000001</v>
      </c>
      <c r="D342" s="1">
        <f>IF(Table14[[#This Row],[region]]= "southeast",Table14[[#This Row],[charges]],0)</f>
        <v>0</v>
      </c>
      <c r="E342" s="1">
        <f>IF(Table14[[#This Row],[region]]= "northeast",Table14[[#This Row],[charges]],0)</f>
        <v>0</v>
      </c>
      <c r="F342" s="1">
        <f>IF(Table14[[#This Row],[region]]= "northwest",Table14[[#This Row],[charges]],0)</f>
        <v>0</v>
      </c>
    </row>
    <row r="343" spans="1:6" x14ac:dyDescent="0.2">
      <c r="A343" s="1">
        <v>13352.0998</v>
      </c>
      <c r="B343" s="1" t="s">
        <v>12</v>
      </c>
      <c r="C343" s="1">
        <f>IF(Table14[[#This Row],[region]]= "southwest",Table14[[#This Row],[charges]],0)</f>
        <v>0</v>
      </c>
      <c r="D343" s="1">
        <f>IF(Table14[[#This Row],[region]]= "southeast",Table14[[#This Row],[charges]],0)</f>
        <v>0</v>
      </c>
      <c r="E343" s="1">
        <f>IF(Table14[[#This Row],[region]]= "northeast",Table14[[#This Row],[charges]],0)</f>
        <v>0</v>
      </c>
      <c r="F343" s="1">
        <f>IF(Table14[[#This Row],[region]]= "northwest",Table14[[#This Row],[charges]],0)</f>
        <v>13352.0998</v>
      </c>
    </row>
    <row r="344" spans="1:6" x14ac:dyDescent="0.2">
      <c r="A344" s="1">
        <v>13217.094499999999</v>
      </c>
      <c r="B344" s="1" t="s">
        <v>11</v>
      </c>
      <c r="C344" s="1">
        <f>IF(Table14[[#This Row],[region]]= "southwest",Table14[[#This Row],[charges]],0)</f>
        <v>0</v>
      </c>
      <c r="D344" s="1">
        <f>IF(Table14[[#This Row],[region]]= "southeast",Table14[[#This Row],[charges]],0)</f>
        <v>0</v>
      </c>
      <c r="E344" s="1">
        <f>IF(Table14[[#This Row],[region]]= "northeast",Table14[[#This Row],[charges]],0)</f>
        <v>13217.094499999999</v>
      </c>
      <c r="F344" s="1">
        <f>IF(Table14[[#This Row],[region]]= "northwest",Table14[[#This Row],[charges]],0)</f>
        <v>0</v>
      </c>
    </row>
    <row r="345" spans="1:6" x14ac:dyDescent="0.2">
      <c r="A345" s="1">
        <v>13981.850350000001</v>
      </c>
      <c r="B345" s="1" t="s">
        <v>11</v>
      </c>
      <c r="C345" s="1">
        <f>IF(Table14[[#This Row],[region]]= "southwest",Table14[[#This Row],[charges]],0)</f>
        <v>0</v>
      </c>
      <c r="D345" s="1">
        <f>IF(Table14[[#This Row],[region]]= "southeast",Table14[[#This Row],[charges]],0)</f>
        <v>0</v>
      </c>
      <c r="E345" s="1">
        <f>IF(Table14[[#This Row],[region]]= "northeast",Table14[[#This Row],[charges]],0)</f>
        <v>13981.850350000001</v>
      </c>
      <c r="F345" s="1">
        <f>IF(Table14[[#This Row],[region]]= "northwest",Table14[[#This Row],[charges]],0)</f>
        <v>0</v>
      </c>
    </row>
    <row r="346" spans="1:6" x14ac:dyDescent="0.2">
      <c r="A346" s="1">
        <v>10977.2063</v>
      </c>
      <c r="B346" s="1" t="s">
        <v>9</v>
      </c>
      <c r="C346" s="1">
        <f>IF(Table14[[#This Row],[region]]= "southwest",Table14[[#This Row],[charges]],0)</f>
        <v>0</v>
      </c>
      <c r="D346" s="1">
        <f>IF(Table14[[#This Row],[region]]= "southeast",Table14[[#This Row],[charges]],0)</f>
        <v>10977.2063</v>
      </c>
      <c r="E346" s="1">
        <f>IF(Table14[[#This Row],[region]]= "northeast",Table14[[#This Row],[charges]],0)</f>
        <v>0</v>
      </c>
      <c r="F346" s="1">
        <f>IF(Table14[[#This Row],[region]]= "northwest",Table14[[#This Row],[charges]],0)</f>
        <v>0</v>
      </c>
    </row>
    <row r="347" spans="1:6" x14ac:dyDescent="0.2">
      <c r="A347" s="1">
        <v>6184.2993999999999</v>
      </c>
      <c r="B347" s="1" t="s">
        <v>9</v>
      </c>
      <c r="C347" s="1">
        <f>IF(Table14[[#This Row],[region]]= "southwest",Table14[[#This Row],[charges]],0)</f>
        <v>0</v>
      </c>
      <c r="D347" s="1">
        <f>IF(Table14[[#This Row],[region]]= "southeast",Table14[[#This Row],[charges]],0)</f>
        <v>6184.2993999999999</v>
      </c>
      <c r="E347" s="1">
        <f>IF(Table14[[#This Row],[region]]= "northeast",Table14[[#This Row],[charges]],0)</f>
        <v>0</v>
      </c>
      <c r="F347" s="1">
        <f>IF(Table14[[#This Row],[region]]= "northwest",Table14[[#This Row],[charges]],0)</f>
        <v>0</v>
      </c>
    </row>
    <row r="348" spans="1:6" x14ac:dyDescent="0.2">
      <c r="A348" s="1">
        <v>4889.9994999999999</v>
      </c>
      <c r="B348" s="1" t="s">
        <v>9</v>
      </c>
      <c r="C348" s="1">
        <f>IF(Table14[[#This Row],[region]]= "southwest",Table14[[#This Row],[charges]],0)</f>
        <v>0</v>
      </c>
      <c r="D348" s="1">
        <f>IF(Table14[[#This Row],[region]]= "southeast",Table14[[#This Row],[charges]],0)</f>
        <v>4889.9994999999999</v>
      </c>
      <c r="E348" s="1">
        <f>IF(Table14[[#This Row],[region]]= "northeast",Table14[[#This Row],[charges]],0)</f>
        <v>0</v>
      </c>
      <c r="F348" s="1">
        <f>IF(Table14[[#This Row],[region]]= "northwest",Table14[[#This Row],[charges]],0)</f>
        <v>0</v>
      </c>
    </row>
    <row r="349" spans="1:6" x14ac:dyDescent="0.2">
      <c r="A349" s="1">
        <v>8334.4575499999992</v>
      </c>
      <c r="B349" s="1" t="s">
        <v>11</v>
      </c>
      <c r="C349" s="1">
        <f>IF(Table14[[#This Row],[region]]= "southwest",Table14[[#This Row],[charges]],0)</f>
        <v>0</v>
      </c>
      <c r="D349" s="1">
        <f>IF(Table14[[#This Row],[region]]= "southeast",Table14[[#This Row],[charges]],0)</f>
        <v>0</v>
      </c>
      <c r="E349" s="1">
        <f>IF(Table14[[#This Row],[region]]= "northeast",Table14[[#This Row],[charges]],0)</f>
        <v>8334.4575499999992</v>
      </c>
      <c r="F349" s="1">
        <f>IF(Table14[[#This Row],[region]]= "northwest",Table14[[#This Row],[charges]],0)</f>
        <v>0</v>
      </c>
    </row>
    <row r="350" spans="1:6" x14ac:dyDescent="0.2">
      <c r="A350" s="1">
        <v>5478.0367999999999</v>
      </c>
      <c r="B350" s="1" t="s">
        <v>9</v>
      </c>
      <c r="C350" s="1">
        <f>IF(Table14[[#This Row],[region]]= "southwest",Table14[[#This Row],[charges]],0)</f>
        <v>0</v>
      </c>
      <c r="D350" s="1">
        <f>IF(Table14[[#This Row],[region]]= "southeast",Table14[[#This Row],[charges]],0)</f>
        <v>5478.0367999999999</v>
      </c>
      <c r="E350" s="1">
        <f>IF(Table14[[#This Row],[region]]= "northeast",Table14[[#This Row],[charges]],0)</f>
        <v>0</v>
      </c>
      <c r="F350" s="1">
        <f>IF(Table14[[#This Row],[region]]= "northwest",Table14[[#This Row],[charges]],0)</f>
        <v>0</v>
      </c>
    </row>
    <row r="351" spans="1:6" x14ac:dyDescent="0.2">
      <c r="A351" s="1">
        <v>1635.7336499999999</v>
      </c>
      <c r="B351" s="1" t="s">
        <v>12</v>
      </c>
      <c r="C351" s="1">
        <f>IF(Table14[[#This Row],[region]]= "southwest",Table14[[#This Row],[charges]],0)</f>
        <v>0</v>
      </c>
      <c r="D351" s="1">
        <f>IF(Table14[[#This Row],[region]]= "southeast",Table14[[#This Row],[charges]],0)</f>
        <v>0</v>
      </c>
      <c r="E351" s="1">
        <f>IF(Table14[[#This Row],[region]]= "northeast",Table14[[#This Row],[charges]],0)</f>
        <v>0</v>
      </c>
      <c r="F351" s="1">
        <f>IF(Table14[[#This Row],[region]]= "northwest",Table14[[#This Row],[charges]],0)</f>
        <v>1635.7336499999999</v>
      </c>
    </row>
    <row r="352" spans="1:6" x14ac:dyDescent="0.2">
      <c r="A352" s="1">
        <v>11830.6072</v>
      </c>
      <c r="B352" s="1" t="s">
        <v>12</v>
      </c>
      <c r="C352" s="1">
        <f>IF(Table14[[#This Row],[region]]= "southwest",Table14[[#This Row],[charges]],0)</f>
        <v>0</v>
      </c>
      <c r="D352" s="1">
        <f>IF(Table14[[#This Row],[region]]= "southeast",Table14[[#This Row],[charges]],0)</f>
        <v>0</v>
      </c>
      <c r="E352" s="1">
        <f>IF(Table14[[#This Row],[region]]= "northeast",Table14[[#This Row],[charges]],0)</f>
        <v>0</v>
      </c>
      <c r="F352" s="1">
        <f>IF(Table14[[#This Row],[region]]= "northwest",Table14[[#This Row],[charges]],0)</f>
        <v>11830.6072</v>
      </c>
    </row>
    <row r="353" spans="1:6" x14ac:dyDescent="0.2">
      <c r="A353" s="1">
        <v>8932.0840000000007</v>
      </c>
      <c r="B353" s="1" t="s">
        <v>6</v>
      </c>
      <c r="C353" s="1">
        <f>IF(Table14[[#This Row],[region]]= "southwest",Table14[[#This Row],[charges]],0)</f>
        <v>8932.0840000000007</v>
      </c>
      <c r="D353" s="1">
        <f>IF(Table14[[#This Row],[region]]= "southeast",Table14[[#This Row],[charges]],0)</f>
        <v>0</v>
      </c>
      <c r="E353" s="1">
        <f>IF(Table14[[#This Row],[region]]= "northeast",Table14[[#This Row],[charges]],0)</f>
        <v>0</v>
      </c>
      <c r="F353" s="1">
        <f>IF(Table14[[#This Row],[region]]= "northwest",Table14[[#This Row],[charges]],0)</f>
        <v>0</v>
      </c>
    </row>
    <row r="354" spans="1:6" x14ac:dyDescent="0.2">
      <c r="A354" s="1">
        <v>3554.203</v>
      </c>
      <c r="B354" s="1" t="s">
        <v>6</v>
      </c>
      <c r="C354" s="1">
        <f>IF(Table14[[#This Row],[region]]= "southwest",Table14[[#This Row],[charges]],0)</f>
        <v>3554.203</v>
      </c>
      <c r="D354" s="1">
        <f>IF(Table14[[#This Row],[region]]= "southeast",Table14[[#This Row],[charges]],0)</f>
        <v>0</v>
      </c>
      <c r="E354" s="1">
        <f>IF(Table14[[#This Row],[region]]= "northeast",Table14[[#This Row],[charges]],0)</f>
        <v>0</v>
      </c>
      <c r="F354" s="1">
        <f>IF(Table14[[#This Row],[region]]= "northwest",Table14[[#This Row],[charges]],0)</f>
        <v>0</v>
      </c>
    </row>
    <row r="355" spans="1:6" x14ac:dyDescent="0.2">
      <c r="A355" s="1">
        <v>12404.8791</v>
      </c>
      <c r="B355" s="1" t="s">
        <v>11</v>
      </c>
      <c r="C355" s="1">
        <f>IF(Table14[[#This Row],[region]]= "southwest",Table14[[#This Row],[charges]],0)</f>
        <v>0</v>
      </c>
      <c r="D355" s="1">
        <f>IF(Table14[[#This Row],[region]]= "southeast",Table14[[#This Row],[charges]],0)</f>
        <v>0</v>
      </c>
      <c r="E355" s="1">
        <f>IF(Table14[[#This Row],[region]]= "northeast",Table14[[#This Row],[charges]],0)</f>
        <v>12404.8791</v>
      </c>
      <c r="F355" s="1">
        <f>IF(Table14[[#This Row],[region]]= "northwest",Table14[[#This Row],[charges]],0)</f>
        <v>0</v>
      </c>
    </row>
    <row r="356" spans="1:6" x14ac:dyDescent="0.2">
      <c r="A356" s="1">
        <v>14133.03775</v>
      </c>
      <c r="B356" s="1" t="s">
        <v>9</v>
      </c>
      <c r="C356" s="1">
        <f>IF(Table14[[#This Row],[region]]= "southwest",Table14[[#This Row],[charges]],0)</f>
        <v>0</v>
      </c>
      <c r="D356" s="1">
        <f>IF(Table14[[#This Row],[region]]= "southeast",Table14[[#This Row],[charges]],0)</f>
        <v>14133.03775</v>
      </c>
      <c r="E356" s="1">
        <f>IF(Table14[[#This Row],[region]]= "northeast",Table14[[#This Row],[charges]],0)</f>
        <v>0</v>
      </c>
      <c r="F356" s="1">
        <f>IF(Table14[[#This Row],[region]]= "northwest",Table14[[#This Row],[charges]],0)</f>
        <v>0</v>
      </c>
    </row>
    <row r="357" spans="1:6" x14ac:dyDescent="0.2">
      <c r="A357" s="1">
        <v>24603.04837</v>
      </c>
      <c r="B357" s="1" t="s">
        <v>6</v>
      </c>
      <c r="C357" s="1">
        <f>IF(Table14[[#This Row],[region]]= "southwest",Table14[[#This Row],[charges]],0)</f>
        <v>24603.04837</v>
      </c>
      <c r="D357" s="1">
        <f>IF(Table14[[#This Row],[region]]= "southeast",Table14[[#This Row],[charges]],0)</f>
        <v>0</v>
      </c>
      <c r="E357" s="1">
        <f>IF(Table14[[#This Row],[region]]= "northeast",Table14[[#This Row],[charges]],0)</f>
        <v>0</v>
      </c>
      <c r="F357" s="1">
        <f>IF(Table14[[#This Row],[region]]= "northwest",Table14[[#This Row],[charges]],0)</f>
        <v>0</v>
      </c>
    </row>
    <row r="358" spans="1:6" x14ac:dyDescent="0.2">
      <c r="A358" s="1">
        <v>8944.1151000000009</v>
      </c>
      <c r="B358" s="1" t="s">
        <v>9</v>
      </c>
      <c r="C358" s="1">
        <f>IF(Table14[[#This Row],[region]]= "southwest",Table14[[#This Row],[charges]],0)</f>
        <v>0</v>
      </c>
      <c r="D358" s="1">
        <f>IF(Table14[[#This Row],[region]]= "southeast",Table14[[#This Row],[charges]],0)</f>
        <v>8944.1151000000009</v>
      </c>
      <c r="E358" s="1">
        <f>IF(Table14[[#This Row],[region]]= "northeast",Table14[[#This Row],[charges]],0)</f>
        <v>0</v>
      </c>
      <c r="F358" s="1">
        <f>IF(Table14[[#This Row],[region]]= "northwest",Table14[[#This Row],[charges]],0)</f>
        <v>0</v>
      </c>
    </row>
    <row r="359" spans="1:6" x14ac:dyDescent="0.2">
      <c r="A359" s="1">
        <v>9620.3307000000004</v>
      </c>
      <c r="B359" s="1" t="s">
        <v>12</v>
      </c>
      <c r="C359" s="1">
        <f>IF(Table14[[#This Row],[region]]= "southwest",Table14[[#This Row],[charges]],0)</f>
        <v>0</v>
      </c>
      <c r="D359" s="1">
        <f>IF(Table14[[#This Row],[region]]= "southeast",Table14[[#This Row],[charges]],0)</f>
        <v>0</v>
      </c>
      <c r="E359" s="1">
        <f>IF(Table14[[#This Row],[region]]= "northeast",Table14[[#This Row],[charges]],0)</f>
        <v>0</v>
      </c>
      <c r="F359" s="1">
        <f>IF(Table14[[#This Row],[region]]= "northwest",Table14[[#This Row],[charges]],0)</f>
        <v>9620.3307000000004</v>
      </c>
    </row>
    <row r="360" spans="1:6" x14ac:dyDescent="0.2">
      <c r="A360" s="1">
        <v>1837.2819</v>
      </c>
      <c r="B360" s="1" t="s">
        <v>9</v>
      </c>
      <c r="C360" s="1">
        <f>IF(Table14[[#This Row],[region]]= "southwest",Table14[[#This Row],[charges]],0)</f>
        <v>0</v>
      </c>
      <c r="D360" s="1">
        <f>IF(Table14[[#This Row],[region]]= "southeast",Table14[[#This Row],[charges]],0)</f>
        <v>1837.2819</v>
      </c>
      <c r="E360" s="1">
        <f>IF(Table14[[#This Row],[region]]= "northeast",Table14[[#This Row],[charges]],0)</f>
        <v>0</v>
      </c>
      <c r="F360" s="1">
        <f>IF(Table14[[#This Row],[region]]= "northwest",Table14[[#This Row],[charges]],0)</f>
        <v>0</v>
      </c>
    </row>
    <row r="361" spans="1:6" x14ac:dyDescent="0.2">
      <c r="A361" s="1">
        <v>1607.5101</v>
      </c>
      <c r="B361" s="1" t="s">
        <v>9</v>
      </c>
      <c r="C361" s="1">
        <f>IF(Table14[[#This Row],[region]]= "southwest",Table14[[#This Row],[charges]],0)</f>
        <v>0</v>
      </c>
      <c r="D361" s="1">
        <f>IF(Table14[[#This Row],[region]]= "southeast",Table14[[#This Row],[charges]],0)</f>
        <v>1607.5101</v>
      </c>
      <c r="E361" s="1">
        <f>IF(Table14[[#This Row],[region]]= "northeast",Table14[[#This Row],[charges]],0)</f>
        <v>0</v>
      </c>
      <c r="F361" s="1">
        <f>IF(Table14[[#This Row],[region]]= "northwest",Table14[[#This Row],[charges]],0)</f>
        <v>0</v>
      </c>
    </row>
    <row r="362" spans="1:6" x14ac:dyDescent="0.2">
      <c r="A362" s="1">
        <v>10043.249</v>
      </c>
      <c r="B362" s="1" t="s">
        <v>11</v>
      </c>
      <c r="C362" s="1">
        <f>IF(Table14[[#This Row],[region]]= "southwest",Table14[[#This Row],[charges]],0)</f>
        <v>0</v>
      </c>
      <c r="D362" s="1">
        <f>IF(Table14[[#This Row],[region]]= "southeast",Table14[[#This Row],[charges]],0)</f>
        <v>0</v>
      </c>
      <c r="E362" s="1">
        <f>IF(Table14[[#This Row],[region]]= "northeast",Table14[[#This Row],[charges]],0)</f>
        <v>10043.249</v>
      </c>
      <c r="F362" s="1">
        <f>IF(Table14[[#This Row],[region]]= "northwest",Table14[[#This Row],[charges]],0)</f>
        <v>0</v>
      </c>
    </row>
    <row r="363" spans="1:6" x14ac:dyDescent="0.2">
      <c r="A363" s="1">
        <v>4751.07</v>
      </c>
      <c r="B363" s="1" t="s">
        <v>6</v>
      </c>
      <c r="C363" s="1">
        <f>IF(Table14[[#This Row],[region]]= "southwest",Table14[[#This Row],[charges]],0)</f>
        <v>4751.07</v>
      </c>
      <c r="D363" s="1">
        <f>IF(Table14[[#This Row],[region]]= "southeast",Table14[[#This Row],[charges]],0)</f>
        <v>0</v>
      </c>
      <c r="E363" s="1">
        <f>IF(Table14[[#This Row],[region]]= "northeast",Table14[[#This Row],[charges]],0)</f>
        <v>0</v>
      </c>
      <c r="F363" s="1">
        <f>IF(Table14[[#This Row],[region]]= "northwest",Table14[[#This Row],[charges]],0)</f>
        <v>0</v>
      </c>
    </row>
    <row r="364" spans="1:6" x14ac:dyDescent="0.2">
      <c r="A364" s="1">
        <v>13844.505999999999</v>
      </c>
      <c r="B364" s="1" t="s">
        <v>6</v>
      </c>
      <c r="C364" s="1">
        <f>IF(Table14[[#This Row],[region]]= "southwest",Table14[[#This Row],[charges]],0)</f>
        <v>13844.505999999999</v>
      </c>
      <c r="D364" s="1">
        <f>IF(Table14[[#This Row],[region]]= "southeast",Table14[[#This Row],[charges]],0)</f>
        <v>0</v>
      </c>
      <c r="E364" s="1">
        <f>IF(Table14[[#This Row],[region]]= "northeast",Table14[[#This Row],[charges]],0)</f>
        <v>0</v>
      </c>
      <c r="F364" s="1">
        <f>IF(Table14[[#This Row],[region]]= "northwest",Table14[[#This Row],[charges]],0)</f>
        <v>0</v>
      </c>
    </row>
    <row r="365" spans="1:6" x14ac:dyDescent="0.2">
      <c r="A365" s="1">
        <v>2597.779</v>
      </c>
      <c r="B365" s="1" t="s">
        <v>6</v>
      </c>
      <c r="C365" s="1">
        <f>IF(Table14[[#This Row],[region]]= "southwest",Table14[[#This Row],[charges]],0)</f>
        <v>2597.779</v>
      </c>
      <c r="D365" s="1">
        <f>IF(Table14[[#This Row],[region]]= "southeast",Table14[[#This Row],[charges]],0)</f>
        <v>0</v>
      </c>
      <c r="E365" s="1">
        <f>IF(Table14[[#This Row],[region]]= "northeast",Table14[[#This Row],[charges]],0)</f>
        <v>0</v>
      </c>
      <c r="F365" s="1">
        <f>IF(Table14[[#This Row],[region]]= "northwest",Table14[[#This Row],[charges]],0)</f>
        <v>0</v>
      </c>
    </row>
    <row r="366" spans="1:6" x14ac:dyDescent="0.2">
      <c r="A366" s="1">
        <v>3180.5101</v>
      </c>
      <c r="B366" s="1" t="s">
        <v>9</v>
      </c>
      <c r="C366" s="1">
        <f>IF(Table14[[#This Row],[region]]= "southwest",Table14[[#This Row],[charges]],0)</f>
        <v>0</v>
      </c>
      <c r="D366" s="1">
        <f>IF(Table14[[#This Row],[region]]= "southeast",Table14[[#This Row],[charges]],0)</f>
        <v>3180.5101</v>
      </c>
      <c r="E366" s="1">
        <f>IF(Table14[[#This Row],[region]]= "northeast",Table14[[#This Row],[charges]],0)</f>
        <v>0</v>
      </c>
      <c r="F366" s="1">
        <f>IF(Table14[[#This Row],[region]]= "northwest",Table14[[#This Row],[charges]],0)</f>
        <v>0</v>
      </c>
    </row>
    <row r="367" spans="1:6" x14ac:dyDescent="0.2">
      <c r="A367" s="1">
        <v>9778.3472000000002</v>
      </c>
      <c r="B367" s="1" t="s">
        <v>11</v>
      </c>
      <c r="C367" s="1">
        <f>IF(Table14[[#This Row],[region]]= "southwest",Table14[[#This Row],[charges]],0)</f>
        <v>0</v>
      </c>
      <c r="D367" s="1">
        <f>IF(Table14[[#This Row],[region]]= "southeast",Table14[[#This Row],[charges]],0)</f>
        <v>0</v>
      </c>
      <c r="E367" s="1">
        <f>IF(Table14[[#This Row],[region]]= "northeast",Table14[[#This Row],[charges]],0)</f>
        <v>9778.3472000000002</v>
      </c>
      <c r="F367" s="1">
        <f>IF(Table14[[#This Row],[region]]= "northwest",Table14[[#This Row],[charges]],0)</f>
        <v>0</v>
      </c>
    </row>
    <row r="368" spans="1:6" x14ac:dyDescent="0.2">
      <c r="A368" s="1">
        <v>13430.264999999999</v>
      </c>
      <c r="B368" s="1" t="s">
        <v>11</v>
      </c>
      <c r="C368" s="1">
        <f>IF(Table14[[#This Row],[region]]= "southwest",Table14[[#This Row],[charges]],0)</f>
        <v>0</v>
      </c>
      <c r="D368" s="1">
        <f>IF(Table14[[#This Row],[region]]= "southeast",Table14[[#This Row],[charges]],0)</f>
        <v>0</v>
      </c>
      <c r="E368" s="1">
        <f>IF(Table14[[#This Row],[region]]= "northeast",Table14[[#This Row],[charges]],0)</f>
        <v>13430.264999999999</v>
      </c>
      <c r="F368" s="1">
        <f>IF(Table14[[#This Row],[region]]= "northwest",Table14[[#This Row],[charges]],0)</f>
        <v>0</v>
      </c>
    </row>
    <row r="369" spans="1:6" x14ac:dyDescent="0.2">
      <c r="A369" s="1">
        <v>8017.0611500000005</v>
      </c>
      <c r="B369" s="1" t="s">
        <v>12</v>
      </c>
      <c r="C369" s="1">
        <f>IF(Table14[[#This Row],[region]]= "southwest",Table14[[#This Row],[charges]],0)</f>
        <v>0</v>
      </c>
      <c r="D369" s="1">
        <f>IF(Table14[[#This Row],[region]]= "southeast",Table14[[#This Row],[charges]],0)</f>
        <v>0</v>
      </c>
      <c r="E369" s="1">
        <f>IF(Table14[[#This Row],[region]]= "northeast",Table14[[#This Row],[charges]],0)</f>
        <v>0</v>
      </c>
      <c r="F369" s="1">
        <f>IF(Table14[[#This Row],[region]]= "northwest",Table14[[#This Row],[charges]],0)</f>
        <v>8017.0611500000005</v>
      </c>
    </row>
    <row r="370" spans="1:6" x14ac:dyDescent="0.2">
      <c r="A370" s="1">
        <v>8116.2688500000004</v>
      </c>
      <c r="B370" s="1" t="s">
        <v>12</v>
      </c>
      <c r="C370" s="1">
        <f>IF(Table14[[#This Row],[region]]= "southwest",Table14[[#This Row],[charges]],0)</f>
        <v>0</v>
      </c>
      <c r="D370" s="1">
        <f>IF(Table14[[#This Row],[region]]= "southeast",Table14[[#This Row],[charges]],0)</f>
        <v>0</v>
      </c>
      <c r="E370" s="1">
        <f>IF(Table14[[#This Row],[region]]= "northeast",Table14[[#This Row],[charges]],0)</f>
        <v>0</v>
      </c>
      <c r="F370" s="1">
        <f>IF(Table14[[#This Row],[region]]= "northwest",Table14[[#This Row],[charges]],0)</f>
        <v>8116.2688500000004</v>
      </c>
    </row>
    <row r="371" spans="1:6" x14ac:dyDescent="0.2">
      <c r="A371" s="1">
        <v>3481.8679999999999</v>
      </c>
      <c r="B371" s="1" t="s">
        <v>11</v>
      </c>
      <c r="C371" s="1">
        <f>IF(Table14[[#This Row],[region]]= "southwest",Table14[[#This Row],[charges]],0)</f>
        <v>0</v>
      </c>
      <c r="D371" s="1">
        <f>IF(Table14[[#This Row],[region]]= "southeast",Table14[[#This Row],[charges]],0)</f>
        <v>0</v>
      </c>
      <c r="E371" s="1">
        <f>IF(Table14[[#This Row],[region]]= "northeast",Table14[[#This Row],[charges]],0)</f>
        <v>3481.8679999999999</v>
      </c>
      <c r="F371" s="1">
        <f>IF(Table14[[#This Row],[region]]= "northwest",Table14[[#This Row],[charges]],0)</f>
        <v>0</v>
      </c>
    </row>
    <row r="372" spans="1:6" x14ac:dyDescent="0.2">
      <c r="A372" s="1">
        <v>13415.0381</v>
      </c>
      <c r="B372" s="1" t="s">
        <v>12</v>
      </c>
      <c r="C372" s="1">
        <f>IF(Table14[[#This Row],[region]]= "southwest",Table14[[#This Row],[charges]],0)</f>
        <v>0</v>
      </c>
      <c r="D372" s="1">
        <f>IF(Table14[[#This Row],[region]]= "southeast",Table14[[#This Row],[charges]],0)</f>
        <v>0</v>
      </c>
      <c r="E372" s="1">
        <f>IF(Table14[[#This Row],[region]]= "northeast",Table14[[#This Row],[charges]],0)</f>
        <v>0</v>
      </c>
      <c r="F372" s="1">
        <f>IF(Table14[[#This Row],[region]]= "northwest",Table14[[#This Row],[charges]],0)</f>
        <v>13415.0381</v>
      </c>
    </row>
    <row r="373" spans="1:6" x14ac:dyDescent="0.2">
      <c r="A373" s="1">
        <v>12029.286700000001</v>
      </c>
      <c r="B373" s="1" t="s">
        <v>11</v>
      </c>
      <c r="C373" s="1">
        <f>IF(Table14[[#This Row],[region]]= "southwest",Table14[[#This Row],[charges]],0)</f>
        <v>0</v>
      </c>
      <c r="D373" s="1">
        <f>IF(Table14[[#This Row],[region]]= "southeast",Table14[[#This Row],[charges]],0)</f>
        <v>0</v>
      </c>
      <c r="E373" s="1">
        <f>IF(Table14[[#This Row],[region]]= "northeast",Table14[[#This Row],[charges]],0)</f>
        <v>12029.286700000001</v>
      </c>
      <c r="F373" s="1">
        <f>IF(Table14[[#This Row],[region]]= "northwest",Table14[[#This Row],[charges]],0)</f>
        <v>0</v>
      </c>
    </row>
    <row r="374" spans="1:6" x14ac:dyDescent="0.2">
      <c r="A374" s="1">
        <v>7639.4174499999999</v>
      </c>
      <c r="B374" s="1" t="s">
        <v>11</v>
      </c>
      <c r="C374" s="1">
        <f>IF(Table14[[#This Row],[region]]= "southwest",Table14[[#This Row],[charges]],0)</f>
        <v>0</v>
      </c>
      <c r="D374" s="1">
        <f>IF(Table14[[#This Row],[region]]= "southeast",Table14[[#This Row],[charges]],0)</f>
        <v>0</v>
      </c>
      <c r="E374" s="1">
        <f>IF(Table14[[#This Row],[region]]= "northeast",Table14[[#This Row],[charges]],0)</f>
        <v>7639.4174499999999</v>
      </c>
      <c r="F374" s="1">
        <f>IF(Table14[[#This Row],[region]]= "northwest",Table14[[#This Row],[charges]],0)</f>
        <v>0</v>
      </c>
    </row>
    <row r="375" spans="1:6" x14ac:dyDescent="0.2">
      <c r="A375" s="1">
        <v>36085.218999999997</v>
      </c>
      <c r="B375" s="1" t="s">
        <v>6</v>
      </c>
      <c r="C375" s="1">
        <f>IF(Table14[[#This Row],[region]]= "southwest",Table14[[#This Row],[charges]],0)</f>
        <v>36085.218999999997</v>
      </c>
      <c r="D375" s="1">
        <f>IF(Table14[[#This Row],[region]]= "southeast",Table14[[#This Row],[charges]],0)</f>
        <v>0</v>
      </c>
      <c r="E375" s="1">
        <f>IF(Table14[[#This Row],[region]]= "northeast",Table14[[#This Row],[charges]],0)</f>
        <v>0</v>
      </c>
      <c r="F375" s="1">
        <f>IF(Table14[[#This Row],[region]]= "northwest",Table14[[#This Row],[charges]],0)</f>
        <v>0</v>
      </c>
    </row>
    <row r="376" spans="1:6" x14ac:dyDescent="0.2">
      <c r="A376" s="1">
        <v>1391.5287000000001</v>
      </c>
      <c r="B376" s="1" t="s">
        <v>9</v>
      </c>
      <c r="C376" s="1">
        <f>IF(Table14[[#This Row],[region]]= "southwest",Table14[[#This Row],[charges]],0)</f>
        <v>0</v>
      </c>
      <c r="D376" s="1">
        <f>IF(Table14[[#This Row],[region]]= "southeast",Table14[[#This Row],[charges]],0)</f>
        <v>1391.5287000000001</v>
      </c>
      <c r="E376" s="1">
        <f>IF(Table14[[#This Row],[region]]= "northeast",Table14[[#This Row],[charges]],0)</f>
        <v>0</v>
      </c>
      <c r="F376" s="1">
        <f>IF(Table14[[#This Row],[region]]= "northwest",Table14[[#This Row],[charges]],0)</f>
        <v>0</v>
      </c>
    </row>
    <row r="377" spans="1:6" x14ac:dyDescent="0.2">
      <c r="A377" s="1">
        <v>18033.9679</v>
      </c>
      <c r="B377" s="1" t="s">
        <v>12</v>
      </c>
      <c r="C377" s="1">
        <f>IF(Table14[[#This Row],[region]]= "southwest",Table14[[#This Row],[charges]],0)</f>
        <v>0</v>
      </c>
      <c r="D377" s="1">
        <f>IF(Table14[[#This Row],[region]]= "southeast",Table14[[#This Row],[charges]],0)</f>
        <v>0</v>
      </c>
      <c r="E377" s="1">
        <f>IF(Table14[[#This Row],[region]]= "northeast",Table14[[#This Row],[charges]],0)</f>
        <v>0</v>
      </c>
      <c r="F377" s="1">
        <f>IF(Table14[[#This Row],[region]]= "northwest",Table14[[#This Row],[charges]],0)</f>
        <v>18033.9679</v>
      </c>
    </row>
    <row r="378" spans="1:6" x14ac:dyDescent="0.2">
      <c r="A378" s="1">
        <v>21659.930100000001</v>
      </c>
      <c r="B378" s="1" t="s">
        <v>11</v>
      </c>
      <c r="C378" s="1">
        <f>IF(Table14[[#This Row],[region]]= "southwest",Table14[[#This Row],[charges]],0)</f>
        <v>0</v>
      </c>
      <c r="D378" s="1">
        <f>IF(Table14[[#This Row],[region]]= "southeast",Table14[[#This Row],[charges]],0)</f>
        <v>0</v>
      </c>
      <c r="E378" s="1">
        <f>IF(Table14[[#This Row],[region]]= "northeast",Table14[[#This Row],[charges]],0)</f>
        <v>21659.930100000001</v>
      </c>
      <c r="F378" s="1">
        <f>IF(Table14[[#This Row],[region]]= "northwest",Table14[[#This Row],[charges]],0)</f>
        <v>0</v>
      </c>
    </row>
    <row r="379" spans="1:6" x14ac:dyDescent="0.2">
      <c r="A379" s="1">
        <v>38126.246500000001</v>
      </c>
      <c r="B379" s="1" t="s">
        <v>9</v>
      </c>
      <c r="C379" s="1">
        <f>IF(Table14[[#This Row],[region]]= "southwest",Table14[[#This Row],[charges]],0)</f>
        <v>0</v>
      </c>
      <c r="D379" s="1">
        <f>IF(Table14[[#This Row],[region]]= "southeast",Table14[[#This Row],[charges]],0)</f>
        <v>38126.246500000001</v>
      </c>
      <c r="E379" s="1">
        <f>IF(Table14[[#This Row],[region]]= "northeast",Table14[[#This Row],[charges]],0)</f>
        <v>0</v>
      </c>
      <c r="F379" s="1">
        <f>IF(Table14[[#This Row],[region]]= "northwest",Table14[[#This Row],[charges]],0)</f>
        <v>0</v>
      </c>
    </row>
    <row r="380" spans="1:6" x14ac:dyDescent="0.2">
      <c r="A380" s="1">
        <v>16455.707849999999</v>
      </c>
      <c r="B380" s="1" t="s">
        <v>12</v>
      </c>
      <c r="C380" s="1">
        <f>IF(Table14[[#This Row],[region]]= "southwest",Table14[[#This Row],[charges]],0)</f>
        <v>0</v>
      </c>
      <c r="D380" s="1">
        <f>IF(Table14[[#This Row],[region]]= "southeast",Table14[[#This Row],[charges]],0)</f>
        <v>0</v>
      </c>
      <c r="E380" s="1">
        <f>IF(Table14[[#This Row],[region]]= "northeast",Table14[[#This Row],[charges]],0)</f>
        <v>0</v>
      </c>
      <c r="F380" s="1">
        <f>IF(Table14[[#This Row],[region]]= "northwest",Table14[[#This Row],[charges]],0)</f>
        <v>16455.707849999999</v>
      </c>
    </row>
    <row r="381" spans="1:6" x14ac:dyDescent="0.2">
      <c r="A381" s="1">
        <v>27000.98473</v>
      </c>
      <c r="B381" s="1" t="s">
        <v>9</v>
      </c>
      <c r="C381" s="1">
        <f>IF(Table14[[#This Row],[region]]= "southwest",Table14[[#This Row],[charges]],0)</f>
        <v>0</v>
      </c>
      <c r="D381" s="1">
        <f>IF(Table14[[#This Row],[region]]= "southeast",Table14[[#This Row],[charges]],0)</f>
        <v>27000.98473</v>
      </c>
      <c r="E381" s="1">
        <f>IF(Table14[[#This Row],[region]]= "northeast",Table14[[#This Row],[charges]],0)</f>
        <v>0</v>
      </c>
      <c r="F381" s="1">
        <f>IF(Table14[[#This Row],[region]]= "northwest",Table14[[#This Row],[charges]],0)</f>
        <v>0</v>
      </c>
    </row>
    <row r="382" spans="1:6" x14ac:dyDescent="0.2">
      <c r="A382" s="1">
        <v>15006.579449999999</v>
      </c>
      <c r="B382" s="1" t="s">
        <v>11</v>
      </c>
      <c r="C382" s="1">
        <f>IF(Table14[[#This Row],[region]]= "southwest",Table14[[#This Row],[charges]],0)</f>
        <v>0</v>
      </c>
      <c r="D382" s="1">
        <f>IF(Table14[[#This Row],[region]]= "southeast",Table14[[#This Row],[charges]],0)</f>
        <v>0</v>
      </c>
      <c r="E382" s="1">
        <f>IF(Table14[[#This Row],[region]]= "northeast",Table14[[#This Row],[charges]],0)</f>
        <v>15006.579449999999</v>
      </c>
      <c r="F382" s="1">
        <f>IF(Table14[[#This Row],[region]]= "northwest",Table14[[#This Row],[charges]],0)</f>
        <v>0</v>
      </c>
    </row>
    <row r="383" spans="1:6" x14ac:dyDescent="0.2">
      <c r="A383" s="1">
        <v>42303.692150000003</v>
      </c>
      <c r="B383" s="1" t="s">
        <v>11</v>
      </c>
      <c r="C383" s="1">
        <f>IF(Table14[[#This Row],[region]]= "southwest",Table14[[#This Row],[charges]],0)</f>
        <v>0</v>
      </c>
      <c r="D383" s="1">
        <f>IF(Table14[[#This Row],[region]]= "southeast",Table14[[#This Row],[charges]],0)</f>
        <v>0</v>
      </c>
      <c r="E383" s="1">
        <f>IF(Table14[[#This Row],[region]]= "northeast",Table14[[#This Row],[charges]],0)</f>
        <v>42303.692150000003</v>
      </c>
      <c r="F383" s="1">
        <f>IF(Table14[[#This Row],[region]]= "northwest",Table14[[#This Row],[charges]],0)</f>
        <v>0</v>
      </c>
    </row>
    <row r="384" spans="1:6" x14ac:dyDescent="0.2">
      <c r="A384" s="1">
        <v>20781.48892</v>
      </c>
      <c r="B384" s="1" t="s">
        <v>9</v>
      </c>
      <c r="C384" s="1">
        <f>IF(Table14[[#This Row],[region]]= "southwest",Table14[[#This Row],[charges]],0)</f>
        <v>0</v>
      </c>
      <c r="D384" s="1">
        <f>IF(Table14[[#This Row],[region]]= "southeast",Table14[[#This Row],[charges]],0)</f>
        <v>20781.48892</v>
      </c>
      <c r="E384" s="1">
        <f>IF(Table14[[#This Row],[region]]= "northeast",Table14[[#This Row],[charges]],0)</f>
        <v>0</v>
      </c>
      <c r="F384" s="1">
        <f>IF(Table14[[#This Row],[region]]= "northwest",Table14[[#This Row],[charges]],0)</f>
        <v>0</v>
      </c>
    </row>
    <row r="385" spans="1:6" x14ac:dyDescent="0.2">
      <c r="A385" s="1">
        <v>5846.9175999999998</v>
      </c>
      <c r="B385" s="1" t="s">
        <v>9</v>
      </c>
      <c r="C385" s="1">
        <f>IF(Table14[[#This Row],[region]]= "southwest",Table14[[#This Row],[charges]],0)</f>
        <v>0</v>
      </c>
      <c r="D385" s="1">
        <f>IF(Table14[[#This Row],[region]]= "southeast",Table14[[#This Row],[charges]],0)</f>
        <v>5846.9175999999998</v>
      </c>
      <c r="E385" s="1">
        <f>IF(Table14[[#This Row],[region]]= "northeast",Table14[[#This Row],[charges]],0)</f>
        <v>0</v>
      </c>
      <c r="F385" s="1">
        <f>IF(Table14[[#This Row],[region]]= "northwest",Table14[[#This Row],[charges]],0)</f>
        <v>0</v>
      </c>
    </row>
    <row r="386" spans="1:6" x14ac:dyDescent="0.2">
      <c r="A386" s="1">
        <v>8302.5356499999998</v>
      </c>
      <c r="B386" s="1" t="s">
        <v>11</v>
      </c>
      <c r="C386" s="1">
        <f>IF(Table14[[#This Row],[region]]= "southwest",Table14[[#This Row],[charges]],0)</f>
        <v>0</v>
      </c>
      <c r="D386" s="1">
        <f>IF(Table14[[#This Row],[region]]= "southeast",Table14[[#This Row],[charges]],0)</f>
        <v>0</v>
      </c>
      <c r="E386" s="1">
        <f>IF(Table14[[#This Row],[region]]= "northeast",Table14[[#This Row],[charges]],0)</f>
        <v>8302.5356499999998</v>
      </c>
      <c r="F386" s="1">
        <f>IF(Table14[[#This Row],[region]]= "northwest",Table14[[#This Row],[charges]],0)</f>
        <v>0</v>
      </c>
    </row>
    <row r="387" spans="1:6" x14ac:dyDescent="0.2">
      <c r="A387" s="1">
        <v>1261.8589999999999</v>
      </c>
      <c r="B387" s="1" t="s">
        <v>6</v>
      </c>
      <c r="C387" s="1">
        <f>IF(Table14[[#This Row],[region]]= "southwest",Table14[[#This Row],[charges]],0)</f>
        <v>1261.8589999999999</v>
      </c>
      <c r="D387" s="1">
        <f>IF(Table14[[#This Row],[region]]= "southeast",Table14[[#This Row],[charges]],0)</f>
        <v>0</v>
      </c>
      <c r="E387" s="1">
        <f>IF(Table14[[#This Row],[region]]= "northeast",Table14[[#This Row],[charges]],0)</f>
        <v>0</v>
      </c>
      <c r="F387" s="1">
        <f>IF(Table14[[#This Row],[region]]= "northwest",Table14[[#This Row],[charges]],0)</f>
        <v>0</v>
      </c>
    </row>
    <row r="388" spans="1:6" x14ac:dyDescent="0.2">
      <c r="A388" s="1">
        <v>11856.4115</v>
      </c>
      <c r="B388" s="1" t="s">
        <v>9</v>
      </c>
      <c r="C388" s="1">
        <f>IF(Table14[[#This Row],[region]]= "southwest",Table14[[#This Row],[charges]],0)</f>
        <v>0</v>
      </c>
      <c r="D388" s="1">
        <f>IF(Table14[[#This Row],[region]]= "southeast",Table14[[#This Row],[charges]],0)</f>
        <v>11856.4115</v>
      </c>
      <c r="E388" s="1">
        <f>IF(Table14[[#This Row],[region]]= "northeast",Table14[[#This Row],[charges]],0)</f>
        <v>0</v>
      </c>
      <c r="F388" s="1">
        <f>IF(Table14[[#This Row],[region]]= "northwest",Table14[[#This Row],[charges]],0)</f>
        <v>0</v>
      </c>
    </row>
    <row r="389" spans="1:6" x14ac:dyDescent="0.2">
      <c r="A389" s="1">
        <v>30284.642940000002</v>
      </c>
      <c r="B389" s="1" t="s">
        <v>12</v>
      </c>
      <c r="C389" s="1">
        <f>IF(Table14[[#This Row],[region]]= "southwest",Table14[[#This Row],[charges]],0)</f>
        <v>0</v>
      </c>
      <c r="D389" s="1">
        <f>IF(Table14[[#This Row],[region]]= "southeast",Table14[[#This Row],[charges]],0)</f>
        <v>0</v>
      </c>
      <c r="E389" s="1">
        <f>IF(Table14[[#This Row],[region]]= "northeast",Table14[[#This Row],[charges]],0)</f>
        <v>0</v>
      </c>
      <c r="F389" s="1">
        <f>IF(Table14[[#This Row],[region]]= "northwest",Table14[[#This Row],[charges]],0)</f>
        <v>30284.642940000002</v>
      </c>
    </row>
    <row r="390" spans="1:6" x14ac:dyDescent="0.2">
      <c r="A390" s="1">
        <v>3176.8159000000001</v>
      </c>
      <c r="B390" s="1" t="s">
        <v>12</v>
      </c>
      <c r="C390" s="1">
        <f>IF(Table14[[#This Row],[region]]= "southwest",Table14[[#This Row],[charges]],0)</f>
        <v>0</v>
      </c>
      <c r="D390" s="1">
        <f>IF(Table14[[#This Row],[region]]= "southeast",Table14[[#This Row],[charges]],0)</f>
        <v>0</v>
      </c>
      <c r="E390" s="1">
        <f>IF(Table14[[#This Row],[region]]= "northeast",Table14[[#This Row],[charges]],0)</f>
        <v>0</v>
      </c>
      <c r="F390" s="1">
        <f>IF(Table14[[#This Row],[region]]= "northwest",Table14[[#This Row],[charges]],0)</f>
        <v>3176.8159000000001</v>
      </c>
    </row>
    <row r="391" spans="1:6" x14ac:dyDescent="0.2">
      <c r="A391" s="1">
        <v>4618.0798999999997</v>
      </c>
      <c r="B391" s="1" t="s">
        <v>12</v>
      </c>
      <c r="C391" s="1">
        <f>IF(Table14[[#This Row],[region]]= "southwest",Table14[[#This Row],[charges]],0)</f>
        <v>0</v>
      </c>
      <c r="D391" s="1">
        <f>IF(Table14[[#This Row],[region]]= "southeast",Table14[[#This Row],[charges]],0)</f>
        <v>0</v>
      </c>
      <c r="E391" s="1">
        <f>IF(Table14[[#This Row],[region]]= "northeast",Table14[[#This Row],[charges]],0)</f>
        <v>0</v>
      </c>
      <c r="F391" s="1">
        <f>IF(Table14[[#This Row],[region]]= "northwest",Table14[[#This Row],[charges]],0)</f>
        <v>4618.0798999999997</v>
      </c>
    </row>
    <row r="392" spans="1:6" x14ac:dyDescent="0.2">
      <c r="A392" s="1">
        <v>10736.87075</v>
      </c>
      <c r="B392" s="1" t="s">
        <v>11</v>
      </c>
      <c r="C392" s="1">
        <f>IF(Table14[[#This Row],[region]]= "southwest",Table14[[#This Row],[charges]],0)</f>
        <v>0</v>
      </c>
      <c r="D392" s="1">
        <f>IF(Table14[[#This Row],[region]]= "southeast",Table14[[#This Row],[charges]],0)</f>
        <v>0</v>
      </c>
      <c r="E392" s="1">
        <f>IF(Table14[[#This Row],[region]]= "northeast",Table14[[#This Row],[charges]],0)</f>
        <v>10736.87075</v>
      </c>
      <c r="F392" s="1">
        <f>IF(Table14[[#This Row],[region]]= "northwest",Table14[[#This Row],[charges]],0)</f>
        <v>0</v>
      </c>
    </row>
    <row r="393" spans="1:6" x14ac:dyDescent="0.2">
      <c r="A393" s="1">
        <v>2138.0707000000002</v>
      </c>
      <c r="B393" s="1" t="s">
        <v>12</v>
      </c>
      <c r="C393" s="1">
        <f>IF(Table14[[#This Row],[region]]= "southwest",Table14[[#This Row],[charges]],0)</f>
        <v>0</v>
      </c>
      <c r="D393" s="1">
        <f>IF(Table14[[#This Row],[region]]= "southeast",Table14[[#This Row],[charges]],0)</f>
        <v>0</v>
      </c>
      <c r="E393" s="1">
        <f>IF(Table14[[#This Row],[region]]= "northeast",Table14[[#This Row],[charges]],0)</f>
        <v>0</v>
      </c>
      <c r="F393" s="1">
        <f>IF(Table14[[#This Row],[region]]= "northwest",Table14[[#This Row],[charges]],0)</f>
        <v>2138.0707000000002</v>
      </c>
    </row>
    <row r="394" spans="1:6" x14ac:dyDescent="0.2">
      <c r="A394" s="1">
        <v>8964.0605500000001</v>
      </c>
      <c r="B394" s="1" t="s">
        <v>11</v>
      </c>
      <c r="C394" s="1">
        <f>IF(Table14[[#This Row],[region]]= "southwest",Table14[[#This Row],[charges]],0)</f>
        <v>0</v>
      </c>
      <c r="D394" s="1">
        <f>IF(Table14[[#This Row],[region]]= "southeast",Table14[[#This Row],[charges]],0)</f>
        <v>0</v>
      </c>
      <c r="E394" s="1">
        <f>IF(Table14[[#This Row],[region]]= "northeast",Table14[[#This Row],[charges]],0)</f>
        <v>8964.0605500000001</v>
      </c>
      <c r="F394" s="1">
        <f>IF(Table14[[#This Row],[region]]= "northwest",Table14[[#This Row],[charges]],0)</f>
        <v>0</v>
      </c>
    </row>
    <row r="395" spans="1:6" x14ac:dyDescent="0.2">
      <c r="A395" s="1">
        <v>9290.1394999999993</v>
      </c>
      <c r="B395" s="1" t="s">
        <v>11</v>
      </c>
      <c r="C395" s="1">
        <f>IF(Table14[[#This Row],[region]]= "southwest",Table14[[#This Row],[charges]],0)</f>
        <v>0</v>
      </c>
      <c r="D395" s="1">
        <f>IF(Table14[[#This Row],[region]]= "southeast",Table14[[#This Row],[charges]],0)</f>
        <v>0</v>
      </c>
      <c r="E395" s="1">
        <f>IF(Table14[[#This Row],[region]]= "northeast",Table14[[#This Row],[charges]],0)</f>
        <v>9290.1394999999993</v>
      </c>
      <c r="F395" s="1">
        <f>IF(Table14[[#This Row],[region]]= "northwest",Table14[[#This Row],[charges]],0)</f>
        <v>0</v>
      </c>
    </row>
    <row r="396" spans="1:6" x14ac:dyDescent="0.2">
      <c r="A396" s="1">
        <v>9411.0049999999992</v>
      </c>
      <c r="B396" s="1" t="s">
        <v>11</v>
      </c>
      <c r="C396" s="1">
        <f>IF(Table14[[#This Row],[region]]= "southwest",Table14[[#This Row],[charges]],0)</f>
        <v>0</v>
      </c>
      <c r="D396" s="1">
        <f>IF(Table14[[#This Row],[region]]= "southeast",Table14[[#This Row],[charges]],0)</f>
        <v>0</v>
      </c>
      <c r="E396" s="1">
        <f>IF(Table14[[#This Row],[region]]= "northeast",Table14[[#This Row],[charges]],0)</f>
        <v>9411.0049999999992</v>
      </c>
      <c r="F396" s="1">
        <f>IF(Table14[[#This Row],[region]]= "northwest",Table14[[#This Row],[charges]],0)</f>
        <v>0</v>
      </c>
    </row>
    <row r="397" spans="1:6" x14ac:dyDescent="0.2">
      <c r="A397" s="1">
        <v>7526.7064499999997</v>
      </c>
      <c r="B397" s="1" t="s">
        <v>12</v>
      </c>
      <c r="C397" s="1">
        <f>IF(Table14[[#This Row],[region]]= "southwest",Table14[[#This Row],[charges]],0)</f>
        <v>0</v>
      </c>
      <c r="D397" s="1">
        <f>IF(Table14[[#This Row],[region]]= "southeast",Table14[[#This Row],[charges]],0)</f>
        <v>0</v>
      </c>
      <c r="E397" s="1">
        <f>IF(Table14[[#This Row],[region]]= "northeast",Table14[[#This Row],[charges]],0)</f>
        <v>0</v>
      </c>
      <c r="F397" s="1">
        <f>IF(Table14[[#This Row],[region]]= "northwest",Table14[[#This Row],[charges]],0)</f>
        <v>7526.7064499999997</v>
      </c>
    </row>
    <row r="398" spans="1:6" x14ac:dyDescent="0.2">
      <c r="A398" s="1">
        <v>8522.0030000000006</v>
      </c>
      <c r="B398" s="1" t="s">
        <v>6</v>
      </c>
      <c r="C398" s="1">
        <f>IF(Table14[[#This Row],[region]]= "southwest",Table14[[#This Row],[charges]],0)</f>
        <v>8522.0030000000006</v>
      </c>
      <c r="D398" s="1">
        <f>IF(Table14[[#This Row],[region]]= "southeast",Table14[[#This Row],[charges]],0)</f>
        <v>0</v>
      </c>
      <c r="E398" s="1">
        <f>IF(Table14[[#This Row],[region]]= "northeast",Table14[[#This Row],[charges]],0)</f>
        <v>0</v>
      </c>
      <c r="F398" s="1">
        <f>IF(Table14[[#This Row],[region]]= "northwest",Table14[[#This Row],[charges]],0)</f>
        <v>0</v>
      </c>
    </row>
    <row r="399" spans="1:6" x14ac:dyDescent="0.2">
      <c r="A399" s="1">
        <v>16586.49771</v>
      </c>
      <c r="B399" s="1" t="s">
        <v>9</v>
      </c>
      <c r="C399" s="1">
        <f>IF(Table14[[#This Row],[region]]= "southwest",Table14[[#This Row],[charges]],0)</f>
        <v>0</v>
      </c>
      <c r="D399" s="1">
        <f>IF(Table14[[#This Row],[region]]= "southeast",Table14[[#This Row],[charges]],0)</f>
        <v>16586.49771</v>
      </c>
      <c r="E399" s="1">
        <f>IF(Table14[[#This Row],[region]]= "northeast",Table14[[#This Row],[charges]],0)</f>
        <v>0</v>
      </c>
      <c r="F399" s="1">
        <f>IF(Table14[[#This Row],[region]]= "northwest",Table14[[#This Row],[charges]],0)</f>
        <v>0</v>
      </c>
    </row>
    <row r="400" spans="1:6" x14ac:dyDescent="0.2">
      <c r="A400" s="1">
        <v>14988.432000000001</v>
      </c>
      <c r="B400" s="1" t="s">
        <v>6</v>
      </c>
      <c r="C400" s="1">
        <f>IF(Table14[[#This Row],[region]]= "southwest",Table14[[#This Row],[charges]],0)</f>
        <v>14988.432000000001</v>
      </c>
      <c r="D400" s="1">
        <f>IF(Table14[[#This Row],[region]]= "southeast",Table14[[#This Row],[charges]],0)</f>
        <v>0</v>
      </c>
      <c r="E400" s="1">
        <f>IF(Table14[[#This Row],[region]]= "northeast",Table14[[#This Row],[charges]],0)</f>
        <v>0</v>
      </c>
      <c r="F400" s="1">
        <f>IF(Table14[[#This Row],[region]]= "northwest",Table14[[#This Row],[charges]],0)</f>
        <v>0</v>
      </c>
    </row>
    <row r="401" spans="1:6" x14ac:dyDescent="0.2">
      <c r="A401" s="1">
        <v>1631.6683</v>
      </c>
      <c r="B401" s="1" t="s">
        <v>9</v>
      </c>
      <c r="C401" s="1">
        <f>IF(Table14[[#This Row],[region]]= "southwest",Table14[[#This Row],[charges]],0)</f>
        <v>0</v>
      </c>
      <c r="D401" s="1">
        <f>IF(Table14[[#This Row],[region]]= "southeast",Table14[[#This Row],[charges]],0)</f>
        <v>1631.6683</v>
      </c>
      <c r="E401" s="1">
        <f>IF(Table14[[#This Row],[region]]= "northeast",Table14[[#This Row],[charges]],0)</f>
        <v>0</v>
      </c>
      <c r="F401" s="1">
        <f>IF(Table14[[#This Row],[region]]= "northwest",Table14[[#This Row],[charges]],0)</f>
        <v>0</v>
      </c>
    </row>
    <row r="402" spans="1:6" x14ac:dyDescent="0.2">
      <c r="A402" s="1">
        <v>9264.7970000000005</v>
      </c>
      <c r="B402" s="1" t="s">
        <v>6</v>
      </c>
      <c r="C402" s="1">
        <f>IF(Table14[[#This Row],[region]]= "southwest",Table14[[#This Row],[charges]],0)</f>
        <v>9264.7970000000005</v>
      </c>
      <c r="D402" s="1">
        <f>IF(Table14[[#This Row],[region]]= "southeast",Table14[[#This Row],[charges]],0)</f>
        <v>0</v>
      </c>
      <c r="E402" s="1">
        <f>IF(Table14[[#This Row],[region]]= "northeast",Table14[[#This Row],[charges]],0)</f>
        <v>0</v>
      </c>
      <c r="F402" s="1">
        <f>IF(Table14[[#This Row],[region]]= "northwest",Table14[[#This Row],[charges]],0)</f>
        <v>0</v>
      </c>
    </row>
    <row r="403" spans="1:6" x14ac:dyDescent="0.2">
      <c r="A403" s="1">
        <v>8083.9197999999997</v>
      </c>
      <c r="B403" s="1" t="s">
        <v>9</v>
      </c>
      <c r="C403" s="1">
        <f>IF(Table14[[#This Row],[region]]= "southwest",Table14[[#This Row],[charges]],0)</f>
        <v>0</v>
      </c>
      <c r="D403" s="1">
        <f>IF(Table14[[#This Row],[region]]= "southeast",Table14[[#This Row],[charges]],0)</f>
        <v>8083.9197999999997</v>
      </c>
      <c r="E403" s="1">
        <f>IF(Table14[[#This Row],[region]]= "northeast",Table14[[#This Row],[charges]],0)</f>
        <v>0</v>
      </c>
      <c r="F403" s="1">
        <f>IF(Table14[[#This Row],[region]]= "northwest",Table14[[#This Row],[charges]],0)</f>
        <v>0</v>
      </c>
    </row>
    <row r="404" spans="1:6" x14ac:dyDescent="0.2">
      <c r="A404" s="1">
        <v>14692.66935</v>
      </c>
      <c r="B404" s="1" t="s">
        <v>12</v>
      </c>
      <c r="C404" s="1">
        <f>IF(Table14[[#This Row],[region]]= "southwest",Table14[[#This Row],[charges]],0)</f>
        <v>0</v>
      </c>
      <c r="D404" s="1">
        <f>IF(Table14[[#This Row],[region]]= "southeast",Table14[[#This Row],[charges]],0)</f>
        <v>0</v>
      </c>
      <c r="E404" s="1">
        <f>IF(Table14[[#This Row],[region]]= "northeast",Table14[[#This Row],[charges]],0)</f>
        <v>0</v>
      </c>
      <c r="F404" s="1">
        <f>IF(Table14[[#This Row],[region]]= "northwest",Table14[[#This Row],[charges]],0)</f>
        <v>14692.66935</v>
      </c>
    </row>
    <row r="405" spans="1:6" x14ac:dyDescent="0.2">
      <c r="A405" s="1">
        <v>10269.459999999999</v>
      </c>
      <c r="B405" s="1" t="s">
        <v>12</v>
      </c>
      <c r="C405" s="1">
        <f>IF(Table14[[#This Row],[region]]= "southwest",Table14[[#This Row],[charges]],0)</f>
        <v>0</v>
      </c>
      <c r="D405" s="1">
        <f>IF(Table14[[#This Row],[region]]= "southeast",Table14[[#This Row],[charges]],0)</f>
        <v>0</v>
      </c>
      <c r="E405" s="1">
        <f>IF(Table14[[#This Row],[region]]= "northeast",Table14[[#This Row],[charges]],0)</f>
        <v>0</v>
      </c>
      <c r="F405" s="1">
        <f>IF(Table14[[#This Row],[region]]= "northwest",Table14[[#This Row],[charges]],0)</f>
        <v>10269.459999999999</v>
      </c>
    </row>
    <row r="406" spans="1:6" x14ac:dyDescent="0.2">
      <c r="A406" s="1">
        <v>3260.1990000000001</v>
      </c>
      <c r="B406" s="1" t="s">
        <v>6</v>
      </c>
      <c r="C406" s="1">
        <f>IF(Table14[[#This Row],[region]]= "southwest",Table14[[#This Row],[charges]],0)</f>
        <v>3260.1990000000001</v>
      </c>
      <c r="D406" s="1">
        <f>IF(Table14[[#This Row],[region]]= "southeast",Table14[[#This Row],[charges]],0)</f>
        <v>0</v>
      </c>
      <c r="E406" s="1">
        <f>IF(Table14[[#This Row],[region]]= "northeast",Table14[[#This Row],[charges]],0)</f>
        <v>0</v>
      </c>
      <c r="F406" s="1">
        <f>IF(Table14[[#This Row],[region]]= "northwest",Table14[[#This Row],[charges]],0)</f>
        <v>0</v>
      </c>
    </row>
    <row r="407" spans="1:6" x14ac:dyDescent="0.2">
      <c r="A407" s="1">
        <v>11396.9002</v>
      </c>
      <c r="B407" s="1" t="s">
        <v>11</v>
      </c>
      <c r="C407" s="1">
        <f>IF(Table14[[#This Row],[region]]= "southwest",Table14[[#This Row],[charges]],0)</f>
        <v>0</v>
      </c>
      <c r="D407" s="1">
        <f>IF(Table14[[#This Row],[region]]= "southeast",Table14[[#This Row],[charges]],0)</f>
        <v>0</v>
      </c>
      <c r="E407" s="1">
        <f>IF(Table14[[#This Row],[region]]= "northeast",Table14[[#This Row],[charges]],0)</f>
        <v>11396.9002</v>
      </c>
      <c r="F407" s="1">
        <f>IF(Table14[[#This Row],[region]]= "northwest",Table14[[#This Row],[charges]],0)</f>
        <v>0</v>
      </c>
    </row>
    <row r="408" spans="1:6" x14ac:dyDescent="0.2">
      <c r="A408" s="1">
        <v>4185.0978999999998</v>
      </c>
      <c r="B408" s="1" t="s">
        <v>9</v>
      </c>
      <c r="C408" s="1">
        <f>IF(Table14[[#This Row],[region]]= "southwest",Table14[[#This Row],[charges]],0)</f>
        <v>0</v>
      </c>
      <c r="D408" s="1">
        <f>IF(Table14[[#This Row],[region]]= "southeast",Table14[[#This Row],[charges]],0)</f>
        <v>4185.0978999999998</v>
      </c>
      <c r="E408" s="1">
        <f>IF(Table14[[#This Row],[region]]= "northeast",Table14[[#This Row],[charges]],0)</f>
        <v>0</v>
      </c>
      <c r="F408" s="1">
        <f>IF(Table14[[#This Row],[region]]= "northwest",Table14[[#This Row],[charges]],0)</f>
        <v>0</v>
      </c>
    </row>
    <row r="409" spans="1:6" x14ac:dyDescent="0.2">
      <c r="A409" s="1">
        <v>8539.6710000000003</v>
      </c>
      <c r="B409" s="1" t="s">
        <v>6</v>
      </c>
      <c r="C409" s="1">
        <f>IF(Table14[[#This Row],[region]]= "southwest",Table14[[#This Row],[charges]],0)</f>
        <v>8539.6710000000003</v>
      </c>
      <c r="D409" s="1">
        <f>IF(Table14[[#This Row],[region]]= "southeast",Table14[[#This Row],[charges]],0)</f>
        <v>0</v>
      </c>
      <c r="E409" s="1">
        <f>IF(Table14[[#This Row],[region]]= "northeast",Table14[[#This Row],[charges]],0)</f>
        <v>0</v>
      </c>
      <c r="F409" s="1">
        <f>IF(Table14[[#This Row],[region]]= "northwest",Table14[[#This Row],[charges]],0)</f>
        <v>0</v>
      </c>
    </row>
    <row r="410" spans="1:6" x14ac:dyDescent="0.2">
      <c r="A410" s="1">
        <v>6652.5288</v>
      </c>
      <c r="B410" s="1" t="s">
        <v>9</v>
      </c>
      <c r="C410" s="1">
        <f>IF(Table14[[#This Row],[region]]= "southwest",Table14[[#This Row],[charges]],0)</f>
        <v>0</v>
      </c>
      <c r="D410" s="1">
        <f>IF(Table14[[#This Row],[region]]= "southeast",Table14[[#This Row],[charges]],0)</f>
        <v>6652.5288</v>
      </c>
      <c r="E410" s="1">
        <f>IF(Table14[[#This Row],[region]]= "northeast",Table14[[#This Row],[charges]],0)</f>
        <v>0</v>
      </c>
      <c r="F410" s="1">
        <f>IF(Table14[[#This Row],[region]]= "northwest",Table14[[#This Row],[charges]],0)</f>
        <v>0</v>
      </c>
    </row>
    <row r="411" spans="1:6" x14ac:dyDescent="0.2">
      <c r="A411" s="1">
        <v>4074.4537</v>
      </c>
      <c r="B411" s="1" t="s">
        <v>9</v>
      </c>
      <c r="C411" s="1">
        <f>IF(Table14[[#This Row],[region]]= "southwest",Table14[[#This Row],[charges]],0)</f>
        <v>0</v>
      </c>
      <c r="D411" s="1">
        <f>IF(Table14[[#This Row],[region]]= "southeast",Table14[[#This Row],[charges]],0)</f>
        <v>4074.4537</v>
      </c>
      <c r="E411" s="1">
        <f>IF(Table14[[#This Row],[region]]= "northeast",Table14[[#This Row],[charges]],0)</f>
        <v>0</v>
      </c>
      <c r="F411" s="1">
        <f>IF(Table14[[#This Row],[region]]= "northwest",Table14[[#This Row],[charges]],0)</f>
        <v>0</v>
      </c>
    </row>
    <row r="412" spans="1:6" x14ac:dyDescent="0.2">
      <c r="A412" s="1">
        <v>1621.3402000000001</v>
      </c>
      <c r="B412" s="1" t="s">
        <v>12</v>
      </c>
      <c r="C412" s="1">
        <f>IF(Table14[[#This Row],[region]]= "southwest",Table14[[#This Row],[charges]],0)</f>
        <v>0</v>
      </c>
      <c r="D412" s="1">
        <f>IF(Table14[[#This Row],[region]]= "southeast",Table14[[#This Row],[charges]],0)</f>
        <v>0</v>
      </c>
      <c r="E412" s="1">
        <f>IF(Table14[[#This Row],[region]]= "northeast",Table14[[#This Row],[charges]],0)</f>
        <v>0</v>
      </c>
      <c r="F412" s="1">
        <f>IF(Table14[[#This Row],[region]]= "northwest",Table14[[#This Row],[charges]],0)</f>
        <v>1621.3402000000001</v>
      </c>
    </row>
    <row r="413" spans="1:6" x14ac:dyDescent="0.2">
      <c r="A413" s="1">
        <v>19594.809649999999</v>
      </c>
      <c r="B413" s="1" t="s">
        <v>11</v>
      </c>
      <c r="C413" s="1">
        <f>IF(Table14[[#This Row],[region]]= "southwest",Table14[[#This Row],[charges]],0)</f>
        <v>0</v>
      </c>
      <c r="D413" s="1">
        <f>IF(Table14[[#This Row],[region]]= "southeast",Table14[[#This Row],[charges]],0)</f>
        <v>0</v>
      </c>
      <c r="E413" s="1">
        <f>IF(Table14[[#This Row],[region]]= "northeast",Table14[[#This Row],[charges]],0)</f>
        <v>19594.809649999999</v>
      </c>
      <c r="F413" s="1">
        <f>IF(Table14[[#This Row],[region]]= "northwest",Table14[[#This Row],[charges]],0)</f>
        <v>0</v>
      </c>
    </row>
    <row r="414" spans="1:6" x14ac:dyDescent="0.2">
      <c r="A414" s="1">
        <v>14455.644050000001</v>
      </c>
      <c r="B414" s="1" t="s">
        <v>11</v>
      </c>
      <c r="C414" s="1">
        <f>IF(Table14[[#This Row],[region]]= "southwest",Table14[[#This Row],[charges]],0)</f>
        <v>0</v>
      </c>
      <c r="D414" s="1">
        <f>IF(Table14[[#This Row],[region]]= "southeast",Table14[[#This Row],[charges]],0)</f>
        <v>0</v>
      </c>
      <c r="E414" s="1">
        <f>IF(Table14[[#This Row],[region]]= "northeast",Table14[[#This Row],[charges]],0)</f>
        <v>14455.644050000001</v>
      </c>
      <c r="F414" s="1">
        <f>IF(Table14[[#This Row],[region]]= "northwest",Table14[[#This Row],[charges]],0)</f>
        <v>0</v>
      </c>
    </row>
    <row r="415" spans="1:6" x14ac:dyDescent="0.2">
      <c r="A415" s="1">
        <v>5080.0959999999995</v>
      </c>
      <c r="B415" s="1" t="s">
        <v>6</v>
      </c>
      <c r="C415" s="1">
        <f>IF(Table14[[#This Row],[region]]= "southwest",Table14[[#This Row],[charges]],0)</f>
        <v>5080.0959999999995</v>
      </c>
      <c r="D415" s="1">
        <f>IF(Table14[[#This Row],[region]]= "southeast",Table14[[#This Row],[charges]],0)</f>
        <v>0</v>
      </c>
      <c r="E415" s="1">
        <f>IF(Table14[[#This Row],[region]]= "northeast",Table14[[#This Row],[charges]],0)</f>
        <v>0</v>
      </c>
      <c r="F415" s="1">
        <f>IF(Table14[[#This Row],[region]]= "northwest",Table14[[#This Row],[charges]],0)</f>
        <v>0</v>
      </c>
    </row>
    <row r="416" spans="1:6" x14ac:dyDescent="0.2">
      <c r="A416" s="1">
        <v>2134.9014999999999</v>
      </c>
      <c r="B416" s="1" t="s">
        <v>12</v>
      </c>
      <c r="C416" s="1">
        <f>IF(Table14[[#This Row],[region]]= "southwest",Table14[[#This Row],[charges]],0)</f>
        <v>0</v>
      </c>
      <c r="D416" s="1">
        <f>IF(Table14[[#This Row],[region]]= "southeast",Table14[[#This Row],[charges]],0)</f>
        <v>0</v>
      </c>
      <c r="E416" s="1">
        <f>IF(Table14[[#This Row],[region]]= "northeast",Table14[[#This Row],[charges]],0)</f>
        <v>0</v>
      </c>
      <c r="F416" s="1">
        <f>IF(Table14[[#This Row],[region]]= "northwest",Table14[[#This Row],[charges]],0)</f>
        <v>2134.9014999999999</v>
      </c>
    </row>
    <row r="417" spans="1:6" x14ac:dyDescent="0.2">
      <c r="A417" s="1">
        <v>7345.7266</v>
      </c>
      <c r="B417" s="1" t="s">
        <v>9</v>
      </c>
      <c r="C417" s="1">
        <f>IF(Table14[[#This Row],[region]]= "southwest",Table14[[#This Row],[charges]],0)</f>
        <v>0</v>
      </c>
      <c r="D417" s="1">
        <f>IF(Table14[[#This Row],[region]]= "southeast",Table14[[#This Row],[charges]],0)</f>
        <v>7345.7266</v>
      </c>
      <c r="E417" s="1">
        <f>IF(Table14[[#This Row],[region]]= "northeast",Table14[[#This Row],[charges]],0)</f>
        <v>0</v>
      </c>
      <c r="F417" s="1">
        <f>IF(Table14[[#This Row],[region]]= "northwest",Table14[[#This Row],[charges]],0)</f>
        <v>0</v>
      </c>
    </row>
    <row r="418" spans="1:6" x14ac:dyDescent="0.2">
      <c r="A418" s="1">
        <v>9140.9509999999991</v>
      </c>
      <c r="B418" s="1" t="s">
        <v>9</v>
      </c>
      <c r="C418" s="1">
        <f>IF(Table14[[#This Row],[region]]= "southwest",Table14[[#This Row],[charges]],0)</f>
        <v>0</v>
      </c>
      <c r="D418" s="1">
        <f>IF(Table14[[#This Row],[region]]= "southeast",Table14[[#This Row],[charges]],0)</f>
        <v>9140.9509999999991</v>
      </c>
      <c r="E418" s="1">
        <f>IF(Table14[[#This Row],[region]]= "northeast",Table14[[#This Row],[charges]],0)</f>
        <v>0</v>
      </c>
      <c r="F418" s="1">
        <f>IF(Table14[[#This Row],[region]]= "northwest",Table14[[#This Row],[charges]],0)</f>
        <v>0</v>
      </c>
    </row>
    <row r="419" spans="1:6" x14ac:dyDescent="0.2">
      <c r="A419" s="1">
        <v>18608.261999999999</v>
      </c>
      <c r="B419" s="1" t="s">
        <v>6</v>
      </c>
      <c r="C419" s="1">
        <f>IF(Table14[[#This Row],[region]]= "southwest",Table14[[#This Row],[charges]],0)</f>
        <v>18608.261999999999</v>
      </c>
      <c r="D419" s="1">
        <f>IF(Table14[[#This Row],[region]]= "southeast",Table14[[#This Row],[charges]],0)</f>
        <v>0</v>
      </c>
      <c r="E419" s="1">
        <f>IF(Table14[[#This Row],[region]]= "northeast",Table14[[#This Row],[charges]],0)</f>
        <v>0</v>
      </c>
      <c r="F419" s="1">
        <f>IF(Table14[[#This Row],[region]]= "northwest",Table14[[#This Row],[charges]],0)</f>
        <v>0</v>
      </c>
    </row>
    <row r="420" spans="1:6" x14ac:dyDescent="0.2">
      <c r="A420" s="1">
        <v>14418.2804</v>
      </c>
      <c r="B420" s="1" t="s">
        <v>9</v>
      </c>
      <c r="C420" s="1">
        <f>IF(Table14[[#This Row],[region]]= "southwest",Table14[[#This Row],[charges]],0)</f>
        <v>0</v>
      </c>
      <c r="D420" s="1">
        <f>IF(Table14[[#This Row],[region]]= "southeast",Table14[[#This Row],[charges]],0)</f>
        <v>14418.2804</v>
      </c>
      <c r="E420" s="1">
        <f>IF(Table14[[#This Row],[region]]= "northeast",Table14[[#This Row],[charges]],0)</f>
        <v>0</v>
      </c>
      <c r="F420" s="1">
        <f>IF(Table14[[#This Row],[region]]= "northwest",Table14[[#This Row],[charges]],0)</f>
        <v>0</v>
      </c>
    </row>
    <row r="421" spans="1:6" x14ac:dyDescent="0.2">
      <c r="A421" s="1">
        <v>28950.4692</v>
      </c>
      <c r="B421" s="1" t="s">
        <v>12</v>
      </c>
      <c r="C421" s="1">
        <f>IF(Table14[[#This Row],[region]]= "southwest",Table14[[#This Row],[charges]],0)</f>
        <v>0</v>
      </c>
      <c r="D421" s="1">
        <f>IF(Table14[[#This Row],[region]]= "southeast",Table14[[#This Row],[charges]],0)</f>
        <v>0</v>
      </c>
      <c r="E421" s="1">
        <f>IF(Table14[[#This Row],[region]]= "northeast",Table14[[#This Row],[charges]],0)</f>
        <v>0</v>
      </c>
      <c r="F421" s="1">
        <f>IF(Table14[[#This Row],[region]]= "northwest",Table14[[#This Row],[charges]],0)</f>
        <v>28950.4692</v>
      </c>
    </row>
    <row r="422" spans="1:6" x14ac:dyDescent="0.2">
      <c r="A422" s="1">
        <v>46889.261200000001</v>
      </c>
      <c r="B422" s="1" t="s">
        <v>9</v>
      </c>
      <c r="C422" s="1">
        <f>IF(Table14[[#This Row],[region]]= "southwest",Table14[[#This Row],[charges]],0)</f>
        <v>0</v>
      </c>
      <c r="D422" s="1">
        <f>IF(Table14[[#This Row],[region]]= "southeast",Table14[[#This Row],[charges]],0)</f>
        <v>46889.261200000001</v>
      </c>
      <c r="E422" s="1">
        <f>IF(Table14[[#This Row],[region]]= "northeast",Table14[[#This Row],[charges]],0)</f>
        <v>0</v>
      </c>
      <c r="F422" s="1">
        <f>IF(Table14[[#This Row],[region]]= "northwest",Table14[[#This Row],[charges]],0)</f>
        <v>0</v>
      </c>
    </row>
    <row r="423" spans="1:6" x14ac:dyDescent="0.2">
      <c r="A423" s="1">
        <v>46599.108399999997</v>
      </c>
      <c r="B423" s="1" t="s">
        <v>9</v>
      </c>
      <c r="C423" s="1">
        <f>IF(Table14[[#This Row],[region]]= "southwest",Table14[[#This Row],[charges]],0)</f>
        <v>0</v>
      </c>
      <c r="D423" s="1">
        <f>IF(Table14[[#This Row],[region]]= "southeast",Table14[[#This Row],[charges]],0)</f>
        <v>46599.108399999997</v>
      </c>
      <c r="E423" s="1">
        <f>IF(Table14[[#This Row],[region]]= "northeast",Table14[[#This Row],[charges]],0)</f>
        <v>0</v>
      </c>
      <c r="F423" s="1">
        <f>IF(Table14[[#This Row],[region]]= "northwest",Table14[[#This Row],[charges]],0)</f>
        <v>0</v>
      </c>
    </row>
    <row r="424" spans="1:6" x14ac:dyDescent="0.2">
      <c r="A424" s="1">
        <v>39125.332249999999</v>
      </c>
      <c r="B424" s="1" t="s">
        <v>11</v>
      </c>
      <c r="C424" s="1">
        <f>IF(Table14[[#This Row],[region]]= "southwest",Table14[[#This Row],[charges]],0)</f>
        <v>0</v>
      </c>
      <c r="D424" s="1">
        <f>IF(Table14[[#This Row],[region]]= "southeast",Table14[[#This Row],[charges]],0)</f>
        <v>0</v>
      </c>
      <c r="E424" s="1">
        <f>IF(Table14[[#This Row],[region]]= "northeast",Table14[[#This Row],[charges]],0)</f>
        <v>39125.332249999999</v>
      </c>
      <c r="F424" s="1">
        <f>IF(Table14[[#This Row],[region]]= "northwest",Table14[[#This Row],[charges]],0)</f>
        <v>0</v>
      </c>
    </row>
    <row r="425" spans="1:6" x14ac:dyDescent="0.2">
      <c r="A425" s="1">
        <v>2727.3951000000002</v>
      </c>
      <c r="B425" s="1" t="s">
        <v>11</v>
      </c>
      <c r="C425" s="1">
        <f>IF(Table14[[#This Row],[region]]= "southwest",Table14[[#This Row],[charges]],0)</f>
        <v>0</v>
      </c>
      <c r="D425" s="1">
        <f>IF(Table14[[#This Row],[region]]= "southeast",Table14[[#This Row],[charges]],0)</f>
        <v>0</v>
      </c>
      <c r="E425" s="1">
        <f>IF(Table14[[#This Row],[region]]= "northeast",Table14[[#This Row],[charges]],0)</f>
        <v>2727.3951000000002</v>
      </c>
      <c r="F425" s="1">
        <f>IF(Table14[[#This Row],[region]]= "northwest",Table14[[#This Row],[charges]],0)</f>
        <v>0</v>
      </c>
    </row>
    <row r="426" spans="1:6" x14ac:dyDescent="0.2">
      <c r="A426" s="1">
        <v>8968.33</v>
      </c>
      <c r="B426" s="1" t="s">
        <v>6</v>
      </c>
      <c r="C426" s="1">
        <f>IF(Table14[[#This Row],[region]]= "southwest",Table14[[#This Row],[charges]],0)</f>
        <v>8968.33</v>
      </c>
      <c r="D426" s="1">
        <f>IF(Table14[[#This Row],[region]]= "southeast",Table14[[#This Row],[charges]],0)</f>
        <v>0</v>
      </c>
      <c r="E426" s="1">
        <f>IF(Table14[[#This Row],[region]]= "northeast",Table14[[#This Row],[charges]],0)</f>
        <v>0</v>
      </c>
      <c r="F426" s="1">
        <f>IF(Table14[[#This Row],[region]]= "northwest",Table14[[#This Row],[charges]],0)</f>
        <v>0</v>
      </c>
    </row>
    <row r="427" spans="1:6" x14ac:dyDescent="0.2">
      <c r="A427" s="1">
        <v>9788.8659000000007</v>
      </c>
      <c r="B427" s="1" t="s">
        <v>9</v>
      </c>
      <c r="C427" s="1">
        <f>IF(Table14[[#This Row],[region]]= "southwest",Table14[[#This Row],[charges]],0)</f>
        <v>0</v>
      </c>
      <c r="D427" s="1">
        <f>IF(Table14[[#This Row],[region]]= "southeast",Table14[[#This Row],[charges]],0)</f>
        <v>9788.8659000000007</v>
      </c>
      <c r="E427" s="1">
        <f>IF(Table14[[#This Row],[region]]= "northeast",Table14[[#This Row],[charges]],0)</f>
        <v>0</v>
      </c>
      <c r="F427" s="1">
        <f>IF(Table14[[#This Row],[region]]= "northwest",Table14[[#This Row],[charges]],0)</f>
        <v>0</v>
      </c>
    </row>
    <row r="428" spans="1:6" x14ac:dyDescent="0.2">
      <c r="A428" s="1">
        <v>6555.07035</v>
      </c>
      <c r="B428" s="1" t="s">
        <v>11</v>
      </c>
      <c r="C428" s="1">
        <f>IF(Table14[[#This Row],[region]]= "southwest",Table14[[#This Row],[charges]],0)</f>
        <v>0</v>
      </c>
      <c r="D428" s="1">
        <f>IF(Table14[[#This Row],[region]]= "southeast",Table14[[#This Row],[charges]],0)</f>
        <v>0</v>
      </c>
      <c r="E428" s="1">
        <f>IF(Table14[[#This Row],[region]]= "northeast",Table14[[#This Row],[charges]],0)</f>
        <v>6555.07035</v>
      </c>
      <c r="F428" s="1">
        <f>IF(Table14[[#This Row],[region]]= "northwest",Table14[[#This Row],[charges]],0)</f>
        <v>0</v>
      </c>
    </row>
    <row r="429" spans="1:6" x14ac:dyDescent="0.2">
      <c r="A429" s="1">
        <v>7323.7348190000002</v>
      </c>
      <c r="B429" s="1" t="s">
        <v>11</v>
      </c>
      <c r="C429" s="1">
        <f>IF(Table14[[#This Row],[region]]= "southwest",Table14[[#This Row],[charges]],0)</f>
        <v>0</v>
      </c>
      <c r="D429" s="1">
        <f>IF(Table14[[#This Row],[region]]= "southeast",Table14[[#This Row],[charges]],0)</f>
        <v>0</v>
      </c>
      <c r="E429" s="1">
        <f>IF(Table14[[#This Row],[region]]= "northeast",Table14[[#This Row],[charges]],0)</f>
        <v>7323.7348190000002</v>
      </c>
      <c r="F429" s="1">
        <f>IF(Table14[[#This Row],[region]]= "northwest",Table14[[#This Row],[charges]],0)</f>
        <v>0</v>
      </c>
    </row>
    <row r="430" spans="1:6" x14ac:dyDescent="0.2">
      <c r="A430" s="1">
        <v>3167.4558499999998</v>
      </c>
      <c r="B430" s="1" t="s">
        <v>11</v>
      </c>
      <c r="C430" s="1">
        <f>IF(Table14[[#This Row],[region]]= "southwest",Table14[[#This Row],[charges]],0)</f>
        <v>0</v>
      </c>
      <c r="D430" s="1">
        <f>IF(Table14[[#This Row],[region]]= "southeast",Table14[[#This Row],[charges]],0)</f>
        <v>0</v>
      </c>
      <c r="E430" s="1">
        <f>IF(Table14[[#This Row],[region]]= "northeast",Table14[[#This Row],[charges]],0)</f>
        <v>3167.4558499999998</v>
      </c>
      <c r="F430" s="1">
        <f>IF(Table14[[#This Row],[region]]= "northwest",Table14[[#This Row],[charges]],0)</f>
        <v>0</v>
      </c>
    </row>
    <row r="431" spans="1:6" x14ac:dyDescent="0.2">
      <c r="A431" s="1">
        <v>18804.752400000001</v>
      </c>
      <c r="B431" s="1" t="s">
        <v>12</v>
      </c>
      <c r="C431" s="1">
        <f>IF(Table14[[#This Row],[region]]= "southwest",Table14[[#This Row],[charges]],0)</f>
        <v>0</v>
      </c>
      <c r="D431" s="1">
        <f>IF(Table14[[#This Row],[region]]= "southeast",Table14[[#This Row],[charges]],0)</f>
        <v>0</v>
      </c>
      <c r="E431" s="1">
        <f>IF(Table14[[#This Row],[region]]= "northeast",Table14[[#This Row],[charges]],0)</f>
        <v>0</v>
      </c>
      <c r="F431" s="1">
        <f>IF(Table14[[#This Row],[region]]= "northwest",Table14[[#This Row],[charges]],0)</f>
        <v>18804.752400000001</v>
      </c>
    </row>
    <row r="432" spans="1:6" x14ac:dyDescent="0.2">
      <c r="A432" s="1">
        <v>23082.955330000001</v>
      </c>
      <c r="B432" s="1" t="s">
        <v>6</v>
      </c>
      <c r="C432" s="1">
        <f>IF(Table14[[#This Row],[region]]= "southwest",Table14[[#This Row],[charges]],0)</f>
        <v>23082.955330000001</v>
      </c>
      <c r="D432" s="1">
        <f>IF(Table14[[#This Row],[region]]= "southeast",Table14[[#This Row],[charges]],0)</f>
        <v>0</v>
      </c>
      <c r="E432" s="1">
        <f>IF(Table14[[#This Row],[region]]= "northeast",Table14[[#This Row],[charges]],0)</f>
        <v>0</v>
      </c>
      <c r="F432" s="1">
        <f>IF(Table14[[#This Row],[region]]= "northwest",Table14[[#This Row],[charges]],0)</f>
        <v>0</v>
      </c>
    </row>
    <row r="433" spans="1:6" x14ac:dyDescent="0.2">
      <c r="A433" s="1">
        <v>4906.4096499999996</v>
      </c>
      <c r="B433" s="1" t="s">
        <v>12</v>
      </c>
      <c r="C433" s="1">
        <f>IF(Table14[[#This Row],[region]]= "southwest",Table14[[#This Row],[charges]],0)</f>
        <v>0</v>
      </c>
      <c r="D433" s="1">
        <f>IF(Table14[[#This Row],[region]]= "southeast",Table14[[#This Row],[charges]],0)</f>
        <v>0</v>
      </c>
      <c r="E433" s="1">
        <f>IF(Table14[[#This Row],[region]]= "northeast",Table14[[#This Row],[charges]],0)</f>
        <v>0</v>
      </c>
      <c r="F433" s="1">
        <f>IF(Table14[[#This Row],[region]]= "northwest",Table14[[#This Row],[charges]],0)</f>
        <v>4906.4096499999996</v>
      </c>
    </row>
    <row r="434" spans="1:6" x14ac:dyDescent="0.2">
      <c r="A434" s="1">
        <v>5969.723</v>
      </c>
      <c r="B434" s="1" t="s">
        <v>6</v>
      </c>
      <c r="C434" s="1">
        <f>IF(Table14[[#This Row],[region]]= "southwest",Table14[[#This Row],[charges]],0)</f>
        <v>5969.723</v>
      </c>
      <c r="D434" s="1">
        <f>IF(Table14[[#This Row],[region]]= "southeast",Table14[[#This Row],[charges]],0)</f>
        <v>0</v>
      </c>
      <c r="E434" s="1">
        <f>IF(Table14[[#This Row],[region]]= "northeast",Table14[[#This Row],[charges]],0)</f>
        <v>0</v>
      </c>
      <c r="F434" s="1">
        <f>IF(Table14[[#This Row],[region]]= "northwest",Table14[[#This Row],[charges]],0)</f>
        <v>0</v>
      </c>
    </row>
    <row r="435" spans="1:6" x14ac:dyDescent="0.2">
      <c r="A435" s="1">
        <v>12638.195</v>
      </c>
      <c r="B435" s="1" t="s">
        <v>6</v>
      </c>
      <c r="C435" s="1">
        <f>IF(Table14[[#This Row],[region]]= "southwest",Table14[[#This Row],[charges]],0)</f>
        <v>12638.195</v>
      </c>
      <c r="D435" s="1">
        <f>IF(Table14[[#This Row],[region]]= "southeast",Table14[[#This Row],[charges]],0)</f>
        <v>0</v>
      </c>
      <c r="E435" s="1">
        <f>IF(Table14[[#This Row],[region]]= "northeast",Table14[[#This Row],[charges]],0)</f>
        <v>0</v>
      </c>
      <c r="F435" s="1">
        <f>IF(Table14[[#This Row],[region]]= "northwest",Table14[[#This Row],[charges]],0)</f>
        <v>0</v>
      </c>
    </row>
    <row r="436" spans="1:6" x14ac:dyDescent="0.2">
      <c r="A436" s="1">
        <v>4243.5900499999998</v>
      </c>
      <c r="B436" s="1" t="s">
        <v>12</v>
      </c>
      <c r="C436" s="1">
        <f>IF(Table14[[#This Row],[region]]= "southwest",Table14[[#This Row],[charges]],0)</f>
        <v>0</v>
      </c>
      <c r="D436" s="1">
        <f>IF(Table14[[#This Row],[region]]= "southeast",Table14[[#This Row],[charges]],0)</f>
        <v>0</v>
      </c>
      <c r="E436" s="1">
        <f>IF(Table14[[#This Row],[region]]= "northeast",Table14[[#This Row],[charges]],0)</f>
        <v>0</v>
      </c>
      <c r="F436" s="1">
        <f>IF(Table14[[#This Row],[region]]= "northwest",Table14[[#This Row],[charges]],0)</f>
        <v>4243.5900499999998</v>
      </c>
    </row>
    <row r="437" spans="1:6" x14ac:dyDescent="0.2">
      <c r="A437" s="1">
        <v>13919.822899999999</v>
      </c>
      <c r="B437" s="1" t="s">
        <v>9</v>
      </c>
      <c r="C437" s="1">
        <f>IF(Table14[[#This Row],[region]]= "southwest",Table14[[#This Row],[charges]],0)</f>
        <v>0</v>
      </c>
      <c r="D437" s="1">
        <f>IF(Table14[[#This Row],[region]]= "southeast",Table14[[#This Row],[charges]],0)</f>
        <v>13919.822899999999</v>
      </c>
      <c r="E437" s="1">
        <f>IF(Table14[[#This Row],[region]]= "northeast",Table14[[#This Row],[charges]],0)</f>
        <v>0</v>
      </c>
      <c r="F437" s="1">
        <f>IF(Table14[[#This Row],[region]]= "northwest",Table14[[#This Row],[charges]],0)</f>
        <v>0</v>
      </c>
    </row>
    <row r="438" spans="1:6" x14ac:dyDescent="0.2">
      <c r="A438" s="1">
        <v>2254.7966999999999</v>
      </c>
      <c r="B438" s="1" t="s">
        <v>11</v>
      </c>
      <c r="C438" s="1">
        <f>IF(Table14[[#This Row],[region]]= "southwest",Table14[[#This Row],[charges]],0)</f>
        <v>0</v>
      </c>
      <c r="D438" s="1">
        <f>IF(Table14[[#This Row],[region]]= "southeast",Table14[[#This Row],[charges]],0)</f>
        <v>0</v>
      </c>
      <c r="E438" s="1">
        <f>IF(Table14[[#This Row],[region]]= "northeast",Table14[[#This Row],[charges]],0)</f>
        <v>2254.7966999999999</v>
      </c>
      <c r="F438" s="1">
        <f>IF(Table14[[#This Row],[region]]= "northwest",Table14[[#This Row],[charges]],0)</f>
        <v>0</v>
      </c>
    </row>
    <row r="439" spans="1:6" x14ac:dyDescent="0.2">
      <c r="A439" s="1">
        <v>5926.8459999999995</v>
      </c>
      <c r="B439" s="1" t="s">
        <v>6</v>
      </c>
      <c r="C439" s="1">
        <f>IF(Table14[[#This Row],[region]]= "southwest",Table14[[#This Row],[charges]],0)</f>
        <v>5926.8459999999995</v>
      </c>
      <c r="D439" s="1">
        <f>IF(Table14[[#This Row],[region]]= "southeast",Table14[[#This Row],[charges]],0)</f>
        <v>0</v>
      </c>
      <c r="E439" s="1">
        <f>IF(Table14[[#This Row],[region]]= "northeast",Table14[[#This Row],[charges]],0)</f>
        <v>0</v>
      </c>
      <c r="F439" s="1">
        <f>IF(Table14[[#This Row],[region]]= "northwest",Table14[[#This Row],[charges]],0)</f>
        <v>0</v>
      </c>
    </row>
    <row r="440" spans="1:6" x14ac:dyDescent="0.2">
      <c r="A440" s="1">
        <v>12592.5345</v>
      </c>
      <c r="B440" s="1" t="s">
        <v>9</v>
      </c>
      <c r="C440" s="1">
        <f>IF(Table14[[#This Row],[region]]= "southwest",Table14[[#This Row],[charges]],0)</f>
        <v>0</v>
      </c>
      <c r="D440" s="1">
        <f>IF(Table14[[#This Row],[region]]= "southeast",Table14[[#This Row],[charges]],0)</f>
        <v>12592.5345</v>
      </c>
      <c r="E440" s="1">
        <f>IF(Table14[[#This Row],[region]]= "northeast",Table14[[#This Row],[charges]],0)</f>
        <v>0</v>
      </c>
      <c r="F440" s="1">
        <f>IF(Table14[[#This Row],[region]]= "northwest",Table14[[#This Row],[charges]],0)</f>
        <v>0</v>
      </c>
    </row>
    <row r="441" spans="1:6" x14ac:dyDescent="0.2">
      <c r="A441" s="1">
        <v>2897.3235</v>
      </c>
      <c r="B441" s="1" t="s">
        <v>11</v>
      </c>
      <c r="C441" s="1">
        <f>IF(Table14[[#This Row],[region]]= "southwest",Table14[[#This Row],[charges]],0)</f>
        <v>0</v>
      </c>
      <c r="D441" s="1">
        <f>IF(Table14[[#This Row],[region]]= "southeast",Table14[[#This Row],[charges]],0)</f>
        <v>0</v>
      </c>
      <c r="E441" s="1">
        <f>IF(Table14[[#This Row],[region]]= "northeast",Table14[[#This Row],[charges]],0)</f>
        <v>2897.3235</v>
      </c>
      <c r="F441" s="1">
        <f>IF(Table14[[#This Row],[region]]= "northwest",Table14[[#This Row],[charges]],0)</f>
        <v>0</v>
      </c>
    </row>
    <row r="442" spans="1:6" x14ac:dyDescent="0.2">
      <c r="A442" s="1">
        <v>4738.2682000000004</v>
      </c>
      <c r="B442" s="1" t="s">
        <v>12</v>
      </c>
      <c r="C442" s="1">
        <f>IF(Table14[[#This Row],[region]]= "southwest",Table14[[#This Row],[charges]],0)</f>
        <v>0</v>
      </c>
      <c r="D442" s="1">
        <f>IF(Table14[[#This Row],[region]]= "southeast",Table14[[#This Row],[charges]],0)</f>
        <v>0</v>
      </c>
      <c r="E442" s="1">
        <f>IF(Table14[[#This Row],[region]]= "northeast",Table14[[#This Row],[charges]],0)</f>
        <v>0</v>
      </c>
      <c r="F442" s="1">
        <f>IF(Table14[[#This Row],[region]]= "northwest",Table14[[#This Row],[charges]],0)</f>
        <v>4738.2682000000004</v>
      </c>
    </row>
    <row r="443" spans="1:6" x14ac:dyDescent="0.2">
      <c r="A443" s="1">
        <v>37079.372000000003</v>
      </c>
      <c r="B443" s="1" t="s">
        <v>6</v>
      </c>
      <c r="C443" s="1">
        <f>IF(Table14[[#This Row],[region]]= "southwest",Table14[[#This Row],[charges]],0)</f>
        <v>37079.372000000003</v>
      </c>
      <c r="D443" s="1">
        <f>IF(Table14[[#This Row],[region]]= "southeast",Table14[[#This Row],[charges]],0)</f>
        <v>0</v>
      </c>
      <c r="E443" s="1">
        <f>IF(Table14[[#This Row],[region]]= "northeast",Table14[[#This Row],[charges]],0)</f>
        <v>0</v>
      </c>
      <c r="F443" s="1">
        <f>IF(Table14[[#This Row],[region]]= "northwest",Table14[[#This Row],[charges]],0)</f>
        <v>0</v>
      </c>
    </row>
    <row r="444" spans="1:6" x14ac:dyDescent="0.2">
      <c r="A444" s="1">
        <v>1149.3959</v>
      </c>
      <c r="B444" s="1" t="s">
        <v>9</v>
      </c>
      <c r="C444" s="1">
        <f>IF(Table14[[#This Row],[region]]= "southwest",Table14[[#This Row],[charges]],0)</f>
        <v>0</v>
      </c>
      <c r="D444" s="1">
        <f>IF(Table14[[#This Row],[region]]= "southeast",Table14[[#This Row],[charges]],0)</f>
        <v>1149.3959</v>
      </c>
      <c r="E444" s="1">
        <f>IF(Table14[[#This Row],[region]]= "northeast",Table14[[#This Row],[charges]],0)</f>
        <v>0</v>
      </c>
      <c r="F444" s="1">
        <f>IF(Table14[[#This Row],[region]]= "northwest",Table14[[#This Row],[charges]],0)</f>
        <v>0</v>
      </c>
    </row>
    <row r="445" spans="1:6" x14ac:dyDescent="0.2">
      <c r="A445" s="1">
        <v>28287.897659999999</v>
      </c>
      <c r="B445" s="1" t="s">
        <v>9</v>
      </c>
      <c r="C445" s="1">
        <f>IF(Table14[[#This Row],[region]]= "southwest",Table14[[#This Row],[charges]],0)</f>
        <v>0</v>
      </c>
      <c r="D445" s="1">
        <f>IF(Table14[[#This Row],[region]]= "southeast",Table14[[#This Row],[charges]],0)</f>
        <v>28287.897659999999</v>
      </c>
      <c r="E445" s="1">
        <f>IF(Table14[[#This Row],[region]]= "northeast",Table14[[#This Row],[charges]],0)</f>
        <v>0</v>
      </c>
      <c r="F445" s="1">
        <f>IF(Table14[[#This Row],[region]]= "northwest",Table14[[#This Row],[charges]],0)</f>
        <v>0</v>
      </c>
    </row>
    <row r="446" spans="1:6" x14ac:dyDescent="0.2">
      <c r="A446" s="1">
        <v>26109.32905</v>
      </c>
      <c r="B446" s="1" t="s">
        <v>12</v>
      </c>
      <c r="C446" s="1">
        <f>IF(Table14[[#This Row],[region]]= "southwest",Table14[[#This Row],[charges]],0)</f>
        <v>0</v>
      </c>
      <c r="D446" s="1">
        <f>IF(Table14[[#This Row],[region]]= "southeast",Table14[[#This Row],[charges]],0)</f>
        <v>0</v>
      </c>
      <c r="E446" s="1">
        <f>IF(Table14[[#This Row],[region]]= "northeast",Table14[[#This Row],[charges]],0)</f>
        <v>0</v>
      </c>
      <c r="F446" s="1">
        <f>IF(Table14[[#This Row],[region]]= "northwest",Table14[[#This Row],[charges]],0)</f>
        <v>26109.32905</v>
      </c>
    </row>
    <row r="447" spans="1:6" x14ac:dyDescent="0.2">
      <c r="A447" s="1">
        <v>7345.0839999999998</v>
      </c>
      <c r="B447" s="1" t="s">
        <v>6</v>
      </c>
      <c r="C447" s="1">
        <f>IF(Table14[[#This Row],[region]]= "southwest",Table14[[#This Row],[charges]],0)</f>
        <v>7345.0839999999998</v>
      </c>
      <c r="D447" s="1">
        <f>IF(Table14[[#This Row],[region]]= "southeast",Table14[[#This Row],[charges]],0)</f>
        <v>0</v>
      </c>
      <c r="E447" s="1">
        <f>IF(Table14[[#This Row],[region]]= "northeast",Table14[[#This Row],[charges]],0)</f>
        <v>0</v>
      </c>
      <c r="F447" s="1">
        <f>IF(Table14[[#This Row],[region]]= "northwest",Table14[[#This Row],[charges]],0)</f>
        <v>0</v>
      </c>
    </row>
    <row r="448" spans="1:6" x14ac:dyDescent="0.2">
      <c r="A448" s="1">
        <v>12730.999599999999</v>
      </c>
      <c r="B448" s="1" t="s">
        <v>11</v>
      </c>
      <c r="C448" s="1">
        <f>IF(Table14[[#This Row],[region]]= "southwest",Table14[[#This Row],[charges]],0)</f>
        <v>0</v>
      </c>
      <c r="D448" s="1">
        <f>IF(Table14[[#This Row],[region]]= "southeast",Table14[[#This Row],[charges]],0)</f>
        <v>0</v>
      </c>
      <c r="E448" s="1">
        <f>IF(Table14[[#This Row],[region]]= "northeast",Table14[[#This Row],[charges]],0)</f>
        <v>12730.999599999999</v>
      </c>
      <c r="F448" s="1">
        <f>IF(Table14[[#This Row],[region]]= "northwest",Table14[[#This Row],[charges]],0)</f>
        <v>0</v>
      </c>
    </row>
    <row r="449" spans="1:6" x14ac:dyDescent="0.2">
      <c r="A449" s="1">
        <v>11454.021500000001</v>
      </c>
      <c r="B449" s="1" t="s">
        <v>12</v>
      </c>
      <c r="C449" s="1">
        <f>IF(Table14[[#This Row],[region]]= "southwest",Table14[[#This Row],[charges]],0)</f>
        <v>0</v>
      </c>
      <c r="D449" s="1">
        <f>IF(Table14[[#This Row],[region]]= "southeast",Table14[[#This Row],[charges]],0)</f>
        <v>0</v>
      </c>
      <c r="E449" s="1">
        <f>IF(Table14[[#This Row],[region]]= "northeast",Table14[[#This Row],[charges]],0)</f>
        <v>0</v>
      </c>
      <c r="F449" s="1">
        <f>IF(Table14[[#This Row],[region]]= "northwest",Table14[[#This Row],[charges]],0)</f>
        <v>11454.021500000001</v>
      </c>
    </row>
    <row r="450" spans="1:6" x14ac:dyDescent="0.2">
      <c r="A450" s="1">
        <v>5910.9440000000004</v>
      </c>
      <c r="B450" s="1" t="s">
        <v>6</v>
      </c>
      <c r="C450" s="1">
        <f>IF(Table14[[#This Row],[region]]= "southwest",Table14[[#This Row],[charges]],0)</f>
        <v>5910.9440000000004</v>
      </c>
      <c r="D450" s="1">
        <f>IF(Table14[[#This Row],[region]]= "southeast",Table14[[#This Row],[charges]],0)</f>
        <v>0</v>
      </c>
      <c r="E450" s="1">
        <f>IF(Table14[[#This Row],[region]]= "northeast",Table14[[#This Row],[charges]],0)</f>
        <v>0</v>
      </c>
      <c r="F450" s="1">
        <f>IF(Table14[[#This Row],[region]]= "northwest",Table14[[#This Row],[charges]],0)</f>
        <v>0</v>
      </c>
    </row>
    <row r="451" spans="1:6" x14ac:dyDescent="0.2">
      <c r="A451" s="1">
        <v>4762.3289999999997</v>
      </c>
      <c r="B451" s="1" t="s">
        <v>6</v>
      </c>
      <c r="C451" s="1">
        <f>IF(Table14[[#This Row],[region]]= "southwest",Table14[[#This Row],[charges]],0)</f>
        <v>4762.3289999999997</v>
      </c>
      <c r="D451" s="1">
        <f>IF(Table14[[#This Row],[region]]= "southeast",Table14[[#This Row],[charges]],0)</f>
        <v>0</v>
      </c>
      <c r="E451" s="1">
        <f>IF(Table14[[#This Row],[region]]= "northeast",Table14[[#This Row],[charges]],0)</f>
        <v>0</v>
      </c>
      <c r="F451" s="1">
        <f>IF(Table14[[#This Row],[region]]= "northwest",Table14[[#This Row],[charges]],0)</f>
        <v>0</v>
      </c>
    </row>
    <row r="452" spans="1:6" x14ac:dyDescent="0.2">
      <c r="A452" s="1">
        <v>7512.2669999999998</v>
      </c>
      <c r="B452" s="1" t="s">
        <v>6</v>
      </c>
      <c r="C452" s="1">
        <f>IF(Table14[[#This Row],[region]]= "southwest",Table14[[#This Row],[charges]],0)</f>
        <v>7512.2669999999998</v>
      </c>
      <c r="D452" s="1">
        <f>IF(Table14[[#This Row],[region]]= "southeast",Table14[[#This Row],[charges]],0)</f>
        <v>0</v>
      </c>
      <c r="E452" s="1">
        <f>IF(Table14[[#This Row],[region]]= "northeast",Table14[[#This Row],[charges]],0)</f>
        <v>0</v>
      </c>
      <c r="F452" s="1">
        <f>IF(Table14[[#This Row],[region]]= "northwest",Table14[[#This Row],[charges]],0)</f>
        <v>0</v>
      </c>
    </row>
    <row r="453" spans="1:6" x14ac:dyDescent="0.2">
      <c r="A453" s="1">
        <v>4032.2406999999998</v>
      </c>
      <c r="B453" s="1" t="s">
        <v>12</v>
      </c>
      <c r="C453" s="1">
        <f>IF(Table14[[#This Row],[region]]= "southwest",Table14[[#This Row],[charges]],0)</f>
        <v>0</v>
      </c>
      <c r="D453" s="1">
        <f>IF(Table14[[#This Row],[region]]= "southeast",Table14[[#This Row],[charges]],0)</f>
        <v>0</v>
      </c>
      <c r="E453" s="1">
        <f>IF(Table14[[#This Row],[region]]= "northeast",Table14[[#This Row],[charges]],0)</f>
        <v>0</v>
      </c>
      <c r="F453" s="1">
        <f>IF(Table14[[#This Row],[region]]= "northwest",Table14[[#This Row],[charges]],0)</f>
        <v>4032.2406999999998</v>
      </c>
    </row>
    <row r="454" spans="1:6" x14ac:dyDescent="0.2">
      <c r="A454" s="1">
        <v>1969.614</v>
      </c>
      <c r="B454" s="1" t="s">
        <v>6</v>
      </c>
      <c r="C454" s="1">
        <f>IF(Table14[[#This Row],[region]]= "southwest",Table14[[#This Row],[charges]],0)</f>
        <v>1969.614</v>
      </c>
      <c r="D454" s="1">
        <f>IF(Table14[[#This Row],[region]]= "southeast",Table14[[#This Row],[charges]],0)</f>
        <v>0</v>
      </c>
      <c r="E454" s="1">
        <f>IF(Table14[[#This Row],[region]]= "northeast",Table14[[#This Row],[charges]],0)</f>
        <v>0</v>
      </c>
      <c r="F454" s="1">
        <f>IF(Table14[[#This Row],[region]]= "northwest",Table14[[#This Row],[charges]],0)</f>
        <v>0</v>
      </c>
    </row>
    <row r="455" spans="1:6" x14ac:dyDescent="0.2">
      <c r="A455" s="1">
        <v>1769.5316499999999</v>
      </c>
      <c r="B455" s="1" t="s">
        <v>12</v>
      </c>
      <c r="C455" s="1">
        <f>IF(Table14[[#This Row],[region]]= "southwest",Table14[[#This Row],[charges]],0)</f>
        <v>0</v>
      </c>
      <c r="D455" s="1">
        <f>IF(Table14[[#This Row],[region]]= "southeast",Table14[[#This Row],[charges]],0)</f>
        <v>0</v>
      </c>
      <c r="E455" s="1">
        <f>IF(Table14[[#This Row],[region]]= "northeast",Table14[[#This Row],[charges]],0)</f>
        <v>0</v>
      </c>
      <c r="F455" s="1">
        <f>IF(Table14[[#This Row],[region]]= "northwest",Table14[[#This Row],[charges]],0)</f>
        <v>1769.5316499999999</v>
      </c>
    </row>
    <row r="456" spans="1:6" x14ac:dyDescent="0.2">
      <c r="A456" s="1">
        <v>4686.3887000000004</v>
      </c>
      <c r="B456" s="1" t="s">
        <v>9</v>
      </c>
      <c r="C456" s="1">
        <f>IF(Table14[[#This Row],[region]]= "southwest",Table14[[#This Row],[charges]],0)</f>
        <v>0</v>
      </c>
      <c r="D456" s="1">
        <f>IF(Table14[[#This Row],[region]]= "southeast",Table14[[#This Row],[charges]],0)</f>
        <v>4686.3887000000004</v>
      </c>
      <c r="E456" s="1">
        <f>IF(Table14[[#This Row],[region]]= "northeast",Table14[[#This Row],[charges]],0)</f>
        <v>0</v>
      </c>
      <c r="F456" s="1">
        <f>IF(Table14[[#This Row],[region]]= "northwest",Table14[[#This Row],[charges]],0)</f>
        <v>0</v>
      </c>
    </row>
    <row r="457" spans="1:6" x14ac:dyDescent="0.2">
      <c r="A457" s="1">
        <v>21797.000400000001</v>
      </c>
      <c r="B457" s="1" t="s">
        <v>6</v>
      </c>
      <c r="C457" s="1">
        <f>IF(Table14[[#This Row],[region]]= "southwest",Table14[[#This Row],[charges]],0)</f>
        <v>21797.000400000001</v>
      </c>
      <c r="D457" s="1">
        <f>IF(Table14[[#This Row],[region]]= "southeast",Table14[[#This Row],[charges]],0)</f>
        <v>0</v>
      </c>
      <c r="E457" s="1">
        <f>IF(Table14[[#This Row],[region]]= "northeast",Table14[[#This Row],[charges]],0)</f>
        <v>0</v>
      </c>
      <c r="F457" s="1">
        <f>IF(Table14[[#This Row],[region]]= "northwest",Table14[[#This Row],[charges]],0)</f>
        <v>0</v>
      </c>
    </row>
    <row r="458" spans="1:6" x14ac:dyDescent="0.2">
      <c r="A458" s="1">
        <v>11881.9696</v>
      </c>
      <c r="B458" s="1" t="s">
        <v>9</v>
      </c>
      <c r="C458" s="1">
        <f>IF(Table14[[#This Row],[region]]= "southwest",Table14[[#This Row],[charges]],0)</f>
        <v>0</v>
      </c>
      <c r="D458" s="1">
        <f>IF(Table14[[#This Row],[region]]= "southeast",Table14[[#This Row],[charges]],0)</f>
        <v>11881.9696</v>
      </c>
      <c r="E458" s="1">
        <f>IF(Table14[[#This Row],[region]]= "northeast",Table14[[#This Row],[charges]],0)</f>
        <v>0</v>
      </c>
      <c r="F458" s="1">
        <f>IF(Table14[[#This Row],[region]]= "northwest",Table14[[#This Row],[charges]],0)</f>
        <v>0</v>
      </c>
    </row>
    <row r="459" spans="1:6" x14ac:dyDescent="0.2">
      <c r="A459" s="1">
        <v>11840.77505</v>
      </c>
      <c r="B459" s="1" t="s">
        <v>12</v>
      </c>
      <c r="C459" s="1">
        <f>IF(Table14[[#This Row],[region]]= "southwest",Table14[[#This Row],[charges]],0)</f>
        <v>0</v>
      </c>
      <c r="D459" s="1">
        <f>IF(Table14[[#This Row],[region]]= "southeast",Table14[[#This Row],[charges]],0)</f>
        <v>0</v>
      </c>
      <c r="E459" s="1">
        <f>IF(Table14[[#This Row],[region]]= "northeast",Table14[[#This Row],[charges]],0)</f>
        <v>0</v>
      </c>
      <c r="F459" s="1">
        <f>IF(Table14[[#This Row],[region]]= "northwest",Table14[[#This Row],[charges]],0)</f>
        <v>11840.77505</v>
      </c>
    </row>
    <row r="460" spans="1:6" x14ac:dyDescent="0.2">
      <c r="A460" s="1">
        <v>10601.412</v>
      </c>
      <c r="B460" s="1" t="s">
        <v>6</v>
      </c>
      <c r="C460" s="1">
        <f>IF(Table14[[#This Row],[region]]= "southwest",Table14[[#This Row],[charges]],0)</f>
        <v>10601.412</v>
      </c>
      <c r="D460" s="1">
        <f>IF(Table14[[#This Row],[region]]= "southeast",Table14[[#This Row],[charges]],0)</f>
        <v>0</v>
      </c>
      <c r="E460" s="1">
        <f>IF(Table14[[#This Row],[region]]= "northeast",Table14[[#This Row],[charges]],0)</f>
        <v>0</v>
      </c>
      <c r="F460" s="1">
        <f>IF(Table14[[#This Row],[region]]= "northwest",Table14[[#This Row],[charges]],0)</f>
        <v>0</v>
      </c>
    </row>
    <row r="461" spans="1:6" x14ac:dyDescent="0.2">
      <c r="A461" s="1">
        <v>7682.67</v>
      </c>
      <c r="B461" s="1" t="s">
        <v>9</v>
      </c>
      <c r="C461" s="1">
        <f>IF(Table14[[#This Row],[region]]= "southwest",Table14[[#This Row],[charges]],0)</f>
        <v>0</v>
      </c>
      <c r="D461" s="1">
        <f>IF(Table14[[#This Row],[region]]= "southeast",Table14[[#This Row],[charges]],0)</f>
        <v>7682.67</v>
      </c>
      <c r="E461" s="1">
        <f>IF(Table14[[#This Row],[region]]= "northeast",Table14[[#This Row],[charges]],0)</f>
        <v>0</v>
      </c>
      <c r="F461" s="1">
        <f>IF(Table14[[#This Row],[region]]= "northwest",Table14[[#This Row],[charges]],0)</f>
        <v>0</v>
      </c>
    </row>
    <row r="462" spans="1:6" x14ac:dyDescent="0.2">
      <c r="A462" s="1">
        <v>10381.4787</v>
      </c>
      <c r="B462" s="1" t="s">
        <v>9</v>
      </c>
      <c r="C462" s="1">
        <f>IF(Table14[[#This Row],[region]]= "southwest",Table14[[#This Row],[charges]],0)</f>
        <v>0</v>
      </c>
      <c r="D462" s="1">
        <f>IF(Table14[[#This Row],[region]]= "southeast",Table14[[#This Row],[charges]],0)</f>
        <v>10381.4787</v>
      </c>
      <c r="E462" s="1">
        <f>IF(Table14[[#This Row],[region]]= "northeast",Table14[[#This Row],[charges]],0)</f>
        <v>0</v>
      </c>
      <c r="F462" s="1">
        <f>IF(Table14[[#This Row],[region]]= "northwest",Table14[[#This Row],[charges]],0)</f>
        <v>0</v>
      </c>
    </row>
    <row r="463" spans="1:6" x14ac:dyDescent="0.2">
      <c r="A463" s="1">
        <v>22144.031999999999</v>
      </c>
      <c r="B463" s="1" t="s">
        <v>6</v>
      </c>
      <c r="C463" s="1">
        <f>IF(Table14[[#This Row],[region]]= "southwest",Table14[[#This Row],[charges]],0)</f>
        <v>22144.031999999999</v>
      </c>
      <c r="D463" s="1">
        <f>IF(Table14[[#This Row],[region]]= "southeast",Table14[[#This Row],[charges]],0)</f>
        <v>0</v>
      </c>
      <c r="E463" s="1">
        <f>IF(Table14[[#This Row],[region]]= "northeast",Table14[[#This Row],[charges]],0)</f>
        <v>0</v>
      </c>
      <c r="F463" s="1">
        <f>IF(Table14[[#This Row],[region]]= "northwest",Table14[[#This Row],[charges]],0)</f>
        <v>0</v>
      </c>
    </row>
    <row r="464" spans="1:6" x14ac:dyDescent="0.2">
      <c r="A464" s="1">
        <v>15230.324049999999</v>
      </c>
      <c r="B464" s="1" t="s">
        <v>11</v>
      </c>
      <c r="C464" s="1">
        <f>IF(Table14[[#This Row],[region]]= "southwest",Table14[[#This Row],[charges]],0)</f>
        <v>0</v>
      </c>
      <c r="D464" s="1">
        <f>IF(Table14[[#This Row],[region]]= "southeast",Table14[[#This Row],[charges]],0)</f>
        <v>0</v>
      </c>
      <c r="E464" s="1">
        <f>IF(Table14[[#This Row],[region]]= "northeast",Table14[[#This Row],[charges]],0)</f>
        <v>15230.324049999999</v>
      </c>
      <c r="F464" s="1">
        <f>IF(Table14[[#This Row],[region]]= "northwest",Table14[[#This Row],[charges]],0)</f>
        <v>0</v>
      </c>
    </row>
    <row r="465" spans="1:6" x14ac:dyDescent="0.2">
      <c r="A465" s="1">
        <v>11165.417649999999</v>
      </c>
      <c r="B465" s="1" t="s">
        <v>11</v>
      </c>
      <c r="C465" s="1">
        <f>IF(Table14[[#This Row],[region]]= "southwest",Table14[[#This Row],[charges]],0)</f>
        <v>0</v>
      </c>
      <c r="D465" s="1">
        <f>IF(Table14[[#This Row],[region]]= "southeast",Table14[[#This Row],[charges]],0)</f>
        <v>0</v>
      </c>
      <c r="E465" s="1">
        <f>IF(Table14[[#This Row],[region]]= "northeast",Table14[[#This Row],[charges]],0)</f>
        <v>11165.417649999999</v>
      </c>
      <c r="F465" s="1">
        <f>IF(Table14[[#This Row],[region]]= "northwest",Table14[[#This Row],[charges]],0)</f>
        <v>0</v>
      </c>
    </row>
    <row r="466" spans="1:6" x14ac:dyDescent="0.2">
      <c r="A466" s="1">
        <v>1632.0362500000001</v>
      </c>
      <c r="B466" s="1" t="s">
        <v>12</v>
      </c>
      <c r="C466" s="1">
        <f>IF(Table14[[#This Row],[region]]= "southwest",Table14[[#This Row],[charges]],0)</f>
        <v>0</v>
      </c>
      <c r="D466" s="1">
        <f>IF(Table14[[#This Row],[region]]= "southeast",Table14[[#This Row],[charges]],0)</f>
        <v>0</v>
      </c>
      <c r="E466" s="1">
        <f>IF(Table14[[#This Row],[region]]= "northeast",Table14[[#This Row],[charges]],0)</f>
        <v>0</v>
      </c>
      <c r="F466" s="1">
        <f>IF(Table14[[#This Row],[region]]= "northwest",Table14[[#This Row],[charges]],0)</f>
        <v>1632.0362500000001</v>
      </c>
    </row>
    <row r="467" spans="1:6" x14ac:dyDescent="0.2">
      <c r="A467" s="1">
        <v>19521.968199999999</v>
      </c>
      <c r="B467" s="1" t="s">
        <v>9</v>
      </c>
      <c r="C467" s="1">
        <f>IF(Table14[[#This Row],[region]]= "southwest",Table14[[#This Row],[charges]],0)</f>
        <v>0</v>
      </c>
      <c r="D467" s="1">
        <f>IF(Table14[[#This Row],[region]]= "southeast",Table14[[#This Row],[charges]],0)</f>
        <v>19521.968199999999</v>
      </c>
      <c r="E467" s="1">
        <f>IF(Table14[[#This Row],[region]]= "northeast",Table14[[#This Row],[charges]],0)</f>
        <v>0</v>
      </c>
      <c r="F467" s="1">
        <f>IF(Table14[[#This Row],[region]]= "northwest",Table14[[#This Row],[charges]],0)</f>
        <v>0</v>
      </c>
    </row>
    <row r="468" spans="1:6" x14ac:dyDescent="0.2">
      <c r="A468" s="1">
        <v>13224.692999999999</v>
      </c>
      <c r="B468" s="1" t="s">
        <v>6</v>
      </c>
      <c r="C468" s="1">
        <f>IF(Table14[[#This Row],[region]]= "southwest",Table14[[#This Row],[charges]],0)</f>
        <v>13224.692999999999</v>
      </c>
      <c r="D468" s="1">
        <f>IF(Table14[[#This Row],[region]]= "southeast",Table14[[#This Row],[charges]],0)</f>
        <v>0</v>
      </c>
      <c r="E468" s="1">
        <f>IF(Table14[[#This Row],[region]]= "northeast",Table14[[#This Row],[charges]],0)</f>
        <v>0</v>
      </c>
      <c r="F468" s="1">
        <f>IF(Table14[[#This Row],[region]]= "northwest",Table14[[#This Row],[charges]],0)</f>
        <v>0</v>
      </c>
    </row>
    <row r="469" spans="1:6" x14ac:dyDescent="0.2">
      <c r="A469" s="1">
        <v>12643.3778</v>
      </c>
      <c r="B469" s="1" t="s">
        <v>12</v>
      </c>
      <c r="C469" s="1">
        <f>IF(Table14[[#This Row],[region]]= "southwest",Table14[[#This Row],[charges]],0)</f>
        <v>0</v>
      </c>
      <c r="D469" s="1">
        <f>IF(Table14[[#This Row],[region]]= "southeast",Table14[[#This Row],[charges]],0)</f>
        <v>0</v>
      </c>
      <c r="E469" s="1">
        <f>IF(Table14[[#This Row],[region]]= "northeast",Table14[[#This Row],[charges]],0)</f>
        <v>0</v>
      </c>
      <c r="F469" s="1">
        <f>IF(Table14[[#This Row],[region]]= "northwest",Table14[[#This Row],[charges]],0)</f>
        <v>12643.3778</v>
      </c>
    </row>
    <row r="470" spans="1:6" x14ac:dyDescent="0.2">
      <c r="A470" s="1">
        <v>23288.928400000001</v>
      </c>
      <c r="B470" s="1" t="s">
        <v>11</v>
      </c>
      <c r="C470" s="1">
        <f>IF(Table14[[#This Row],[region]]= "southwest",Table14[[#This Row],[charges]],0)</f>
        <v>0</v>
      </c>
      <c r="D470" s="1">
        <f>IF(Table14[[#This Row],[region]]= "southeast",Table14[[#This Row],[charges]],0)</f>
        <v>0</v>
      </c>
      <c r="E470" s="1">
        <f>IF(Table14[[#This Row],[region]]= "northeast",Table14[[#This Row],[charges]],0)</f>
        <v>23288.928400000001</v>
      </c>
      <c r="F470" s="1">
        <f>IF(Table14[[#This Row],[region]]= "northwest",Table14[[#This Row],[charges]],0)</f>
        <v>0</v>
      </c>
    </row>
    <row r="471" spans="1:6" x14ac:dyDescent="0.2">
      <c r="A471" s="1">
        <v>2201.0971</v>
      </c>
      <c r="B471" s="1" t="s">
        <v>9</v>
      </c>
      <c r="C471" s="1">
        <f>IF(Table14[[#This Row],[region]]= "southwest",Table14[[#This Row],[charges]],0)</f>
        <v>0</v>
      </c>
      <c r="D471" s="1">
        <f>IF(Table14[[#This Row],[region]]= "southeast",Table14[[#This Row],[charges]],0)</f>
        <v>2201.0971</v>
      </c>
      <c r="E471" s="1">
        <f>IF(Table14[[#This Row],[region]]= "northeast",Table14[[#This Row],[charges]],0)</f>
        <v>0</v>
      </c>
      <c r="F471" s="1">
        <f>IF(Table14[[#This Row],[region]]= "northwest",Table14[[#This Row],[charges]],0)</f>
        <v>0</v>
      </c>
    </row>
    <row r="472" spans="1:6" x14ac:dyDescent="0.2">
      <c r="A472" s="1">
        <v>2497.0383000000002</v>
      </c>
      <c r="B472" s="1" t="s">
        <v>9</v>
      </c>
      <c r="C472" s="1">
        <f>IF(Table14[[#This Row],[region]]= "southwest",Table14[[#This Row],[charges]],0)</f>
        <v>0</v>
      </c>
      <c r="D472" s="1">
        <f>IF(Table14[[#This Row],[region]]= "southeast",Table14[[#This Row],[charges]],0)</f>
        <v>2497.0383000000002</v>
      </c>
      <c r="E472" s="1">
        <f>IF(Table14[[#This Row],[region]]= "northeast",Table14[[#This Row],[charges]],0)</f>
        <v>0</v>
      </c>
      <c r="F472" s="1">
        <f>IF(Table14[[#This Row],[region]]= "northwest",Table14[[#This Row],[charges]],0)</f>
        <v>0</v>
      </c>
    </row>
    <row r="473" spans="1:6" x14ac:dyDescent="0.2">
      <c r="A473" s="1">
        <v>2203.4718499999999</v>
      </c>
      <c r="B473" s="1" t="s">
        <v>11</v>
      </c>
      <c r="C473" s="1">
        <f>IF(Table14[[#This Row],[region]]= "southwest",Table14[[#This Row],[charges]],0)</f>
        <v>0</v>
      </c>
      <c r="D473" s="1">
        <f>IF(Table14[[#This Row],[region]]= "southeast",Table14[[#This Row],[charges]],0)</f>
        <v>0</v>
      </c>
      <c r="E473" s="1">
        <f>IF(Table14[[#This Row],[region]]= "northeast",Table14[[#This Row],[charges]],0)</f>
        <v>2203.4718499999999</v>
      </c>
      <c r="F473" s="1">
        <f>IF(Table14[[#This Row],[region]]= "northwest",Table14[[#This Row],[charges]],0)</f>
        <v>0</v>
      </c>
    </row>
    <row r="474" spans="1:6" x14ac:dyDescent="0.2">
      <c r="A474" s="1">
        <v>1744.4649999999999</v>
      </c>
      <c r="B474" s="1" t="s">
        <v>6</v>
      </c>
      <c r="C474" s="1">
        <f>IF(Table14[[#This Row],[region]]= "southwest",Table14[[#This Row],[charges]],0)</f>
        <v>1744.4649999999999</v>
      </c>
      <c r="D474" s="1">
        <f>IF(Table14[[#This Row],[region]]= "southeast",Table14[[#This Row],[charges]],0)</f>
        <v>0</v>
      </c>
      <c r="E474" s="1">
        <f>IF(Table14[[#This Row],[region]]= "northeast",Table14[[#This Row],[charges]],0)</f>
        <v>0</v>
      </c>
      <c r="F474" s="1">
        <f>IF(Table14[[#This Row],[region]]= "northwest",Table14[[#This Row],[charges]],0)</f>
        <v>0</v>
      </c>
    </row>
    <row r="475" spans="1:6" x14ac:dyDescent="0.2">
      <c r="A475" s="1">
        <v>20878.78443</v>
      </c>
      <c r="B475" s="1" t="s">
        <v>11</v>
      </c>
      <c r="C475" s="1">
        <f>IF(Table14[[#This Row],[region]]= "southwest",Table14[[#This Row],[charges]],0)</f>
        <v>0</v>
      </c>
      <c r="D475" s="1">
        <f>IF(Table14[[#This Row],[region]]= "southeast",Table14[[#This Row],[charges]],0)</f>
        <v>0</v>
      </c>
      <c r="E475" s="1">
        <f>IF(Table14[[#This Row],[region]]= "northeast",Table14[[#This Row],[charges]],0)</f>
        <v>20878.78443</v>
      </c>
      <c r="F475" s="1">
        <f>IF(Table14[[#This Row],[region]]= "northwest",Table14[[#This Row],[charges]],0)</f>
        <v>0</v>
      </c>
    </row>
    <row r="476" spans="1:6" x14ac:dyDescent="0.2">
      <c r="A476" s="1">
        <v>25382.296999999999</v>
      </c>
      <c r="B476" s="1" t="s">
        <v>6</v>
      </c>
      <c r="C476" s="1">
        <f>IF(Table14[[#This Row],[region]]= "southwest",Table14[[#This Row],[charges]],0)</f>
        <v>25382.296999999999</v>
      </c>
      <c r="D476" s="1">
        <f>IF(Table14[[#This Row],[region]]= "southeast",Table14[[#This Row],[charges]],0)</f>
        <v>0</v>
      </c>
      <c r="E476" s="1">
        <f>IF(Table14[[#This Row],[region]]= "northeast",Table14[[#This Row],[charges]],0)</f>
        <v>0</v>
      </c>
      <c r="F476" s="1">
        <f>IF(Table14[[#This Row],[region]]= "northwest",Table14[[#This Row],[charges]],0)</f>
        <v>0</v>
      </c>
    </row>
    <row r="477" spans="1:6" x14ac:dyDescent="0.2">
      <c r="A477" s="1">
        <v>28868.6639</v>
      </c>
      <c r="B477" s="1" t="s">
        <v>12</v>
      </c>
      <c r="C477" s="1">
        <f>IF(Table14[[#This Row],[region]]= "southwest",Table14[[#This Row],[charges]],0)</f>
        <v>0</v>
      </c>
      <c r="D477" s="1">
        <f>IF(Table14[[#This Row],[region]]= "southeast",Table14[[#This Row],[charges]],0)</f>
        <v>0</v>
      </c>
      <c r="E477" s="1">
        <f>IF(Table14[[#This Row],[region]]= "northeast",Table14[[#This Row],[charges]],0)</f>
        <v>0</v>
      </c>
      <c r="F477" s="1">
        <f>IF(Table14[[#This Row],[region]]= "northwest",Table14[[#This Row],[charges]],0)</f>
        <v>28868.6639</v>
      </c>
    </row>
    <row r="478" spans="1:6" x14ac:dyDescent="0.2">
      <c r="A478" s="1">
        <v>35147.528480000001</v>
      </c>
      <c r="B478" s="1" t="s">
        <v>11</v>
      </c>
      <c r="C478" s="1">
        <f>IF(Table14[[#This Row],[region]]= "southwest",Table14[[#This Row],[charges]],0)</f>
        <v>0</v>
      </c>
      <c r="D478" s="1">
        <f>IF(Table14[[#This Row],[region]]= "southeast",Table14[[#This Row],[charges]],0)</f>
        <v>0</v>
      </c>
      <c r="E478" s="1">
        <f>IF(Table14[[#This Row],[region]]= "northeast",Table14[[#This Row],[charges]],0)</f>
        <v>35147.528480000001</v>
      </c>
      <c r="F478" s="1">
        <f>IF(Table14[[#This Row],[region]]= "northwest",Table14[[#This Row],[charges]],0)</f>
        <v>0</v>
      </c>
    </row>
    <row r="479" spans="1:6" x14ac:dyDescent="0.2">
      <c r="A479" s="1">
        <v>2534.3937500000002</v>
      </c>
      <c r="B479" s="1" t="s">
        <v>12</v>
      </c>
      <c r="C479" s="1">
        <f>IF(Table14[[#This Row],[region]]= "southwest",Table14[[#This Row],[charges]],0)</f>
        <v>0</v>
      </c>
      <c r="D479" s="1">
        <f>IF(Table14[[#This Row],[region]]= "southeast",Table14[[#This Row],[charges]],0)</f>
        <v>0</v>
      </c>
      <c r="E479" s="1">
        <f>IF(Table14[[#This Row],[region]]= "northeast",Table14[[#This Row],[charges]],0)</f>
        <v>0</v>
      </c>
      <c r="F479" s="1">
        <f>IF(Table14[[#This Row],[region]]= "northwest",Table14[[#This Row],[charges]],0)</f>
        <v>2534.3937500000002</v>
      </c>
    </row>
    <row r="480" spans="1:6" x14ac:dyDescent="0.2">
      <c r="A480" s="1">
        <v>1534.3045</v>
      </c>
      <c r="B480" s="1" t="s">
        <v>9</v>
      </c>
      <c r="C480" s="1">
        <f>IF(Table14[[#This Row],[region]]= "southwest",Table14[[#This Row],[charges]],0)</f>
        <v>0</v>
      </c>
      <c r="D480" s="1">
        <f>IF(Table14[[#This Row],[region]]= "southeast",Table14[[#This Row],[charges]],0)</f>
        <v>1534.3045</v>
      </c>
      <c r="E480" s="1">
        <f>IF(Table14[[#This Row],[region]]= "northeast",Table14[[#This Row],[charges]],0)</f>
        <v>0</v>
      </c>
      <c r="F480" s="1">
        <f>IF(Table14[[#This Row],[region]]= "northwest",Table14[[#This Row],[charges]],0)</f>
        <v>0</v>
      </c>
    </row>
    <row r="481" spans="1:6" x14ac:dyDescent="0.2">
      <c r="A481" s="1">
        <v>1824.2854</v>
      </c>
      <c r="B481" s="1" t="s">
        <v>9</v>
      </c>
      <c r="C481" s="1">
        <f>IF(Table14[[#This Row],[region]]= "southwest",Table14[[#This Row],[charges]],0)</f>
        <v>0</v>
      </c>
      <c r="D481" s="1">
        <f>IF(Table14[[#This Row],[region]]= "southeast",Table14[[#This Row],[charges]],0)</f>
        <v>1824.2854</v>
      </c>
      <c r="E481" s="1">
        <f>IF(Table14[[#This Row],[region]]= "northeast",Table14[[#This Row],[charges]],0)</f>
        <v>0</v>
      </c>
      <c r="F481" s="1">
        <f>IF(Table14[[#This Row],[region]]= "northwest",Table14[[#This Row],[charges]],0)</f>
        <v>0</v>
      </c>
    </row>
    <row r="482" spans="1:6" x14ac:dyDescent="0.2">
      <c r="A482" s="1">
        <v>15555.188749999999</v>
      </c>
      <c r="B482" s="1" t="s">
        <v>12</v>
      </c>
      <c r="C482" s="1">
        <f>IF(Table14[[#This Row],[region]]= "southwest",Table14[[#This Row],[charges]],0)</f>
        <v>0</v>
      </c>
      <c r="D482" s="1">
        <f>IF(Table14[[#This Row],[region]]= "southeast",Table14[[#This Row],[charges]],0)</f>
        <v>0</v>
      </c>
      <c r="E482" s="1">
        <f>IF(Table14[[#This Row],[region]]= "northeast",Table14[[#This Row],[charges]],0)</f>
        <v>0</v>
      </c>
      <c r="F482" s="1">
        <f>IF(Table14[[#This Row],[region]]= "northwest",Table14[[#This Row],[charges]],0)</f>
        <v>15555.188749999999</v>
      </c>
    </row>
    <row r="483" spans="1:6" x14ac:dyDescent="0.2">
      <c r="A483" s="1">
        <v>9304.7019</v>
      </c>
      <c r="B483" s="1" t="s">
        <v>9</v>
      </c>
      <c r="C483" s="1">
        <f>IF(Table14[[#This Row],[region]]= "southwest",Table14[[#This Row],[charges]],0)</f>
        <v>0</v>
      </c>
      <c r="D483" s="1">
        <f>IF(Table14[[#This Row],[region]]= "southeast",Table14[[#This Row],[charges]],0)</f>
        <v>9304.7019</v>
      </c>
      <c r="E483" s="1">
        <f>IF(Table14[[#This Row],[region]]= "northeast",Table14[[#This Row],[charges]],0)</f>
        <v>0</v>
      </c>
      <c r="F483" s="1">
        <f>IF(Table14[[#This Row],[region]]= "northwest",Table14[[#This Row],[charges]],0)</f>
        <v>0</v>
      </c>
    </row>
    <row r="484" spans="1:6" x14ac:dyDescent="0.2">
      <c r="A484" s="1">
        <v>1622.1885</v>
      </c>
      <c r="B484" s="1" t="s">
        <v>9</v>
      </c>
      <c r="C484" s="1">
        <f>IF(Table14[[#This Row],[region]]= "southwest",Table14[[#This Row],[charges]],0)</f>
        <v>0</v>
      </c>
      <c r="D484" s="1">
        <f>IF(Table14[[#This Row],[region]]= "southeast",Table14[[#This Row],[charges]],0)</f>
        <v>1622.1885</v>
      </c>
      <c r="E484" s="1">
        <f>IF(Table14[[#This Row],[region]]= "northeast",Table14[[#This Row],[charges]],0)</f>
        <v>0</v>
      </c>
      <c r="F484" s="1">
        <f>IF(Table14[[#This Row],[region]]= "northwest",Table14[[#This Row],[charges]],0)</f>
        <v>0</v>
      </c>
    </row>
    <row r="485" spans="1:6" x14ac:dyDescent="0.2">
      <c r="A485" s="1">
        <v>9880.0679999999993</v>
      </c>
      <c r="B485" s="1" t="s">
        <v>6</v>
      </c>
      <c r="C485" s="1">
        <f>IF(Table14[[#This Row],[region]]= "southwest",Table14[[#This Row],[charges]],0)</f>
        <v>9880.0679999999993</v>
      </c>
      <c r="D485" s="1">
        <f>IF(Table14[[#This Row],[region]]= "southeast",Table14[[#This Row],[charges]],0)</f>
        <v>0</v>
      </c>
      <c r="E485" s="1">
        <f>IF(Table14[[#This Row],[region]]= "northeast",Table14[[#This Row],[charges]],0)</f>
        <v>0</v>
      </c>
      <c r="F485" s="1">
        <f>IF(Table14[[#This Row],[region]]= "northwest",Table14[[#This Row],[charges]],0)</f>
        <v>0</v>
      </c>
    </row>
    <row r="486" spans="1:6" x14ac:dyDescent="0.2">
      <c r="A486" s="1">
        <v>9563.0290000000005</v>
      </c>
      <c r="B486" s="1" t="s">
        <v>6</v>
      </c>
      <c r="C486" s="1">
        <f>IF(Table14[[#This Row],[region]]= "southwest",Table14[[#This Row],[charges]],0)</f>
        <v>9563.0290000000005</v>
      </c>
      <c r="D486" s="1">
        <f>IF(Table14[[#This Row],[region]]= "southeast",Table14[[#This Row],[charges]],0)</f>
        <v>0</v>
      </c>
      <c r="E486" s="1">
        <f>IF(Table14[[#This Row],[region]]= "northeast",Table14[[#This Row],[charges]],0)</f>
        <v>0</v>
      </c>
      <c r="F486" s="1">
        <f>IF(Table14[[#This Row],[region]]= "northwest",Table14[[#This Row],[charges]],0)</f>
        <v>0</v>
      </c>
    </row>
    <row r="487" spans="1:6" x14ac:dyDescent="0.2">
      <c r="A487" s="1">
        <v>4347.0233500000004</v>
      </c>
      <c r="B487" s="1" t="s">
        <v>11</v>
      </c>
      <c r="C487" s="1">
        <f>IF(Table14[[#This Row],[region]]= "southwest",Table14[[#This Row],[charges]],0)</f>
        <v>0</v>
      </c>
      <c r="D487" s="1">
        <f>IF(Table14[[#This Row],[region]]= "southeast",Table14[[#This Row],[charges]],0)</f>
        <v>0</v>
      </c>
      <c r="E487" s="1">
        <f>IF(Table14[[#This Row],[region]]= "northeast",Table14[[#This Row],[charges]],0)</f>
        <v>4347.0233500000004</v>
      </c>
      <c r="F487" s="1">
        <f>IF(Table14[[#This Row],[region]]= "northwest",Table14[[#This Row],[charges]],0)</f>
        <v>0</v>
      </c>
    </row>
    <row r="488" spans="1:6" x14ac:dyDescent="0.2">
      <c r="A488" s="1">
        <v>12475.3513</v>
      </c>
      <c r="B488" s="1" t="s">
        <v>12</v>
      </c>
      <c r="C488" s="1">
        <f>IF(Table14[[#This Row],[region]]= "southwest",Table14[[#This Row],[charges]],0)</f>
        <v>0</v>
      </c>
      <c r="D488" s="1">
        <f>IF(Table14[[#This Row],[region]]= "southeast",Table14[[#This Row],[charges]],0)</f>
        <v>0</v>
      </c>
      <c r="E488" s="1">
        <f>IF(Table14[[#This Row],[region]]= "northeast",Table14[[#This Row],[charges]],0)</f>
        <v>0</v>
      </c>
      <c r="F488" s="1">
        <f>IF(Table14[[#This Row],[region]]= "northwest",Table14[[#This Row],[charges]],0)</f>
        <v>12475.3513</v>
      </c>
    </row>
    <row r="489" spans="1:6" x14ac:dyDescent="0.2">
      <c r="A489" s="1">
        <v>1253.9359999999999</v>
      </c>
      <c r="B489" s="1" t="s">
        <v>6</v>
      </c>
      <c r="C489" s="1">
        <f>IF(Table14[[#This Row],[region]]= "southwest",Table14[[#This Row],[charges]],0)</f>
        <v>1253.9359999999999</v>
      </c>
      <c r="D489" s="1">
        <f>IF(Table14[[#This Row],[region]]= "southeast",Table14[[#This Row],[charges]],0)</f>
        <v>0</v>
      </c>
      <c r="E489" s="1">
        <f>IF(Table14[[#This Row],[region]]= "northeast",Table14[[#This Row],[charges]],0)</f>
        <v>0</v>
      </c>
      <c r="F489" s="1">
        <f>IF(Table14[[#This Row],[region]]= "northwest",Table14[[#This Row],[charges]],0)</f>
        <v>0</v>
      </c>
    </row>
    <row r="490" spans="1:6" x14ac:dyDescent="0.2">
      <c r="A490" s="1">
        <v>48885.135609999998</v>
      </c>
      <c r="B490" s="1" t="s">
        <v>9</v>
      </c>
      <c r="C490" s="1">
        <f>IF(Table14[[#This Row],[region]]= "southwest",Table14[[#This Row],[charges]],0)</f>
        <v>0</v>
      </c>
      <c r="D490" s="1">
        <f>IF(Table14[[#This Row],[region]]= "southeast",Table14[[#This Row],[charges]],0)</f>
        <v>48885.135609999998</v>
      </c>
      <c r="E490" s="1">
        <f>IF(Table14[[#This Row],[region]]= "northeast",Table14[[#This Row],[charges]],0)</f>
        <v>0</v>
      </c>
      <c r="F490" s="1">
        <f>IF(Table14[[#This Row],[region]]= "northwest",Table14[[#This Row],[charges]],0)</f>
        <v>0</v>
      </c>
    </row>
    <row r="491" spans="1:6" x14ac:dyDescent="0.2">
      <c r="A491" s="1">
        <v>10461.9794</v>
      </c>
      <c r="B491" s="1" t="s">
        <v>12</v>
      </c>
      <c r="C491" s="1">
        <f>IF(Table14[[#This Row],[region]]= "southwest",Table14[[#This Row],[charges]],0)</f>
        <v>0</v>
      </c>
      <c r="D491" s="1">
        <f>IF(Table14[[#This Row],[region]]= "southeast",Table14[[#This Row],[charges]],0)</f>
        <v>0</v>
      </c>
      <c r="E491" s="1">
        <f>IF(Table14[[#This Row],[region]]= "northeast",Table14[[#This Row],[charges]],0)</f>
        <v>0</v>
      </c>
      <c r="F491" s="1">
        <f>IF(Table14[[#This Row],[region]]= "northwest",Table14[[#This Row],[charges]],0)</f>
        <v>10461.9794</v>
      </c>
    </row>
    <row r="492" spans="1:6" x14ac:dyDescent="0.2">
      <c r="A492" s="1">
        <v>1748.7739999999999</v>
      </c>
      <c r="B492" s="1" t="s">
        <v>6</v>
      </c>
      <c r="C492" s="1">
        <f>IF(Table14[[#This Row],[region]]= "southwest",Table14[[#This Row],[charges]],0)</f>
        <v>1748.7739999999999</v>
      </c>
      <c r="D492" s="1">
        <f>IF(Table14[[#This Row],[region]]= "southeast",Table14[[#This Row],[charges]],0)</f>
        <v>0</v>
      </c>
      <c r="E492" s="1">
        <f>IF(Table14[[#This Row],[region]]= "northeast",Table14[[#This Row],[charges]],0)</f>
        <v>0</v>
      </c>
      <c r="F492" s="1">
        <f>IF(Table14[[#This Row],[region]]= "northwest",Table14[[#This Row],[charges]],0)</f>
        <v>0</v>
      </c>
    </row>
    <row r="493" spans="1:6" x14ac:dyDescent="0.2">
      <c r="A493" s="1">
        <v>24513.091260000001</v>
      </c>
      <c r="B493" s="1" t="s">
        <v>9</v>
      </c>
      <c r="C493" s="1">
        <f>IF(Table14[[#This Row],[region]]= "southwest",Table14[[#This Row],[charges]],0)</f>
        <v>0</v>
      </c>
      <c r="D493" s="1">
        <f>IF(Table14[[#This Row],[region]]= "southeast",Table14[[#This Row],[charges]],0)</f>
        <v>24513.091260000001</v>
      </c>
      <c r="E493" s="1">
        <f>IF(Table14[[#This Row],[region]]= "northeast",Table14[[#This Row],[charges]],0)</f>
        <v>0</v>
      </c>
      <c r="F493" s="1">
        <f>IF(Table14[[#This Row],[region]]= "northwest",Table14[[#This Row],[charges]],0)</f>
        <v>0</v>
      </c>
    </row>
    <row r="494" spans="1:6" x14ac:dyDescent="0.2">
      <c r="A494" s="1">
        <v>2196.4731999999999</v>
      </c>
      <c r="B494" s="1" t="s">
        <v>11</v>
      </c>
      <c r="C494" s="1">
        <f>IF(Table14[[#This Row],[region]]= "southwest",Table14[[#This Row],[charges]],0)</f>
        <v>0</v>
      </c>
      <c r="D494" s="1">
        <f>IF(Table14[[#This Row],[region]]= "southeast",Table14[[#This Row],[charges]],0)</f>
        <v>0</v>
      </c>
      <c r="E494" s="1">
        <f>IF(Table14[[#This Row],[region]]= "northeast",Table14[[#This Row],[charges]],0)</f>
        <v>2196.4731999999999</v>
      </c>
      <c r="F494" s="1">
        <f>IF(Table14[[#This Row],[region]]= "northwest",Table14[[#This Row],[charges]],0)</f>
        <v>0</v>
      </c>
    </row>
    <row r="495" spans="1:6" x14ac:dyDescent="0.2">
      <c r="A495" s="1">
        <v>12574.049000000001</v>
      </c>
      <c r="B495" s="1" t="s">
        <v>6</v>
      </c>
      <c r="C495" s="1">
        <f>IF(Table14[[#This Row],[region]]= "southwest",Table14[[#This Row],[charges]],0)</f>
        <v>12574.049000000001</v>
      </c>
      <c r="D495" s="1">
        <f>IF(Table14[[#This Row],[region]]= "southeast",Table14[[#This Row],[charges]],0)</f>
        <v>0</v>
      </c>
      <c r="E495" s="1">
        <f>IF(Table14[[#This Row],[region]]= "northeast",Table14[[#This Row],[charges]],0)</f>
        <v>0</v>
      </c>
      <c r="F495" s="1">
        <f>IF(Table14[[#This Row],[region]]= "northwest",Table14[[#This Row],[charges]],0)</f>
        <v>0</v>
      </c>
    </row>
    <row r="496" spans="1:6" x14ac:dyDescent="0.2">
      <c r="A496" s="1">
        <v>17942.106</v>
      </c>
      <c r="B496" s="1" t="s">
        <v>6</v>
      </c>
      <c r="C496" s="1">
        <f>IF(Table14[[#This Row],[region]]= "southwest",Table14[[#This Row],[charges]],0)</f>
        <v>17942.106</v>
      </c>
      <c r="D496" s="1">
        <f>IF(Table14[[#This Row],[region]]= "southeast",Table14[[#This Row],[charges]],0)</f>
        <v>0</v>
      </c>
      <c r="E496" s="1">
        <f>IF(Table14[[#This Row],[region]]= "northeast",Table14[[#This Row],[charges]],0)</f>
        <v>0</v>
      </c>
      <c r="F496" s="1">
        <f>IF(Table14[[#This Row],[region]]= "northwest",Table14[[#This Row],[charges]],0)</f>
        <v>0</v>
      </c>
    </row>
    <row r="497" spans="1:6" x14ac:dyDescent="0.2">
      <c r="A497" s="1">
        <v>1967.0227</v>
      </c>
      <c r="B497" s="1" t="s">
        <v>11</v>
      </c>
      <c r="C497" s="1">
        <f>IF(Table14[[#This Row],[region]]= "southwest",Table14[[#This Row],[charges]],0)</f>
        <v>0</v>
      </c>
      <c r="D497" s="1">
        <f>IF(Table14[[#This Row],[region]]= "southeast",Table14[[#This Row],[charges]],0)</f>
        <v>0</v>
      </c>
      <c r="E497" s="1">
        <f>IF(Table14[[#This Row],[region]]= "northeast",Table14[[#This Row],[charges]],0)</f>
        <v>1967.0227</v>
      </c>
      <c r="F497" s="1">
        <f>IF(Table14[[#This Row],[region]]= "northwest",Table14[[#This Row],[charges]],0)</f>
        <v>0</v>
      </c>
    </row>
    <row r="498" spans="1:6" x14ac:dyDescent="0.2">
      <c r="A498" s="1">
        <v>4931.6469999999999</v>
      </c>
      <c r="B498" s="1" t="s">
        <v>6</v>
      </c>
      <c r="C498" s="1">
        <f>IF(Table14[[#This Row],[region]]= "southwest",Table14[[#This Row],[charges]],0)</f>
        <v>4931.6469999999999</v>
      </c>
      <c r="D498" s="1">
        <f>IF(Table14[[#This Row],[region]]= "southeast",Table14[[#This Row],[charges]],0)</f>
        <v>0</v>
      </c>
      <c r="E498" s="1">
        <f>IF(Table14[[#This Row],[region]]= "northeast",Table14[[#This Row],[charges]],0)</f>
        <v>0</v>
      </c>
      <c r="F498" s="1">
        <f>IF(Table14[[#This Row],[region]]= "northwest",Table14[[#This Row],[charges]],0)</f>
        <v>0</v>
      </c>
    </row>
    <row r="499" spans="1:6" x14ac:dyDescent="0.2">
      <c r="A499" s="1">
        <v>8027.9679999999998</v>
      </c>
      <c r="B499" s="1" t="s">
        <v>6</v>
      </c>
      <c r="C499" s="1">
        <f>IF(Table14[[#This Row],[region]]= "southwest",Table14[[#This Row],[charges]],0)</f>
        <v>8027.9679999999998</v>
      </c>
      <c r="D499" s="1">
        <f>IF(Table14[[#This Row],[region]]= "southeast",Table14[[#This Row],[charges]],0)</f>
        <v>0</v>
      </c>
      <c r="E499" s="1">
        <f>IF(Table14[[#This Row],[region]]= "northeast",Table14[[#This Row],[charges]],0)</f>
        <v>0</v>
      </c>
      <c r="F499" s="1">
        <f>IF(Table14[[#This Row],[region]]= "northwest",Table14[[#This Row],[charges]],0)</f>
        <v>0</v>
      </c>
    </row>
    <row r="500" spans="1:6" x14ac:dyDescent="0.2">
      <c r="A500" s="1">
        <v>8211.1002000000008</v>
      </c>
      <c r="B500" s="1" t="s">
        <v>9</v>
      </c>
      <c r="C500" s="1">
        <f>IF(Table14[[#This Row],[region]]= "southwest",Table14[[#This Row],[charges]],0)</f>
        <v>0</v>
      </c>
      <c r="D500" s="1">
        <f>IF(Table14[[#This Row],[region]]= "southeast",Table14[[#This Row],[charges]],0)</f>
        <v>8211.1002000000008</v>
      </c>
      <c r="E500" s="1">
        <f>IF(Table14[[#This Row],[region]]= "northeast",Table14[[#This Row],[charges]],0)</f>
        <v>0</v>
      </c>
      <c r="F500" s="1">
        <f>IF(Table14[[#This Row],[region]]= "northwest",Table14[[#This Row],[charges]],0)</f>
        <v>0</v>
      </c>
    </row>
    <row r="501" spans="1:6" x14ac:dyDescent="0.2">
      <c r="A501" s="1">
        <v>13470.86</v>
      </c>
      <c r="B501" s="1" t="s">
        <v>6</v>
      </c>
      <c r="C501" s="1">
        <f>IF(Table14[[#This Row],[region]]= "southwest",Table14[[#This Row],[charges]],0)</f>
        <v>13470.86</v>
      </c>
      <c r="D501" s="1">
        <f>IF(Table14[[#This Row],[region]]= "southeast",Table14[[#This Row],[charges]],0)</f>
        <v>0</v>
      </c>
      <c r="E501" s="1">
        <f>IF(Table14[[#This Row],[region]]= "northeast",Table14[[#This Row],[charges]],0)</f>
        <v>0</v>
      </c>
      <c r="F501" s="1">
        <f>IF(Table14[[#This Row],[region]]= "northwest",Table14[[#This Row],[charges]],0)</f>
        <v>0</v>
      </c>
    </row>
    <row r="502" spans="1:6" x14ac:dyDescent="0.2">
      <c r="A502" s="1">
        <v>36197.699000000001</v>
      </c>
      <c r="B502" s="1" t="s">
        <v>6</v>
      </c>
      <c r="C502" s="1">
        <f>IF(Table14[[#This Row],[region]]= "southwest",Table14[[#This Row],[charges]],0)</f>
        <v>36197.699000000001</v>
      </c>
      <c r="D502" s="1">
        <f>IF(Table14[[#This Row],[region]]= "southeast",Table14[[#This Row],[charges]],0)</f>
        <v>0</v>
      </c>
      <c r="E502" s="1">
        <f>IF(Table14[[#This Row],[region]]= "northeast",Table14[[#This Row],[charges]],0)</f>
        <v>0</v>
      </c>
      <c r="F502" s="1">
        <f>IF(Table14[[#This Row],[region]]= "northwest",Table14[[#This Row],[charges]],0)</f>
        <v>0</v>
      </c>
    </row>
    <row r="503" spans="1:6" x14ac:dyDescent="0.2">
      <c r="A503" s="1">
        <v>6837.3687</v>
      </c>
      <c r="B503" s="1" t="s">
        <v>11</v>
      </c>
      <c r="C503" s="1">
        <f>IF(Table14[[#This Row],[region]]= "southwest",Table14[[#This Row],[charges]],0)</f>
        <v>0</v>
      </c>
      <c r="D503" s="1">
        <f>IF(Table14[[#This Row],[region]]= "southeast",Table14[[#This Row],[charges]],0)</f>
        <v>0</v>
      </c>
      <c r="E503" s="1">
        <f>IF(Table14[[#This Row],[region]]= "northeast",Table14[[#This Row],[charges]],0)</f>
        <v>6837.3687</v>
      </c>
      <c r="F503" s="1">
        <f>IF(Table14[[#This Row],[region]]= "northwest",Table14[[#This Row],[charges]],0)</f>
        <v>0</v>
      </c>
    </row>
    <row r="504" spans="1:6" x14ac:dyDescent="0.2">
      <c r="A504" s="1">
        <v>22218.1149</v>
      </c>
      <c r="B504" s="1" t="s">
        <v>9</v>
      </c>
      <c r="C504" s="1">
        <f>IF(Table14[[#This Row],[region]]= "southwest",Table14[[#This Row],[charges]],0)</f>
        <v>0</v>
      </c>
      <c r="D504" s="1">
        <f>IF(Table14[[#This Row],[region]]= "southeast",Table14[[#This Row],[charges]],0)</f>
        <v>22218.1149</v>
      </c>
      <c r="E504" s="1">
        <f>IF(Table14[[#This Row],[region]]= "northeast",Table14[[#This Row],[charges]],0)</f>
        <v>0</v>
      </c>
      <c r="F504" s="1">
        <f>IF(Table14[[#This Row],[region]]= "northwest",Table14[[#This Row],[charges]],0)</f>
        <v>0</v>
      </c>
    </row>
    <row r="505" spans="1:6" x14ac:dyDescent="0.2">
      <c r="A505" s="1">
        <v>32548.340499999998</v>
      </c>
      <c r="B505" s="1" t="s">
        <v>9</v>
      </c>
      <c r="C505" s="1">
        <f>IF(Table14[[#This Row],[region]]= "southwest",Table14[[#This Row],[charges]],0)</f>
        <v>0</v>
      </c>
      <c r="D505" s="1">
        <f>IF(Table14[[#This Row],[region]]= "southeast",Table14[[#This Row],[charges]],0)</f>
        <v>32548.340499999998</v>
      </c>
      <c r="E505" s="1">
        <f>IF(Table14[[#This Row],[region]]= "northeast",Table14[[#This Row],[charges]],0)</f>
        <v>0</v>
      </c>
      <c r="F505" s="1">
        <f>IF(Table14[[#This Row],[region]]= "northwest",Table14[[#This Row],[charges]],0)</f>
        <v>0</v>
      </c>
    </row>
    <row r="506" spans="1:6" x14ac:dyDescent="0.2">
      <c r="A506" s="1">
        <v>5974.3846999999996</v>
      </c>
      <c r="B506" s="1" t="s">
        <v>9</v>
      </c>
      <c r="C506" s="1">
        <f>IF(Table14[[#This Row],[region]]= "southwest",Table14[[#This Row],[charges]],0)</f>
        <v>0</v>
      </c>
      <c r="D506" s="1">
        <f>IF(Table14[[#This Row],[region]]= "southeast",Table14[[#This Row],[charges]],0)</f>
        <v>5974.3846999999996</v>
      </c>
      <c r="E506" s="1">
        <f>IF(Table14[[#This Row],[region]]= "northeast",Table14[[#This Row],[charges]],0)</f>
        <v>0</v>
      </c>
      <c r="F506" s="1">
        <f>IF(Table14[[#This Row],[region]]= "northwest",Table14[[#This Row],[charges]],0)</f>
        <v>0</v>
      </c>
    </row>
    <row r="507" spans="1:6" x14ac:dyDescent="0.2">
      <c r="A507" s="1">
        <v>6796.8632500000003</v>
      </c>
      <c r="B507" s="1" t="s">
        <v>12</v>
      </c>
      <c r="C507" s="1">
        <f>IF(Table14[[#This Row],[region]]= "southwest",Table14[[#This Row],[charges]],0)</f>
        <v>0</v>
      </c>
      <c r="D507" s="1">
        <f>IF(Table14[[#This Row],[region]]= "southeast",Table14[[#This Row],[charges]],0)</f>
        <v>0</v>
      </c>
      <c r="E507" s="1">
        <f>IF(Table14[[#This Row],[region]]= "northeast",Table14[[#This Row],[charges]],0)</f>
        <v>0</v>
      </c>
      <c r="F507" s="1">
        <f>IF(Table14[[#This Row],[region]]= "northwest",Table14[[#This Row],[charges]],0)</f>
        <v>6796.8632500000003</v>
      </c>
    </row>
    <row r="508" spans="1:6" x14ac:dyDescent="0.2">
      <c r="A508" s="1">
        <v>2643.2685000000001</v>
      </c>
      <c r="B508" s="1" t="s">
        <v>12</v>
      </c>
      <c r="C508" s="1">
        <f>IF(Table14[[#This Row],[region]]= "southwest",Table14[[#This Row],[charges]],0)</f>
        <v>0</v>
      </c>
      <c r="D508" s="1">
        <f>IF(Table14[[#This Row],[region]]= "southeast",Table14[[#This Row],[charges]],0)</f>
        <v>0</v>
      </c>
      <c r="E508" s="1">
        <f>IF(Table14[[#This Row],[region]]= "northeast",Table14[[#This Row],[charges]],0)</f>
        <v>0</v>
      </c>
      <c r="F508" s="1">
        <f>IF(Table14[[#This Row],[region]]= "northwest",Table14[[#This Row],[charges]],0)</f>
        <v>2643.2685000000001</v>
      </c>
    </row>
    <row r="509" spans="1:6" x14ac:dyDescent="0.2">
      <c r="A509" s="1">
        <v>3077.0954999999999</v>
      </c>
      <c r="B509" s="1" t="s">
        <v>12</v>
      </c>
      <c r="C509" s="1">
        <f>IF(Table14[[#This Row],[region]]= "southwest",Table14[[#This Row],[charges]],0)</f>
        <v>0</v>
      </c>
      <c r="D509" s="1">
        <f>IF(Table14[[#This Row],[region]]= "southeast",Table14[[#This Row],[charges]],0)</f>
        <v>0</v>
      </c>
      <c r="E509" s="1">
        <f>IF(Table14[[#This Row],[region]]= "northeast",Table14[[#This Row],[charges]],0)</f>
        <v>0</v>
      </c>
      <c r="F509" s="1">
        <f>IF(Table14[[#This Row],[region]]= "northwest",Table14[[#This Row],[charges]],0)</f>
        <v>3077.0954999999999</v>
      </c>
    </row>
    <row r="510" spans="1:6" x14ac:dyDescent="0.2">
      <c r="A510" s="1">
        <v>3044.2132999999999</v>
      </c>
      <c r="B510" s="1" t="s">
        <v>11</v>
      </c>
      <c r="C510" s="1">
        <f>IF(Table14[[#This Row],[region]]= "southwest",Table14[[#This Row],[charges]],0)</f>
        <v>0</v>
      </c>
      <c r="D510" s="1">
        <f>IF(Table14[[#This Row],[region]]= "southeast",Table14[[#This Row],[charges]],0)</f>
        <v>0</v>
      </c>
      <c r="E510" s="1">
        <f>IF(Table14[[#This Row],[region]]= "northeast",Table14[[#This Row],[charges]],0)</f>
        <v>3044.2132999999999</v>
      </c>
      <c r="F510" s="1">
        <f>IF(Table14[[#This Row],[region]]= "northwest",Table14[[#This Row],[charges]],0)</f>
        <v>0</v>
      </c>
    </row>
    <row r="511" spans="1:6" x14ac:dyDescent="0.2">
      <c r="A511" s="1">
        <v>11455.28</v>
      </c>
      <c r="B511" s="1" t="s">
        <v>6</v>
      </c>
      <c r="C511" s="1">
        <f>IF(Table14[[#This Row],[region]]= "southwest",Table14[[#This Row],[charges]],0)</f>
        <v>11455.28</v>
      </c>
      <c r="D511" s="1">
        <f>IF(Table14[[#This Row],[region]]= "southeast",Table14[[#This Row],[charges]],0)</f>
        <v>0</v>
      </c>
      <c r="E511" s="1">
        <f>IF(Table14[[#This Row],[region]]= "northeast",Table14[[#This Row],[charges]],0)</f>
        <v>0</v>
      </c>
      <c r="F511" s="1">
        <f>IF(Table14[[#This Row],[region]]= "northwest",Table14[[#This Row],[charges]],0)</f>
        <v>0</v>
      </c>
    </row>
    <row r="512" spans="1:6" x14ac:dyDescent="0.2">
      <c r="A512" s="1">
        <v>11763.000899999999</v>
      </c>
      <c r="B512" s="1" t="s">
        <v>11</v>
      </c>
      <c r="C512" s="1">
        <f>IF(Table14[[#This Row],[region]]= "southwest",Table14[[#This Row],[charges]],0)</f>
        <v>0</v>
      </c>
      <c r="D512" s="1">
        <f>IF(Table14[[#This Row],[region]]= "southeast",Table14[[#This Row],[charges]],0)</f>
        <v>0</v>
      </c>
      <c r="E512" s="1">
        <f>IF(Table14[[#This Row],[region]]= "northeast",Table14[[#This Row],[charges]],0)</f>
        <v>11763.000899999999</v>
      </c>
      <c r="F512" s="1">
        <f>IF(Table14[[#This Row],[region]]= "northwest",Table14[[#This Row],[charges]],0)</f>
        <v>0</v>
      </c>
    </row>
    <row r="513" spans="1:6" x14ac:dyDescent="0.2">
      <c r="A513" s="1">
        <v>2498.4144000000001</v>
      </c>
      <c r="B513" s="1" t="s">
        <v>9</v>
      </c>
      <c r="C513" s="1">
        <f>IF(Table14[[#This Row],[region]]= "southwest",Table14[[#This Row],[charges]],0)</f>
        <v>0</v>
      </c>
      <c r="D513" s="1">
        <f>IF(Table14[[#This Row],[region]]= "southeast",Table14[[#This Row],[charges]],0)</f>
        <v>2498.4144000000001</v>
      </c>
      <c r="E513" s="1">
        <f>IF(Table14[[#This Row],[region]]= "northeast",Table14[[#This Row],[charges]],0)</f>
        <v>0</v>
      </c>
      <c r="F513" s="1">
        <f>IF(Table14[[#This Row],[region]]= "northwest",Table14[[#This Row],[charges]],0)</f>
        <v>0</v>
      </c>
    </row>
    <row r="514" spans="1:6" x14ac:dyDescent="0.2">
      <c r="A514" s="1">
        <v>9361.3268000000007</v>
      </c>
      <c r="B514" s="1" t="s">
        <v>11</v>
      </c>
      <c r="C514" s="1">
        <f>IF(Table14[[#This Row],[region]]= "southwest",Table14[[#This Row],[charges]],0)</f>
        <v>0</v>
      </c>
      <c r="D514" s="1">
        <f>IF(Table14[[#This Row],[region]]= "southeast",Table14[[#This Row],[charges]],0)</f>
        <v>0</v>
      </c>
      <c r="E514" s="1">
        <f>IF(Table14[[#This Row],[region]]= "northeast",Table14[[#This Row],[charges]],0)</f>
        <v>9361.3268000000007</v>
      </c>
      <c r="F514" s="1">
        <f>IF(Table14[[#This Row],[region]]= "northwest",Table14[[#This Row],[charges]],0)</f>
        <v>0</v>
      </c>
    </row>
    <row r="515" spans="1:6" x14ac:dyDescent="0.2">
      <c r="A515" s="1">
        <v>1256.299</v>
      </c>
      <c r="B515" s="1" t="s">
        <v>6</v>
      </c>
      <c r="C515" s="1">
        <f>IF(Table14[[#This Row],[region]]= "southwest",Table14[[#This Row],[charges]],0)</f>
        <v>1256.299</v>
      </c>
      <c r="D515" s="1">
        <f>IF(Table14[[#This Row],[region]]= "southeast",Table14[[#This Row],[charges]],0)</f>
        <v>0</v>
      </c>
      <c r="E515" s="1">
        <f>IF(Table14[[#This Row],[region]]= "northeast",Table14[[#This Row],[charges]],0)</f>
        <v>0</v>
      </c>
      <c r="F515" s="1">
        <f>IF(Table14[[#This Row],[region]]= "northwest",Table14[[#This Row],[charges]],0)</f>
        <v>0</v>
      </c>
    </row>
    <row r="516" spans="1:6" x14ac:dyDescent="0.2">
      <c r="A516" s="1">
        <v>21082.16</v>
      </c>
      <c r="B516" s="1" t="s">
        <v>6</v>
      </c>
      <c r="C516" s="1">
        <f>IF(Table14[[#This Row],[region]]= "southwest",Table14[[#This Row],[charges]],0)</f>
        <v>21082.16</v>
      </c>
      <c r="D516" s="1">
        <f>IF(Table14[[#This Row],[region]]= "southeast",Table14[[#This Row],[charges]],0)</f>
        <v>0</v>
      </c>
      <c r="E516" s="1">
        <f>IF(Table14[[#This Row],[region]]= "northeast",Table14[[#This Row],[charges]],0)</f>
        <v>0</v>
      </c>
      <c r="F516" s="1">
        <f>IF(Table14[[#This Row],[region]]= "northwest",Table14[[#This Row],[charges]],0)</f>
        <v>0</v>
      </c>
    </row>
    <row r="517" spans="1:6" x14ac:dyDescent="0.2">
      <c r="A517" s="1">
        <v>11362.754999999999</v>
      </c>
      <c r="B517" s="1" t="s">
        <v>6</v>
      </c>
      <c r="C517" s="1">
        <f>IF(Table14[[#This Row],[region]]= "southwest",Table14[[#This Row],[charges]],0)</f>
        <v>11362.754999999999</v>
      </c>
      <c r="D517" s="1">
        <f>IF(Table14[[#This Row],[region]]= "southeast",Table14[[#This Row],[charges]],0)</f>
        <v>0</v>
      </c>
      <c r="E517" s="1">
        <f>IF(Table14[[#This Row],[region]]= "northeast",Table14[[#This Row],[charges]],0)</f>
        <v>0</v>
      </c>
      <c r="F517" s="1">
        <f>IF(Table14[[#This Row],[region]]= "northwest",Table14[[#This Row],[charges]],0)</f>
        <v>0</v>
      </c>
    </row>
    <row r="518" spans="1:6" x14ac:dyDescent="0.2">
      <c r="A518" s="1">
        <v>27724.28875</v>
      </c>
      <c r="B518" s="1" t="s">
        <v>9</v>
      </c>
      <c r="C518" s="1">
        <f>IF(Table14[[#This Row],[region]]= "southwest",Table14[[#This Row],[charges]],0)</f>
        <v>0</v>
      </c>
      <c r="D518" s="1">
        <f>IF(Table14[[#This Row],[region]]= "southeast",Table14[[#This Row],[charges]],0)</f>
        <v>27724.28875</v>
      </c>
      <c r="E518" s="1">
        <f>IF(Table14[[#This Row],[region]]= "northeast",Table14[[#This Row],[charges]],0)</f>
        <v>0</v>
      </c>
      <c r="F518" s="1">
        <f>IF(Table14[[#This Row],[region]]= "northwest",Table14[[#This Row],[charges]],0)</f>
        <v>0</v>
      </c>
    </row>
    <row r="519" spans="1:6" x14ac:dyDescent="0.2">
      <c r="A519" s="1">
        <v>8413.4630500000003</v>
      </c>
      <c r="B519" s="1" t="s">
        <v>12</v>
      </c>
      <c r="C519" s="1">
        <f>IF(Table14[[#This Row],[region]]= "southwest",Table14[[#This Row],[charges]],0)</f>
        <v>0</v>
      </c>
      <c r="D519" s="1">
        <f>IF(Table14[[#This Row],[region]]= "southeast",Table14[[#This Row],[charges]],0)</f>
        <v>0</v>
      </c>
      <c r="E519" s="1">
        <f>IF(Table14[[#This Row],[region]]= "northeast",Table14[[#This Row],[charges]],0)</f>
        <v>0</v>
      </c>
      <c r="F519" s="1">
        <f>IF(Table14[[#This Row],[region]]= "northwest",Table14[[#This Row],[charges]],0)</f>
        <v>8413.4630500000003</v>
      </c>
    </row>
    <row r="520" spans="1:6" x14ac:dyDescent="0.2">
      <c r="A520" s="1">
        <v>5240.7650000000003</v>
      </c>
      <c r="B520" s="1" t="s">
        <v>6</v>
      </c>
      <c r="C520" s="1">
        <f>IF(Table14[[#This Row],[region]]= "southwest",Table14[[#This Row],[charges]],0)</f>
        <v>5240.7650000000003</v>
      </c>
      <c r="D520" s="1">
        <f>IF(Table14[[#This Row],[region]]= "southeast",Table14[[#This Row],[charges]],0)</f>
        <v>0</v>
      </c>
      <c r="E520" s="1">
        <f>IF(Table14[[#This Row],[region]]= "northeast",Table14[[#This Row],[charges]],0)</f>
        <v>0</v>
      </c>
      <c r="F520" s="1">
        <f>IF(Table14[[#This Row],[region]]= "northwest",Table14[[#This Row],[charges]],0)</f>
        <v>0</v>
      </c>
    </row>
    <row r="521" spans="1:6" x14ac:dyDescent="0.2">
      <c r="A521" s="1">
        <v>3857.7592500000001</v>
      </c>
      <c r="B521" s="1" t="s">
        <v>11</v>
      </c>
      <c r="C521" s="1">
        <f>IF(Table14[[#This Row],[region]]= "southwest",Table14[[#This Row],[charges]],0)</f>
        <v>0</v>
      </c>
      <c r="D521" s="1">
        <f>IF(Table14[[#This Row],[region]]= "southeast",Table14[[#This Row],[charges]],0)</f>
        <v>0</v>
      </c>
      <c r="E521" s="1">
        <f>IF(Table14[[#This Row],[region]]= "northeast",Table14[[#This Row],[charges]],0)</f>
        <v>3857.7592500000001</v>
      </c>
      <c r="F521" s="1">
        <f>IF(Table14[[#This Row],[region]]= "northwest",Table14[[#This Row],[charges]],0)</f>
        <v>0</v>
      </c>
    </row>
    <row r="522" spans="1:6" x14ac:dyDescent="0.2">
      <c r="A522" s="1">
        <v>25656.575260000001</v>
      </c>
      <c r="B522" s="1" t="s">
        <v>11</v>
      </c>
      <c r="C522" s="1">
        <f>IF(Table14[[#This Row],[region]]= "southwest",Table14[[#This Row],[charges]],0)</f>
        <v>0</v>
      </c>
      <c r="D522" s="1">
        <f>IF(Table14[[#This Row],[region]]= "southeast",Table14[[#This Row],[charges]],0)</f>
        <v>0</v>
      </c>
      <c r="E522" s="1">
        <f>IF(Table14[[#This Row],[region]]= "northeast",Table14[[#This Row],[charges]],0)</f>
        <v>25656.575260000001</v>
      </c>
      <c r="F522" s="1">
        <f>IF(Table14[[#This Row],[region]]= "northwest",Table14[[#This Row],[charges]],0)</f>
        <v>0</v>
      </c>
    </row>
    <row r="523" spans="1:6" x14ac:dyDescent="0.2">
      <c r="A523" s="1">
        <v>3994.1777999999999</v>
      </c>
      <c r="B523" s="1" t="s">
        <v>9</v>
      </c>
      <c r="C523" s="1">
        <f>IF(Table14[[#This Row],[region]]= "southwest",Table14[[#This Row],[charges]],0)</f>
        <v>0</v>
      </c>
      <c r="D523" s="1">
        <f>IF(Table14[[#This Row],[region]]= "southeast",Table14[[#This Row],[charges]],0)</f>
        <v>3994.1777999999999</v>
      </c>
      <c r="E523" s="1">
        <f>IF(Table14[[#This Row],[region]]= "northeast",Table14[[#This Row],[charges]],0)</f>
        <v>0</v>
      </c>
      <c r="F523" s="1">
        <f>IF(Table14[[#This Row],[region]]= "northwest",Table14[[#This Row],[charges]],0)</f>
        <v>0</v>
      </c>
    </row>
    <row r="524" spans="1:6" x14ac:dyDescent="0.2">
      <c r="A524" s="1">
        <v>9866.3048500000004</v>
      </c>
      <c r="B524" s="1" t="s">
        <v>11</v>
      </c>
      <c r="C524" s="1">
        <f>IF(Table14[[#This Row],[region]]= "southwest",Table14[[#This Row],[charges]],0)</f>
        <v>0</v>
      </c>
      <c r="D524" s="1">
        <f>IF(Table14[[#This Row],[region]]= "southeast",Table14[[#This Row],[charges]],0)</f>
        <v>0</v>
      </c>
      <c r="E524" s="1">
        <f>IF(Table14[[#This Row],[region]]= "northeast",Table14[[#This Row],[charges]],0)</f>
        <v>9866.3048500000004</v>
      </c>
      <c r="F524" s="1">
        <f>IF(Table14[[#This Row],[region]]= "northwest",Table14[[#This Row],[charges]],0)</f>
        <v>0</v>
      </c>
    </row>
    <row r="525" spans="1:6" x14ac:dyDescent="0.2">
      <c r="A525" s="1">
        <v>5397.6166999999996</v>
      </c>
      <c r="B525" s="1" t="s">
        <v>9</v>
      </c>
      <c r="C525" s="1">
        <f>IF(Table14[[#This Row],[region]]= "southwest",Table14[[#This Row],[charges]],0)</f>
        <v>0</v>
      </c>
      <c r="D525" s="1">
        <f>IF(Table14[[#This Row],[region]]= "southeast",Table14[[#This Row],[charges]],0)</f>
        <v>5397.6166999999996</v>
      </c>
      <c r="E525" s="1">
        <f>IF(Table14[[#This Row],[region]]= "northeast",Table14[[#This Row],[charges]],0)</f>
        <v>0</v>
      </c>
      <c r="F525" s="1">
        <f>IF(Table14[[#This Row],[region]]= "northwest",Table14[[#This Row],[charges]],0)</f>
        <v>0</v>
      </c>
    </row>
    <row r="526" spans="1:6" x14ac:dyDescent="0.2">
      <c r="A526" s="1">
        <v>38245.593269999998</v>
      </c>
      <c r="B526" s="1" t="s">
        <v>9</v>
      </c>
      <c r="C526" s="1">
        <f>IF(Table14[[#This Row],[region]]= "southwest",Table14[[#This Row],[charges]],0)</f>
        <v>0</v>
      </c>
      <c r="D526" s="1">
        <f>IF(Table14[[#This Row],[region]]= "southeast",Table14[[#This Row],[charges]],0)</f>
        <v>38245.593269999998</v>
      </c>
      <c r="E526" s="1">
        <f>IF(Table14[[#This Row],[region]]= "northeast",Table14[[#This Row],[charges]],0)</f>
        <v>0</v>
      </c>
      <c r="F526" s="1">
        <f>IF(Table14[[#This Row],[region]]= "northwest",Table14[[#This Row],[charges]],0)</f>
        <v>0</v>
      </c>
    </row>
    <row r="527" spans="1:6" x14ac:dyDescent="0.2">
      <c r="A527" s="1">
        <v>11482.63485</v>
      </c>
      <c r="B527" s="1" t="s">
        <v>9</v>
      </c>
      <c r="C527" s="1">
        <f>IF(Table14[[#This Row],[region]]= "southwest",Table14[[#This Row],[charges]],0)</f>
        <v>0</v>
      </c>
      <c r="D527" s="1">
        <f>IF(Table14[[#This Row],[region]]= "southeast",Table14[[#This Row],[charges]],0)</f>
        <v>11482.63485</v>
      </c>
      <c r="E527" s="1">
        <f>IF(Table14[[#This Row],[region]]= "northeast",Table14[[#This Row],[charges]],0)</f>
        <v>0</v>
      </c>
      <c r="F527" s="1">
        <f>IF(Table14[[#This Row],[region]]= "northwest",Table14[[#This Row],[charges]],0)</f>
        <v>0</v>
      </c>
    </row>
    <row r="528" spans="1:6" x14ac:dyDescent="0.2">
      <c r="A528" s="1">
        <v>24059.680189999999</v>
      </c>
      <c r="B528" s="1" t="s">
        <v>12</v>
      </c>
      <c r="C528" s="1">
        <f>IF(Table14[[#This Row],[region]]= "southwest",Table14[[#This Row],[charges]],0)</f>
        <v>0</v>
      </c>
      <c r="D528" s="1">
        <f>IF(Table14[[#This Row],[region]]= "southeast",Table14[[#This Row],[charges]],0)</f>
        <v>0</v>
      </c>
      <c r="E528" s="1">
        <f>IF(Table14[[#This Row],[region]]= "northeast",Table14[[#This Row],[charges]],0)</f>
        <v>0</v>
      </c>
      <c r="F528" s="1">
        <f>IF(Table14[[#This Row],[region]]= "northwest",Table14[[#This Row],[charges]],0)</f>
        <v>24059.680189999999</v>
      </c>
    </row>
    <row r="529" spans="1:6" x14ac:dyDescent="0.2">
      <c r="A529" s="1">
        <v>9861.0249999999996</v>
      </c>
      <c r="B529" s="1" t="s">
        <v>6</v>
      </c>
      <c r="C529" s="1">
        <f>IF(Table14[[#This Row],[region]]= "southwest",Table14[[#This Row],[charges]],0)</f>
        <v>9861.0249999999996</v>
      </c>
      <c r="D529" s="1">
        <f>IF(Table14[[#This Row],[region]]= "southeast",Table14[[#This Row],[charges]],0)</f>
        <v>0</v>
      </c>
      <c r="E529" s="1">
        <f>IF(Table14[[#This Row],[region]]= "northeast",Table14[[#This Row],[charges]],0)</f>
        <v>0</v>
      </c>
      <c r="F529" s="1">
        <f>IF(Table14[[#This Row],[region]]= "northwest",Table14[[#This Row],[charges]],0)</f>
        <v>0</v>
      </c>
    </row>
    <row r="530" spans="1:6" x14ac:dyDescent="0.2">
      <c r="A530" s="1">
        <v>8342.9087500000005</v>
      </c>
      <c r="B530" s="1" t="s">
        <v>11</v>
      </c>
      <c r="C530" s="1">
        <f>IF(Table14[[#This Row],[region]]= "southwest",Table14[[#This Row],[charges]],0)</f>
        <v>0</v>
      </c>
      <c r="D530" s="1">
        <f>IF(Table14[[#This Row],[region]]= "southeast",Table14[[#This Row],[charges]],0)</f>
        <v>0</v>
      </c>
      <c r="E530" s="1">
        <f>IF(Table14[[#This Row],[region]]= "northeast",Table14[[#This Row],[charges]],0)</f>
        <v>8342.9087500000005</v>
      </c>
      <c r="F530" s="1">
        <f>IF(Table14[[#This Row],[region]]= "northwest",Table14[[#This Row],[charges]],0)</f>
        <v>0</v>
      </c>
    </row>
    <row r="531" spans="1:6" x14ac:dyDescent="0.2">
      <c r="A531" s="1">
        <v>1708.0014000000001</v>
      </c>
      <c r="B531" s="1" t="s">
        <v>11</v>
      </c>
      <c r="C531" s="1">
        <f>IF(Table14[[#This Row],[region]]= "southwest",Table14[[#This Row],[charges]],0)</f>
        <v>0</v>
      </c>
      <c r="D531" s="1">
        <f>IF(Table14[[#This Row],[region]]= "southeast",Table14[[#This Row],[charges]],0)</f>
        <v>0</v>
      </c>
      <c r="E531" s="1">
        <f>IF(Table14[[#This Row],[region]]= "northeast",Table14[[#This Row],[charges]],0)</f>
        <v>1708.0014000000001</v>
      </c>
      <c r="F531" s="1">
        <f>IF(Table14[[#This Row],[region]]= "northwest",Table14[[#This Row],[charges]],0)</f>
        <v>0</v>
      </c>
    </row>
    <row r="532" spans="1:6" x14ac:dyDescent="0.2">
      <c r="A532" s="1">
        <v>48675.517699999997</v>
      </c>
      <c r="B532" s="1" t="s">
        <v>9</v>
      </c>
      <c r="C532" s="1">
        <f>IF(Table14[[#This Row],[region]]= "southwest",Table14[[#This Row],[charges]],0)</f>
        <v>0</v>
      </c>
      <c r="D532" s="1">
        <f>IF(Table14[[#This Row],[region]]= "southeast",Table14[[#This Row],[charges]],0)</f>
        <v>48675.517699999997</v>
      </c>
      <c r="E532" s="1">
        <f>IF(Table14[[#This Row],[region]]= "northeast",Table14[[#This Row],[charges]],0)</f>
        <v>0</v>
      </c>
      <c r="F532" s="1">
        <f>IF(Table14[[#This Row],[region]]= "northwest",Table14[[#This Row],[charges]],0)</f>
        <v>0</v>
      </c>
    </row>
    <row r="533" spans="1:6" x14ac:dyDescent="0.2">
      <c r="A533" s="1">
        <v>14043.476699999999</v>
      </c>
      <c r="B533" s="1" t="s">
        <v>11</v>
      </c>
      <c r="C533" s="1">
        <f>IF(Table14[[#This Row],[region]]= "southwest",Table14[[#This Row],[charges]],0)</f>
        <v>0</v>
      </c>
      <c r="D533" s="1">
        <f>IF(Table14[[#This Row],[region]]= "southeast",Table14[[#This Row],[charges]],0)</f>
        <v>0</v>
      </c>
      <c r="E533" s="1">
        <f>IF(Table14[[#This Row],[region]]= "northeast",Table14[[#This Row],[charges]],0)</f>
        <v>14043.476699999999</v>
      </c>
      <c r="F533" s="1">
        <f>IF(Table14[[#This Row],[region]]= "northwest",Table14[[#This Row],[charges]],0)</f>
        <v>0</v>
      </c>
    </row>
    <row r="534" spans="1:6" x14ac:dyDescent="0.2">
      <c r="A534" s="1">
        <v>12925.886</v>
      </c>
      <c r="B534" s="1" t="s">
        <v>9</v>
      </c>
      <c r="C534" s="1">
        <f>IF(Table14[[#This Row],[region]]= "southwest",Table14[[#This Row],[charges]],0)</f>
        <v>0</v>
      </c>
      <c r="D534" s="1">
        <f>IF(Table14[[#This Row],[region]]= "southeast",Table14[[#This Row],[charges]],0)</f>
        <v>12925.886</v>
      </c>
      <c r="E534" s="1">
        <f>IF(Table14[[#This Row],[region]]= "northeast",Table14[[#This Row],[charges]],0)</f>
        <v>0</v>
      </c>
      <c r="F534" s="1">
        <f>IF(Table14[[#This Row],[region]]= "northwest",Table14[[#This Row],[charges]],0)</f>
        <v>0</v>
      </c>
    </row>
    <row r="535" spans="1:6" x14ac:dyDescent="0.2">
      <c r="A535" s="1">
        <v>19214.705529999999</v>
      </c>
      <c r="B535" s="1" t="s">
        <v>9</v>
      </c>
      <c r="C535" s="1">
        <f>IF(Table14[[#This Row],[region]]= "southwest",Table14[[#This Row],[charges]],0)</f>
        <v>0</v>
      </c>
      <c r="D535" s="1">
        <f>IF(Table14[[#This Row],[region]]= "southeast",Table14[[#This Row],[charges]],0)</f>
        <v>19214.705529999999</v>
      </c>
      <c r="E535" s="1">
        <f>IF(Table14[[#This Row],[region]]= "northeast",Table14[[#This Row],[charges]],0)</f>
        <v>0</v>
      </c>
      <c r="F535" s="1">
        <f>IF(Table14[[#This Row],[region]]= "northwest",Table14[[#This Row],[charges]],0)</f>
        <v>0</v>
      </c>
    </row>
    <row r="536" spans="1:6" x14ac:dyDescent="0.2">
      <c r="A536" s="1">
        <v>13831.1152</v>
      </c>
      <c r="B536" s="1" t="s">
        <v>9</v>
      </c>
      <c r="C536" s="1">
        <f>IF(Table14[[#This Row],[region]]= "southwest",Table14[[#This Row],[charges]],0)</f>
        <v>0</v>
      </c>
      <c r="D536" s="1">
        <f>IF(Table14[[#This Row],[region]]= "southeast",Table14[[#This Row],[charges]],0)</f>
        <v>13831.1152</v>
      </c>
      <c r="E536" s="1">
        <f>IF(Table14[[#This Row],[region]]= "northeast",Table14[[#This Row],[charges]],0)</f>
        <v>0</v>
      </c>
      <c r="F536" s="1">
        <f>IF(Table14[[#This Row],[region]]= "northwest",Table14[[#This Row],[charges]],0)</f>
        <v>0</v>
      </c>
    </row>
    <row r="537" spans="1:6" x14ac:dyDescent="0.2">
      <c r="A537" s="1">
        <v>6067.1267500000004</v>
      </c>
      <c r="B537" s="1" t="s">
        <v>11</v>
      </c>
      <c r="C537" s="1">
        <f>IF(Table14[[#This Row],[region]]= "southwest",Table14[[#This Row],[charges]],0)</f>
        <v>0</v>
      </c>
      <c r="D537" s="1">
        <f>IF(Table14[[#This Row],[region]]= "southeast",Table14[[#This Row],[charges]],0)</f>
        <v>0</v>
      </c>
      <c r="E537" s="1">
        <f>IF(Table14[[#This Row],[region]]= "northeast",Table14[[#This Row],[charges]],0)</f>
        <v>6067.1267500000004</v>
      </c>
      <c r="F537" s="1">
        <f>IF(Table14[[#This Row],[region]]= "northwest",Table14[[#This Row],[charges]],0)</f>
        <v>0</v>
      </c>
    </row>
    <row r="538" spans="1:6" x14ac:dyDescent="0.2">
      <c r="A538" s="1">
        <v>5972.3779999999997</v>
      </c>
      <c r="B538" s="1" t="s">
        <v>6</v>
      </c>
      <c r="C538" s="1">
        <f>IF(Table14[[#This Row],[region]]= "southwest",Table14[[#This Row],[charges]],0)</f>
        <v>5972.3779999999997</v>
      </c>
      <c r="D538" s="1">
        <f>IF(Table14[[#This Row],[region]]= "southeast",Table14[[#This Row],[charges]],0)</f>
        <v>0</v>
      </c>
      <c r="E538" s="1">
        <f>IF(Table14[[#This Row],[region]]= "northeast",Table14[[#This Row],[charges]],0)</f>
        <v>0</v>
      </c>
      <c r="F538" s="1">
        <f>IF(Table14[[#This Row],[region]]= "northwest",Table14[[#This Row],[charges]],0)</f>
        <v>0</v>
      </c>
    </row>
    <row r="539" spans="1:6" x14ac:dyDescent="0.2">
      <c r="A539" s="1">
        <v>8825.0859999999993</v>
      </c>
      <c r="B539" s="1" t="s">
        <v>6</v>
      </c>
      <c r="C539" s="1">
        <f>IF(Table14[[#This Row],[region]]= "southwest",Table14[[#This Row],[charges]],0)</f>
        <v>8825.0859999999993</v>
      </c>
      <c r="D539" s="1">
        <f>IF(Table14[[#This Row],[region]]= "southeast",Table14[[#This Row],[charges]],0)</f>
        <v>0</v>
      </c>
      <c r="E539" s="1">
        <f>IF(Table14[[#This Row],[region]]= "northeast",Table14[[#This Row],[charges]],0)</f>
        <v>0</v>
      </c>
      <c r="F539" s="1">
        <f>IF(Table14[[#This Row],[region]]= "northwest",Table14[[#This Row],[charges]],0)</f>
        <v>0</v>
      </c>
    </row>
    <row r="540" spans="1:6" x14ac:dyDescent="0.2">
      <c r="A540" s="1">
        <v>8233.0974999999999</v>
      </c>
      <c r="B540" s="1" t="s">
        <v>9</v>
      </c>
      <c r="C540" s="1">
        <f>IF(Table14[[#This Row],[region]]= "southwest",Table14[[#This Row],[charges]],0)</f>
        <v>0</v>
      </c>
      <c r="D540" s="1">
        <f>IF(Table14[[#This Row],[region]]= "southeast",Table14[[#This Row],[charges]],0)</f>
        <v>8233.0974999999999</v>
      </c>
      <c r="E540" s="1">
        <f>IF(Table14[[#This Row],[region]]= "northeast",Table14[[#This Row],[charges]],0)</f>
        <v>0</v>
      </c>
      <c r="F540" s="1">
        <f>IF(Table14[[#This Row],[region]]= "northwest",Table14[[#This Row],[charges]],0)</f>
        <v>0</v>
      </c>
    </row>
    <row r="541" spans="1:6" x14ac:dyDescent="0.2">
      <c r="A541" s="1">
        <v>27346.04207</v>
      </c>
      <c r="B541" s="1" t="s">
        <v>9</v>
      </c>
      <c r="C541" s="1">
        <f>IF(Table14[[#This Row],[region]]= "southwest",Table14[[#This Row],[charges]],0)</f>
        <v>0</v>
      </c>
      <c r="D541" s="1">
        <f>IF(Table14[[#This Row],[region]]= "southeast",Table14[[#This Row],[charges]],0)</f>
        <v>27346.04207</v>
      </c>
      <c r="E541" s="1">
        <f>IF(Table14[[#This Row],[region]]= "northeast",Table14[[#This Row],[charges]],0)</f>
        <v>0</v>
      </c>
      <c r="F541" s="1">
        <f>IF(Table14[[#This Row],[region]]= "northwest",Table14[[#This Row],[charges]],0)</f>
        <v>0</v>
      </c>
    </row>
    <row r="542" spans="1:6" x14ac:dyDescent="0.2">
      <c r="A542" s="1">
        <v>6196.4480000000003</v>
      </c>
      <c r="B542" s="1" t="s">
        <v>6</v>
      </c>
      <c r="C542" s="1">
        <f>IF(Table14[[#This Row],[region]]= "southwest",Table14[[#This Row],[charges]],0)</f>
        <v>6196.4480000000003</v>
      </c>
      <c r="D542" s="1">
        <f>IF(Table14[[#This Row],[region]]= "southeast",Table14[[#This Row],[charges]],0)</f>
        <v>0</v>
      </c>
      <c r="E542" s="1">
        <f>IF(Table14[[#This Row],[region]]= "northeast",Table14[[#This Row],[charges]],0)</f>
        <v>0</v>
      </c>
      <c r="F542" s="1">
        <f>IF(Table14[[#This Row],[region]]= "northwest",Table14[[#This Row],[charges]],0)</f>
        <v>0</v>
      </c>
    </row>
    <row r="543" spans="1:6" x14ac:dyDescent="0.2">
      <c r="A543" s="1">
        <v>3056.3881000000001</v>
      </c>
      <c r="B543" s="1" t="s">
        <v>9</v>
      </c>
      <c r="C543" s="1">
        <f>IF(Table14[[#This Row],[region]]= "southwest",Table14[[#This Row],[charges]],0)</f>
        <v>0</v>
      </c>
      <c r="D543" s="1">
        <f>IF(Table14[[#This Row],[region]]= "southeast",Table14[[#This Row],[charges]],0)</f>
        <v>3056.3881000000001</v>
      </c>
      <c r="E543" s="1">
        <f>IF(Table14[[#This Row],[region]]= "northeast",Table14[[#This Row],[charges]],0)</f>
        <v>0</v>
      </c>
      <c r="F543" s="1">
        <f>IF(Table14[[#This Row],[region]]= "northwest",Table14[[#This Row],[charges]],0)</f>
        <v>0</v>
      </c>
    </row>
    <row r="544" spans="1:6" x14ac:dyDescent="0.2">
      <c r="A544" s="1">
        <v>13887.204</v>
      </c>
      <c r="B544" s="1" t="s">
        <v>9</v>
      </c>
      <c r="C544" s="1">
        <f>IF(Table14[[#This Row],[region]]= "southwest",Table14[[#This Row],[charges]],0)</f>
        <v>0</v>
      </c>
      <c r="D544" s="1">
        <f>IF(Table14[[#This Row],[region]]= "southeast",Table14[[#This Row],[charges]],0)</f>
        <v>13887.204</v>
      </c>
      <c r="E544" s="1">
        <f>IF(Table14[[#This Row],[region]]= "northeast",Table14[[#This Row],[charges]],0)</f>
        <v>0</v>
      </c>
      <c r="F544" s="1">
        <f>IF(Table14[[#This Row],[region]]= "northwest",Table14[[#This Row],[charges]],0)</f>
        <v>0</v>
      </c>
    </row>
    <row r="545" spans="1:6" x14ac:dyDescent="0.2">
      <c r="A545" s="1">
        <v>63770.428010000003</v>
      </c>
      <c r="B545" s="1" t="s">
        <v>9</v>
      </c>
      <c r="C545" s="1">
        <f>IF(Table14[[#This Row],[region]]= "southwest",Table14[[#This Row],[charges]],0)</f>
        <v>0</v>
      </c>
      <c r="D545" s="1">
        <f>IF(Table14[[#This Row],[region]]= "southeast",Table14[[#This Row],[charges]],0)</f>
        <v>63770.428010000003</v>
      </c>
      <c r="E545" s="1">
        <f>IF(Table14[[#This Row],[region]]= "northeast",Table14[[#This Row],[charges]],0)</f>
        <v>0</v>
      </c>
      <c r="F545" s="1">
        <f>IF(Table14[[#This Row],[region]]= "northwest",Table14[[#This Row],[charges]],0)</f>
        <v>0</v>
      </c>
    </row>
    <row r="546" spans="1:6" x14ac:dyDescent="0.2">
      <c r="A546" s="1">
        <v>10231.499900000001</v>
      </c>
      <c r="B546" s="1" t="s">
        <v>12</v>
      </c>
      <c r="C546" s="1">
        <f>IF(Table14[[#This Row],[region]]= "southwest",Table14[[#This Row],[charges]],0)</f>
        <v>0</v>
      </c>
      <c r="D546" s="1">
        <f>IF(Table14[[#This Row],[region]]= "southeast",Table14[[#This Row],[charges]],0)</f>
        <v>0</v>
      </c>
      <c r="E546" s="1">
        <f>IF(Table14[[#This Row],[region]]= "northeast",Table14[[#This Row],[charges]],0)</f>
        <v>0</v>
      </c>
      <c r="F546" s="1">
        <f>IF(Table14[[#This Row],[region]]= "northwest",Table14[[#This Row],[charges]],0)</f>
        <v>10231.499900000001</v>
      </c>
    </row>
    <row r="547" spans="1:6" x14ac:dyDescent="0.2">
      <c r="A547" s="1">
        <v>23807.240600000001</v>
      </c>
      <c r="B547" s="1" t="s">
        <v>12</v>
      </c>
      <c r="C547" s="1">
        <f>IF(Table14[[#This Row],[region]]= "southwest",Table14[[#This Row],[charges]],0)</f>
        <v>0</v>
      </c>
      <c r="D547" s="1">
        <f>IF(Table14[[#This Row],[region]]= "southeast",Table14[[#This Row],[charges]],0)</f>
        <v>0</v>
      </c>
      <c r="E547" s="1">
        <f>IF(Table14[[#This Row],[region]]= "northeast",Table14[[#This Row],[charges]],0)</f>
        <v>0</v>
      </c>
      <c r="F547" s="1">
        <f>IF(Table14[[#This Row],[region]]= "northwest",Table14[[#This Row],[charges]],0)</f>
        <v>23807.240600000001</v>
      </c>
    </row>
    <row r="548" spans="1:6" x14ac:dyDescent="0.2">
      <c r="A548" s="1">
        <v>3268.84665</v>
      </c>
      <c r="B548" s="1" t="s">
        <v>11</v>
      </c>
      <c r="C548" s="1">
        <f>IF(Table14[[#This Row],[region]]= "southwest",Table14[[#This Row],[charges]],0)</f>
        <v>0</v>
      </c>
      <c r="D548" s="1">
        <f>IF(Table14[[#This Row],[region]]= "southeast",Table14[[#This Row],[charges]],0)</f>
        <v>0</v>
      </c>
      <c r="E548" s="1">
        <f>IF(Table14[[#This Row],[region]]= "northeast",Table14[[#This Row],[charges]],0)</f>
        <v>3268.84665</v>
      </c>
      <c r="F548" s="1">
        <f>IF(Table14[[#This Row],[region]]= "northwest",Table14[[#This Row],[charges]],0)</f>
        <v>0</v>
      </c>
    </row>
    <row r="549" spans="1:6" x14ac:dyDescent="0.2">
      <c r="A549" s="1">
        <v>11538.421</v>
      </c>
      <c r="B549" s="1" t="s">
        <v>6</v>
      </c>
      <c r="C549" s="1">
        <f>IF(Table14[[#This Row],[region]]= "southwest",Table14[[#This Row],[charges]],0)</f>
        <v>11538.421</v>
      </c>
      <c r="D549" s="1">
        <f>IF(Table14[[#This Row],[region]]= "southeast",Table14[[#This Row],[charges]],0)</f>
        <v>0</v>
      </c>
      <c r="E549" s="1">
        <f>IF(Table14[[#This Row],[region]]= "northeast",Table14[[#This Row],[charges]],0)</f>
        <v>0</v>
      </c>
      <c r="F549" s="1">
        <f>IF(Table14[[#This Row],[region]]= "northwest",Table14[[#This Row],[charges]],0)</f>
        <v>0</v>
      </c>
    </row>
    <row r="550" spans="1:6" x14ac:dyDescent="0.2">
      <c r="A550" s="1">
        <v>3213.6220499999999</v>
      </c>
      <c r="B550" s="1" t="s">
        <v>11</v>
      </c>
      <c r="C550" s="1">
        <f>IF(Table14[[#This Row],[region]]= "southwest",Table14[[#This Row],[charges]],0)</f>
        <v>0</v>
      </c>
      <c r="D550" s="1">
        <f>IF(Table14[[#This Row],[region]]= "southeast",Table14[[#This Row],[charges]],0)</f>
        <v>0</v>
      </c>
      <c r="E550" s="1">
        <f>IF(Table14[[#This Row],[region]]= "northeast",Table14[[#This Row],[charges]],0)</f>
        <v>3213.6220499999999</v>
      </c>
      <c r="F550" s="1">
        <f>IF(Table14[[#This Row],[region]]= "northwest",Table14[[#This Row],[charges]],0)</f>
        <v>0</v>
      </c>
    </row>
    <row r="551" spans="1:6" x14ac:dyDescent="0.2">
      <c r="A551" s="1">
        <v>45863.205000000002</v>
      </c>
      <c r="B551" s="1" t="s">
        <v>9</v>
      </c>
      <c r="C551" s="1">
        <f>IF(Table14[[#This Row],[region]]= "southwest",Table14[[#This Row],[charges]],0)</f>
        <v>0</v>
      </c>
      <c r="D551" s="1">
        <f>IF(Table14[[#This Row],[region]]= "southeast",Table14[[#This Row],[charges]],0)</f>
        <v>45863.205000000002</v>
      </c>
      <c r="E551" s="1">
        <f>IF(Table14[[#This Row],[region]]= "northeast",Table14[[#This Row],[charges]],0)</f>
        <v>0</v>
      </c>
      <c r="F551" s="1">
        <f>IF(Table14[[#This Row],[region]]= "northwest",Table14[[#This Row],[charges]],0)</f>
        <v>0</v>
      </c>
    </row>
    <row r="552" spans="1:6" x14ac:dyDescent="0.2">
      <c r="A552" s="1">
        <v>13390.558999999999</v>
      </c>
      <c r="B552" s="1" t="s">
        <v>6</v>
      </c>
      <c r="C552" s="1">
        <f>IF(Table14[[#This Row],[region]]= "southwest",Table14[[#This Row],[charges]],0)</f>
        <v>13390.558999999999</v>
      </c>
      <c r="D552" s="1">
        <f>IF(Table14[[#This Row],[region]]= "southeast",Table14[[#This Row],[charges]],0)</f>
        <v>0</v>
      </c>
      <c r="E552" s="1">
        <f>IF(Table14[[#This Row],[region]]= "northeast",Table14[[#This Row],[charges]],0)</f>
        <v>0</v>
      </c>
      <c r="F552" s="1">
        <f>IF(Table14[[#This Row],[region]]= "northwest",Table14[[#This Row],[charges]],0)</f>
        <v>0</v>
      </c>
    </row>
    <row r="553" spans="1:6" x14ac:dyDescent="0.2">
      <c r="A553" s="1">
        <v>3972.9247</v>
      </c>
      <c r="B553" s="1" t="s">
        <v>9</v>
      </c>
      <c r="C553" s="1">
        <f>IF(Table14[[#This Row],[region]]= "southwest",Table14[[#This Row],[charges]],0)</f>
        <v>0</v>
      </c>
      <c r="D553" s="1">
        <f>IF(Table14[[#This Row],[region]]= "southeast",Table14[[#This Row],[charges]],0)</f>
        <v>3972.9247</v>
      </c>
      <c r="E553" s="1">
        <f>IF(Table14[[#This Row],[region]]= "northeast",Table14[[#This Row],[charges]],0)</f>
        <v>0</v>
      </c>
      <c r="F553" s="1">
        <f>IF(Table14[[#This Row],[region]]= "northwest",Table14[[#This Row],[charges]],0)</f>
        <v>0</v>
      </c>
    </row>
    <row r="554" spans="1:6" x14ac:dyDescent="0.2">
      <c r="A554" s="1">
        <v>12957.118</v>
      </c>
      <c r="B554" s="1" t="s">
        <v>6</v>
      </c>
      <c r="C554" s="1">
        <f>IF(Table14[[#This Row],[region]]= "southwest",Table14[[#This Row],[charges]],0)</f>
        <v>12957.118</v>
      </c>
      <c r="D554" s="1">
        <f>IF(Table14[[#This Row],[region]]= "southeast",Table14[[#This Row],[charges]],0)</f>
        <v>0</v>
      </c>
      <c r="E554" s="1">
        <f>IF(Table14[[#This Row],[region]]= "northeast",Table14[[#This Row],[charges]],0)</f>
        <v>0</v>
      </c>
      <c r="F554" s="1">
        <f>IF(Table14[[#This Row],[region]]= "northwest",Table14[[#This Row],[charges]],0)</f>
        <v>0</v>
      </c>
    </row>
    <row r="555" spans="1:6" x14ac:dyDescent="0.2">
      <c r="A555" s="1">
        <v>11187.6567</v>
      </c>
      <c r="B555" s="1" t="s">
        <v>12</v>
      </c>
      <c r="C555" s="1">
        <f>IF(Table14[[#This Row],[region]]= "southwest",Table14[[#This Row],[charges]],0)</f>
        <v>0</v>
      </c>
      <c r="D555" s="1">
        <f>IF(Table14[[#This Row],[region]]= "southeast",Table14[[#This Row],[charges]],0)</f>
        <v>0</v>
      </c>
      <c r="E555" s="1">
        <f>IF(Table14[[#This Row],[region]]= "northeast",Table14[[#This Row],[charges]],0)</f>
        <v>0</v>
      </c>
      <c r="F555" s="1">
        <f>IF(Table14[[#This Row],[region]]= "northwest",Table14[[#This Row],[charges]],0)</f>
        <v>11187.6567</v>
      </c>
    </row>
    <row r="556" spans="1:6" x14ac:dyDescent="0.2">
      <c r="A556" s="1">
        <v>17878.900679999999</v>
      </c>
      <c r="B556" s="1" t="s">
        <v>11</v>
      </c>
      <c r="C556" s="1">
        <f>IF(Table14[[#This Row],[region]]= "southwest",Table14[[#This Row],[charges]],0)</f>
        <v>0</v>
      </c>
      <c r="D556" s="1">
        <f>IF(Table14[[#This Row],[region]]= "southeast",Table14[[#This Row],[charges]],0)</f>
        <v>0</v>
      </c>
      <c r="E556" s="1">
        <f>IF(Table14[[#This Row],[region]]= "northeast",Table14[[#This Row],[charges]],0)</f>
        <v>17878.900679999999</v>
      </c>
      <c r="F556" s="1">
        <f>IF(Table14[[#This Row],[region]]= "northwest",Table14[[#This Row],[charges]],0)</f>
        <v>0</v>
      </c>
    </row>
    <row r="557" spans="1:6" x14ac:dyDescent="0.2">
      <c r="A557" s="1">
        <v>3847.674</v>
      </c>
      <c r="B557" s="1" t="s">
        <v>6</v>
      </c>
      <c r="C557" s="1">
        <f>IF(Table14[[#This Row],[region]]= "southwest",Table14[[#This Row],[charges]],0)</f>
        <v>3847.674</v>
      </c>
      <c r="D557" s="1">
        <f>IF(Table14[[#This Row],[region]]= "southeast",Table14[[#This Row],[charges]],0)</f>
        <v>0</v>
      </c>
      <c r="E557" s="1">
        <f>IF(Table14[[#This Row],[region]]= "northeast",Table14[[#This Row],[charges]],0)</f>
        <v>0</v>
      </c>
      <c r="F557" s="1">
        <f>IF(Table14[[#This Row],[region]]= "northwest",Table14[[#This Row],[charges]],0)</f>
        <v>0</v>
      </c>
    </row>
    <row r="558" spans="1:6" x14ac:dyDescent="0.2">
      <c r="A558" s="1">
        <v>8334.5895999999993</v>
      </c>
      <c r="B558" s="1" t="s">
        <v>11</v>
      </c>
      <c r="C558" s="1">
        <f>IF(Table14[[#This Row],[region]]= "southwest",Table14[[#This Row],[charges]],0)</f>
        <v>0</v>
      </c>
      <c r="D558" s="1">
        <f>IF(Table14[[#This Row],[region]]= "southeast",Table14[[#This Row],[charges]],0)</f>
        <v>0</v>
      </c>
      <c r="E558" s="1">
        <f>IF(Table14[[#This Row],[region]]= "northeast",Table14[[#This Row],[charges]],0)</f>
        <v>8334.5895999999993</v>
      </c>
      <c r="F558" s="1">
        <f>IF(Table14[[#This Row],[region]]= "northwest",Table14[[#This Row],[charges]],0)</f>
        <v>0</v>
      </c>
    </row>
    <row r="559" spans="1:6" x14ac:dyDescent="0.2">
      <c r="A559" s="1">
        <v>3935.1799000000001</v>
      </c>
      <c r="B559" s="1" t="s">
        <v>9</v>
      </c>
      <c r="C559" s="1">
        <f>IF(Table14[[#This Row],[region]]= "southwest",Table14[[#This Row],[charges]],0)</f>
        <v>0</v>
      </c>
      <c r="D559" s="1">
        <f>IF(Table14[[#This Row],[region]]= "southeast",Table14[[#This Row],[charges]],0)</f>
        <v>3935.1799000000001</v>
      </c>
      <c r="E559" s="1">
        <f>IF(Table14[[#This Row],[region]]= "northeast",Table14[[#This Row],[charges]],0)</f>
        <v>0</v>
      </c>
      <c r="F559" s="1">
        <f>IF(Table14[[#This Row],[region]]= "northwest",Table14[[#This Row],[charges]],0)</f>
        <v>0</v>
      </c>
    </row>
    <row r="560" spans="1:6" x14ac:dyDescent="0.2">
      <c r="A560" s="1">
        <v>39983.425949999997</v>
      </c>
      <c r="B560" s="1" t="s">
        <v>12</v>
      </c>
      <c r="C560" s="1">
        <f>IF(Table14[[#This Row],[region]]= "southwest",Table14[[#This Row],[charges]],0)</f>
        <v>0</v>
      </c>
      <c r="D560" s="1">
        <f>IF(Table14[[#This Row],[region]]= "southeast",Table14[[#This Row],[charges]],0)</f>
        <v>0</v>
      </c>
      <c r="E560" s="1">
        <f>IF(Table14[[#This Row],[region]]= "northeast",Table14[[#This Row],[charges]],0)</f>
        <v>0</v>
      </c>
      <c r="F560" s="1">
        <f>IF(Table14[[#This Row],[region]]= "northwest",Table14[[#This Row],[charges]],0)</f>
        <v>39983.425949999997</v>
      </c>
    </row>
    <row r="561" spans="1:6" x14ac:dyDescent="0.2">
      <c r="A561" s="1">
        <v>1646.4296999999999</v>
      </c>
      <c r="B561" s="1" t="s">
        <v>12</v>
      </c>
      <c r="C561" s="1">
        <f>IF(Table14[[#This Row],[region]]= "southwest",Table14[[#This Row],[charges]],0)</f>
        <v>0</v>
      </c>
      <c r="D561" s="1">
        <f>IF(Table14[[#This Row],[region]]= "southeast",Table14[[#This Row],[charges]],0)</f>
        <v>0</v>
      </c>
      <c r="E561" s="1">
        <f>IF(Table14[[#This Row],[region]]= "northeast",Table14[[#This Row],[charges]],0)</f>
        <v>0</v>
      </c>
      <c r="F561" s="1">
        <f>IF(Table14[[#This Row],[region]]= "northwest",Table14[[#This Row],[charges]],0)</f>
        <v>1646.4296999999999</v>
      </c>
    </row>
    <row r="562" spans="1:6" x14ac:dyDescent="0.2">
      <c r="A562" s="1">
        <v>9193.8384999999998</v>
      </c>
      <c r="B562" s="1" t="s">
        <v>12</v>
      </c>
      <c r="C562" s="1">
        <f>IF(Table14[[#This Row],[region]]= "southwest",Table14[[#This Row],[charges]],0)</f>
        <v>0</v>
      </c>
      <c r="D562" s="1">
        <f>IF(Table14[[#This Row],[region]]= "southeast",Table14[[#This Row],[charges]],0)</f>
        <v>0</v>
      </c>
      <c r="E562" s="1">
        <f>IF(Table14[[#This Row],[region]]= "northeast",Table14[[#This Row],[charges]],0)</f>
        <v>0</v>
      </c>
      <c r="F562" s="1">
        <f>IF(Table14[[#This Row],[region]]= "northwest",Table14[[#This Row],[charges]],0)</f>
        <v>9193.8384999999998</v>
      </c>
    </row>
    <row r="563" spans="1:6" x14ac:dyDescent="0.2">
      <c r="A563" s="1">
        <v>10923.933199999999</v>
      </c>
      <c r="B563" s="1" t="s">
        <v>11</v>
      </c>
      <c r="C563" s="1">
        <f>IF(Table14[[#This Row],[region]]= "southwest",Table14[[#This Row],[charges]],0)</f>
        <v>0</v>
      </c>
      <c r="D563" s="1">
        <f>IF(Table14[[#This Row],[region]]= "southeast",Table14[[#This Row],[charges]],0)</f>
        <v>0</v>
      </c>
      <c r="E563" s="1">
        <f>IF(Table14[[#This Row],[region]]= "northeast",Table14[[#This Row],[charges]],0)</f>
        <v>10923.933199999999</v>
      </c>
      <c r="F563" s="1">
        <f>IF(Table14[[#This Row],[region]]= "northwest",Table14[[#This Row],[charges]],0)</f>
        <v>0</v>
      </c>
    </row>
    <row r="564" spans="1:6" x14ac:dyDescent="0.2">
      <c r="A564" s="1">
        <v>2494.0219999999999</v>
      </c>
      <c r="B564" s="1" t="s">
        <v>6</v>
      </c>
      <c r="C564" s="1">
        <f>IF(Table14[[#This Row],[region]]= "southwest",Table14[[#This Row],[charges]],0)</f>
        <v>2494.0219999999999</v>
      </c>
      <c r="D564" s="1">
        <f>IF(Table14[[#This Row],[region]]= "southeast",Table14[[#This Row],[charges]],0)</f>
        <v>0</v>
      </c>
      <c r="E564" s="1">
        <f>IF(Table14[[#This Row],[region]]= "northeast",Table14[[#This Row],[charges]],0)</f>
        <v>0</v>
      </c>
      <c r="F564" s="1">
        <f>IF(Table14[[#This Row],[region]]= "northwest",Table14[[#This Row],[charges]],0)</f>
        <v>0</v>
      </c>
    </row>
    <row r="565" spans="1:6" x14ac:dyDescent="0.2">
      <c r="A565" s="1">
        <v>9058.7302999999993</v>
      </c>
      <c r="B565" s="1" t="s">
        <v>9</v>
      </c>
      <c r="C565" s="1">
        <f>IF(Table14[[#This Row],[region]]= "southwest",Table14[[#This Row],[charges]],0)</f>
        <v>0</v>
      </c>
      <c r="D565" s="1">
        <f>IF(Table14[[#This Row],[region]]= "southeast",Table14[[#This Row],[charges]],0)</f>
        <v>9058.7302999999993</v>
      </c>
      <c r="E565" s="1">
        <f>IF(Table14[[#This Row],[region]]= "northeast",Table14[[#This Row],[charges]],0)</f>
        <v>0</v>
      </c>
      <c r="F565" s="1">
        <f>IF(Table14[[#This Row],[region]]= "northwest",Table14[[#This Row],[charges]],0)</f>
        <v>0</v>
      </c>
    </row>
    <row r="566" spans="1:6" x14ac:dyDescent="0.2">
      <c r="A566" s="1">
        <v>2801.2588000000001</v>
      </c>
      <c r="B566" s="1" t="s">
        <v>9</v>
      </c>
      <c r="C566" s="1">
        <f>IF(Table14[[#This Row],[region]]= "southwest",Table14[[#This Row],[charges]],0)</f>
        <v>0</v>
      </c>
      <c r="D566" s="1">
        <f>IF(Table14[[#This Row],[region]]= "southeast",Table14[[#This Row],[charges]],0)</f>
        <v>2801.2588000000001</v>
      </c>
      <c r="E566" s="1">
        <f>IF(Table14[[#This Row],[region]]= "northeast",Table14[[#This Row],[charges]],0)</f>
        <v>0</v>
      </c>
      <c r="F566" s="1">
        <f>IF(Table14[[#This Row],[region]]= "northwest",Table14[[#This Row],[charges]],0)</f>
        <v>0</v>
      </c>
    </row>
    <row r="567" spans="1:6" x14ac:dyDescent="0.2">
      <c r="A567" s="1">
        <v>2128.4310500000001</v>
      </c>
      <c r="B567" s="1" t="s">
        <v>12</v>
      </c>
      <c r="C567" s="1">
        <f>IF(Table14[[#This Row],[region]]= "southwest",Table14[[#This Row],[charges]],0)</f>
        <v>0</v>
      </c>
      <c r="D567" s="1">
        <f>IF(Table14[[#This Row],[region]]= "southeast",Table14[[#This Row],[charges]],0)</f>
        <v>0</v>
      </c>
      <c r="E567" s="1">
        <f>IF(Table14[[#This Row],[region]]= "northeast",Table14[[#This Row],[charges]],0)</f>
        <v>0</v>
      </c>
      <c r="F567" s="1">
        <f>IF(Table14[[#This Row],[region]]= "northwest",Table14[[#This Row],[charges]],0)</f>
        <v>2128.4310500000001</v>
      </c>
    </row>
    <row r="568" spans="1:6" x14ac:dyDescent="0.2">
      <c r="A568" s="1">
        <v>6373.55735</v>
      </c>
      <c r="B568" s="1" t="s">
        <v>12</v>
      </c>
      <c r="C568" s="1">
        <f>IF(Table14[[#This Row],[region]]= "southwest",Table14[[#This Row],[charges]],0)</f>
        <v>0</v>
      </c>
      <c r="D568" s="1">
        <f>IF(Table14[[#This Row],[region]]= "southeast",Table14[[#This Row],[charges]],0)</f>
        <v>0</v>
      </c>
      <c r="E568" s="1">
        <f>IF(Table14[[#This Row],[region]]= "northeast",Table14[[#This Row],[charges]],0)</f>
        <v>0</v>
      </c>
      <c r="F568" s="1">
        <f>IF(Table14[[#This Row],[region]]= "northwest",Table14[[#This Row],[charges]],0)</f>
        <v>6373.55735</v>
      </c>
    </row>
    <row r="569" spans="1:6" x14ac:dyDescent="0.2">
      <c r="A569" s="1">
        <v>7256.7231000000002</v>
      </c>
      <c r="B569" s="1" t="s">
        <v>12</v>
      </c>
      <c r="C569" s="1">
        <f>IF(Table14[[#This Row],[region]]= "southwest",Table14[[#This Row],[charges]],0)</f>
        <v>0</v>
      </c>
      <c r="D569" s="1">
        <f>IF(Table14[[#This Row],[region]]= "southeast",Table14[[#This Row],[charges]],0)</f>
        <v>0</v>
      </c>
      <c r="E569" s="1">
        <f>IF(Table14[[#This Row],[region]]= "northeast",Table14[[#This Row],[charges]],0)</f>
        <v>0</v>
      </c>
      <c r="F569" s="1">
        <f>IF(Table14[[#This Row],[region]]= "northwest",Table14[[#This Row],[charges]],0)</f>
        <v>7256.7231000000002</v>
      </c>
    </row>
    <row r="570" spans="1:6" x14ac:dyDescent="0.2">
      <c r="A570" s="1">
        <v>11552.904</v>
      </c>
      <c r="B570" s="1" t="s">
        <v>6</v>
      </c>
      <c r="C570" s="1">
        <f>IF(Table14[[#This Row],[region]]= "southwest",Table14[[#This Row],[charges]],0)</f>
        <v>11552.904</v>
      </c>
      <c r="D570" s="1">
        <f>IF(Table14[[#This Row],[region]]= "southeast",Table14[[#This Row],[charges]],0)</f>
        <v>0</v>
      </c>
      <c r="E570" s="1">
        <f>IF(Table14[[#This Row],[region]]= "northeast",Table14[[#This Row],[charges]],0)</f>
        <v>0</v>
      </c>
      <c r="F570" s="1">
        <f>IF(Table14[[#This Row],[region]]= "northwest",Table14[[#This Row],[charges]],0)</f>
        <v>0</v>
      </c>
    </row>
    <row r="571" spans="1:6" x14ac:dyDescent="0.2">
      <c r="A571" s="1">
        <v>45702.022349999999</v>
      </c>
      <c r="B571" s="1" t="s">
        <v>12</v>
      </c>
      <c r="C571" s="1">
        <f>IF(Table14[[#This Row],[region]]= "southwest",Table14[[#This Row],[charges]],0)</f>
        <v>0</v>
      </c>
      <c r="D571" s="1">
        <f>IF(Table14[[#This Row],[region]]= "southeast",Table14[[#This Row],[charges]],0)</f>
        <v>0</v>
      </c>
      <c r="E571" s="1">
        <f>IF(Table14[[#This Row],[region]]= "northeast",Table14[[#This Row],[charges]],0)</f>
        <v>0</v>
      </c>
      <c r="F571" s="1">
        <f>IF(Table14[[#This Row],[region]]= "northwest",Table14[[#This Row],[charges]],0)</f>
        <v>45702.022349999999</v>
      </c>
    </row>
    <row r="572" spans="1:6" x14ac:dyDescent="0.2">
      <c r="A572" s="1">
        <v>3761.2919999999999</v>
      </c>
      <c r="B572" s="1" t="s">
        <v>6</v>
      </c>
      <c r="C572" s="1">
        <f>IF(Table14[[#This Row],[region]]= "southwest",Table14[[#This Row],[charges]],0)</f>
        <v>3761.2919999999999</v>
      </c>
      <c r="D572" s="1">
        <f>IF(Table14[[#This Row],[region]]= "southeast",Table14[[#This Row],[charges]],0)</f>
        <v>0</v>
      </c>
      <c r="E572" s="1">
        <f>IF(Table14[[#This Row],[region]]= "northeast",Table14[[#This Row],[charges]],0)</f>
        <v>0</v>
      </c>
      <c r="F572" s="1">
        <f>IF(Table14[[#This Row],[region]]= "northwest",Table14[[#This Row],[charges]],0)</f>
        <v>0</v>
      </c>
    </row>
    <row r="573" spans="1:6" x14ac:dyDescent="0.2">
      <c r="A573" s="1">
        <v>2219.4450999999999</v>
      </c>
      <c r="B573" s="1" t="s">
        <v>9</v>
      </c>
      <c r="C573" s="1">
        <f>IF(Table14[[#This Row],[region]]= "southwest",Table14[[#This Row],[charges]],0)</f>
        <v>0</v>
      </c>
      <c r="D573" s="1">
        <f>IF(Table14[[#This Row],[region]]= "southeast",Table14[[#This Row],[charges]],0)</f>
        <v>2219.4450999999999</v>
      </c>
      <c r="E573" s="1">
        <f>IF(Table14[[#This Row],[region]]= "northeast",Table14[[#This Row],[charges]],0)</f>
        <v>0</v>
      </c>
      <c r="F573" s="1">
        <f>IF(Table14[[#This Row],[region]]= "northwest",Table14[[#This Row],[charges]],0)</f>
        <v>0</v>
      </c>
    </row>
    <row r="574" spans="1:6" x14ac:dyDescent="0.2">
      <c r="A574" s="1">
        <v>4753.6368000000002</v>
      </c>
      <c r="B574" s="1" t="s">
        <v>9</v>
      </c>
      <c r="C574" s="1">
        <f>IF(Table14[[#This Row],[region]]= "southwest",Table14[[#This Row],[charges]],0)</f>
        <v>0</v>
      </c>
      <c r="D574" s="1">
        <f>IF(Table14[[#This Row],[region]]= "southeast",Table14[[#This Row],[charges]],0)</f>
        <v>4753.6368000000002</v>
      </c>
      <c r="E574" s="1">
        <f>IF(Table14[[#This Row],[region]]= "northeast",Table14[[#This Row],[charges]],0)</f>
        <v>0</v>
      </c>
      <c r="F574" s="1">
        <f>IF(Table14[[#This Row],[region]]= "northwest",Table14[[#This Row],[charges]],0)</f>
        <v>0</v>
      </c>
    </row>
    <row r="575" spans="1:6" x14ac:dyDescent="0.2">
      <c r="A575" s="1">
        <v>31620.001059999999</v>
      </c>
      <c r="B575" s="1" t="s">
        <v>11</v>
      </c>
      <c r="C575" s="1">
        <f>IF(Table14[[#This Row],[region]]= "southwest",Table14[[#This Row],[charges]],0)</f>
        <v>0</v>
      </c>
      <c r="D575" s="1">
        <f>IF(Table14[[#This Row],[region]]= "southeast",Table14[[#This Row],[charges]],0)</f>
        <v>0</v>
      </c>
      <c r="E575" s="1">
        <f>IF(Table14[[#This Row],[region]]= "northeast",Table14[[#This Row],[charges]],0)</f>
        <v>31620.001059999999</v>
      </c>
      <c r="F575" s="1">
        <f>IF(Table14[[#This Row],[region]]= "northwest",Table14[[#This Row],[charges]],0)</f>
        <v>0</v>
      </c>
    </row>
    <row r="576" spans="1:6" x14ac:dyDescent="0.2">
      <c r="A576" s="1">
        <v>13224.057049999999</v>
      </c>
      <c r="B576" s="1" t="s">
        <v>11</v>
      </c>
      <c r="C576" s="1">
        <f>IF(Table14[[#This Row],[region]]= "southwest",Table14[[#This Row],[charges]],0)</f>
        <v>0</v>
      </c>
      <c r="D576" s="1">
        <f>IF(Table14[[#This Row],[region]]= "southeast",Table14[[#This Row],[charges]],0)</f>
        <v>0</v>
      </c>
      <c r="E576" s="1">
        <f>IF(Table14[[#This Row],[region]]= "northeast",Table14[[#This Row],[charges]],0)</f>
        <v>13224.057049999999</v>
      </c>
      <c r="F576" s="1">
        <f>IF(Table14[[#This Row],[region]]= "northwest",Table14[[#This Row],[charges]],0)</f>
        <v>0</v>
      </c>
    </row>
    <row r="577" spans="1:6" x14ac:dyDescent="0.2">
      <c r="A577" s="1">
        <v>12222.898300000001</v>
      </c>
      <c r="B577" s="1" t="s">
        <v>12</v>
      </c>
      <c r="C577" s="1">
        <f>IF(Table14[[#This Row],[region]]= "southwest",Table14[[#This Row],[charges]],0)</f>
        <v>0</v>
      </c>
      <c r="D577" s="1">
        <f>IF(Table14[[#This Row],[region]]= "southeast",Table14[[#This Row],[charges]],0)</f>
        <v>0</v>
      </c>
      <c r="E577" s="1">
        <f>IF(Table14[[#This Row],[region]]= "northeast",Table14[[#This Row],[charges]],0)</f>
        <v>0</v>
      </c>
      <c r="F577" s="1">
        <f>IF(Table14[[#This Row],[region]]= "northwest",Table14[[#This Row],[charges]],0)</f>
        <v>12222.898300000001</v>
      </c>
    </row>
    <row r="578" spans="1:6" x14ac:dyDescent="0.2">
      <c r="A578" s="1">
        <v>1664.9996000000001</v>
      </c>
      <c r="B578" s="1" t="s">
        <v>9</v>
      </c>
      <c r="C578" s="1">
        <f>IF(Table14[[#This Row],[region]]= "southwest",Table14[[#This Row],[charges]],0)</f>
        <v>0</v>
      </c>
      <c r="D578" s="1">
        <f>IF(Table14[[#This Row],[region]]= "southeast",Table14[[#This Row],[charges]],0)</f>
        <v>1664.9996000000001</v>
      </c>
      <c r="E578" s="1">
        <f>IF(Table14[[#This Row],[region]]= "northeast",Table14[[#This Row],[charges]],0)</f>
        <v>0</v>
      </c>
      <c r="F578" s="1">
        <f>IF(Table14[[#This Row],[region]]= "northwest",Table14[[#This Row],[charges]],0)</f>
        <v>0</v>
      </c>
    </row>
    <row r="579" spans="1:6" x14ac:dyDescent="0.2">
      <c r="A579" s="1">
        <v>58571.074480000003</v>
      </c>
      <c r="B579" s="1" t="s">
        <v>11</v>
      </c>
      <c r="C579" s="1">
        <f>IF(Table14[[#This Row],[region]]= "southwest",Table14[[#This Row],[charges]],0)</f>
        <v>0</v>
      </c>
      <c r="D579" s="1">
        <f>IF(Table14[[#This Row],[region]]= "southeast",Table14[[#This Row],[charges]],0)</f>
        <v>0</v>
      </c>
      <c r="E579" s="1">
        <f>IF(Table14[[#This Row],[region]]= "northeast",Table14[[#This Row],[charges]],0)</f>
        <v>58571.074480000003</v>
      </c>
      <c r="F579" s="1">
        <f>IF(Table14[[#This Row],[region]]= "northwest",Table14[[#This Row],[charges]],0)</f>
        <v>0</v>
      </c>
    </row>
    <row r="580" spans="1:6" x14ac:dyDescent="0.2">
      <c r="A580" s="1">
        <v>9724.5300000000007</v>
      </c>
      <c r="B580" s="1" t="s">
        <v>6</v>
      </c>
      <c r="C580" s="1">
        <f>IF(Table14[[#This Row],[region]]= "southwest",Table14[[#This Row],[charges]],0)</f>
        <v>9724.5300000000007</v>
      </c>
      <c r="D580" s="1">
        <f>IF(Table14[[#This Row],[region]]= "southeast",Table14[[#This Row],[charges]],0)</f>
        <v>0</v>
      </c>
      <c r="E580" s="1">
        <f>IF(Table14[[#This Row],[region]]= "northeast",Table14[[#This Row],[charges]],0)</f>
        <v>0</v>
      </c>
      <c r="F580" s="1">
        <f>IF(Table14[[#This Row],[region]]= "northwest",Table14[[#This Row],[charges]],0)</f>
        <v>0</v>
      </c>
    </row>
    <row r="581" spans="1:6" x14ac:dyDescent="0.2">
      <c r="A581" s="1">
        <v>3206.4913499999998</v>
      </c>
      <c r="B581" s="1" t="s">
        <v>11</v>
      </c>
      <c r="C581" s="1">
        <f>IF(Table14[[#This Row],[region]]= "southwest",Table14[[#This Row],[charges]],0)</f>
        <v>0</v>
      </c>
      <c r="D581" s="1">
        <f>IF(Table14[[#This Row],[region]]= "southeast",Table14[[#This Row],[charges]],0)</f>
        <v>0</v>
      </c>
      <c r="E581" s="1">
        <f>IF(Table14[[#This Row],[region]]= "northeast",Table14[[#This Row],[charges]],0)</f>
        <v>3206.4913499999998</v>
      </c>
      <c r="F581" s="1">
        <f>IF(Table14[[#This Row],[region]]= "northwest",Table14[[#This Row],[charges]],0)</f>
        <v>0</v>
      </c>
    </row>
    <row r="582" spans="1:6" x14ac:dyDescent="0.2">
      <c r="A582" s="1">
        <v>12913.992399999999</v>
      </c>
      <c r="B582" s="1" t="s">
        <v>11</v>
      </c>
      <c r="C582" s="1">
        <f>IF(Table14[[#This Row],[region]]= "southwest",Table14[[#This Row],[charges]],0)</f>
        <v>0</v>
      </c>
      <c r="D582" s="1">
        <f>IF(Table14[[#This Row],[region]]= "southeast",Table14[[#This Row],[charges]],0)</f>
        <v>0</v>
      </c>
      <c r="E582" s="1">
        <f>IF(Table14[[#This Row],[region]]= "northeast",Table14[[#This Row],[charges]],0)</f>
        <v>12913.992399999999</v>
      </c>
      <c r="F582" s="1">
        <f>IF(Table14[[#This Row],[region]]= "northwest",Table14[[#This Row],[charges]],0)</f>
        <v>0</v>
      </c>
    </row>
    <row r="583" spans="1:6" x14ac:dyDescent="0.2">
      <c r="A583" s="1">
        <v>1639.5631000000001</v>
      </c>
      <c r="B583" s="1" t="s">
        <v>12</v>
      </c>
      <c r="C583" s="1">
        <f>IF(Table14[[#This Row],[region]]= "southwest",Table14[[#This Row],[charges]],0)</f>
        <v>0</v>
      </c>
      <c r="D583" s="1">
        <f>IF(Table14[[#This Row],[region]]= "southeast",Table14[[#This Row],[charges]],0)</f>
        <v>0</v>
      </c>
      <c r="E583" s="1">
        <f>IF(Table14[[#This Row],[region]]= "northeast",Table14[[#This Row],[charges]],0)</f>
        <v>0</v>
      </c>
      <c r="F583" s="1">
        <f>IF(Table14[[#This Row],[region]]= "northwest",Table14[[#This Row],[charges]],0)</f>
        <v>1639.5631000000001</v>
      </c>
    </row>
    <row r="584" spans="1:6" x14ac:dyDescent="0.2">
      <c r="A584" s="1">
        <v>6356.2707</v>
      </c>
      <c r="B584" s="1" t="s">
        <v>9</v>
      </c>
      <c r="C584" s="1">
        <f>IF(Table14[[#This Row],[region]]= "southwest",Table14[[#This Row],[charges]],0)</f>
        <v>0</v>
      </c>
      <c r="D584" s="1">
        <f>IF(Table14[[#This Row],[region]]= "southeast",Table14[[#This Row],[charges]],0)</f>
        <v>6356.2707</v>
      </c>
      <c r="E584" s="1">
        <f>IF(Table14[[#This Row],[region]]= "northeast",Table14[[#This Row],[charges]],0)</f>
        <v>0</v>
      </c>
      <c r="F584" s="1">
        <f>IF(Table14[[#This Row],[region]]= "northwest",Table14[[#This Row],[charges]],0)</f>
        <v>0</v>
      </c>
    </row>
    <row r="585" spans="1:6" x14ac:dyDescent="0.2">
      <c r="A585" s="1">
        <v>17626.239509999999</v>
      </c>
      <c r="B585" s="1" t="s">
        <v>9</v>
      </c>
      <c r="C585" s="1">
        <f>IF(Table14[[#This Row],[region]]= "southwest",Table14[[#This Row],[charges]],0)</f>
        <v>0</v>
      </c>
      <c r="D585" s="1">
        <f>IF(Table14[[#This Row],[region]]= "southeast",Table14[[#This Row],[charges]],0)</f>
        <v>17626.239509999999</v>
      </c>
      <c r="E585" s="1">
        <f>IF(Table14[[#This Row],[region]]= "northeast",Table14[[#This Row],[charges]],0)</f>
        <v>0</v>
      </c>
      <c r="F585" s="1">
        <f>IF(Table14[[#This Row],[region]]= "northwest",Table14[[#This Row],[charges]],0)</f>
        <v>0</v>
      </c>
    </row>
    <row r="586" spans="1:6" x14ac:dyDescent="0.2">
      <c r="A586" s="1">
        <v>1242.816</v>
      </c>
      <c r="B586" s="1" t="s">
        <v>6</v>
      </c>
      <c r="C586" s="1">
        <f>IF(Table14[[#This Row],[region]]= "southwest",Table14[[#This Row],[charges]],0)</f>
        <v>1242.816</v>
      </c>
      <c r="D586" s="1">
        <f>IF(Table14[[#This Row],[region]]= "southeast",Table14[[#This Row],[charges]],0)</f>
        <v>0</v>
      </c>
      <c r="E586" s="1">
        <f>IF(Table14[[#This Row],[region]]= "northeast",Table14[[#This Row],[charges]],0)</f>
        <v>0</v>
      </c>
      <c r="F586" s="1">
        <f>IF(Table14[[#This Row],[region]]= "northwest",Table14[[#This Row],[charges]],0)</f>
        <v>0</v>
      </c>
    </row>
    <row r="587" spans="1:6" x14ac:dyDescent="0.2">
      <c r="A587" s="1">
        <v>4779.6022999999996</v>
      </c>
      <c r="B587" s="1" t="s">
        <v>9</v>
      </c>
      <c r="C587" s="1">
        <f>IF(Table14[[#This Row],[region]]= "southwest",Table14[[#This Row],[charges]],0)</f>
        <v>0</v>
      </c>
      <c r="D587" s="1">
        <f>IF(Table14[[#This Row],[region]]= "southeast",Table14[[#This Row],[charges]],0)</f>
        <v>4779.6022999999996</v>
      </c>
      <c r="E587" s="1">
        <f>IF(Table14[[#This Row],[region]]= "northeast",Table14[[#This Row],[charges]],0)</f>
        <v>0</v>
      </c>
      <c r="F587" s="1">
        <f>IF(Table14[[#This Row],[region]]= "northwest",Table14[[#This Row],[charges]],0)</f>
        <v>0</v>
      </c>
    </row>
    <row r="588" spans="1:6" x14ac:dyDescent="0.2">
      <c r="A588" s="1">
        <v>3861.2096499999998</v>
      </c>
      <c r="B588" s="1" t="s">
        <v>11</v>
      </c>
      <c r="C588" s="1">
        <f>IF(Table14[[#This Row],[region]]= "southwest",Table14[[#This Row],[charges]],0)</f>
        <v>0</v>
      </c>
      <c r="D588" s="1">
        <f>IF(Table14[[#This Row],[region]]= "southeast",Table14[[#This Row],[charges]],0)</f>
        <v>0</v>
      </c>
      <c r="E588" s="1">
        <f>IF(Table14[[#This Row],[region]]= "northeast",Table14[[#This Row],[charges]],0)</f>
        <v>3861.2096499999998</v>
      </c>
      <c r="F588" s="1">
        <f>IF(Table14[[#This Row],[region]]= "northwest",Table14[[#This Row],[charges]],0)</f>
        <v>0</v>
      </c>
    </row>
    <row r="589" spans="1:6" x14ac:dyDescent="0.2">
      <c r="A589" s="1">
        <v>43943.876100000001</v>
      </c>
      <c r="B589" s="1" t="s">
        <v>12</v>
      </c>
      <c r="C589" s="1">
        <f>IF(Table14[[#This Row],[region]]= "southwest",Table14[[#This Row],[charges]],0)</f>
        <v>0</v>
      </c>
      <c r="D589" s="1">
        <f>IF(Table14[[#This Row],[region]]= "southeast",Table14[[#This Row],[charges]],0)</f>
        <v>0</v>
      </c>
      <c r="E589" s="1">
        <f>IF(Table14[[#This Row],[region]]= "northeast",Table14[[#This Row],[charges]],0)</f>
        <v>0</v>
      </c>
      <c r="F589" s="1">
        <f>IF(Table14[[#This Row],[region]]= "northwest",Table14[[#This Row],[charges]],0)</f>
        <v>43943.876100000001</v>
      </c>
    </row>
    <row r="590" spans="1:6" x14ac:dyDescent="0.2">
      <c r="A590" s="1">
        <v>13635.6379</v>
      </c>
      <c r="B590" s="1" t="s">
        <v>11</v>
      </c>
      <c r="C590" s="1">
        <f>IF(Table14[[#This Row],[region]]= "southwest",Table14[[#This Row],[charges]],0)</f>
        <v>0</v>
      </c>
      <c r="D590" s="1">
        <f>IF(Table14[[#This Row],[region]]= "southeast",Table14[[#This Row],[charges]],0)</f>
        <v>0</v>
      </c>
      <c r="E590" s="1">
        <f>IF(Table14[[#This Row],[region]]= "northeast",Table14[[#This Row],[charges]],0)</f>
        <v>13635.6379</v>
      </c>
      <c r="F590" s="1">
        <f>IF(Table14[[#This Row],[region]]= "northwest",Table14[[#This Row],[charges]],0)</f>
        <v>0</v>
      </c>
    </row>
    <row r="591" spans="1:6" x14ac:dyDescent="0.2">
      <c r="A591" s="1">
        <v>5976.8311000000003</v>
      </c>
      <c r="B591" s="1" t="s">
        <v>9</v>
      </c>
      <c r="C591" s="1">
        <f>IF(Table14[[#This Row],[region]]= "southwest",Table14[[#This Row],[charges]],0)</f>
        <v>0</v>
      </c>
      <c r="D591" s="1">
        <f>IF(Table14[[#This Row],[region]]= "southeast",Table14[[#This Row],[charges]],0)</f>
        <v>5976.8311000000003</v>
      </c>
      <c r="E591" s="1">
        <f>IF(Table14[[#This Row],[region]]= "northeast",Table14[[#This Row],[charges]],0)</f>
        <v>0</v>
      </c>
      <c r="F591" s="1">
        <f>IF(Table14[[#This Row],[region]]= "northwest",Table14[[#This Row],[charges]],0)</f>
        <v>0</v>
      </c>
    </row>
    <row r="592" spans="1:6" x14ac:dyDescent="0.2">
      <c r="A592" s="1">
        <v>11842.441999999999</v>
      </c>
      <c r="B592" s="1" t="s">
        <v>6</v>
      </c>
      <c r="C592" s="1">
        <f>IF(Table14[[#This Row],[region]]= "southwest",Table14[[#This Row],[charges]],0)</f>
        <v>11842.441999999999</v>
      </c>
      <c r="D592" s="1">
        <f>IF(Table14[[#This Row],[region]]= "southeast",Table14[[#This Row],[charges]],0)</f>
        <v>0</v>
      </c>
      <c r="E592" s="1">
        <f>IF(Table14[[#This Row],[region]]= "northeast",Table14[[#This Row],[charges]],0)</f>
        <v>0</v>
      </c>
      <c r="F592" s="1">
        <f>IF(Table14[[#This Row],[region]]= "northwest",Table14[[#This Row],[charges]],0)</f>
        <v>0</v>
      </c>
    </row>
    <row r="593" spans="1:6" x14ac:dyDescent="0.2">
      <c r="A593" s="1">
        <v>8428.0692999999992</v>
      </c>
      <c r="B593" s="1" t="s">
        <v>12</v>
      </c>
      <c r="C593" s="1">
        <f>IF(Table14[[#This Row],[region]]= "southwest",Table14[[#This Row],[charges]],0)</f>
        <v>0</v>
      </c>
      <c r="D593" s="1">
        <f>IF(Table14[[#This Row],[region]]= "southeast",Table14[[#This Row],[charges]],0)</f>
        <v>0</v>
      </c>
      <c r="E593" s="1">
        <f>IF(Table14[[#This Row],[region]]= "northeast",Table14[[#This Row],[charges]],0)</f>
        <v>0</v>
      </c>
      <c r="F593" s="1">
        <f>IF(Table14[[#This Row],[region]]= "northwest",Table14[[#This Row],[charges]],0)</f>
        <v>8428.0692999999992</v>
      </c>
    </row>
    <row r="594" spans="1:6" x14ac:dyDescent="0.2">
      <c r="A594" s="1">
        <v>2566.4706999999999</v>
      </c>
      <c r="B594" s="1" t="s">
        <v>9</v>
      </c>
      <c r="C594" s="1">
        <f>IF(Table14[[#This Row],[region]]= "southwest",Table14[[#This Row],[charges]],0)</f>
        <v>0</v>
      </c>
      <c r="D594" s="1">
        <f>IF(Table14[[#This Row],[region]]= "southeast",Table14[[#This Row],[charges]],0)</f>
        <v>2566.4706999999999</v>
      </c>
      <c r="E594" s="1">
        <f>IF(Table14[[#This Row],[region]]= "northeast",Table14[[#This Row],[charges]],0)</f>
        <v>0</v>
      </c>
      <c r="F594" s="1">
        <f>IF(Table14[[#This Row],[region]]= "northwest",Table14[[#This Row],[charges]],0)</f>
        <v>0</v>
      </c>
    </row>
    <row r="595" spans="1:6" x14ac:dyDescent="0.2">
      <c r="A595" s="1">
        <v>15359.104499999999</v>
      </c>
      <c r="B595" s="1" t="s">
        <v>11</v>
      </c>
      <c r="C595" s="1">
        <f>IF(Table14[[#This Row],[region]]= "southwest",Table14[[#This Row],[charges]],0)</f>
        <v>0</v>
      </c>
      <c r="D595" s="1">
        <f>IF(Table14[[#This Row],[region]]= "southeast",Table14[[#This Row],[charges]],0)</f>
        <v>0</v>
      </c>
      <c r="E595" s="1">
        <f>IF(Table14[[#This Row],[region]]= "northeast",Table14[[#This Row],[charges]],0)</f>
        <v>15359.104499999999</v>
      </c>
      <c r="F595" s="1">
        <f>IF(Table14[[#This Row],[region]]= "northwest",Table14[[#This Row],[charges]],0)</f>
        <v>0</v>
      </c>
    </row>
    <row r="596" spans="1:6" x14ac:dyDescent="0.2">
      <c r="A596" s="1">
        <v>5709.1643999999997</v>
      </c>
      <c r="B596" s="1" t="s">
        <v>9</v>
      </c>
      <c r="C596" s="1">
        <f>IF(Table14[[#This Row],[region]]= "southwest",Table14[[#This Row],[charges]],0)</f>
        <v>0</v>
      </c>
      <c r="D596" s="1">
        <f>IF(Table14[[#This Row],[region]]= "southeast",Table14[[#This Row],[charges]],0)</f>
        <v>5709.1643999999997</v>
      </c>
      <c r="E596" s="1">
        <f>IF(Table14[[#This Row],[region]]= "northeast",Table14[[#This Row],[charges]],0)</f>
        <v>0</v>
      </c>
      <c r="F596" s="1">
        <f>IF(Table14[[#This Row],[region]]= "northwest",Table14[[#This Row],[charges]],0)</f>
        <v>0</v>
      </c>
    </row>
    <row r="597" spans="1:6" x14ac:dyDescent="0.2">
      <c r="A597" s="1">
        <v>8823.9857499999998</v>
      </c>
      <c r="B597" s="1" t="s">
        <v>11</v>
      </c>
      <c r="C597" s="1">
        <f>IF(Table14[[#This Row],[region]]= "southwest",Table14[[#This Row],[charges]],0)</f>
        <v>0</v>
      </c>
      <c r="D597" s="1">
        <f>IF(Table14[[#This Row],[region]]= "southeast",Table14[[#This Row],[charges]],0)</f>
        <v>0</v>
      </c>
      <c r="E597" s="1">
        <f>IF(Table14[[#This Row],[region]]= "northeast",Table14[[#This Row],[charges]],0)</f>
        <v>8823.9857499999998</v>
      </c>
      <c r="F597" s="1">
        <f>IF(Table14[[#This Row],[region]]= "northwest",Table14[[#This Row],[charges]],0)</f>
        <v>0</v>
      </c>
    </row>
    <row r="598" spans="1:6" x14ac:dyDescent="0.2">
      <c r="A598" s="1">
        <v>7640.3091999999997</v>
      </c>
      <c r="B598" s="1" t="s">
        <v>9</v>
      </c>
      <c r="C598" s="1">
        <f>IF(Table14[[#This Row],[region]]= "southwest",Table14[[#This Row],[charges]],0)</f>
        <v>0</v>
      </c>
      <c r="D598" s="1">
        <f>IF(Table14[[#This Row],[region]]= "southeast",Table14[[#This Row],[charges]],0)</f>
        <v>7640.3091999999997</v>
      </c>
      <c r="E598" s="1">
        <f>IF(Table14[[#This Row],[region]]= "northeast",Table14[[#This Row],[charges]],0)</f>
        <v>0</v>
      </c>
      <c r="F598" s="1">
        <f>IF(Table14[[#This Row],[region]]= "northwest",Table14[[#This Row],[charges]],0)</f>
        <v>0</v>
      </c>
    </row>
    <row r="599" spans="1:6" x14ac:dyDescent="0.2">
      <c r="A599" s="1">
        <v>5594.8455000000004</v>
      </c>
      <c r="B599" s="1" t="s">
        <v>11</v>
      </c>
      <c r="C599" s="1">
        <f>IF(Table14[[#This Row],[region]]= "southwest",Table14[[#This Row],[charges]],0)</f>
        <v>0</v>
      </c>
      <c r="D599" s="1">
        <f>IF(Table14[[#This Row],[region]]= "southeast",Table14[[#This Row],[charges]],0)</f>
        <v>0</v>
      </c>
      <c r="E599" s="1">
        <f>IF(Table14[[#This Row],[region]]= "northeast",Table14[[#This Row],[charges]],0)</f>
        <v>5594.8455000000004</v>
      </c>
      <c r="F599" s="1">
        <f>IF(Table14[[#This Row],[region]]= "northwest",Table14[[#This Row],[charges]],0)</f>
        <v>0</v>
      </c>
    </row>
    <row r="600" spans="1:6" x14ac:dyDescent="0.2">
      <c r="A600" s="1">
        <v>7441.5010000000002</v>
      </c>
      <c r="B600" s="1" t="s">
        <v>6</v>
      </c>
      <c r="C600" s="1">
        <f>IF(Table14[[#This Row],[region]]= "southwest",Table14[[#This Row],[charges]],0)</f>
        <v>7441.5010000000002</v>
      </c>
      <c r="D600" s="1">
        <f>IF(Table14[[#This Row],[region]]= "southeast",Table14[[#This Row],[charges]],0)</f>
        <v>0</v>
      </c>
      <c r="E600" s="1">
        <f>IF(Table14[[#This Row],[region]]= "northeast",Table14[[#This Row],[charges]],0)</f>
        <v>0</v>
      </c>
      <c r="F600" s="1">
        <f>IF(Table14[[#This Row],[region]]= "northwest",Table14[[#This Row],[charges]],0)</f>
        <v>0</v>
      </c>
    </row>
    <row r="601" spans="1:6" x14ac:dyDescent="0.2">
      <c r="A601" s="1">
        <v>33471.971890000001</v>
      </c>
      <c r="B601" s="1" t="s">
        <v>12</v>
      </c>
      <c r="C601" s="1">
        <f>IF(Table14[[#This Row],[region]]= "southwest",Table14[[#This Row],[charges]],0)</f>
        <v>0</v>
      </c>
      <c r="D601" s="1">
        <f>IF(Table14[[#This Row],[region]]= "southeast",Table14[[#This Row],[charges]],0)</f>
        <v>0</v>
      </c>
      <c r="E601" s="1">
        <f>IF(Table14[[#This Row],[region]]= "northeast",Table14[[#This Row],[charges]],0)</f>
        <v>0</v>
      </c>
      <c r="F601" s="1">
        <f>IF(Table14[[#This Row],[region]]= "northwest",Table14[[#This Row],[charges]],0)</f>
        <v>33471.971890000001</v>
      </c>
    </row>
    <row r="602" spans="1:6" x14ac:dyDescent="0.2">
      <c r="A602" s="1">
        <v>1633.0444</v>
      </c>
      <c r="B602" s="1" t="s">
        <v>9</v>
      </c>
      <c r="C602" s="1">
        <f>IF(Table14[[#This Row],[region]]= "southwest",Table14[[#This Row],[charges]],0)</f>
        <v>0</v>
      </c>
      <c r="D602" s="1">
        <f>IF(Table14[[#This Row],[region]]= "southeast",Table14[[#This Row],[charges]],0)</f>
        <v>1633.0444</v>
      </c>
      <c r="E602" s="1">
        <f>IF(Table14[[#This Row],[region]]= "northeast",Table14[[#This Row],[charges]],0)</f>
        <v>0</v>
      </c>
      <c r="F602" s="1">
        <f>IF(Table14[[#This Row],[region]]= "northwest",Table14[[#This Row],[charges]],0)</f>
        <v>0</v>
      </c>
    </row>
    <row r="603" spans="1:6" x14ac:dyDescent="0.2">
      <c r="A603" s="1">
        <v>9174.1356500000002</v>
      </c>
      <c r="B603" s="1" t="s">
        <v>12</v>
      </c>
      <c r="C603" s="1">
        <f>IF(Table14[[#This Row],[region]]= "southwest",Table14[[#This Row],[charges]],0)</f>
        <v>0</v>
      </c>
      <c r="D603" s="1">
        <f>IF(Table14[[#This Row],[region]]= "southeast",Table14[[#This Row],[charges]],0)</f>
        <v>0</v>
      </c>
      <c r="E603" s="1">
        <f>IF(Table14[[#This Row],[region]]= "northeast",Table14[[#This Row],[charges]],0)</f>
        <v>0</v>
      </c>
      <c r="F603" s="1">
        <f>IF(Table14[[#This Row],[region]]= "northwest",Table14[[#This Row],[charges]],0)</f>
        <v>9174.1356500000002</v>
      </c>
    </row>
    <row r="604" spans="1:6" x14ac:dyDescent="0.2">
      <c r="A604" s="1">
        <v>11070.535</v>
      </c>
      <c r="B604" s="1" t="s">
        <v>6</v>
      </c>
      <c r="C604" s="1">
        <f>IF(Table14[[#This Row],[region]]= "southwest",Table14[[#This Row],[charges]],0)</f>
        <v>11070.535</v>
      </c>
      <c r="D604" s="1">
        <f>IF(Table14[[#This Row],[region]]= "southeast",Table14[[#This Row],[charges]],0)</f>
        <v>0</v>
      </c>
      <c r="E604" s="1">
        <f>IF(Table14[[#This Row],[region]]= "northeast",Table14[[#This Row],[charges]],0)</f>
        <v>0</v>
      </c>
      <c r="F604" s="1">
        <f>IF(Table14[[#This Row],[region]]= "northwest",Table14[[#This Row],[charges]],0)</f>
        <v>0</v>
      </c>
    </row>
    <row r="605" spans="1:6" x14ac:dyDescent="0.2">
      <c r="A605" s="1">
        <v>16085.127500000001</v>
      </c>
      <c r="B605" s="1" t="s">
        <v>9</v>
      </c>
      <c r="C605" s="1">
        <f>IF(Table14[[#This Row],[region]]= "southwest",Table14[[#This Row],[charges]],0)</f>
        <v>0</v>
      </c>
      <c r="D605" s="1">
        <f>IF(Table14[[#This Row],[region]]= "southeast",Table14[[#This Row],[charges]],0)</f>
        <v>16085.127500000001</v>
      </c>
      <c r="E605" s="1">
        <f>IF(Table14[[#This Row],[region]]= "northeast",Table14[[#This Row],[charges]],0)</f>
        <v>0</v>
      </c>
      <c r="F605" s="1">
        <f>IF(Table14[[#This Row],[region]]= "northwest",Table14[[#This Row],[charges]],0)</f>
        <v>0</v>
      </c>
    </row>
    <row r="606" spans="1:6" x14ac:dyDescent="0.2">
      <c r="A606" s="1">
        <v>17468.983899999999</v>
      </c>
      <c r="B606" s="1" t="s">
        <v>12</v>
      </c>
      <c r="C606" s="1">
        <f>IF(Table14[[#This Row],[region]]= "southwest",Table14[[#This Row],[charges]],0)</f>
        <v>0</v>
      </c>
      <c r="D606" s="1">
        <f>IF(Table14[[#This Row],[region]]= "southeast",Table14[[#This Row],[charges]],0)</f>
        <v>0</v>
      </c>
      <c r="E606" s="1">
        <f>IF(Table14[[#This Row],[region]]= "northeast",Table14[[#This Row],[charges]],0)</f>
        <v>0</v>
      </c>
      <c r="F606" s="1">
        <f>IF(Table14[[#This Row],[region]]= "northwest",Table14[[#This Row],[charges]],0)</f>
        <v>17468.983899999999</v>
      </c>
    </row>
    <row r="607" spans="1:6" x14ac:dyDescent="0.2">
      <c r="A607" s="1">
        <v>9283.5619999999999</v>
      </c>
      <c r="B607" s="1" t="s">
        <v>9</v>
      </c>
      <c r="C607" s="1">
        <f>IF(Table14[[#This Row],[region]]= "southwest",Table14[[#This Row],[charges]],0)</f>
        <v>0</v>
      </c>
      <c r="D607" s="1">
        <f>IF(Table14[[#This Row],[region]]= "southeast",Table14[[#This Row],[charges]],0)</f>
        <v>9283.5619999999999</v>
      </c>
      <c r="E607" s="1">
        <f>IF(Table14[[#This Row],[region]]= "northeast",Table14[[#This Row],[charges]],0)</f>
        <v>0</v>
      </c>
      <c r="F607" s="1">
        <f>IF(Table14[[#This Row],[region]]= "northwest",Table14[[#This Row],[charges]],0)</f>
        <v>0</v>
      </c>
    </row>
    <row r="608" spans="1:6" x14ac:dyDescent="0.2">
      <c r="A608" s="1">
        <v>3558.6202499999999</v>
      </c>
      <c r="B608" s="1" t="s">
        <v>11</v>
      </c>
      <c r="C608" s="1">
        <f>IF(Table14[[#This Row],[region]]= "southwest",Table14[[#This Row],[charges]],0)</f>
        <v>0</v>
      </c>
      <c r="D608" s="1">
        <f>IF(Table14[[#This Row],[region]]= "southeast",Table14[[#This Row],[charges]],0)</f>
        <v>0</v>
      </c>
      <c r="E608" s="1">
        <f>IF(Table14[[#This Row],[region]]= "northeast",Table14[[#This Row],[charges]],0)</f>
        <v>3558.6202499999999</v>
      </c>
      <c r="F608" s="1">
        <f>IF(Table14[[#This Row],[region]]= "northwest",Table14[[#This Row],[charges]],0)</f>
        <v>0</v>
      </c>
    </row>
    <row r="609" spans="1:6" x14ac:dyDescent="0.2">
      <c r="A609" s="1">
        <v>25678.778450000002</v>
      </c>
      <c r="B609" s="1" t="s">
        <v>12</v>
      </c>
      <c r="C609" s="1">
        <f>IF(Table14[[#This Row],[region]]= "southwest",Table14[[#This Row],[charges]],0)</f>
        <v>0</v>
      </c>
      <c r="D609" s="1">
        <f>IF(Table14[[#This Row],[region]]= "southeast",Table14[[#This Row],[charges]],0)</f>
        <v>0</v>
      </c>
      <c r="E609" s="1">
        <f>IF(Table14[[#This Row],[region]]= "northeast",Table14[[#This Row],[charges]],0)</f>
        <v>0</v>
      </c>
      <c r="F609" s="1">
        <f>IF(Table14[[#This Row],[region]]= "northwest",Table14[[#This Row],[charges]],0)</f>
        <v>25678.778450000002</v>
      </c>
    </row>
    <row r="610" spans="1:6" x14ac:dyDescent="0.2">
      <c r="A610" s="1">
        <v>4435.0941999999995</v>
      </c>
      <c r="B610" s="1" t="s">
        <v>11</v>
      </c>
      <c r="C610" s="1">
        <f>IF(Table14[[#This Row],[region]]= "southwest",Table14[[#This Row],[charges]],0)</f>
        <v>0</v>
      </c>
      <c r="D610" s="1">
        <f>IF(Table14[[#This Row],[region]]= "southeast",Table14[[#This Row],[charges]],0)</f>
        <v>0</v>
      </c>
      <c r="E610" s="1">
        <f>IF(Table14[[#This Row],[region]]= "northeast",Table14[[#This Row],[charges]],0)</f>
        <v>4435.0941999999995</v>
      </c>
      <c r="F610" s="1">
        <f>IF(Table14[[#This Row],[region]]= "northwest",Table14[[#This Row],[charges]],0)</f>
        <v>0</v>
      </c>
    </row>
    <row r="611" spans="1:6" x14ac:dyDescent="0.2">
      <c r="A611" s="1">
        <v>39241.442000000003</v>
      </c>
      <c r="B611" s="1" t="s">
        <v>6</v>
      </c>
      <c r="C611" s="1">
        <f>IF(Table14[[#This Row],[region]]= "southwest",Table14[[#This Row],[charges]],0)</f>
        <v>39241.442000000003</v>
      </c>
      <c r="D611" s="1">
        <f>IF(Table14[[#This Row],[region]]= "southeast",Table14[[#This Row],[charges]],0)</f>
        <v>0</v>
      </c>
      <c r="E611" s="1">
        <f>IF(Table14[[#This Row],[region]]= "northeast",Table14[[#This Row],[charges]],0)</f>
        <v>0</v>
      </c>
      <c r="F611" s="1">
        <f>IF(Table14[[#This Row],[region]]= "northwest",Table14[[#This Row],[charges]],0)</f>
        <v>0</v>
      </c>
    </row>
    <row r="612" spans="1:6" x14ac:dyDescent="0.2">
      <c r="A612" s="1">
        <v>8547.6913000000004</v>
      </c>
      <c r="B612" s="1" t="s">
        <v>9</v>
      </c>
      <c r="C612" s="1">
        <f>IF(Table14[[#This Row],[region]]= "southwest",Table14[[#This Row],[charges]],0)</f>
        <v>0</v>
      </c>
      <c r="D612" s="1">
        <f>IF(Table14[[#This Row],[region]]= "southeast",Table14[[#This Row],[charges]],0)</f>
        <v>8547.6913000000004</v>
      </c>
      <c r="E612" s="1">
        <f>IF(Table14[[#This Row],[region]]= "northeast",Table14[[#This Row],[charges]],0)</f>
        <v>0</v>
      </c>
      <c r="F612" s="1">
        <f>IF(Table14[[#This Row],[region]]= "northwest",Table14[[#This Row],[charges]],0)</f>
        <v>0</v>
      </c>
    </row>
    <row r="613" spans="1:6" x14ac:dyDescent="0.2">
      <c r="A613" s="1">
        <v>6571.5439999999999</v>
      </c>
      <c r="B613" s="1" t="s">
        <v>6</v>
      </c>
      <c r="C613" s="1">
        <f>IF(Table14[[#This Row],[region]]= "southwest",Table14[[#This Row],[charges]],0)</f>
        <v>6571.5439999999999</v>
      </c>
      <c r="D613" s="1">
        <f>IF(Table14[[#This Row],[region]]= "southeast",Table14[[#This Row],[charges]],0)</f>
        <v>0</v>
      </c>
      <c r="E613" s="1">
        <f>IF(Table14[[#This Row],[region]]= "northeast",Table14[[#This Row],[charges]],0)</f>
        <v>0</v>
      </c>
      <c r="F613" s="1">
        <f>IF(Table14[[#This Row],[region]]= "northwest",Table14[[#This Row],[charges]],0)</f>
        <v>0</v>
      </c>
    </row>
    <row r="614" spans="1:6" x14ac:dyDescent="0.2">
      <c r="A614" s="1">
        <v>2207.6974500000001</v>
      </c>
      <c r="B614" s="1" t="s">
        <v>11</v>
      </c>
      <c r="C614" s="1">
        <f>IF(Table14[[#This Row],[region]]= "southwest",Table14[[#This Row],[charges]],0)</f>
        <v>0</v>
      </c>
      <c r="D614" s="1">
        <f>IF(Table14[[#This Row],[region]]= "southeast",Table14[[#This Row],[charges]],0)</f>
        <v>0</v>
      </c>
      <c r="E614" s="1">
        <f>IF(Table14[[#This Row],[region]]= "northeast",Table14[[#This Row],[charges]],0)</f>
        <v>2207.6974500000001</v>
      </c>
      <c r="F614" s="1">
        <f>IF(Table14[[#This Row],[region]]= "northwest",Table14[[#This Row],[charges]],0)</f>
        <v>0</v>
      </c>
    </row>
    <row r="615" spans="1:6" x14ac:dyDescent="0.2">
      <c r="A615" s="1">
        <v>6753.0379999999996</v>
      </c>
      <c r="B615" s="1" t="s">
        <v>11</v>
      </c>
      <c r="C615" s="1">
        <f>IF(Table14[[#This Row],[region]]= "southwest",Table14[[#This Row],[charges]],0)</f>
        <v>0</v>
      </c>
      <c r="D615" s="1">
        <f>IF(Table14[[#This Row],[region]]= "southeast",Table14[[#This Row],[charges]],0)</f>
        <v>0</v>
      </c>
      <c r="E615" s="1">
        <f>IF(Table14[[#This Row],[region]]= "northeast",Table14[[#This Row],[charges]],0)</f>
        <v>6753.0379999999996</v>
      </c>
      <c r="F615" s="1">
        <f>IF(Table14[[#This Row],[region]]= "northwest",Table14[[#This Row],[charges]],0)</f>
        <v>0</v>
      </c>
    </row>
    <row r="616" spans="1:6" x14ac:dyDescent="0.2">
      <c r="A616" s="1">
        <v>1880.07</v>
      </c>
      <c r="B616" s="1" t="s">
        <v>9</v>
      </c>
      <c r="C616" s="1">
        <f>IF(Table14[[#This Row],[region]]= "southwest",Table14[[#This Row],[charges]],0)</f>
        <v>0</v>
      </c>
      <c r="D616" s="1">
        <f>IF(Table14[[#This Row],[region]]= "southeast",Table14[[#This Row],[charges]],0)</f>
        <v>1880.07</v>
      </c>
      <c r="E616" s="1">
        <f>IF(Table14[[#This Row],[region]]= "northeast",Table14[[#This Row],[charges]],0)</f>
        <v>0</v>
      </c>
      <c r="F616" s="1">
        <f>IF(Table14[[#This Row],[region]]= "northwest",Table14[[#This Row],[charges]],0)</f>
        <v>0</v>
      </c>
    </row>
    <row r="617" spans="1:6" x14ac:dyDescent="0.2">
      <c r="A617" s="1">
        <v>42969.852700000003</v>
      </c>
      <c r="B617" s="1" t="s">
        <v>9</v>
      </c>
      <c r="C617" s="1">
        <f>IF(Table14[[#This Row],[region]]= "southwest",Table14[[#This Row],[charges]],0)</f>
        <v>0</v>
      </c>
      <c r="D617" s="1">
        <f>IF(Table14[[#This Row],[region]]= "southeast",Table14[[#This Row],[charges]],0)</f>
        <v>42969.852700000003</v>
      </c>
      <c r="E617" s="1">
        <f>IF(Table14[[#This Row],[region]]= "northeast",Table14[[#This Row],[charges]],0)</f>
        <v>0</v>
      </c>
      <c r="F617" s="1">
        <f>IF(Table14[[#This Row],[region]]= "northwest",Table14[[#This Row],[charges]],0)</f>
        <v>0</v>
      </c>
    </row>
    <row r="618" spans="1:6" x14ac:dyDescent="0.2">
      <c r="A618" s="1">
        <v>11658.11505</v>
      </c>
      <c r="B618" s="1" t="s">
        <v>11</v>
      </c>
      <c r="C618" s="1">
        <f>IF(Table14[[#This Row],[region]]= "southwest",Table14[[#This Row],[charges]],0)</f>
        <v>0</v>
      </c>
      <c r="D618" s="1">
        <f>IF(Table14[[#This Row],[region]]= "southeast",Table14[[#This Row],[charges]],0)</f>
        <v>0</v>
      </c>
      <c r="E618" s="1">
        <f>IF(Table14[[#This Row],[region]]= "northeast",Table14[[#This Row],[charges]],0)</f>
        <v>11658.11505</v>
      </c>
      <c r="F618" s="1">
        <f>IF(Table14[[#This Row],[region]]= "northwest",Table14[[#This Row],[charges]],0)</f>
        <v>0</v>
      </c>
    </row>
    <row r="619" spans="1:6" x14ac:dyDescent="0.2">
      <c r="A619" s="1">
        <v>23306.546999999999</v>
      </c>
      <c r="B619" s="1" t="s">
        <v>6</v>
      </c>
      <c r="C619" s="1">
        <f>IF(Table14[[#This Row],[region]]= "southwest",Table14[[#This Row],[charges]],0)</f>
        <v>23306.546999999999</v>
      </c>
      <c r="D619" s="1">
        <f>IF(Table14[[#This Row],[region]]= "southeast",Table14[[#This Row],[charges]],0)</f>
        <v>0</v>
      </c>
      <c r="E619" s="1">
        <f>IF(Table14[[#This Row],[region]]= "northeast",Table14[[#This Row],[charges]],0)</f>
        <v>0</v>
      </c>
      <c r="F619" s="1">
        <f>IF(Table14[[#This Row],[region]]= "northwest",Table14[[#This Row],[charges]],0)</f>
        <v>0</v>
      </c>
    </row>
    <row r="620" spans="1:6" x14ac:dyDescent="0.2">
      <c r="A620" s="1">
        <v>34439.855900000002</v>
      </c>
      <c r="B620" s="1" t="s">
        <v>9</v>
      </c>
      <c r="C620" s="1">
        <f>IF(Table14[[#This Row],[region]]= "southwest",Table14[[#This Row],[charges]],0)</f>
        <v>0</v>
      </c>
      <c r="D620" s="1">
        <f>IF(Table14[[#This Row],[region]]= "southeast",Table14[[#This Row],[charges]],0)</f>
        <v>34439.855900000002</v>
      </c>
      <c r="E620" s="1">
        <f>IF(Table14[[#This Row],[region]]= "northeast",Table14[[#This Row],[charges]],0)</f>
        <v>0</v>
      </c>
      <c r="F620" s="1">
        <f>IF(Table14[[#This Row],[region]]= "northwest",Table14[[#This Row],[charges]],0)</f>
        <v>0</v>
      </c>
    </row>
    <row r="621" spans="1:6" x14ac:dyDescent="0.2">
      <c r="A621" s="1">
        <v>10713.644</v>
      </c>
      <c r="B621" s="1" t="s">
        <v>6</v>
      </c>
      <c r="C621" s="1">
        <f>IF(Table14[[#This Row],[region]]= "southwest",Table14[[#This Row],[charges]],0)</f>
        <v>10713.644</v>
      </c>
      <c r="D621" s="1">
        <f>IF(Table14[[#This Row],[region]]= "southeast",Table14[[#This Row],[charges]],0)</f>
        <v>0</v>
      </c>
      <c r="E621" s="1">
        <f>IF(Table14[[#This Row],[region]]= "northeast",Table14[[#This Row],[charges]],0)</f>
        <v>0</v>
      </c>
      <c r="F621" s="1">
        <f>IF(Table14[[#This Row],[region]]= "northwest",Table14[[#This Row],[charges]],0)</f>
        <v>0</v>
      </c>
    </row>
    <row r="622" spans="1:6" x14ac:dyDescent="0.2">
      <c r="A622" s="1">
        <v>3659.346</v>
      </c>
      <c r="B622" s="1" t="s">
        <v>6</v>
      </c>
      <c r="C622" s="1">
        <f>IF(Table14[[#This Row],[region]]= "southwest",Table14[[#This Row],[charges]],0)</f>
        <v>3659.346</v>
      </c>
      <c r="D622" s="1">
        <f>IF(Table14[[#This Row],[region]]= "southeast",Table14[[#This Row],[charges]],0)</f>
        <v>0</v>
      </c>
      <c r="E622" s="1">
        <f>IF(Table14[[#This Row],[region]]= "northeast",Table14[[#This Row],[charges]],0)</f>
        <v>0</v>
      </c>
      <c r="F622" s="1">
        <f>IF(Table14[[#This Row],[region]]= "northwest",Table14[[#This Row],[charges]],0)</f>
        <v>0</v>
      </c>
    </row>
    <row r="623" spans="1:6" x14ac:dyDescent="0.2">
      <c r="A623" s="1">
        <v>40182.245999999999</v>
      </c>
      <c r="B623" s="1" t="s">
        <v>6</v>
      </c>
      <c r="C623" s="1">
        <f>IF(Table14[[#This Row],[region]]= "southwest",Table14[[#This Row],[charges]],0)</f>
        <v>40182.245999999999</v>
      </c>
      <c r="D623" s="1">
        <f>IF(Table14[[#This Row],[region]]= "southeast",Table14[[#This Row],[charges]],0)</f>
        <v>0</v>
      </c>
      <c r="E623" s="1">
        <f>IF(Table14[[#This Row],[region]]= "northeast",Table14[[#This Row],[charges]],0)</f>
        <v>0</v>
      </c>
      <c r="F623" s="1">
        <f>IF(Table14[[#This Row],[region]]= "northwest",Table14[[#This Row],[charges]],0)</f>
        <v>0</v>
      </c>
    </row>
    <row r="624" spans="1:6" x14ac:dyDescent="0.2">
      <c r="A624" s="1">
        <v>9182.17</v>
      </c>
      <c r="B624" s="1" t="s">
        <v>6</v>
      </c>
      <c r="C624" s="1">
        <f>IF(Table14[[#This Row],[region]]= "southwest",Table14[[#This Row],[charges]],0)</f>
        <v>9182.17</v>
      </c>
      <c r="D624" s="1">
        <f>IF(Table14[[#This Row],[region]]= "southeast",Table14[[#This Row],[charges]],0)</f>
        <v>0</v>
      </c>
      <c r="E624" s="1">
        <f>IF(Table14[[#This Row],[region]]= "northeast",Table14[[#This Row],[charges]],0)</f>
        <v>0</v>
      </c>
      <c r="F624" s="1">
        <f>IF(Table14[[#This Row],[region]]= "northwest",Table14[[#This Row],[charges]],0)</f>
        <v>0</v>
      </c>
    </row>
    <row r="625" spans="1:6" x14ac:dyDescent="0.2">
      <c r="A625" s="1">
        <v>34617.840649999998</v>
      </c>
      <c r="B625" s="1" t="s">
        <v>11</v>
      </c>
      <c r="C625" s="1">
        <f>IF(Table14[[#This Row],[region]]= "southwest",Table14[[#This Row],[charges]],0)</f>
        <v>0</v>
      </c>
      <c r="D625" s="1">
        <f>IF(Table14[[#This Row],[region]]= "southeast",Table14[[#This Row],[charges]],0)</f>
        <v>0</v>
      </c>
      <c r="E625" s="1">
        <f>IF(Table14[[#This Row],[region]]= "northeast",Table14[[#This Row],[charges]],0)</f>
        <v>34617.840649999998</v>
      </c>
      <c r="F625" s="1">
        <f>IF(Table14[[#This Row],[region]]= "northwest",Table14[[#This Row],[charges]],0)</f>
        <v>0</v>
      </c>
    </row>
    <row r="626" spans="1:6" x14ac:dyDescent="0.2">
      <c r="A626" s="1">
        <v>12129.614149999999</v>
      </c>
      <c r="B626" s="1" t="s">
        <v>12</v>
      </c>
      <c r="C626" s="1">
        <f>IF(Table14[[#This Row],[region]]= "southwest",Table14[[#This Row],[charges]],0)</f>
        <v>0</v>
      </c>
      <c r="D626" s="1">
        <f>IF(Table14[[#This Row],[region]]= "southeast",Table14[[#This Row],[charges]],0)</f>
        <v>0</v>
      </c>
      <c r="E626" s="1">
        <f>IF(Table14[[#This Row],[region]]= "northeast",Table14[[#This Row],[charges]],0)</f>
        <v>0</v>
      </c>
      <c r="F626" s="1">
        <f>IF(Table14[[#This Row],[region]]= "northwest",Table14[[#This Row],[charges]],0)</f>
        <v>12129.614149999999</v>
      </c>
    </row>
    <row r="627" spans="1:6" x14ac:dyDescent="0.2">
      <c r="A627" s="1">
        <v>3736.4647</v>
      </c>
      <c r="B627" s="1" t="s">
        <v>12</v>
      </c>
      <c r="C627" s="1">
        <f>IF(Table14[[#This Row],[region]]= "southwest",Table14[[#This Row],[charges]],0)</f>
        <v>0</v>
      </c>
      <c r="D627" s="1">
        <f>IF(Table14[[#This Row],[region]]= "southeast",Table14[[#This Row],[charges]],0)</f>
        <v>0</v>
      </c>
      <c r="E627" s="1">
        <f>IF(Table14[[#This Row],[region]]= "northeast",Table14[[#This Row],[charges]],0)</f>
        <v>0</v>
      </c>
      <c r="F627" s="1">
        <f>IF(Table14[[#This Row],[region]]= "northwest",Table14[[#This Row],[charges]],0)</f>
        <v>3736.4647</v>
      </c>
    </row>
    <row r="628" spans="1:6" x14ac:dyDescent="0.2">
      <c r="A628" s="1">
        <v>6748.5911999999998</v>
      </c>
      <c r="B628" s="1" t="s">
        <v>11</v>
      </c>
      <c r="C628" s="1">
        <f>IF(Table14[[#This Row],[region]]= "southwest",Table14[[#This Row],[charges]],0)</f>
        <v>0</v>
      </c>
      <c r="D628" s="1">
        <f>IF(Table14[[#This Row],[region]]= "southeast",Table14[[#This Row],[charges]],0)</f>
        <v>0</v>
      </c>
      <c r="E628" s="1">
        <f>IF(Table14[[#This Row],[region]]= "northeast",Table14[[#This Row],[charges]],0)</f>
        <v>6748.5911999999998</v>
      </c>
      <c r="F628" s="1">
        <f>IF(Table14[[#This Row],[region]]= "northwest",Table14[[#This Row],[charges]],0)</f>
        <v>0</v>
      </c>
    </row>
    <row r="629" spans="1:6" x14ac:dyDescent="0.2">
      <c r="A629" s="1">
        <v>11326.71487</v>
      </c>
      <c r="B629" s="1" t="s">
        <v>9</v>
      </c>
      <c r="C629" s="1">
        <f>IF(Table14[[#This Row],[region]]= "southwest",Table14[[#This Row],[charges]],0)</f>
        <v>0</v>
      </c>
      <c r="D629" s="1">
        <f>IF(Table14[[#This Row],[region]]= "southeast",Table14[[#This Row],[charges]],0)</f>
        <v>11326.71487</v>
      </c>
      <c r="E629" s="1">
        <f>IF(Table14[[#This Row],[region]]= "northeast",Table14[[#This Row],[charges]],0)</f>
        <v>0</v>
      </c>
      <c r="F629" s="1">
        <f>IF(Table14[[#This Row],[region]]= "northwest",Table14[[#This Row],[charges]],0)</f>
        <v>0</v>
      </c>
    </row>
    <row r="630" spans="1:6" x14ac:dyDescent="0.2">
      <c r="A630" s="1">
        <v>11365.951999999999</v>
      </c>
      <c r="B630" s="1" t="s">
        <v>6</v>
      </c>
      <c r="C630" s="1">
        <f>IF(Table14[[#This Row],[region]]= "southwest",Table14[[#This Row],[charges]],0)</f>
        <v>11365.951999999999</v>
      </c>
      <c r="D630" s="1">
        <f>IF(Table14[[#This Row],[region]]= "southeast",Table14[[#This Row],[charges]],0)</f>
        <v>0</v>
      </c>
      <c r="E630" s="1">
        <f>IF(Table14[[#This Row],[region]]= "northeast",Table14[[#This Row],[charges]],0)</f>
        <v>0</v>
      </c>
      <c r="F630" s="1">
        <f>IF(Table14[[#This Row],[region]]= "northwest",Table14[[#This Row],[charges]],0)</f>
        <v>0</v>
      </c>
    </row>
    <row r="631" spans="1:6" x14ac:dyDescent="0.2">
      <c r="A631" s="1">
        <v>42983.458500000001</v>
      </c>
      <c r="B631" s="1" t="s">
        <v>12</v>
      </c>
      <c r="C631" s="1">
        <f>IF(Table14[[#This Row],[region]]= "southwest",Table14[[#This Row],[charges]],0)</f>
        <v>0</v>
      </c>
      <c r="D631" s="1">
        <f>IF(Table14[[#This Row],[region]]= "southeast",Table14[[#This Row],[charges]],0)</f>
        <v>0</v>
      </c>
      <c r="E631" s="1">
        <f>IF(Table14[[#This Row],[region]]= "northeast",Table14[[#This Row],[charges]],0)</f>
        <v>0</v>
      </c>
      <c r="F631" s="1">
        <f>IF(Table14[[#This Row],[region]]= "northwest",Table14[[#This Row],[charges]],0)</f>
        <v>42983.458500000001</v>
      </c>
    </row>
    <row r="632" spans="1:6" x14ac:dyDescent="0.2">
      <c r="A632" s="1">
        <v>10085.846</v>
      </c>
      <c r="B632" s="1" t="s">
        <v>6</v>
      </c>
      <c r="C632" s="1">
        <f>IF(Table14[[#This Row],[region]]= "southwest",Table14[[#This Row],[charges]],0)</f>
        <v>10085.846</v>
      </c>
      <c r="D632" s="1">
        <f>IF(Table14[[#This Row],[region]]= "southeast",Table14[[#This Row],[charges]],0)</f>
        <v>0</v>
      </c>
      <c r="E632" s="1">
        <f>IF(Table14[[#This Row],[region]]= "northeast",Table14[[#This Row],[charges]],0)</f>
        <v>0</v>
      </c>
      <c r="F632" s="1">
        <f>IF(Table14[[#This Row],[region]]= "northwest",Table14[[#This Row],[charges]],0)</f>
        <v>0</v>
      </c>
    </row>
    <row r="633" spans="1:6" x14ac:dyDescent="0.2">
      <c r="A633" s="1">
        <v>1977.8150000000001</v>
      </c>
      <c r="B633" s="1" t="s">
        <v>6</v>
      </c>
      <c r="C633" s="1">
        <f>IF(Table14[[#This Row],[region]]= "southwest",Table14[[#This Row],[charges]],0)</f>
        <v>1977.8150000000001</v>
      </c>
      <c r="D633" s="1">
        <f>IF(Table14[[#This Row],[region]]= "southeast",Table14[[#This Row],[charges]],0)</f>
        <v>0</v>
      </c>
      <c r="E633" s="1">
        <f>IF(Table14[[#This Row],[region]]= "northeast",Table14[[#This Row],[charges]],0)</f>
        <v>0</v>
      </c>
      <c r="F633" s="1">
        <f>IF(Table14[[#This Row],[region]]= "northwest",Table14[[#This Row],[charges]],0)</f>
        <v>0</v>
      </c>
    </row>
    <row r="634" spans="1:6" x14ac:dyDescent="0.2">
      <c r="A634" s="1">
        <v>3366.6696999999999</v>
      </c>
      <c r="B634" s="1" t="s">
        <v>9</v>
      </c>
      <c r="C634" s="1">
        <f>IF(Table14[[#This Row],[region]]= "southwest",Table14[[#This Row],[charges]],0)</f>
        <v>0</v>
      </c>
      <c r="D634" s="1">
        <f>IF(Table14[[#This Row],[region]]= "southeast",Table14[[#This Row],[charges]],0)</f>
        <v>3366.6696999999999</v>
      </c>
      <c r="E634" s="1">
        <f>IF(Table14[[#This Row],[region]]= "northeast",Table14[[#This Row],[charges]],0)</f>
        <v>0</v>
      </c>
      <c r="F634" s="1">
        <f>IF(Table14[[#This Row],[region]]= "northwest",Table14[[#This Row],[charges]],0)</f>
        <v>0</v>
      </c>
    </row>
    <row r="635" spans="1:6" x14ac:dyDescent="0.2">
      <c r="A635" s="1">
        <v>7173.35995</v>
      </c>
      <c r="B635" s="1" t="s">
        <v>11</v>
      </c>
      <c r="C635" s="1">
        <f>IF(Table14[[#This Row],[region]]= "southwest",Table14[[#This Row],[charges]],0)</f>
        <v>0</v>
      </c>
      <c r="D635" s="1">
        <f>IF(Table14[[#This Row],[region]]= "southeast",Table14[[#This Row],[charges]],0)</f>
        <v>0</v>
      </c>
      <c r="E635" s="1">
        <f>IF(Table14[[#This Row],[region]]= "northeast",Table14[[#This Row],[charges]],0)</f>
        <v>7173.35995</v>
      </c>
      <c r="F635" s="1">
        <f>IF(Table14[[#This Row],[region]]= "northwest",Table14[[#This Row],[charges]],0)</f>
        <v>0</v>
      </c>
    </row>
    <row r="636" spans="1:6" x14ac:dyDescent="0.2">
      <c r="A636" s="1">
        <v>9391.3459999999995</v>
      </c>
      <c r="B636" s="1" t="s">
        <v>6</v>
      </c>
      <c r="C636" s="1">
        <f>IF(Table14[[#This Row],[region]]= "southwest",Table14[[#This Row],[charges]],0)</f>
        <v>9391.3459999999995</v>
      </c>
      <c r="D636" s="1">
        <f>IF(Table14[[#This Row],[region]]= "southeast",Table14[[#This Row],[charges]],0)</f>
        <v>0</v>
      </c>
      <c r="E636" s="1">
        <f>IF(Table14[[#This Row],[region]]= "northeast",Table14[[#This Row],[charges]],0)</f>
        <v>0</v>
      </c>
      <c r="F636" s="1">
        <f>IF(Table14[[#This Row],[region]]= "northwest",Table14[[#This Row],[charges]],0)</f>
        <v>0</v>
      </c>
    </row>
    <row r="637" spans="1:6" x14ac:dyDescent="0.2">
      <c r="A637" s="1">
        <v>14410.9321</v>
      </c>
      <c r="B637" s="1" t="s">
        <v>11</v>
      </c>
      <c r="C637" s="1">
        <f>IF(Table14[[#This Row],[region]]= "southwest",Table14[[#This Row],[charges]],0)</f>
        <v>0</v>
      </c>
      <c r="D637" s="1">
        <f>IF(Table14[[#This Row],[region]]= "southeast",Table14[[#This Row],[charges]],0)</f>
        <v>0</v>
      </c>
      <c r="E637" s="1">
        <f>IF(Table14[[#This Row],[region]]= "northeast",Table14[[#This Row],[charges]],0)</f>
        <v>14410.9321</v>
      </c>
      <c r="F637" s="1">
        <f>IF(Table14[[#This Row],[region]]= "northwest",Table14[[#This Row],[charges]],0)</f>
        <v>0</v>
      </c>
    </row>
    <row r="638" spans="1:6" x14ac:dyDescent="0.2">
      <c r="A638" s="1">
        <v>2709.1118999999999</v>
      </c>
      <c r="B638" s="1" t="s">
        <v>12</v>
      </c>
      <c r="C638" s="1">
        <f>IF(Table14[[#This Row],[region]]= "southwest",Table14[[#This Row],[charges]],0)</f>
        <v>0</v>
      </c>
      <c r="D638" s="1">
        <f>IF(Table14[[#This Row],[region]]= "southeast",Table14[[#This Row],[charges]],0)</f>
        <v>0</v>
      </c>
      <c r="E638" s="1">
        <f>IF(Table14[[#This Row],[region]]= "northeast",Table14[[#This Row],[charges]],0)</f>
        <v>0</v>
      </c>
      <c r="F638" s="1">
        <f>IF(Table14[[#This Row],[region]]= "northwest",Table14[[#This Row],[charges]],0)</f>
        <v>2709.1118999999999</v>
      </c>
    </row>
    <row r="639" spans="1:6" x14ac:dyDescent="0.2">
      <c r="A639" s="1">
        <v>24915.046259999999</v>
      </c>
      <c r="B639" s="1" t="s">
        <v>11</v>
      </c>
      <c r="C639" s="1">
        <f>IF(Table14[[#This Row],[region]]= "southwest",Table14[[#This Row],[charges]],0)</f>
        <v>0</v>
      </c>
      <c r="D639" s="1">
        <f>IF(Table14[[#This Row],[region]]= "southeast",Table14[[#This Row],[charges]],0)</f>
        <v>0</v>
      </c>
      <c r="E639" s="1">
        <f>IF(Table14[[#This Row],[region]]= "northeast",Table14[[#This Row],[charges]],0)</f>
        <v>24915.046259999999</v>
      </c>
      <c r="F639" s="1">
        <f>IF(Table14[[#This Row],[region]]= "northwest",Table14[[#This Row],[charges]],0)</f>
        <v>0</v>
      </c>
    </row>
    <row r="640" spans="1:6" x14ac:dyDescent="0.2">
      <c r="A640" s="1">
        <v>20149.322899999999</v>
      </c>
      <c r="B640" s="1" t="s">
        <v>11</v>
      </c>
      <c r="C640" s="1">
        <f>IF(Table14[[#This Row],[region]]= "southwest",Table14[[#This Row],[charges]],0)</f>
        <v>0</v>
      </c>
      <c r="D640" s="1">
        <f>IF(Table14[[#This Row],[region]]= "southeast",Table14[[#This Row],[charges]],0)</f>
        <v>0</v>
      </c>
      <c r="E640" s="1">
        <f>IF(Table14[[#This Row],[region]]= "northeast",Table14[[#This Row],[charges]],0)</f>
        <v>20149.322899999999</v>
      </c>
      <c r="F640" s="1">
        <f>IF(Table14[[#This Row],[region]]= "northwest",Table14[[#This Row],[charges]],0)</f>
        <v>0</v>
      </c>
    </row>
    <row r="641" spans="1:6" x14ac:dyDescent="0.2">
      <c r="A641" s="1">
        <v>12949.1554</v>
      </c>
      <c r="B641" s="1" t="s">
        <v>9</v>
      </c>
      <c r="C641" s="1">
        <f>IF(Table14[[#This Row],[region]]= "southwest",Table14[[#This Row],[charges]],0)</f>
        <v>0</v>
      </c>
      <c r="D641" s="1">
        <f>IF(Table14[[#This Row],[region]]= "southeast",Table14[[#This Row],[charges]],0)</f>
        <v>12949.1554</v>
      </c>
      <c r="E641" s="1">
        <f>IF(Table14[[#This Row],[region]]= "northeast",Table14[[#This Row],[charges]],0)</f>
        <v>0</v>
      </c>
      <c r="F641" s="1">
        <f>IF(Table14[[#This Row],[region]]= "northwest",Table14[[#This Row],[charges]],0)</f>
        <v>0</v>
      </c>
    </row>
    <row r="642" spans="1:6" x14ac:dyDescent="0.2">
      <c r="A642" s="1">
        <v>6666.2430000000004</v>
      </c>
      <c r="B642" s="1" t="s">
        <v>6</v>
      </c>
      <c r="C642" s="1">
        <f>IF(Table14[[#This Row],[region]]= "southwest",Table14[[#This Row],[charges]],0)</f>
        <v>6666.2430000000004</v>
      </c>
      <c r="D642" s="1">
        <f>IF(Table14[[#This Row],[region]]= "southeast",Table14[[#This Row],[charges]],0)</f>
        <v>0</v>
      </c>
      <c r="E642" s="1">
        <f>IF(Table14[[#This Row],[region]]= "northeast",Table14[[#This Row],[charges]],0)</f>
        <v>0</v>
      </c>
      <c r="F642" s="1">
        <f>IF(Table14[[#This Row],[region]]= "northwest",Table14[[#This Row],[charges]],0)</f>
        <v>0</v>
      </c>
    </row>
    <row r="643" spans="1:6" x14ac:dyDescent="0.2">
      <c r="A643" s="1">
        <v>32787.458590000002</v>
      </c>
      <c r="B643" s="1" t="s">
        <v>12</v>
      </c>
      <c r="C643" s="1">
        <f>IF(Table14[[#This Row],[region]]= "southwest",Table14[[#This Row],[charges]],0)</f>
        <v>0</v>
      </c>
      <c r="D643" s="1">
        <f>IF(Table14[[#This Row],[region]]= "southeast",Table14[[#This Row],[charges]],0)</f>
        <v>0</v>
      </c>
      <c r="E643" s="1">
        <f>IF(Table14[[#This Row],[region]]= "northeast",Table14[[#This Row],[charges]],0)</f>
        <v>0</v>
      </c>
      <c r="F643" s="1">
        <f>IF(Table14[[#This Row],[region]]= "northwest",Table14[[#This Row],[charges]],0)</f>
        <v>32787.458590000002</v>
      </c>
    </row>
    <row r="644" spans="1:6" x14ac:dyDescent="0.2">
      <c r="A644" s="1">
        <v>13143.86485</v>
      </c>
      <c r="B644" s="1" t="s">
        <v>11</v>
      </c>
      <c r="C644" s="1">
        <f>IF(Table14[[#This Row],[region]]= "southwest",Table14[[#This Row],[charges]],0)</f>
        <v>0</v>
      </c>
      <c r="D644" s="1">
        <f>IF(Table14[[#This Row],[region]]= "southeast",Table14[[#This Row],[charges]],0)</f>
        <v>0</v>
      </c>
      <c r="E644" s="1">
        <f>IF(Table14[[#This Row],[region]]= "northeast",Table14[[#This Row],[charges]],0)</f>
        <v>13143.86485</v>
      </c>
      <c r="F644" s="1">
        <f>IF(Table14[[#This Row],[region]]= "northwest",Table14[[#This Row],[charges]],0)</f>
        <v>0</v>
      </c>
    </row>
    <row r="645" spans="1:6" x14ac:dyDescent="0.2">
      <c r="A645" s="1">
        <v>4466.6214</v>
      </c>
      <c r="B645" s="1" t="s">
        <v>12</v>
      </c>
      <c r="C645" s="1">
        <f>IF(Table14[[#This Row],[region]]= "southwest",Table14[[#This Row],[charges]],0)</f>
        <v>0</v>
      </c>
      <c r="D645" s="1">
        <f>IF(Table14[[#This Row],[region]]= "southeast",Table14[[#This Row],[charges]],0)</f>
        <v>0</v>
      </c>
      <c r="E645" s="1">
        <f>IF(Table14[[#This Row],[region]]= "northeast",Table14[[#This Row],[charges]],0)</f>
        <v>0</v>
      </c>
      <c r="F645" s="1">
        <f>IF(Table14[[#This Row],[region]]= "northwest",Table14[[#This Row],[charges]],0)</f>
        <v>4466.6214</v>
      </c>
    </row>
    <row r="646" spans="1:6" x14ac:dyDescent="0.2">
      <c r="A646" s="1">
        <v>18806.145469999999</v>
      </c>
      <c r="B646" s="1" t="s">
        <v>9</v>
      </c>
      <c r="C646" s="1">
        <f>IF(Table14[[#This Row],[region]]= "southwest",Table14[[#This Row],[charges]],0)</f>
        <v>0</v>
      </c>
      <c r="D646" s="1">
        <f>IF(Table14[[#This Row],[region]]= "southeast",Table14[[#This Row],[charges]],0)</f>
        <v>18806.145469999999</v>
      </c>
      <c r="E646" s="1">
        <f>IF(Table14[[#This Row],[region]]= "northeast",Table14[[#This Row],[charges]],0)</f>
        <v>0</v>
      </c>
      <c r="F646" s="1">
        <f>IF(Table14[[#This Row],[region]]= "northwest",Table14[[#This Row],[charges]],0)</f>
        <v>0</v>
      </c>
    </row>
    <row r="647" spans="1:6" x14ac:dyDescent="0.2">
      <c r="A647" s="1">
        <v>10141.136200000001</v>
      </c>
      <c r="B647" s="1" t="s">
        <v>11</v>
      </c>
      <c r="C647" s="1">
        <f>IF(Table14[[#This Row],[region]]= "southwest",Table14[[#This Row],[charges]],0)</f>
        <v>0</v>
      </c>
      <c r="D647" s="1">
        <f>IF(Table14[[#This Row],[region]]= "southeast",Table14[[#This Row],[charges]],0)</f>
        <v>0</v>
      </c>
      <c r="E647" s="1">
        <f>IF(Table14[[#This Row],[region]]= "northeast",Table14[[#This Row],[charges]],0)</f>
        <v>10141.136200000001</v>
      </c>
      <c r="F647" s="1">
        <f>IF(Table14[[#This Row],[region]]= "northwest",Table14[[#This Row],[charges]],0)</f>
        <v>0</v>
      </c>
    </row>
    <row r="648" spans="1:6" x14ac:dyDescent="0.2">
      <c r="A648" s="1">
        <v>6123.5688</v>
      </c>
      <c r="B648" s="1" t="s">
        <v>12</v>
      </c>
      <c r="C648" s="1">
        <f>IF(Table14[[#This Row],[region]]= "southwest",Table14[[#This Row],[charges]],0)</f>
        <v>0</v>
      </c>
      <c r="D648" s="1">
        <f>IF(Table14[[#This Row],[region]]= "southeast",Table14[[#This Row],[charges]],0)</f>
        <v>0</v>
      </c>
      <c r="E648" s="1">
        <f>IF(Table14[[#This Row],[region]]= "northeast",Table14[[#This Row],[charges]],0)</f>
        <v>0</v>
      </c>
      <c r="F648" s="1">
        <f>IF(Table14[[#This Row],[region]]= "northwest",Table14[[#This Row],[charges]],0)</f>
        <v>6123.5688</v>
      </c>
    </row>
    <row r="649" spans="1:6" x14ac:dyDescent="0.2">
      <c r="A649" s="1">
        <v>8252.2842999999993</v>
      </c>
      <c r="B649" s="1" t="s">
        <v>11</v>
      </c>
      <c r="C649" s="1">
        <f>IF(Table14[[#This Row],[region]]= "southwest",Table14[[#This Row],[charges]],0)</f>
        <v>0</v>
      </c>
      <c r="D649" s="1">
        <f>IF(Table14[[#This Row],[region]]= "southeast",Table14[[#This Row],[charges]],0)</f>
        <v>0</v>
      </c>
      <c r="E649" s="1">
        <f>IF(Table14[[#This Row],[region]]= "northeast",Table14[[#This Row],[charges]],0)</f>
        <v>8252.2842999999993</v>
      </c>
      <c r="F649" s="1">
        <f>IF(Table14[[#This Row],[region]]= "northwest",Table14[[#This Row],[charges]],0)</f>
        <v>0</v>
      </c>
    </row>
    <row r="650" spans="1:6" x14ac:dyDescent="0.2">
      <c r="A650" s="1">
        <v>1712.2270000000001</v>
      </c>
      <c r="B650" s="1" t="s">
        <v>11</v>
      </c>
      <c r="C650" s="1">
        <f>IF(Table14[[#This Row],[region]]= "southwest",Table14[[#This Row],[charges]],0)</f>
        <v>0</v>
      </c>
      <c r="D650" s="1">
        <f>IF(Table14[[#This Row],[region]]= "southeast",Table14[[#This Row],[charges]],0)</f>
        <v>0</v>
      </c>
      <c r="E650" s="1">
        <f>IF(Table14[[#This Row],[region]]= "northeast",Table14[[#This Row],[charges]],0)</f>
        <v>1712.2270000000001</v>
      </c>
      <c r="F650" s="1">
        <f>IF(Table14[[#This Row],[region]]= "northwest",Table14[[#This Row],[charges]],0)</f>
        <v>0</v>
      </c>
    </row>
    <row r="651" spans="1:6" x14ac:dyDescent="0.2">
      <c r="A651" s="1">
        <v>12430.95335</v>
      </c>
      <c r="B651" s="1" t="s">
        <v>11</v>
      </c>
      <c r="C651" s="1">
        <f>IF(Table14[[#This Row],[region]]= "southwest",Table14[[#This Row],[charges]],0)</f>
        <v>0</v>
      </c>
      <c r="D651" s="1">
        <f>IF(Table14[[#This Row],[region]]= "southeast",Table14[[#This Row],[charges]],0)</f>
        <v>0</v>
      </c>
      <c r="E651" s="1">
        <f>IF(Table14[[#This Row],[region]]= "northeast",Table14[[#This Row],[charges]],0)</f>
        <v>12430.95335</v>
      </c>
      <c r="F651" s="1">
        <f>IF(Table14[[#This Row],[region]]= "northwest",Table14[[#This Row],[charges]],0)</f>
        <v>0</v>
      </c>
    </row>
    <row r="652" spans="1:6" x14ac:dyDescent="0.2">
      <c r="A652" s="1">
        <v>9800.8881999999994</v>
      </c>
      <c r="B652" s="1" t="s">
        <v>9</v>
      </c>
      <c r="C652" s="1">
        <f>IF(Table14[[#This Row],[region]]= "southwest",Table14[[#This Row],[charges]],0)</f>
        <v>0</v>
      </c>
      <c r="D652" s="1">
        <f>IF(Table14[[#This Row],[region]]= "southeast",Table14[[#This Row],[charges]],0)</f>
        <v>9800.8881999999994</v>
      </c>
      <c r="E652" s="1">
        <f>IF(Table14[[#This Row],[region]]= "northeast",Table14[[#This Row],[charges]],0)</f>
        <v>0</v>
      </c>
      <c r="F652" s="1">
        <f>IF(Table14[[#This Row],[region]]= "northwest",Table14[[#This Row],[charges]],0)</f>
        <v>0</v>
      </c>
    </row>
    <row r="653" spans="1:6" x14ac:dyDescent="0.2">
      <c r="A653" s="1">
        <v>10579.710999999999</v>
      </c>
      <c r="B653" s="1" t="s">
        <v>9</v>
      </c>
      <c r="C653" s="1">
        <f>IF(Table14[[#This Row],[region]]= "southwest",Table14[[#This Row],[charges]],0)</f>
        <v>0</v>
      </c>
      <c r="D653" s="1">
        <f>IF(Table14[[#This Row],[region]]= "southeast",Table14[[#This Row],[charges]],0)</f>
        <v>10579.710999999999</v>
      </c>
      <c r="E653" s="1">
        <f>IF(Table14[[#This Row],[region]]= "northeast",Table14[[#This Row],[charges]],0)</f>
        <v>0</v>
      </c>
      <c r="F653" s="1">
        <f>IF(Table14[[#This Row],[region]]= "northwest",Table14[[#This Row],[charges]],0)</f>
        <v>0</v>
      </c>
    </row>
    <row r="654" spans="1:6" x14ac:dyDescent="0.2">
      <c r="A654" s="1">
        <v>8280.6226999999999</v>
      </c>
      <c r="B654" s="1" t="s">
        <v>9</v>
      </c>
      <c r="C654" s="1">
        <f>IF(Table14[[#This Row],[region]]= "southwest",Table14[[#This Row],[charges]],0)</f>
        <v>0</v>
      </c>
      <c r="D654" s="1">
        <f>IF(Table14[[#This Row],[region]]= "southeast",Table14[[#This Row],[charges]],0)</f>
        <v>8280.6226999999999</v>
      </c>
      <c r="E654" s="1">
        <f>IF(Table14[[#This Row],[region]]= "northeast",Table14[[#This Row],[charges]],0)</f>
        <v>0</v>
      </c>
      <c r="F654" s="1">
        <f>IF(Table14[[#This Row],[region]]= "northwest",Table14[[#This Row],[charges]],0)</f>
        <v>0</v>
      </c>
    </row>
    <row r="655" spans="1:6" x14ac:dyDescent="0.2">
      <c r="A655" s="1">
        <v>8527.5319999999992</v>
      </c>
      <c r="B655" s="1" t="s">
        <v>9</v>
      </c>
      <c r="C655" s="1">
        <f>IF(Table14[[#This Row],[region]]= "southwest",Table14[[#This Row],[charges]],0)</f>
        <v>0</v>
      </c>
      <c r="D655" s="1">
        <f>IF(Table14[[#This Row],[region]]= "southeast",Table14[[#This Row],[charges]],0)</f>
        <v>8527.5319999999992</v>
      </c>
      <c r="E655" s="1">
        <f>IF(Table14[[#This Row],[region]]= "northeast",Table14[[#This Row],[charges]],0)</f>
        <v>0</v>
      </c>
      <c r="F655" s="1">
        <f>IF(Table14[[#This Row],[region]]= "northwest",Table14[[#This Row],[charges]],0)</f>
        <v>0</v>
      </c>
    </row>
    <row r="656" spans="1:6" x14ac:dyDescent="0.2">
      <c r="A656" s="1">
        <v>12244.531000000001</v>
      </c>
      <c r="B656" s="1" t="s">
        <v>9</v>
      </c>
      <c r="C656" s="1">
        <f>IF(Table14[[#This Row],[region]]= "southwest",Table14[[#This Row],[charges]],0)</f>
        <v>0</v>
      </c>
      <c r="D656" s="1">
        <f>IF(Table14[[#This Row],[region]]= "southeast",Table14[[#This Row],[charges]],0)</f>
        <v>12244.531000000001</v>
      </c>
      <c r="E656" s="1">
        <f>IF(Table14[[#This Row],[region]]= "northeast",Table14[[#This Row],[charges]],0)</f>
        <v>0</v>
      </c>
      <c r="F656" s="1">
        <f>IF(Table14[[#This Row],[region]]= "northwest",Table14[[#This Row],[charges]],0)</f>
        <v>0</v>
      </c>
    </row>
    <row r="657" spans="1:6" x14ac:dyDescent="0.2">
      <c r="A657" s="1">
        <v>24667.419000000002</v>
      </c>
      <c r="B657" s="1" t="s">
        <v>9</v>
      </c>
      <c r="C657" s="1">
        <f>IF(Table14[[#This Row],[region]]= "southwest",Table14[[#This Row],[charges]],0)</f>
        <v>0</v>
      </c>
      <c r="D657" s="1">
        <f>IF(Table14[[#This Row],[region]]= "southeast",Table14[[#This Row],[charges]],0)</f>
        <v>24667.419000000002</v>
      </c>
      <c r="E657" s="1">
        <f>IF(Table14[[#This Row],[region]]= "northeast",Table14[[#This Row],[charges]],0)</f>
        <v>0</v>
      </c>
      <c r="F657" s="1">
        <f>IF(Table14[[#This Row],[region]]= "northwest",Table14[[#This Row],[charges]],0)</f>
        <v>0</v>
      </c>
    </row>
    <row r="658" spans="1:6" x14ac:dyDescent="0.2">
      <c r="A658" s="1">
        <v>3410.3240000000001</v>
      </c>
      <c r="B658" s="1" t="s">
        <v>6</v>
      </c>
      <c r="C658" s="1">
        <f>IF(Table14[[#This Row],[region]]= "southwest",Table14[[#This Row],[charges]],0)</f>
        <v>3410.3240000000001</v>
      </c>
      <c r="D658" s="1">
        <f>IF(Table14[[#This Row],[region]]= "southeast",Table14[[#This Row],[charges]],0)</f>
        <v>0</v>
      </c>
      <c r="E658" s="1">
        <f>IF(Table14[[#This Row],[region]]= "northeast",Table14[[#This Row],[charges]],0)</f>
        <v>0</v>
      </c>
      <c r="F658" s="1">
        <f>IF(Table14[[#This Row],[region]]= "northwest",Table14[[#This Row],[charges]],0)</f>
        <v>0</v>
      </c>
    </row>
    <row r="659" spans="1:6" x14ac:dyDescent="0.2">
      <c r="A659" s="1">
        <v>4058.71245</v>
      </c>
      <c r="B659" s="1" t="s">
        <v>12</v>
      </c>
      <c r="C659" s="1">
        <f>IF(Table14[[#This Row],[region]]= "southwest",Table14[[#This Row],[charges]],0)</f>
        <v>0</v>
      </c>
      <c r="D659" s="1">
        <f>IF(Table14[[#This Row],[region]]= "southeast",Table14[[#This Row],[charges]],0)</f>
        <v>0</v>
      </c>
      <c r="E659" s="1">
        <f>IF(Table14[[#This Row],[region]]= "northeast",Table14[[#This Row],[charges]],0)</f>
        <v>0</v>
      </c>
      <c r="F659" s="1">
        <f>IF(Table14[[#This Row],[region]]= "northwest",Table14[[#This Row],[charges]],0)</f>
        <v>4058.71245</v>
      </c>
    </row>
    <row r="660" spans="1:6" x14ac:dyDescent="0.2">
      <c r="A660" s="1">
        <v>26392.260289999998</v>
      </c>
      <c r="B660" s="1" t="s">
        <v>11</v>
      </c>
      <c r="C660" s="1">
        <f>IF(Table14[[#This Row],[region]]= "southwest",Table14[[#This Row],[charges]],0)</f>
        <v>0</v>
      </c>
      <c r="D660" s="1">
        <f>IF(Table14[[#This Row],[region]]= "southeast",Table14[[#This Row],[charges]],0)</f>
        <v>0</v>
      </c>
      <c r="E660" s="1">
        <f>IF(Table14[[#This Row],[region]]= "northeast",Table14[[#This Row],[charges]],0)</f>
        <v>26392.260289999998</v>
      </c>
      <c r="F660" s="1">
        <f>IF(Table14[[#This Row],[region]]= "northwest",Table14[[#This Row],[charges]],0)</f>
        <v>0</v>
      </c>
    </row>
    <row r="661" spans="1:6" x14ac:dyDescent="0.2">
      <c r="A661" s="1">
        <v>14394.398150000001</v>
      </c>
      <c r="B661" s="1" t="s">
        <v>11</v>
      </c>
      <c r="C661" s="1">
        <f>IF(Table14[[#This Row],[region]]= "southwest",Table14[[#This Row],[charges]],0)</f>
        <v>0</v>
      </c>
      <c r="D661" s="1">
        <f>IF(Table14[[#This Row],[region]]= "southeast",Table14[[#This Row],[charges]],0)</f>
        <v>0</v>
      </c>
      <c r="E661" s="1">
        <f>IF(Table14[[#This Row],[region]]= "northeast",Table14[[#This Row],[charges]],0)</f>
        <v>14394.398150000001</v>
      </c>
      <c r="F661" s="1">
        <f>IF(Table14[[#This Row],[region]]= "northwest",Table14[[#This Row],[charges]],0)</f>
        <v>0</v>
      </c>
    </row>
    <row r="662" spans="1:6" x14ac:dyDescent="0.2">
      <c r="A662" s="1">
        <v>6435.6237000000001</v>
      </c>
      <c r="B662" s="1" t="s">
        <v>9</v>
      </c>
      <c r="C662" s="1">
        <f>IF(Table14[[#This Row],[region]]= "southwest",Table14[[#This Row],[charges]],0)</f>
        <v>0</v>
      </c>
      <c r="D662" s="1">
        <f>IF(Table14[[#This Row],[region]]= "southeast",Table14[[#This Row],[charges]],0)</f>
        <v>6435.6237000000001</v>
      </c>
      <c r="E662" s="1">
        <f>IF(Table14[[#This Row],[region]]= "northeast",Table14[[#This Row],[charges]],0)</f>
        <v>0</v>
      </c>
      <c r="F662" s="1">
        <f>IF(Table14[[#This Row],[region]]= "northwest",Table14[[#This Row],[charges]],0)</f>
        <v>0</v>
      </c>
    </row>
    <row r="663" spans="1:6" x14ac:dyDescent="0.2">
      <c r="A663" s="1">
        <v>22192.437109999999</v>
      </c>
      <c r="B663" s="1" t="s">
        <v>9</v>
      </c>
      <c r="C663" s="1">
        <f>IF(Table14[[#This Row],[region]]= "southwest",Table14[[#This Row],[charges]],0)</f>
        <v>0</v>
      </c>
      <c r="D663" s="1">
        <f>IF(Table14[[#This Row],[region]]= "southeast",Table14[[#This Row],[charges]],0)</f>
        <v>22192.437109999999</v>
      </c>
      <c r="E663" s="1">
        <f>IF(Table14[[#This Row],[region]]= "northeast",Table14[[#This Row],[charges]],0)</f>
        <v>0</v>
      </c>
      <c r="F663" s="1">
        <f>IF(Table14[[#This Row],[region]]= "northwest",Table14[[#This Row],[charges]],0)</f>
        <v>0</v>
      </c>
    </row>
    <row r="664" spans="1:6" x14ac:dyDescent="0.2">
      <c r="A664" s="1">
        <v>5148.5526</v>
      </c>
      <c r="B664" s="1" t="s">
        <v>11</v>
      </c>
      <c r="C664" s="1">
        <f>IF(Table14[[#This Row],[region]]= "southwest",Table14[[#This Row],[charges]],0)</f>
        <v>0</v>
      </c>
      <c r="D664" s="1">
        <f>IF(Table14[[#This Row],[region]]= "southeast",Table14[[#This Row],[charges]],0)</f>
        <v>0</v>
      </c>
      <c r="E664" s="1">
        <f>IF(Table14[[#This Row],[region]]= "northeast",Table14[[#This Row],[charges]],0)</f>
        <v>5148.5526</v>
      </c>
      <c r="F664" s="1">
        <f>IF(Table14[[#This Row],[region]]= "northwest",Table14[[#This Row],[charges]],0)</f>
        <v>0</v>
      </c>
    </row>
    <row r="665" spans="1:6" x14ac:dyDescent="0.2">
      <c r="A665" s="1">
        <v>1136.3994</v>
      </c>
      <c r="B665" s="1" t="s">
        <v>9</v>
      </c>
      <c r="C665" s="1">
        <f>IF(Table14[[#This Row],[region]]= "southwest",Table14[[#This Row],[charges]],0)</f>
        <v>0</v>
      </c>
      <c r="D665" s="1">
        <f>IF(Table14[[#This Row],[region]]= "southeast",Table14[[#This Row],[charges]],0)</f>
        <v>1136.3994</v>
      </c>
      <c r="E665" s="1">
        <f>IF(Table14[[#This Row],[region]]= "northeast",Table14[[#This Row],[charges]],0)</f>
        <v>0</v>
      </c>
      <c r="F665" s="1">
        <f>IF(Table14[[#This Row],[region]]= "northwest",Table14[[#This Row],[charges]],0)</f>
        <v>0</v>
      </c>
    </row>
    <row r="666" spans="1:6" x14ac:dyDescent="0.2">
      <c r="A666" s="1">
        <v>27037.914100000002</v>
      </c>
      <c r="B666" s="1" t="s">
        <v>9</v>
      </c>
      <c r="C666" s="1">
        <f>IF(Table14[[#This Row],[region]]= "southwest",Table14[[#This Row],[charges]],0)</f>
        <v>0</v>
      </c>
      <c r="D666" s="1">
        <f>IF(Table14[[#This Row],[region]]= "southeast",Table14[[#This Row],[charges]],0)</f>
        <v>27037.914100000002</v>
      </c>
      <c r="E666" s="1">
        <f>IF(Table14[[#This Row],[region]]= "northeast",Table14[[#This Row],[charges]],0)</f>
        <v>0</v>
      </c>
      <c r="F666" s="1">
        <f>IF(Table14[[#This Row],[region]]= "northwest",Table14[[#This Row],[charges]],0)</f>
        <v>0</v>
      </c>
    </row>
    <row r="667" spans="1:6" x14ac:dyDescent="0.2">
      <c r="A667" s="1">
        <v>42560.430399999997</v>
      </c>
      <c r="B667" s="1" t="s">
        <v>9</v>
      </c>
      <c r="C667" s="1">
        <f>IF(Table14[[#This Row],[region]]= "southwest",Table14[[#This Row],[charges]],0)</f>
        <v>0</v>
      </c>
      <c r="D667" s="1">
        <f>IF(Table14[[#This Row],[region]]= "southeast",Table14[[#This Row],[charges]],0)</f>
        <v>42560.430399999997</v>
      </c>
      <c r="E667" s="1">
        <f>IF(Table14[[#This Row],[region]]= "northeast",Table14[[#This Row],[charges]],0)</f>
        <v>0</v>
      </c>
      <c r="F667" s="1">
        <f>IF(Table14[[#This Row],[region]]= "northwest",Table14[[#This Row],[charges]],0)</f>
        <v>0</v>
      </c>
    </row>
    <row r="668" spans="1:6" x14ac:dyDescent="0.2">
      <c r="A668" s="1">
        <v>8703.4560000000001</v>
      </c>
      <c r="B668" s="1" t="s">
        <v>6</v>
      </c>
      <c r="C668" s="1">
        <f>IF(Table14[[#This Row],[region]]= "southwest",Table14[[#This Row],[charges]],0)</f>
        <v>8703.4560000000001</v>
      </c>
      <c r="D668" s="1">
        <f>IF(Table14[[#This Row],[region]]= "southeast",Table14[[#This Row],[charges]],0)</f>
        <v>0</v>
      </c>
      <c r="E668" s="1">
        <f>IF(Table14[[#This Row],[region]]= "northeast",Table14[[#This Row],[charges]],0)</f>
        <v>0</v>
      </c>
      <c r="F668" s="1">
        <f>IF(Table14[[#This Row],[region]]= "northwest",Table14[[#This Row],[charges]],0)</f>
        <v>0</v>
      </c>
    </row>
    <row r="669" spans="1:6" x14ac:dyDescent="0.2">
      <c r="A669" s="1">
        <v>40003.332249999999</v>
      </c>
      <c r="B669" s="1" t="s">
        <v>12</v>
      </c>
      <c r="C669" s="1">
        <f>IF(Table14[[#This Row],[region]]= "southwest",Table14[[#This Row],[charges]],0)</f>
        <v>0</v>
      </c>
      <c r="D669" s="1">
        <f>IF(Table14[[#This Row],[region]]= "southeast",Table14[[#This Row],[charges]],0)</f>
        <v>0</v>
      </c>
      <c r="E669" s="1">
        <f>IF(Table14[[#This Row],[region]]= "northeast",Table14[[#This Row],[charges]],0)</f>
        <v>0</v>
      </c>
      <c r="F669" s="1">
        <f>IF(Table14[[#This Row],[region]]= "northwest",Table14[[#This Row],[charges]],0)</f>
        <v>40003.332249999999</v>
      </c>
    </row>
    <row r="670" spans="1:6" x14ac:dyDescent="0.2">
      <c r="A670" s="1">
        <v>45710.207849999999</v>
      </c>
      <c r="B670" s="1" t="s">
        <v>11</v>
      </c>
      <c r="C670" s="1">
        <f>IF(Table14[[#This Row],[region]]= "southwest",Table14[[#This Row],[charges]],0)</f>
        <v>0</v>
      </c>
      <c r="D670" s="1">
        <f>IF(Table14[[#This Row],[region]]= "southeast",Table14[[#This Row],[charges]],0)</f>
        <v>0</v>
      </c>
      <c r="E670" s="1">
        <f>IF(Table14[[#This Row],[region]]= "northeast",Table14[[#This Row],[charges]],0)</f>
        <v>45710.207849999999</v>
      </c>
      <c r="F670" s="1">
        <f>IF(Table14[[#This Row],[region]]= "northwest",Table14[[#This Row],[charges]],0)</f>
        <v>0</v>
      </c>
    </row>
    <row r="671" spans="1:6" x14ac:dyDescent="0.2">
      <c r="A671" s="1">
        <v>6500.2358999999997</v>
      </c>
      <c r="B671" s="1" t="s">
        <v>9</v>
      </c>
      <c r="C671" s="1">
        <f>IF(Table14[[#This Row],[region]]= "southwest",Table14[[#This Row],[charges]],0)</f>
        <v>0</v>
      </c>
      <c r="D671" s="1">
        <f>IF(Table14[[#This Row],[region]]= "southeast",Table14[[#This Row],[charges]],0)</f>
        <v>6500.2358999999997</v>
      </c>
      <c r="E671" s="1">
        <f>IF(Table14[[#This Row],[region]]= "northeast",Table14[[#This Row],[charges]],0)</f>
        <v>0</v>
      </c>
      <c r="F671" s="1">
        <f>IF(Table14[[#This Row],[region]]= "northwest",Table14[[#This Row],[charges]],0)</f>
        <v>0</v>
      </c>
    </row>
    <row r="672" spans="1:6" x14ac:dyDescent="0.2">
      <c r="A672" s="1">
        <v>4837.5823</v>
      </c>
      <c r="B672" s="1" t="s">
        <v>9</v>
      </c>
      <c r="C672" s="1">
        <f>IF(Table14[[#This Row],[region]]= "southwest",Table14[[#This Row],[charges]],0)</f>
        <v>0</v>
      </c>
      <c r="D672" s="1">
        <f>IF(Table14[[#This Row],[region]]= "southeast",Table14[[#This Row],[charges]],0)</f>
        <v>4837.5823</v>
      </c>
      <c r="E672" s="1">
        <f>IF(Table14[[#This Row],[region]]= "northeast",Table14[[#This Row],[charges]],0)</f>
        <v>0</v>
      </c>
      <c r="F672" s="1">
        <f>IF(Table14[[#This Row],[region]]= "northwest",Table14[[#This Row],[charges]],0)</f>
        <v>0</v>
      </c>
    </row>
    <row r="673" spans="1:6" x14ac:dyDescent="0.2">
      <c r="A673" s="1">
        <v>3943.5954000000002</v>
      </c>
      <c r="B673" s="1" t="s">
        <v>11</v>
      </c>
      <c r="C673" s="1">
        <f>IF(Table14[[#This Row],[region]]= "southwest",Table14[[#This Row],[charges]],0)</f>
        <v>0</v>
      </c>
      <c r="D673" s="1">
        <f>IF(Table14[[#This Row],[region]]= "southeast",Table14[[#This Row],[charges]],0)</f>
        <v>0</v>
      </c>
      <c r="E673" s="1">
        <f>IF(Table14[[#This Row],[region]]= "northeast",Table14[[#This Row],[charges]],0)</f>
        <v>3943.5954000000002</v>
      </c>
      <c r="F673" s="1">
        <f>IF(Table14[[#This Row],[region]]= "northwest",Table14[[#This Row],[charges]],0)</f>
        <v>0</v>
      </c>
    </row>
    <row r="674" spans="1:6" x14ac:dyDescent="0.2">
      <c r="A674" s="1">
        <v>4399.7309999999998</v>
      </c>
      <c r="B674" s="1" t="s">
        <v>9</v>
      </c>
      <c r="C674" s="1">
        <f>IF(Table14[[#This Row],[region]]= "southwest",Table14[[#This Row],[charges]],0)</f>
        <v>0</v>
      </c>
      <c r="D674" s="1">
        <f>IF(Table14[[#This Row],[region]]= "southeast",Table14[[#This Row],[charges]],0)</f>
        <v>4399.7309999999998</v>
      </c>
      <c r="E674" s="1">
        <f>IF(Table14[[#This Row],[region]]= "northeast",Table14[[#This Row],[charges]],0)</f>
        <v>0</v>
      </c>
      <c r="F674" s="1">
        <f>IF(Table14[[#This Row],[region]]= "northwest",Table14[[#This Row],[charges]],0)</f>
        <v>0</v>
      </c>
    </row>
    <row r="675" spans="1:6" x14ac:dyDescent="0.2">
      <c r="A675" s="1">
        <v>6185.3208000000004</v>
      </c>
      <c r="B675" s="1" t="s">
        <v>9</v>
      </c>
      <c r="C675" s="1">
        <f>IF(Table14[[#This Row],[region]]= "southwest",Table14[[#This Row],[charges]],0)</f>
        <v>0</v>
      </c>
      <c r="D675" s="1">
        <f>IF(Table14[[#This Row],[region]]= "southeast",Table14[[#This Row],[charges]],0)</f>
        <v>6185.3208000000004</v>
      </c>
      <c r="E675" s="1">
        <f>IF(Table14[[#This Row],[region]]= "northeast",Table14[[#This Row],[charges]],0)</f>
        <v>0</v>
      </c>
      <c r="F675" s="1">
        <f>IF(Table14[[#This Row],[region]]= "northwest",Table14[[#This Row],[charges]],0)</f>
        <v>0</v>
      </c>
    </row>
    <row r="676" spans="1:6" x14ac:dyDescent="0.2">
      <c r="A676" s="1">
        <v>46200.985099999998</v>
      </c>
      <c r="B676" s="1" t="s">
        <v>9</v>
      </c>
      <c r="C676" s="1">
        <f>IF(Table14[[#This Row],[region]]= "southwest",Table14[[#This Row],[charges]],0)</f>
        <v>0</v>
      </c>
      <c r="D676" s="1">
        <f>IF(Table14[[#This Row],[region]]= "southeast",Table14[[#This Row],[charges]],0)</f>
        <v>46200.985099999998</v>
      </c>
      <c r="E676" s="1">
        <f>IF(Table14[[#This Row],[region]]= "northeast",Table14[[#This Row],[charges]],0)</f>
        <v>0</v>
      </c>
      <c r="F676" s="1">
        <f>IF(Table14[[#This Row],[region]]= "northwest",Table14[[#This Row],[charges]],0)</f>
        <v>0</v>
      </c>
    </row>
    <row r="677" spans="1:6" x14ac:dyDescent="0.2">
      <c r="A677" s="1">
        <v>7222.7862500000001</v>
      </c>
      <c r="B677" s="1" t="s">
        <v>12</v>
      </c>
      <c r="C677" s="1">
        <f>IF(Table14[[#This Row],[region]]= "southwest",Table14[[#This Row],[charges]],0)</f>
        <v>0</v>
      </c>
      <c r="D677" s="1">
        <f>IF(Table14[[#This Row],[region]]= "southeast",Table14[[#This Row],[charges]],0)</f>
        <v>0</v>
      </c>
      <c r="E677" s="1">
        <f>IF(Table14[[#This Row],[region]]= "northeast",Table14[[#This Row],[charges]],0)</f>
        <v>0</v>
      </c>
      <c r="F677" s="1">
        <f>IF(Table14[[#This Row],[region]]= "northwest",Table14[[#This Row],[charges]],0)</f>
        <v>7222.7862500000001</v>
      </c>
    </row>
    <row r="678" spans="1:6" x14ac:dyDescent="0.2">
      <c r="A678" s="1">
        <v>12485.8009</v>
      </c>
      <c r="B678" s="1" t="s">
        <v>9</v>
      </c>
      <c r="C678" s="1">
        <f>IF(Table14[[#This Row],[region]]= "southwest",Table14[[#This Row],[charges]],0)</f>
        <v>0</v>
      </c>
      <c r="D678" s="1">
        <f>IF(Table14[[#This Row],[region]]= "southeast",Table14[[#This Row],[charges]],0)</f>
        <v>12485.8009</v>
      </c>
      <c r="E678" s="1">
        <f>IF(Table14[[#This Row],[region]]= "northeast",Table14[[#This Row],[charges]],0)</f>
        <v>0</v>
      </c>
      <c r="F678" s="1">
        <f>IF(Table14[[#This Row],[region]]= "northwest",Table14[[#This Row],[charges]],0)</f>
        <v>0</v>
      </c>
    </row>
    <row r="679" spans="1:6" x14ac:dyDescent="0.2">
      <c r="A679" s="1">
        <v>46130.5265</v>
      </c>
      <c r="B679" s="1" t="s">
        <v>12</v>
      </c>
      <c r="C679" s="1">
        <f>IF(Table14[[#This Row],[region]]= "southwest",Table14[[#This Row],[charges]],0)</f>
        <v>0</v>
      </c>
      <c r="D679" s="1">
        <f>IF(Table14[[#This Row],[region]]= "southeast",Table14[[#This Row],[charges]],0)</f>
        <v>0</v>
      </c>
      <c r="E679" s="1">
        <f>IF(Table14[[#This Row],[region]]= "northeast",Table14[[#This Row],[charges]],0)</f>
        <v>0</v>
      </c>
      <c r="F679" s="1">
        <f>IF(Table14[[#This Row],[region]]= "northwest",Table14[[#This Row],[charges]],0)</f>
        <v>46130.5265</v>
      </c>
    </row>
    <row r="680" spans="1:6" x14ac:dyDescent="0.2">
      <c r="A680" s="1">
        <v>12363.547</v>
      </c>
      <c r="B680" s="1" t="s">
        <v>6</v>
      </c>
      <c r="C680" s="1">
        <f>IF(Table14[[#This Row],[region]]= "southwest",Table14[[#This Row],[charges]],0)</f>
        <v>12363.547</v>
      </c>
      <c r="D680" s="1">
        <f>IF(Table14[[#This Row],[region]]= "southeast",Table14[[#This Row],[charges]],0)</f>
        <v>0</v>
      </c>
      <c r="E680" s="1">
        <f>IF(Table14[[#This Row],[region]]= "northeast",Table14[[#This Row],[charges]],0)</f>
        <v>0</v>
      </c>
      <c r="F680" s="1">
        <f>IF(Table14[[#This Row],[region]]= "northwest",Table14[[#This Row],[charges]],0)</f>
        <v>0</v>
      </c>
    </row>
    <row r="681" spans="1:6" x14ac:dyDescent="0.2">
      <c r="A681" s="1">
        <v>10156.7832</v>
      </c>
      <c r="B681" s="1" t="s">
        <v>12</v>
      </c>
      <c r="C681" s="1">
        <f>IF(Table14[[#This Row],[region]]= "southwest",Table14[[#This Row],[charges]],0)</f>
        <v>0</v>
      </c>
      <c r="D681" s="1">
        <f>IF(Table14[[#This Row],[region]]= "southeast",Table14[[#This Row],[charges]],0)</f>
        <v>0</v>
      </c>
      <c r="E681" s="1">
        <f>IF(Table14[[#This Row],[region]]= "northeast",Table14[[#This Row],[charges]],0)</f>
        <v>0</v>
      </c>
      <c r="F681" s="1">
        <f>IF(Table14[[#This Row],[region]]= "northwest",Table14[[#This Row],[charges]],0)</f>
        <v>10156.7832</v>
      </c>
    </row>
    <row r="682" spans="1:6" x14ac:dyDescent="0.2">
      <c r="A682" s="1">
        <v>2585.2689999999998</v>
      </c>
      <c r="B682" s="1" t="s">
        <v>6</v>
      </c>
      <c r="C682" s="1">
        <f>IF(Table14[[#This Row],[region]]= "southwest",Table14[[#This Row],[charges]],0)</f>
        <v>2585.2689999999998</v>
      </c>
      <c r="D682" s="1">
        <f>IF(Table14[[#This Row],[region]]= "southeast",Table14[[#This Row],[charges]],0)</f>
        <v>0</v>
      </c>
      <c r="E682" s="1">
        <f>IF(Table14[[#This Row],[region]]= "northeast",Table14[[#This Row],[charges]],0)</f>
        <v>0</v>
      </c>
      <c r="F682" s="1">
        <f>IF(Table14[[#This Row],[region]]= "northwest",Table14[[#This Row],[charges]],0)</f>
        <v>0</v>
      </c>
    </row>
    <row r="683" spans="1:6" x14ac:dyDescent="0.2">
      <c r="A683" s="1">
        <v>1242.26</v>
      </c>
      <c r="B683" s="1" t="s">
        <v>6</v>
      </c>
      <c r="C683" s="1">
        <f>IF(Table14[[#This Row],[region]]= "southwest",Table14[[#This Row],[charges]],0)</f>
        <v>1242.26</v>
      </c>
      <c r="D683" s="1">
        <f>IF(Table14[[#This Row],[region]]= "southeast",Table14[[#This Row],[charges]],0)</f>
        <v>0</v>
      </c>
      <c r="E683" s="1">
        <f>IF(Table14[[#This Row],[region]]= "northeast",Table14[[#This Row],[charges]],0)</f>
        <v>0</v>
      </c>
      <c r="F683" s="1">
        <f>IF(Table14[[#This Row],[region]]= "northwest",Table14[[#This Row],[charges]],0)</f>
        <v>0</v>
      </c>
    </row>
    <row r="684" spans="1:6" x14ac:dyDescent="0.2">
      <c r="A684" s="1">
        <v>40103.89</v>
      </c>
      <c r="B684" s="1" t="s">
        <v>6</v>
      </c>
      <c r="C684" s="1">
        <f>IF(Table14[[#This Row],[region]]= "southwest",Table14[[#This Row],[charges]],0)</f>
        <v>40103.89</v>
      </c>
      <c r="D684" s="1">
        <f>IF(Table14[[#This Row],[region]]= "southeast",Table14[[#This Row],[charges]],0)</f>
        <v>0</v>
      </c>
      <c r="E684" s="1">
        <f>IF(Table14[[#This Row],[region]]= "northeast",Table14[[#This Row],[charges]],0)</f>
        <v>0</v>
      </c>
      <c r="F684" s="1">
        <f>IF(Table14[[#This Row],[region]]= "northwest",Table14[[#This Row],[charges]],0)</f>
        <v>0</v>
      </c>
    </row>
    <row r="685" spans="1:6" x14ac:dyDescent="0.2">
      <c r="A685" s="1">
        <v>9863.4717999999993</v>
      </c>
      <c r="B685" s="1" t="s">
        <v>12</v>
      </c>
      <c r="C685" s="1">
        <f>IF(Table14[[#This Row],[region]]= "southwest",Table14[[#This Row],[charges]],0)</f>
        <v>0</v>
      </c>
      <c r="D685" s="1">
        <f>IF(Table14[[#This Row],[region]]= "southeast",Table14[[#This Row],[charges]],0)</f>
        <v>0</v>
      </c>
      <c r="E685" s="1">
        <f>IF(Table14[[#This Row],[region]]= "northeast",Table14[[#This Row],[charges]],0)</f>
        <v>0</v>
      </c>
      <c r="F685" s="1">
        <f>IF(Table14[[#This Row],[region]]= "northwest",Table14[[#This Row],[charges]],0)</f>
        <v>9863.4717999999993</v>
      </c>
    </row>
    <row r="686" spans="1:6" x14ac:dyDescent="0.2">
      <c r="A686" s="1">
        <v>4766.0219999999999</v>
      </c>
      <c r="B686" s="1" t="s">
        <v>6</v>
      </c>
      <c r="C686" s="1">
        <f>IF(Table14[[#This Row],[region]]= "southwest",Table14[[#This Row],[charges]],0)</f>
        <v>4766.0219999999999</v>
      </c>
      <c r="D686" s="1">
        <f>IF(Table14[[#This Row],[region]]= "southeast",Table14[[#This Row],[charges]],0)</f>
        <v>0</v>
      </c>
      <c r="E686" s="1">
        <f>IF(Table14[[#This Row],[region]]= "northeast",Table14[[#This Row],[charges]],0)</f>
        <v>0</v>
      </c>
      <c r="F686" s="1">
        <f>IF(Table14[[#This Row],[region]]= "northwest",Table14[[#This Row],[charges]],0)</f>
        <v>0</v>
      </c>
    </row>
    <row r="687" spans="1:6" x14ac:dyDescent="0.2">
      <c r="A687" s="1">
        <v>11244.376899999999</v>
      </c>
      <c r="B687" s="1" t="s">
        <v>11</v>
      </c>
      <c r="C687" s="1">
        <f>IF(Table14[[#This Row],[region]]= "southwest",Table14[[#This Row],[charges]],0)</f>
        <v>0</v>
      </c>
      <c r="D687" s="1">
        <f>IF(Table14[[#This Row],[region]]= "southeast",Table14[[#This Row],[charges]],0)</f>
        <v>0</v>
      </c>
      <c r="E687" s="1">
        <f>IF(Table14[[#This Row],[region]]= "northeast",Table14[[#This Row],[charges]],0)</f>
        <v>11244.376899999999</v>
      </c>
      <c r="F687" s="1">
        <f>IF(Table14[[#This Row],[region]]= "northwest",Table14[[#This Row],[charges]],0)</f>
        <v>0</v>
      </c>
    </row>
    <row r="688" spans="1:6" x14ac:dyDescent="0.2">
      <c r="A688" s="1">
        <v>7729.6457499999997</v>
      </c>
      <c r="B688" s="1" t="s">
        <v>11</v>
      </c>
      <c r="C688" s="1">
        <f>IF(Table14[[#This Row],[region]]= "southwest",Table14[[#This Row],[charges]],0)</f>
        <v>0</v>
      </c>
      <c r="D688" s="1">
        <f>IF(Table14[[#This Row],[region]]= "southeast",Table14[[#This Row],[charges]],0)</f>
        <v>0</v>
      </c>
      <c r="E688" s="1">
        <f>IF(Table14[[#This Row],[region]]= "northeast",Table14[[#This Row],[charges]],0)</f>
        <v>7729.6457499999997</v>
      </c>
      <c r="F688" s="1">
        <f>IF(Table14[[#This Row],[region]]= "northwest",Table14[[#This Row],[charges]],0)</f>
        <v>0</v>
      </c>
    </row>
    <row r="689" spans="1:6" x14ac:dyDescent="0.2">
      <c r="A689" s="1">
        <v>5438.7491</v>
      </c>
      <c r="B689" s="1" t="s">
        <v>9</v>
      </c>
      <c r="C689" s="1">
        <f>IF(Table14[[#This Row],[region]]= "southwest",Table14[[#This Row],[charges]],0)</f>
        <v>0</v>
      </c>
      <c r="D689" s="1">
        <f>IF(Table14[[#This Row],[region]]= "southeast",Table14[[#This Row],[charges]],0)</f>
        <v>5438.7491</v>
      </c>
      <c r="E689" s="1">
        <f>IF(Table14[[#This Row],[region]]= "northeast",Table14[[#This Row],[charges]],0)</f>
        <v>0</v>
      </c>
      <c r="F689" s="1">
        <f>IF(Table14[[#This Row],[region]]= "northwest",Table14[[#This Row],[charges]],0)</f>
        <v>0</v>
      </c>
    </row>
    <row r="690" spans="1:6" x14ac:dyDescent="0.2">
      <c r="A690" s="1">
        <v>26236.579969999999</v>
      </c>
      <c r="B690" s="1" t="s">
        <v>6</v>
      </c>
      <c r="C690" s="1">
        <f>IF(Table14[[#This Row],[region]]= "southwest",Table14[[#This Row],[charges]],0)</f>
        <v>26236.579969999999</v>
      </c>
      <c r="D690" s="1">
        <f>IF(Table14[[#This Row],[region]]= "southeast",Table14[[#This Row],[charges]],0)</f>
        <v>0</v>
      </c>
      <c r="E690" s="1">
        <f>IF(Table14[[#This Row],[region]]= "northeast",Table14[[#This Row],[charges]],0)</f>
        <v>0</v>
      </c>
      <c r="F690" s="1">
        <f>IF(Table14[[#This Row],[region]]= "northwest",Table14[[#This Row],[charges]],0)</f>
        <v>0</v>
      </c>
    </row>
    <row r="691" spans="1:6" x14ac:dyDescent="0.2">
      <c r="A691" s="1">
        <v>34806.467700000001</v>
      </c>
      <c r="B691" s="1" t="s">
        <v>9</v>
      </c>
      <c r="C691" s="1">
        <f>IF(Table14[[#This Row],[region]]= "southwest",Table14[[#This Row],[charges]],0)</f>
        <v>0</v>
      </c>
      <c r="D691" s="1">
        <f>IF(Table14[[#This Row],[region]]= "southeast",Table14[[#This Row],[charges]],0)</f>
        <v>34806.467700000001</v>
      </c>
      <c r="E691" s="1">
        <f>IF(Table14[[#This Row],[region]]= "northeast",Table14[[#This Row],[charges]],0)</f>
        <v>0</v>
      </c>
      <c r="F691" s="1">
        <f>IF(Table14[[#This Row],[region]]= "northwest",Table14[[#This Row],[charges]],0)</f>
        <v>0</v>
      </c>
    </row>
    <row r="692" spans="1:6" x14ac:dyDescent="0.2">
      <c r="A692" s="1">
        <v>2104.1134000000002</v>
      </c>
      <c r="B692" s="1" t="s">
        <v>11</v>
      </c>
      <c r="C692" s="1">
        <f>IF(Table14[[#This Row],[region]]= "southwest",Table14[[#This Row],[charges]],0)</f>
        <v>0</v>
      </c>
      <c r="D692" s="1">
        <f>IF(Table14[[#This Row],[region]]= "southeast",Table14[[#This Row],[charges]],0)</f>
        <v>0</v>
      </c>
      <c r="E692" s="1">
        <f>IF(Table14[[#This Row],[region]]= "northeast",Table14[[#This Row],[charges]],0)</f>
        <v>2104.1134000000002</v>
      </c>
      <c r="F692" s="1">
        <f>IF(Table14[[#This Row],[region]]= "northwest",Table14[[#This Row],[charges]],0)</f>
        <v>0</v>
      </c>
    </row>
    <row r="693" spans="1:6" x14ac:dyDescent="0.2">
      <c r="A693" s="1">
        <v>8068.1850000000004</v>
      </c>
      <c r="B693" s="1" t="s">
        <v>6</v>
      </c>
      <c r="C693" s="1">
        <f>IF(Table14[[#This Row],[region]]= "southwest",Table14[[#This Row],[charges]],0)</f>
        <v>8068.1850000000004</v>
      </c>
      <c r="D693" s="1">
        <f>IF(Table14[[#This Row],[region]]= "southeast",Table14[[#This Row],[charges]],0)</f>
        <v>0</v>
      </c>
      <c r="E693" s="1">
        <f>IF(Table14[[#This Row],[region]]= "northeast",Table14[[#This Row],[charges]],0)</f>
        <v>0</v>
      </c>
      <c r="F693" s="1">
        <f>IF(Table14[[#This Row],[region]]= "northwest",Table14[[#This Row],[charges]],0)</f>
        <v>0</v>
      </c>
    </row>
    <row r="694" spans="1:6" x14ac:dyDescent="0.2">
      <c r="A694" s="1">
        <v>2362.2290499999999</v>
      </c>
      <c r="B694" s="1" t="s">
        <v>12</v>
      </c>
      <c r="C694" s="1">
        <f>IF(Table14[[#This Row],[region]]= "southwest",Table14[[#This Row],[charges]],0)</f>
        <v>0</v>
      </c>
      <c r="D694" s="1">
        <f>IF(Table14[[#This Row],[region]]= "southeast",Table14[[#This Row],[charges]],0)</f>
        <v>0</v>
      </c>
      <c r="E694" s="1">
        <f>IF(Table14[[#This Row],[region]]= "northeast",Table14[[#This Row],[charges]],0)</f>
        <v>0</v>
      </c>
      <c r="F694" s="1">
        <f>IF(Table14[[#This Row],[region]]= "northwest",Table14[[#This Row],[charges]],0)</f>
        <v>2362.2290499999999</v>
      </c>
    </row>
    <row r="695" spans="1:6" x14ac:dyDescent="0.2">
      <c r="A695" s="1">
        <v>2352.9684499999998</v>
      </c>
      <c r="B695" s="1" t="s">
        <v>12</v>
      </c>
      <c r="C695" s="1">
        <f>IF(Table14[[#This Row],[region]]= "southwest",Table14[[#This Row],[charges]],0)</f>
        <v>0</v>
      </c>
      <c r="D695" s="1">
        <f>IF(Table14[[#This Row],[region]]= "southeast",Table14[[#This Row],[charges]],0)</f>
        <v>0</v>
      </c>
      <c r="E695" s="1">
        <f>IF(Table14[[#This Row],[region]]= "northeast",Table14[[#This Row],[charges]],0)</f>
        <v>0</v>
      </c>
      <c r="F695" s="1">
        <f>IF(Table14[[#This Row],[region]]= "northwest",Table14[[#This Row],[charges]],0)</f>
        <v>2352.9684499999998</v>
      </c>
    </row>
    <row r="696" spans="1:6" x14ac:dyDescent="0.2">
      <c r="A696" s="1">
        <v>3577.9989999999998</v>
      </c>
      <c r="B696" s="1" t="s">
        <v>6</v>
      </c>
      <c r="C696" s="1">
        <f>IF(Table14[[#This Row],[region]]= "southwest",Table14[[#This Row],[charges]],0)</f>
        <v>3577.9989999999998</v>
      </c>
      <c r="D696" s="1">
        <f>IF(Table14[[#This Row],[region]]= "southeast",Table14[[#This Row],[charges]],0)</f>
        <v>0</v>
      </c>
      <c r="E696" s="1">
        <f>IF(Table14[[#This Row],[region]]= "northeast",Table14[[#This Row],[charges]],0)</f>
        <v>0</v>
      </c>
      <c r="F696" s="1">
        <f>IF(Table14[[#This Row],[region]]= "northwest",Table14[[#This Row],[charges]],0)</f>
        <v>0</v>
      </c>
    </row>
    <row r="697" spans="1:6" x14ac:dyDescent="0.2">
      <c r="A697" s="1">
        <v>3201.2451500000002</v>
      </c>
      <c r="B697" s="1" t="s">
        <v>12</v>
      </c>
      <c r="C697" s="1">
        <f>IF(Table14[[#This Row],[region]]= "southwest",Table14[[#This Row],[charges]],0)</f>
        <v>0</v>
      </c>
      <c r="D697" s="1">
        <f>IF(Table14[[#This Row],[region]]= "southeast",Table14[[#This Row],[charges]],0)</f>
        <v>0</v>
      </c>
      <c r="E697" s="1">
        <f>IF(Table14[[#This Row],[region]]= "northeast",Table14[[#This Row],[charges]],0)</f>
        <v>0</v>
      </c>
      <c r="F697" s="1">
        <f>IF(Table14[[#This Row],[region]]= "northwest",Table14[[#This Row],[charges]],0)</f>
        <v>3201.2451500000002</v>
      </c>
    </row>
    <row r="698" spans="1:6" x14ac:dyDescent="0.2">
      <c r="A698" s="1">
        <v>29186.482360000002</v>
      </c>
      <c r="B698" s="1" t="s">
        <v>11</v>
      </c>
      <c r="C698" s="1">
        <f>IF(Table14[[#This Row],[region]]= "southwest",Table14[[#This Row],[charges]],0)</f>
        <v>0</v>
      </c>
      <c r="D698" s="1">
        <f>IF(Table14[[#This Row],[region]]= "southeast",Table14[[#This Row],[charges]],0)</f>
        <v>0</v>
      </c>
      <c r="E698" s="1">
        <f>IF(Table14[[#This Row],[region]]= "northeast",Table14[[#This Row],[charges]],0)</f>
        <v>29186.482360000002</v>
      </c>
      <c r="F698" s="1">
        <f>IF(Table14[[#This Row],[region]]= "northwest",Table14[[#This Row],[charges]],0)</f>
        <v>0</v>
      </c>
    </row>
    <row r="699" spans="1:6" x14ac:dyDescent="0.2">
      <c r="A699" s="1">
        <v>40273.645499999999</v>
      </c>
      <c r="B699" s="1" t="s">
        <v>9</v>
      </c>
      <c r="C699" s="1">
        <f>IF(Table14[[#This Row],[region]]= "southwest",Table14[[#This Row],[charges]],0)</f>
        <v>0</v>
      </c>
      <c r="D699" s="1">
        <f>IF(Table14[[#This Row],[region]]= "southeast",Table14[[#This Row],[charges]],0)</f>
        <v>40273.645499999999</v>
      </c>
      <c r="E699" s="1">
        <f>IF(Table14[[#This Row],[region]]= "northeast",Table14[[#This Row],[charges]],0)</f>
        <v>0</v>
      </c>
      <c r="F699" s="1">
        <f>IF(Table14[[#This Row],[region]]= "northwest",Table14[[#This Row],[charges]],0)</f>
        <v>0</v>
      </c>
    </row>
    <row r="700" spans="1:6" x14ac:dyDescent="0.2">
      <c r="A700" s="1">
        <v>10976.24575</v>
      </c>
      <c r="B700" s="1" t="s">
        <v>12</v>
      </c>
      <c r="C700" s="1">
        <f>IF(Table14[[#This Row],[region]]= "southwest",Table14[[#This Row],[charges]],0)</f>
        <v>0</v>
      </c>
      <c r="D700" s="1">
        <f>IF(Table14[[#This Row],[region]]= "southeast",Table14[[#This Row],[charges]],0)</f>
        <v>0</v>
      </c>
      <c r="E700" s="1">
        <f>IF(Table14[[#This Row],[region]]= "northeast",Table14[[#This Row],[charges]],0)</f>
        <v>0</v>
      </c>
      <c r="F700" s="1">
        <f>IF(Table14[[#This Row],[region]]= "northwest",Table14[[#This Row],[charges]],0)</f>
        <v>10976.24575</v>
      </c>
    </row>
    <row r="701" spans="1:6" x14ac:dyDescent="0.2">
      <c r="A701" s="1">
        <v>3500.6122999999998</v>
      </c>
      <c r="B701" s="1" t="s">
        <v>9</v>
      </c>
      <c r="C701" s="1">
        <f>IF(Table14[[#This Row],[region]]= "southwest",Table14[[#This Row],[charges]],0)</f>
        <v>0</v>
      </c>
      <c r="D701" s="1">
        <f>IF(Table14[[#This Row],[region]]= "southeast",Table14[[#This Row],[charges]],0)</f>
        <v>3500.6122999999998</v>
      </c>
      <c r="E701" s="1">
        <f>IF(Table14[[#This Row],[region]]= "northeast",Table14[[#This Row],[charges]],0)</f>
        <v>0</v>
      </c>
      <c r="F701" s="1">
        <f>IF(Table14[[#This Row],[region]]= "northwest",Table14[[#This Row],[charges]],0)</f>
        <v>0</v>
      </c>
    </row>
    <row r="702" spans="1:6" x14ac:dyDescent="0.2">
      <c r="A702" s="1">
        <v>2020.5523000000001</v>
      </c>
      <c r="B702" s="1" t="s">
        <v>9</v>
      </c>
      <c r="C702" s="1">
        <f>IF(Table14[[#This Row],[region]]= "southwest",Table14[[#This Row],[charges]],0)</f>
        <v>0</v>
      </c>
      <c r="D702" s="1">
        <f>IF(Table14[[#This Row],[region]]= "southeast",Table14[[#This Row],[charges]],0)</f>
        <v>2020.5523000000001</v>
      </c>
      <c r="E702" s="1">
        <f>IF(Table14[[#This Row],[region]]= "northeast",Table14[[#This Row],[charges]],0)</f>
        <v>0</v>
      </c>
      <c r="F702" s="1">
        <f>IF(Table14[[#This Row],[region]]= "northwest",Table14[[#This Row],[charges]],0)</f>
        <v>0</v>
      </c>
    </row>
    <row r="703" spans="1:6" x14ac:dyDescent="0.2">
      <c r="A703" s="1">
        <v>9541.6955500000004</v>
      </c>
      <c r="B703" s="1" t="s">
        <v>11</v>
      </c>
      <c r="C703" s="1">
        <f>IF(Table14[[#This Row],[region]]= "southwest",Table14[[#This Row],[charges]],0)</f>
        <v>0</v>
      </c>
      <c r="D703" s="1">
        <f>IF(Table14[[#This Row],[region]]= "southeast",Table14[[#This Row],[charges]],0)</f>
        <v>0</v>
      </c>
      <c r="E703" s="1">
        <f>IF(Table14[[#This Row],[region]]= "northeast",Table14[[#This Row],[charges]],0)</f>
        <v>9541.6955500000004</v>
      </c>
      <c r="F703" s="1">
        <f>IF(Table14[[#This Row],[region]]= "northwest",Table14[[#This Row],[charges]],0)</f>
        <v>0</v>
      </c>
    </row>
    <row r="704" spans="1:6" x14ac:dyDescent="0.2">
      <c r="A704" s="1">
        <v>9504.3102999999992</v>
      </c>
      <c r="B704" s="1" t="s">
        <v>9</v>
      </c>
      <c r="C704" s="1">
        <f>IF(Table14[[#This Row],[region]]= "southwest",Table14[[#This Row],[charges]],0)</f>
        <v>0</v>
      </c>
      <c r="D704" s="1">
        <f>IF(Table14[[#This Row],[region]]= "southeast",Table14[[#This Row],[charges]],0)</f>
        <v>9504.3102999999992</v>
      </c>
      <c r="E704" s="1">
        <f>IF(Table14[[#This Row],[region]]= "northeast",Table14[[#This Row],[charges]],0)</f>
        <v>0</v>
      </c>
      <c r="F704" s="1">
        <f>IF(Table14[[#This Row],[region]]= "northwest",Table14[[#This Row],[charges]],0)</f>
        <v>0</v>
      </c>
    </row>
    <row r="705" spans="1:6" x14ac:dyDescent="0.2">
      <c r="A705" s="1">
        <v>5385.3379000000004</v>
      </c>
      <c r="B705" s="1" t="s">
        <v>12</v>
      </c>
      <c r="C705" s="1">
        <f>IF(Table14[[#This Row],[region]]= "southwest",Table14[[#This Row],[charges]],0)</f>
        <v>0</v>
      </c>
      <c r="D705" s="1">
        <f>IF(Table14[[#This Row],[region]]= "southeast",Table14[[#This Row],[charges]],0)</f>
        <v>0</v>
      </c>
      <c r="E705" s="1">
        <f>IF(Table14[[#This Row],[region]]= "northeast",Table14[[#This Row],[charges]],0)</f>
        <v>0</v>
      </c>
      <c r="F705" s="1">
        <f>IF(Table14[[#This Row],[region]]= "northwest",Table14[[#This Row],[charges]],0)</f>
        <v>5385.3379000000004</v>
      </c>
    </row>
    <row r="706" spans="1:6" x14ac:dyDescent="0.2">
      <c r="A706" s="1">
        <v>8930.9345499999999</v>
      </c>
      <c r="B706" s="1" t="s">
        <v>12</v>
      </c>
      <c r="C706" s="1">
        <f>IF(Table14[[#This Row],[region]]= "southwest",Table14[[#This Row],[charges]],0)</f>
        <v>0</v>
      </c>
      <c r="D706" s="1">
        <f>IF(Table14[[#This Row],[region]]= "southeast",Table14[[#This Row],[charges]],0)</f>
        <v>0</v>
      </c>
      <c r="E706" s="1">
        <f>IF(Table14[[#This Row],[region]]= "northeast",Table14[[#This Row],[charges]],0)</f>
        <v>0</v>
      </c>
      <c r="F706" s="1">
        <f>IF(Table14[[#This Row],[region]]= "northwest",Table14[[#This Row],[charges]],0)</f>
        <v>8930.9345499999999</v>
      </c>
    </row>
    <row r="707" spans="1:6" x14ac:dyDescent="0.2">
      <c r="A707" s="1">
        <v>5375.0379999999996</v>
      </c>
      <c r="B707" s="1" t="s">
        <v>6</v>
      </c>
      <c r="C707" s="1">
        <f>IF(Table14[[#This Row],[region]]= "southwest",Table14[[#This Row],[charges]],0)</f>
        <v>5375.0379999999996</v>
      </c>
      <c r="D707" s="1">
        <f>IF(Table14[[#This Row],[region]]= "southeast",Table14[[#This Row],[charges]],0)</f>
        <v>0</v>
      </c>
      <c r="E707" s="1">
        <f>IF(Table14[[#This Row],[region]]= "northeast",Table14[[#This Row],[charges]],0)</f>
        <v>0</v>
      </c>
      <c r="F707" s="1">
        <f>IF(Table14[[#This Row],[region]]= "northwest",Table14[[#This Row],[charges]],0)</f>
        <v>0</v>
      </c>
    </row>
    <row r="708" spans="1:6" x14ac:dyDescent="0.2">
      <c r="A708" s="1">
        <v>44400.4064</v>
      </c>
      <c r="B708" s="1" t="s">
        <v>9</v>
      </c>
      <c r="C708" s="1">
        <f>IF(Table14[[#This Row],[region]]= "southwest",Table14[[#This Row],[charges]],0)</f>
        <v>0</v>
      </c>
      <c r="D708" s="1">
        <f>IF(Table14[[#This Row],[region]]= "southeast",Table14[[#This Row],[charges]],0)</f>
        <v>44400.4064</v>
      </c>
      <c r="E708" s="1">
        <f>IF(Table14[[#This Row],[region]]= "northeast",Table14[[#This Row],[charges]],0)</f>
        <v>0</v>
      </c>
      <c r="F708" s="1">
        <f>IF(Table14[[#This Row],[region]]= "northwest",Table14[[#This Row],[charges]],0)</f>
        <v>0</v>
      </c>
    </row>
    <row r="709" spans="1:6" x14ac:dyDescent="0.2">
      <c r="A709" s="1">
        <v>10264.4421</v>
      </c>
      <c r="B709" s="1" t="s">
        <v>12</v>
      </c>
      <c r="C709" s="1">
        <f>IF(Table14[[#This Row],[region]]= "southwest",Table14[[#This Row],[charges]],0)</f>
        <v>0</v>
      </c>
      <c r="D709" s="1">
        <f>IF(Table14[[#This Row],[region]]= "southeast",Table14[[#This Row],[charges]],0)</f>
        <v>0</v>
      </c>
      <c r="E709" s="1">
        <f>IF(Table14[[#This Row],[region]]= "northeast",Table14[[#This Row],[charges]],0)</f>
        <v>0</v>
      </c>
      <c r="F709" s="1">
        <f>IF(Table14[[#This Row],[region]]= "northwest",Table14[[#This Row],[charges]],0)</f>
        <v>10264.4421</v>
      </c>
    </row>
    <row r="710" spans="1:6" x14ac:dyDescent="0.2">
      <c r="A710" s="1">
        <v>6113.2310500000003</v>
      </c>
      <c r="B710" s="1" t="s">
        <v>11</v>
      </c>
      <c r="C710" s="1">
        <f>IF(Table14[[#This Row],[region]]= "southwest",Table14[[#This Row],[charges]],0)</f>
        <v>0</v>
      </c>
      <c r="D710" s="1">
        <f>IF(Table14[[#This Row],[region]]= "southeast",Table14[[#This Row],[charges]],0)</f>
        <v>0</v>
      </c>
      <c r="E710" s="1">
        <f>IF(Table14[[#This Row],[region]]= "northeast",Table14[[#This Row],[charges]],0)</f>
        <v>6113.2310500000003</v>
      </c>
      <c r="F710" s="1">
        <f>IF(Table14[[#This Row],[region]]= "northwest",Table14[[#This Row],[charges]],0)</f>
        <v>0</v>
      </c>
    </row>
    <row r="711" spans="1:6" x14ac:dyDescent="0.2">
      <c r="A711" s="1">
        <v>5469.0065999999997</v>
      </c>
      <c r="B711" s="1" t="s">
        <v>11</v>
      </c>
      <c r="C711" s="1">
        <f>IF(Table14[[#This Row],[region]]= "southwest",Table14[[#This Row],[charges]],0)</f>
        <v>0</v>
      </c>
      <c r="D711" s="1">
        <f>IF(Table14[[#This Row],[region]]= "southeast",Table14[[#This Row],[charges]],0)</f>
        <v>0</v>
      </c>
      <c r="E711" s="1">
        <f>IF(Table14[[#This Row],[region]]= "northeast",Table14[[#This Row],[charges]],0)</f>
        <v>5469.0065999999997</v>
      </c>
      <c r="F711" s="1">
        <f>IF(Table14[[#This Row],[region]]= "northwest",Table14[[#This Row],[charges]],0)</f>
        <v>0</v>
      </c>
    </row>
    <row r="712" spans="1:6" x14ac:dyDescent="0.2">
      <c r="A712" s="1">
        <v>1727.54</v>
      </c>
      <c r="B712" s="1" t="s">
        <v>9</v>
      </c>
      <c r="C712" s="1">
        <f>IF(Table14[[#This Row],[region]]= "southwest",Table14[[#This Row],[charges]],0)</f>
        <v>0</v>
      </c>
      <c r="D712" s="1">
        <f>IF(Table14[[#This Row],[region]]= "southeast",Table14[[#This Row],[charges]],0)</f>
        <v>1727.54</v>
      </c>
      <c r="E712" s="1">
        <f>IF(Table14[[#This Row],[region]]= "northeast",Table14[[#This Row],[charges]],0)</f>
        <v>0</v>
      </c>
      <c r="F712" s="1">
        <f>IF(Table14[[#This Row],[region]]= "northwest",Table14[[#This Row],[charges]],0)</f>
        <v>0</v>
      </c>
    </row>
    <row r="713" spans="1:6" x14ac:dyDescent="0.2">
      <c r="A713" s="1">
        <v>10107.220600000001</v>
      </c>
      <c r="B713" s="1" t="s">
        <v>9</v>
      </c>
      <c r="C713" s="1">
        <f>IF(Table14[[#This Row],[region]]= "southwest",Table14[[#This Row],[charges]],0)</f>
        <v>0</v>
      </c>
      <c r="D713" s="1">
        <f>IF(Table14[[#This Row],[region]]= "southeast",Table14[[#This Row],[charges]],0)</f>
        <v>10107.220600000001</v>
      </c>
      <c r="E713" s="1">
        <f>IF(Table14[[#This Row],[region]]= "northeast",Table14[[#This Row],[charges]],0)</f>
        <v>0</v>
      </c>
      <c r="F713" s="1">
        <f>IF(Table14[[#This Row],[region]]= "northwest",Table14[[#This Row],[charges]],0)</f>
        <v>0</v>
      </c>
    </row>
    <row r="714" spans="1:6" x14ac:dyDescent="0.2">
      <c r="A714" s="1">
        <v>8310.8391499999998</v>
      </c>
      <c r="B714" s="1" t="s">
        <v>12</v>
      </c>
      <c r="C714" s="1">
        <f>IF(Table14[[#This Row],[region]]= "southwest",Table14[[#This Row],[charges]],0)</f>
        <v>0</v>
      </c>
      <c r="D714" s="1">
        <f>IF(Table14[[#This Row],[region]]= "southeast",Table14[[#This Row],[charges]],0)</f>
        <v>0</v>
      </c>
      <c r="E714" s="1">
        <f>IF(Table14[[#This Row],[region]]= "northeast",Table14[[#This Row],[charges]],0)</f>
        <v>0</v>
      </c>
      <c r="F714" s="1">
        <f>IF(Table14[[#This Row],[region]]= "northwest",Table14[[#This Row],[charges]],0)</f>
        <v>8310.8391499999998</v>
      </c>
    </row>
    <row r="715" spans="1:6" x14ac:dyDescent="0.2">
      <c r="A715" s="1">
        <v>1984.4532999999999</v>
      </c>
      <c r="B715" s="1" t="s">
        <v>11</v>
      </c>
      <c r="C715" s="1">
        <f>IF(Table14[[#This Row],[region]]= "southwest",Table14[[#This Row],[charges]],0)</f>
        <v>0</v>
      </c>
      <c r="D715" s="1">
        <f>IF(Table14[[#This Row],[region]]= "southeast",Table14[[#This Row],[charges]],0)</f>
        <v>0</v>
      </c>
      <c r="E715" s="1">
        <f>IF(Table14[[#This Row],[region]]= "northeast",Table14[[#This Row],[charges]],0)</f>
        <v>1984.4532999999999</v>
      </c>
      <c r="F715" s="1">
        <f>IF(Table14[[#This Row],[region]]= "northwest",Table14[[#This Row],[charges]],0)</f>
        <v>0</v>
      </c>
    </row>
    <row r="716" spans="1:6" x14ac:dyDescent="0.2">
      <c r="A716" s="1">
        <v>2457.502</v>
      </c>
      <c r="B716" s="1" t="s">
        <v>6</v>
      </c>
      <c r="C716" s="1">
        <f>IF(Table14[[#This Row],[region]]= "southwest",Table14[[#This Row],[charges]],0)</f>
        <v>2457.502</v>
      </c>
      <c r="D716" s="1">
        <f>IF(Table14[[#This Row],[region]]= "southeast",Table14[[#This Row],[charges]],0)</f>
        <v>0</v>
      </c>
      <c r="E716" s="1">
        <f>IF(Table14[[#This Row],[region]]= "northeast",Table14[[#This Row],[charges]],0)</f>
        <v>0</v>
      </c>
      <c r="F716" s="1">
        <f>IF(Table14[[#This Row],[region]]= "northwest",Table14[[#This Row],[charges]],0)</f>
        <v>0</v>
      </c>
    </row>
    <row r="717" spans="1:6" x14ac:dyDescent="0.2">
      <c r="A717" s="1">
        <v>12146.971</v>
      </c>
      <c r="B717" s="1" t="s">
        <v>6</v>
      </c>
      <c r="C717" s="1">
        <f>IF(Table14[[#This Row],[region]]= "southwest",Table14[[#This Row],[charges]],0)</f>
        <v>12146.971</v>
      </c>
      <c r="D717" s="1">
        <f>IF(Table14[[#This Row],[region]]= "southeast",Table14[[#This Row],[charges]],0)</f>
        <v>0</v>
      </c>
      <c r="E717" s="1">
        <f>IF(Table14[[#This Row],[region]]= "northeast",Table14[[#This Row],[charges]],0)</f>
        <v>0</v>
      </c>
      <c r="F717" s="1">
        <f>IF(Table14[[#This Row],[region]]= "northwest",Table14[[#This Row],[charges]],0)</f>
        <v>0</v>
      </c>
    </row>
    <row r="718" spans="1:6" x14ac:dyDescent="0.2">
      <c r="A718" s="1">
        <v>9566.9909000000007</v>
      </c>
      <c r="B718" s="1" t="s">
        <v>12</v>
      </c>
      <c r="C718" s="1">
        <f>IF(Table14[[#This Row],[region]]= "southwest",Table14[[#This Row],[charges]],0)</f>
        <v>0</v>
      </c>
      <c r="D718" s="1">
        <f>IF(Table14[[#This Row],[region]]= "southeast",Table14[[#This Row],[charges]],0)</f>
        <v>0</v>
      </c>
      <c r="E718" s="1">
        <f>IF(Table14[[#This Row],[region]]= "northeast",Table14[[#This Row],[charges]],0)</f>
        <v>0</v>
      </c>
      <c r="F718" s="1">
        <f>IF(Table14[[#This Row],[region]]= "northwest",Table14[[#This Row],[charges]],0)</f>
        <v>9566.9909000000007</v>
      </c>
    </row>
    <row r="719" spans="1:6" x14ac:dyDescent="0.2">
      <c r="A719" s="1">
        <v>13112.604799999999</v>
      </c>
      <c r="B719" s="1" t="s">
        <v>12</v>
      </c>
      <c r="C719" s="1">
        <f>IF(Table14[[#This Row],[region]]= "southwest",Table14[[#This Row],[charges]],0)</f>
        <v>0</v>
      </c>
      <c r="D719" s="1">
        <f>IF(Table14[[#This Row],[region]]= "southeast",Table14[[#This Row],[charges]],0)</f>
        <v>0</v>
      </c>
      <c r="E719" s="1">
        <f>IF(Table14[[#This Row],[region]]= "northeast",Table14[[#This Row],[charges]],0)</f>
        <v>0</v>
      </c>
      <c r="F719" s="1">
        <f>IF(Table14[[#This Row],[region]]= "northwest",Table14[[#This Row],[charges]],0)</f>
        <v>13112.604799999999</v>
      </c>
    </row>
    <row r="720" spans="1:6" x14ac:dyDescent="0.2">
      <c r="A720" s="1">
        <v>10848.1343</v>
      </c>
      <c r="B720" s="1" t="s">
        <v>12</v>
      </c>
      <c r="C720" s="1">
        <f>IF(Table14[[#This Row],[region]]= "southwest",Table14[[#This Row],[charges]],0)</f>
        <v>0</v>
      </c>
      <c r="D720" s="1">
        <f>IF(Table14[[#This Row],[region]]= "southeast",Table14[[#This Row],[charges]],0)</f>
        <v>0</v>
      </c>
      <c r="E720" s="1">
        <f>IF(Table14[[#This Row],[region]]= "northeast",Table14[[#This Row],[charges]],0)</f>
        <v>0</v>
      </c>
      <c r="F720" s="1">
        <f>IF(Table14[[#This Row],[region]]= "northwest",Table14[[#This Row],[charges]],0)</f>
        <v>10848.1343</v>
      </c>
    </row>
    <row r="721" spans="1:6" x14ac:dyDescent="0.2">
      <c r="A721" s="1">
        <v>12231.613600000001</v>
      </c>
      <c r="B721" s="1" t="s">
        <v>12</v>
      </c>
      <c r="C721" s="1">
        <f>IF(Table14[[#This Row],[region]]= "southwest",Table14[[#This Row],[charges]],0)</f>
        <v>0</v>
      </c>
      <c r="D721" s="1">
        <f>IF(Table14[[#This Row],[region]]= "southeast",Table14[[#This Row],[charges]],0)</f>
        <v>0</v>
      </c>
      <c r="E721" s="1">
        <f>IF(Table14[[#This Row],[region]]= "northeast",Table14[[#This Row],[charges]],0)</f>
        <v>0</v>
      </c>
      <c r="F721" s="1">
        <f>IF(Table14[[#This Row],[region]]= "northwest",Table14[[#This Row],[charges]],0)</f>
        <v>12231.613600000001</v>
      </c>
    </row>
    <row r="722" spans="1:6" x14ac:dyDescent="0.2">
      <c r="A722" s="1">
        <v>9875.6803999999993</v>
      </c>
      <c r="B722" s="1" t="s">
        <v>11</v>
      </c>
      <c r="C722" s="1">
        <f>IF(Table14[[#This Row],[region]]= "southwest",Table14[[#This Row],[charges]],0)</f>
        <v>0</v>
      </c>
      <c r="D722" s="1">
        <f>IF(Table14[[#This Row],[region]]= "southeast",Table14[[#This Row],[charges]],0)</f>
        <v>0</v>
      </c>
      <c r="E722" s="1">
        <f>IF(Table14[[#This Row],[region]]= "northeast",Table14[[#This Row],[charges]],0)</f>
        <v>9875.6803999999993</v>
      </c>
      <c r="F722" s="1">
        <f>IF(Table14[[#This Row],[region]]= "northwest",Table14[[#This Row],[charges]],0)</f>
        <v>0</v>
      </c>
    </row>
    <row r="723" spans="1:6" x14ac:dyDescent="0.2">
      <c r="A723" s="1">
        <v>11264.540999999999</v>
      </c>
      <c r="B723" s="1" t="s">
        <v>6</v>
      </c>
      <c r="C723" s="1">
        <f>IF(Table14[[#This Row],[region]]= "southwest",Table14[[#This Row],[charges]],0)</f>
        <v>11264.540999999999</v>
      </c>
      <c r="D723" s="1">
        <f>IF(Table14[[#This Row],[region]]= "southeast",Table14[[#This Row],[charges]],0)</f>
        <v>0</v>
      </c>
      <c r="E723" s="1">
        <f>IF(Table14[[#This Row],[region]]= "northeast",Table14[[#This Row],[charges]],0)</f>
        <v>0</v>
      </c>
      <c r="F723" s="1">
        <f>IF(Table14[[#This Row],[region]]= "northwest",Table14[[#This Row],[charges]],0)</f>
        <v>0</v>
      </c>
    </row>
    <row r="724" spans="1:6" x14ac:dyDescent="0.2">
      <c r="A724" s="1">
        <v>12979.358</v>
      </c>
      <c r="B724" s="1" t="s">
        <v>6</v>
      </c>
      <c r="C724" s="1">
        <f>IF(Table14[[#This Row],[region]]= "southwest",Table14[[#This Row],[charges]],0)</f>
        <v>12979.358</v>
      </c>
      <c r="D724" s="1">
        <f>IF(Table14[[#This Row],[region]]= "southeast",Table14[[#This Row],[charges]],0)</f>
        <v>0</v>
      </c>
      <c r="E724" s="1">
        <f>IF(Table14[[#This Row],[region]]= "northeast",Table14[[#This Row],[charges]],0)</f>
        <v>0</v>
      </c>
      <c r="F724" s="1">
        <f>IF(Table14[[#This Row],[region]]= "northwest",Table14[[#This Row],[charges]],0)</f>
        <v>0</v>
      </c>
    </row>
    <row r="725" spans="1:6" x14ac:dyDescent="0.2">
      <c r="A725" s="1">
        <v>1263.249</v>
      </c>
      <c r="B725" s="1" t="s">
        <v>6</v>
      </c>
      <c r="C725" s="1">
        <f>IF(Table14[[#This Row],[region]]= "southwest",Table14[[#This Row],[charges]],0)</f>
        <v>1263.249</v>
      </c>
      <c r="D725" s="1">
        <f>IF(Table14[[#This Row],[region]]= "southeast",Table14[[#This Row],[charges]],0)</f>
        <v>0</v>
      </c>
      <c r="E725" s="1">
        <f>IF(Table14[[#This Row],[region]]= "northeast",Table14[[#This Row],[charges]],0)</f>
        <v>0</v>
      </c>
      <c r="F725" s="1">
        <f>IF(Table14[[#This Row],[region]]= "northwest",Table14[[#This Row],[charges]],0)</f>
        <v>0</v>
      </c>
    </row>
    <row r="726" spans="1:6" x14ac:dyDescent="0.2">
      <c r="A726" s="1">
        <v>10106.134249999999</v>
      </c>
      <c r="B726" s="1" t="s">
        <v>11</v>
      </c>
      <c r="C726" s="1">
        <f>IF(Table14[[#This Row],[region]]= "southwest",Table14[[#This Row],[charges]],0)</f>
        <v>0</v>
      </c>
      <c r="D726" s="1">
        <f>IF(Table14[[#This Row],[region]]= "southeast",Table14[[#This Row],[charges]],0)</f>
        <v>0</v>
      </c>
      <c r="E726" s="1">
        <f>IF(Table14[[#This Row],[region]]= "northeast",Table14[[#This Row],[charges]],0)</f>
        <v>10106.134249999999</v>
      </c>
      <c r="F726" s="1">
        <f>IF(Table14[[#This Row],[region]]= "northwest",Table14[[#This Row],[charges]],0)</f>
        <v>0</v>
      </c>
    </row>
    <row r="727" spans="1:6" x14ac:dyDescent="0.2">
      <c r="A727" s="1">
        <v>40932.429499999998</v>
      </c>
      <c r="B727" s="1" t="s">
        <v>9</v>
      </c>
      <c r="C727" s="1">
        <f>IF(Table14[[#This Row],[region]]= "southwest",Table14[[#This Row],[charges]],0)</f>
        <v>0</v>
      </c>
      <c r="D727" s="1">
        <f>IF(Table14[[#This Row],[region]]= "southeast",Table14[[#This Row],[charges]],0)</f>
        <v>40932.429499999998</v>
      </c>
      <c r="E727" s="1">
        <f>IF(Table14[[#This Row],[region]]= "northeast",Table14[[#This Row],[charges]],0)</f>
        <v>0</v>
      </c>
      <c r="F727" s="1">
        <f>IF(Table14[[#This Row],[region]]= "northwest",Table14[[#This Row],[charges]],0)</f>
        <v>0</v>
      </c>
    </row>
    <row r="728" spans="1:6" x14ac:dyDescent="0.2">
      <c r="A728" s="1">
        <v>6664.68595</v>
      </c>
      <c r="B728" s="1" t="s">
        <v>12</v>
      </c>
      <c r="C728" s="1">
        <f>IF(Table14[[#This Row],[region]]= "southwest",Table14[[#This Row],[charges]],0)</f>
        <v>0</v>
      </c>
      <c r="D728" s="1">
        <f>IF(Table14[[#This Row],[region]]= "southeast",Table14[[#This Row],[charges]],0)</f>
        <v>0</v>
      </c>
      <c r="E728" s="1">
        <f>IF(Table14[[#This Row],[region]]= "northeast",Table14[[#This Row],[charges]],0)</f>
        <v>0</v>
      </c>
      <c r="F728" s="1">
        <f>IF(Table14[[#This Row],[region]]= "northwest",Table14[[#This Row],[charges]],0)</f>
        <v>6664.68595</v>
      </c>
    </row>
    <row r="729" spans="1:6" x14ac:dyDescent="0.2">
      <c r="A729" s="1">
        <v>16657.71745</v>
      </c>
      <c r="B729" s="1" t="s">
        <v>11</v>
      </c>
      <c r="C729" s="1">
        <f>IF(Table14[[#This Row],[region]]= "southwest",Table14[[#This Row],[charges]],0)</f>
        <v>0</v>
      </c>
      <c r="D729" s="1">
        <f>IF(Table14[[#This Row],[region]]= "southeast",Table14[[#This Row],[charges]],0)</f>
        <v>0</v>
      </c>
      <c r="E729" s="1">
        <f>IF(Table14[[#This Row],[region]]= "northeast",Table14[[#This Row],[charges]],0)</f>
        <v>16657.71745</v>
      </c>
      <c r="F729" s="1">
        <f>IF(Table14[[#This Row],[region]]= "northwest",Table14[[#This Row],[charges]],0)</f>
        <v>0</v>
      </c>
    </row>
    <row r="730" spans="1:6" x14ac:dyDescent="0.2">
      <c r="A730" s="1">
        <v>2217.6012000000001</v>
      </c>
      <c r="B730" s="1" t="s">
        <v>11</v>
      </c>
      <c r="C730" s="1">
        <f>IF(Table14[[#This Row],[region]]= "southwest",Table14[[#This Row],[charges]],0)</f>
        <v>0</v>
      </c>
      <c r="D730" s="1">
        <f>IF(Table14[[#This Row],[region]]= "southeast",Table14[[#This Row],[charges]],0)</f>
        <v>0</v>
      </c>
      <c r="E730" s="1">
        <f>IF(Table14[[#This Row],[region]]= "northeast",Table14[[#This Row],[charges]],0)</f>
        <v>2217.6012000000001</v>
      </c>
      <c r="F730" s="1">
        <f>IF(Table14[[#This Row],[region]]= "northwest",Table14[[#This Row],[charges]],0)</f>
        <v>0</v>
      </c>
    </row>
    <row r="731" spans="1:6" x14ac:dyDescent="0.2">
      <c r="A731" s="1">
        <v>6781.3541999999998</v>
      </c>
      <c r="B731" s="1" t="s">
        <v>9</v>
      </c>
      <c r="C731" s="1">
        <f>IF(Table14[[#This Row],[region]]= "southwest",Table14[[#This Row],[charges]],0)</f>
        <v>0</v>
      </c>
      <c r="D731" s="1">
        <f>IF(Table14[[#This Row],[region]]= "southeast",Table14[[#This Row],[charges]],0)</f>
        <v>6781.3541999999998</v>
      </c>
      <c r="E731" s="1">
        <f>IF(Table14[[#This Row],[region]]= "northeast",Table14[[#This Row],[charges]],0)</f>
        <v>0</v>
      </c>
      <c r="F731" s="1">
        <f>IF(Table14[[#This Row],[region]]= "northwest",Table14[[#This Row],[charges]],0)</f>
        <v>0</v>
      </c>
    </row>
    <row r="732" spans="1:6" x14ac:dyDescent="0.2">
      <c r="A732" s="1">
        <v>19361.998800000001</v>
      </c>
      <c r="B732" s="1" t="s">
        <v>9</v>
      </c>
      <c r="C732" s="1">
        <f>IF(Table14[[#This Row],[region]]= "southwest",Table14[[#This Row],[charges]],0)</f>
        <v>0</v>
      </c>
      <c r="D732" s="1">
        <f>IF(Table14[[#This Row],[region]]= "southeast",Table14[[#This Row],[charges]],0)</f>
        <v>19361.998800000001</v>
      </c>
      <c r="E732" s="1">
        <f>IF(Table14[[#This Row],[region]]= "northeast",Table14[[#This Row],[charges]],0)</f>
        <v>0</v>
      </c>
      <c r="F732" s="1">
        <f>IF(Table14[[#This Row],[region]]= "northwest",Table14[[#This Row],[charges]],0)</f>
        <v>0</v>
      </c>
    </row>
    <row r="733" spans="1:6" x14ac:dyDescent="0.2">
      <c r="A733" s="1">
        <v>10065.413</v>
      </c>
      <c r="B733" s="1" t="s">
        <v>6</v>
      </c>
      <c r="C733" s="1">
        <f>IF(Table14[[#This Row],[region]]= "southwest",Table14[[#This Row],[charges]],0)</f>
        <v>10065.413</v>
      </c>
      <c r="D733" s="1">
        <f>IF(Table14[[#This Row],[region]]= "southeast",Table14[[#This Row],[charges]],0)</f>
        <v>0</v>
      </c>
      <c r="E733" s="1">
        <f>IF(Table14[[#This Row],[region]]= "northeast",Table14[[#This Row],[charges]],0)</f>
        <v>0</v>
      </c>
      <c r="F733" s="1">
        <f>IF(Table14[[#This Row],[region]]= "northwest",Table14[[#This Row],[charges]],0)</f>
        <v>0</v>
      </c>
    </row>
    <row r="734" spans="1:6" x14ac:dyDescent="0.2">
      <c r="A734" s="1">
        <v>4234.9269999999997</v>
      </c>
      <c r="B734" s="1" t="s">
        <v>6</v>
      </c>
      <c r="C734" s="1">
        <f>IF(Table14[[#This Row],[region]]= "southwest",Table14[[#This Row],[charges]],0)</f>
        <v>4234.9269999999997</v>
      </c>
      <c r="D734" s="1">
        <f>IF(Table14[[#This Row],[region]]= "southeast",Table14[[#This Row],[charges]],0)</f>
        <v>0</v>
      </c>
      <c r="E734" s="1">
        <f>IF(Table14[[#This Row],[region]]= "northeast",Table14[[#This Row],[charges]],0)</f>
        <v>0</v>
      </c>
      <c r="F734" s="1">
        <f>IF(Table14[[#This Row],[region]]= "northwest",Table14[[#This Row],[charges]],0)</f>
        <v>0</v>
      </c>
    </row>
    <row r="735" spans="1:6" x14ac:dyDescent="0.2">
      <c r="A735" s="1">
        <v>9447.2503500000003</v>
      </c>
      <c r="B735" s="1" t="s">
        <v>11</v>
      </c>
      <c r="C735" s="1">
        <f>IF(Table14[[#This Row],[region]]= "southwest",Table14[[#This Row],[charges]],0)</f>
        <v>0</v>
      </c>
      <c r="D735" s="1">
        <f>IF(Table14[[#This Row],[region]]= "southeast",Table14[[#This Row],[charges]],0)</f>
        <v>0</v>
      </c>
      <c r="E735" s="1">
        <f>IF(Table14[[#This Row],[region]]= "northeast",Table14[[#This Row],[charges]],0)</f>
        <v>9447.2503500000003</v>
      </c>
      <c r="F735" s="1">
        <f>IF(Table14[[#This Row],[region]]= "northwest",Table14[[#This Row],[charges]],0)</f>
        <v>0</v>
      </c>
    </row>
    <row r="736" spans="1:6" x14ac:dyDescent="0.2">
      <c r="A736" s="1">
        <v>14007.222</v>
      </c>
      <c r="B736" s="1" t="s">
        <v>6</v>
      </c>
      <c r="C736" s="1">
        <f>IF(Table14[[#This Row],[region]]= "southwest",Table14[[#This Row],[charges]],0)</f>
        <v>14007.222</v>
      </c>
      <c r="D736" s="1">
        <f>IF(Table14[[#This Row],[region]]= "southeast",Table14[[#This Row],[charges]],0)</f>
        <v>0</v>
      </c>
      <c r="E736" s="1">
        <f>IF(Table14[[#This Row],[region]]= "northeast",Table14[[#This Row],[charges]],0)</f>
        <v>0</v>
      </c>
      <c r="F736" s="1">
        <f>IF(Table14[[#This Row],[region]]= "northwest",Table14[[#This Row],[charges]],0)</f>
        <v>0</v>
      </c>
    </row>
    <row r="737" spans="1:6" x14ac:dyDescent="0.2">
      <c r="A737" s="1">
        <v>9583.8932999999997</v>
      </c>
      <c r="B737" s="1" t="s">
        <v>12</v>
      </c>
      <c r="C737" s="1">
        <f>IF(Table14[[#This Row],[region]]= "southwest",Table14[[#This Row],[charges]],0)</f>
        <v>0</v>
      </c>
      <c r="D737" s="1">
        <f>IF(Table14[[#This Row],[region]]= "southeast",Table14[[#This Row],[charges]],0)</f>
        <v>0</v>
      </c>
      <c r="E737" s="1">
        <f>IF(Table14[[#This Row],[region]]= "northeast",Table14[[#This Row],[charges]],0)</f>
        <v>0</v>
      </c>
      <c r="F737" s="1">
        <f>IF(Table14[[#This Row],[region]]= "northwest",Table14[[#This Row],[charges]],0)</f>
        <v>9583.8932999999997</v>
      </c>
    </row>
    <row r="738" spans="1:6" x14ac:dyDescent="0.2">
      <c r="A738" s="1">
        <v>40419.019099999998</v>
      </c>
      <c r="B738" s="1" t="s">
        <v>9</v>
      </c>
      <c r="C738" s="1">
        <f>IF(Table14[[#This Row],[region]]= "southwest",Table14[[#This Row],[charges]],0)</f>
        <v>0</v>
      </c>
      <c r="D738" s="1">
        <f>IF(Table14[[#This Row],[region]]= "southeast",Table14[[#This Row],[charges]],0)</f>
        <v>40419.019099999998</v>
      </c>
      <c r="E738" s="1">
        <f>IF(Table14[[#This Row],[region]]= "northeast",Table14[[#This Row],[charges]],0)</f>
        <v>0</v>
      </c>
      <c r="F738" s="1">
        <f>IF(Table14[[#This Row],[region]]= "northwest",Table14[[#This Row],[charges]],0)</f>
        <v>0</v>
      </c>
    </row>
    <row r="739" spans="1:6" x14ac:dyDescent="0.2">
      <c r="A739" s="1">
        <v>3484.3310000000001</v>
      </c>
      <c r="B739" s="1" t="s">
        <v>6</v>
      </c>
      <c r="C739" s="1">
        <f>IF(Table14[[#This Row],[region]]= "southwest",Table14[[#This Row],[charges]],0)</f>
        <v>3484.3310000000001</v>
      </c>
      <c r="D739" s="1">
        <f>IF(Table14[[#This Row],[region]]= "southeast",Table14[[#This Row],[charges]],0)</f>
        <v>0</v>
      </c>
      <c r="E739" s="1">
        <f>IF(Table14[[#This Row],[region]]= "northeast",Table14[[#This Row],[charges]],0)</f>
        <v>0</v>
      </c>
      <c r="F739" s="1">
        <f>IF(Table14[[#This Row],[region]]= "northwest",Table14[[#This Row],[charges]],0)</f>
        <v>0</v>
      </c>
    </row>
    <row r="740" spans="1:6" x14ac:dyDescent="0.2">
      <c r="A740" s="1">
        <v>36189.101699999999</v>
      </c>
      <c r="B740" s="1" t="s">
        <v>11</v>
      </c>
      <c r="C740" s="1">
        <f>IF(Table14[[#This Row],[region]]= "southwest",Table14[[#This Row],[charges]],0)</f>
        <v>0</v>
      </c>
      <c r="D740" s="1">
        <f>IF(Table14[[#This Row],[region]]= "southeast",Table14[[#This Row],[charges]],0)</f>
        <v>0</v>
      </c>
      <c r="E740" s="1">
        <f>IF(Table14[[#This Row],[region]]= "northeast",Table14[[#This Row],[charges]],0)</f>
        <v>36189.101699999999</v>
      </c>
      <c r="F740" s="1">
        <f>IF(Table14[[#This Row],[region]]= "northwest",Table14[[#This Row],[charges]],0)</f>
        <v>0</v>
      </c>
    </row>
    <row r="741" spans="1:6" x14ac:dyDescent="0.2">
      <c r="A741" s="1">
        <v>44585.455869999998</v>
      </c>
      <c r="B741" s="1" t="s">
        <v>6</v>
      </c>
      <c r="C741" s="1">
        <f>IF(Table14[[#This Row],[region]]= "southwest",Table14[[#This Row],[charges]],0)</f>
        <v>44585.455869999998</v>
      </c>
      <c r="D741" s="1">
        <f>IF(Table14[[#This Row],[region]]= "southeast",Table14[[#This Row],[charges]],0)</f>
        <v>0</v>
      </c>
      <c r="E741" s="1">
        <f>IF(Table14[[#This Row],[region]]= "northeast",Table14[[#This Row],[charges]],0)</f>
        <v>0</v>
      </c>
      <c r="F741" s="1">
        <f>IF(Table14[[#This Row],[region]]= "northwest",Table14[[#This Row],[charges]],0)</f>
        <v>0</v>
      </c>
    </row>
    <row r="742" spans="1:6" x14ac:dyDescent="0.2">
      <c r="A742" s="1">
        <v>8604.4836500000001</v>
      </c>
      <c r="B742" s="1" t="s">
        <v>11</v>
      </c>
      <c r="C742" s="1">
        <f>IF(Table14[[#This Row],[region]]= "southwest",Table14[[#This Row],[charges]],0)</f>
        <v>0</v>
      </c>
      <c r="D742" s="1">
        <f>IF(Table14[[#This Row],[region]]= "southeast",Table14[[#This Row],[charges]],0)</f>
        <v>0</v>
      </c>
      <c r="E742" s="1">
        <f>IF(Table14[[#This Row],[region]]= "northeast",Table14[[#This Row],[charges]],0)</f>
        <v>8604.4836500000001</v>
      </c>
      <c r="F742" s="1">
        <f>IF(Table14[[#This Row],[region]]= "northwest",Table14[[#This Row],[charges]],0)</f>
        <v>0</v>
      </c>
    </row>
    <row r="743" spans="1:6" x14ac:dyDescent="0.2">
      <c r="A743" s="1">
        <v>18246.495500000001</v>
      </c>
      <c r="B743" s="1" t="s">
        <v>9</v>
      </c>
      <c r="C743" s="1">
        <f>IF(Table14[[#This Row],[region]]= "southwest",Table14[[#This Row],[charges]],0)</f>
        <v>0</v>
      </c>
      <c r="D743" s="1">
        <f>IF(Table14[[#This Row],[region]]= "southeast",Table14[[#This Row],[charges]],0)</f>
        <v>18246.495500000001</v>
      </c>
      <c r="E743" s="1">
        <f>IF(Table14[[#This Row],[region]]= "northeast",Table14[[#This Row],[charges]],0)</f>
        <v>0</v>
      </c>
      <c r="F743" s="1">
        <f>IF(Table14[[#This Row],[region]]= "northwest",Table14[[#This Row],[charges]],0)</f>
        <v>0</v>
      </c>
    </row>
    <row r="744" spans="1:6" x14ac:dyDescent="0.2">
      <c r="A744" s="1">
        <v>43254.417950000003</v>
      </c>
      <c r="B744" s="1" t="s">
        <v>11</v>
      </c>
      <c r="C744" s="1">
        <f>IF(Table14[[#This Row],[region]]= "southwest",Table14[[#This Row],[charges]],0)</f>
        <v>0</v>
      </c>
      <c r="D744" s="1">
        <f>IF(Table14[[#This Row],[region]]= "southeast",Table14[[#This Row],[charges]],0)</f>
        <v>0</v>
      </c>
      <c r="E744" s="1">
        <f>IF(Table14[[#This Row],[region]]= "northeast",Table14[[#This Row],[charges]],0)</f>
        <v>43254.417950000003</v>
      </c>
      <c r="F744" s="1">
        <f>IF(Table14[[#This Row],[region]]= "northwest",Table14[[#This Row],[charges]],0)</f>
        <v>0</v>
      </c>
    </row>
    <row r="745" spans="1:6" x14ac:dyDescent="0.2">
      <c r="A745" s="1">
        <v>3757.8447999999999</v>
      </c>
      <c r="B745" s="1" t="s">
        <v>9</v>
      </c>
      <c r="C745" s="1">
        <f>IF(Table14[[#This Row],[region]]= "southwest",Table14[[#This Row],[charges]],0)</f>
        <v>0</v>
      </c>
      <c r="D745" s="1">
        <f>IF(Table14[[#This Row],[region]]= "southeast",Table14[[#This Row],[charges]],0)</f>
        <v>3757.8447999999999</v>
      </c>
      <c r="E745" s="1">
        <f>IF(Table14[[#This Row],[region]]= "northeast",Table14[[#This Row],[charges]],0)</f>
        <v>0</v>
      </c>
      <c r="F745" s="1">
        <f>IF(Table14[[#This Row],[region]]= "northwest",Table14[[#This Row],[charges]],0)</f>
        <v>0</v>
      </c>
    </row>
    <row r="746" spans="1:6" x14ac:dyDescent="0.2">
      <c r="A746" s="1">
        <v>8827.2098999999998</v>
      </c>
      <c r="B746" s="1" t="s">
        <v>12</v>
      </c>
      <c r="C746" s="1">
        <f>IF(Table14[[#This Row],[region]]= "southwest",Table14[[#This Row],[charges]],0)</f>
        <v>0</v>
      </c>
      <c r="D746" s="1">
        <f>IF(Table14[[#This Row],[region]]= "southeast",Table14[[#This Row],[charges]],0)</f>
        <v>0</v>
      </c>
      <c r="E746" s="1">
        <f>IF(Table14[[#This Row],[region]]= "northeast",Table14[[#This Row],[charges]],0)</f>
        <v>0</v>
      </c>
      <c r="F746" s="1">
        <f>IF(Table14[[#This Row],[region]]= "northwest",Table14[[#This Row],[charges]],0)</f>
        <v>8827.2098999999998</v>
      </c>
    </row>
    <row r="747" spans="1:6" x14ac:dyDescent="0.2">
      <c r="A747" s="1">
        <v>9910.3598500000007</v>
      </c>
      <c r="B747" s="1" t="s">
        <v>12</v>
      </c>
      <c r="C747" s="1">
        <f>IF(Table14[[#This Row],[region]]= "southwest",Table14[[#This Row],[charges]],0)</f>
        <v>0</v>
      </c>
      <c r="D747" s="1">
        <f>IF(Table14[[#This Row],[region]]= "southeast",Table14[[#This Row],[charges]],0)</f>
        <v>0</v>
      </c>
      <c r="E747" s="1">
        <f>IF(Table14[[#This Row],[region]]= "northeast",Table14[[#This Row],[charges]],0)</f>
        <v>0</v>
      </c>
      <c r="F747" s="1">
        <f>IF(Table14[[#This Row],[region]]= "northwest",Table14[[#This Row],[charges]],0)</f>
        <v>9910.3598500000007</v>
      </c>
    </row>
    <row r="748" spans="1:6" x14ac:dyDescent="0.2">
      <c r="A748" s="1">
        <v>11737.848840000001</v>
      </c>
      <c r="B748" s="1" t="s">
        <v>6</v>
      </c>
      <c r="C748" s="1">
        <f>IF(Table14[[#This Row],[region]]= "southwest",Table14[[#This Row],[charges]],0)</f>
        <v>11737.848840000001</v>
      </c>
      <c r="D748" s="1">
        <f>IF(Table14[[#This Row],[region]]= "southeast",Table14[[#This Row],[charges]],0)</f>
        <v>0</v>
      </c>
      <c r="E748" s="1">
        <f>IF(Table14[[#This Row],[region]]= "northeast",Table14[[#This Row],[charges]],0)</f>
        <v>0</v>
      </c>
      <c r="F748" s="1">
        <f>IF(Table14[[#This Row],[region]]= "northwest",Table14[[#This Row],[charges]],0)</f>
        <v>0</v>
      </c>
    </row>
    <row r="749" spans="1:6" x14ac:dyDescent="0.2">
      <c r="A749" s="1">
        <v>1627.2824499999999</v>
      </c>
      <c r="B749" s="1" t="s">
        <v>12</v>
      </c>
      <c r="C749" s="1">
        <f>IF(Table14[[#This Row],[region]]= "southwest",Table14[[#This Row],[charges]],0)</f>
        <v>0</v>
      </c>
      <c r="D749" s="1">
        <f>IF(Table14[[#This Row],[region]]= "southeast",Table14[[#This Row],[charges]],0)</f>
        <v>0</v>
      </c>
      <c r="E749" s="1">
        <f>IF(Table14[[#This Row],[region]]= "northeast",Table14[[#This Row],[charges]],0)</f>
        <v>0</v>
      </c>
      <c r="F749" s="1">
        <f>IF(Table14[[#This Row],[region]]= "northwest",Table14[[#This Row],[charges]],0)</f>
        <v>1627.2824499999999</v>
      </c>
    </row>
    <row r="750" spans="1:6" x14ac:dyDescent="0.2">
      <c r="A750" s="1">
        <v>8556.9069999999992</v>
      </c>
      <c r="B750" s="1" t="s">
        <v>6</v>
      </c>
      <c r="C750" s="1">
        <f>IF(Table14[[#This Row],[region]]= "southwest",Table14[[#This Row],[charges]],0)</f>
        <v>8556.9069999999992</v>
      </c>
      <c r="D750" s="1">
        <f>IF(Table14[[#This Row],[region]]= "southeast",Table14[[#This Row],[charges]],0)</f>
        <v>0</v>
      </c>
      <c r="E750" s="1">
        <f>IF(Table14[[#This Row],[region]]= "northeast",Table14[[#This Row],[charges]],0)</f>
        <v>0</v>
      </c>
      <c r="F750" s="1">
        <f>IF(Table14[[#This Row],[region]]= "northwest",Table14[[#This Row],[charges]],0)</f>
        <v>0</v>
      </c>
    </row>
    <row r="751" spans="1:6" x14ac:dyDescent="0.2">
      <c r="A751" s="1">
        <v>3062.5082499999999</v>
      </c>
      <c r="B751" s="1" t="s">
        <v>12</v>
      </c>
      <c r="C751" s="1">
        <f>IF(Table14[[#This Row],[region]]= "southwest",Table14[[#This Row],[charges]],0)</f>
        <v>0</v>
      </c>
      <c r="D751" s="1">
        <f>IF(Table14[[#This Row],[region]]= "southeast",Table14[[#This Row],[charges]],0)</f>
        <v>0</v>
      </c>
      <c r="E751" s="1">
        <f>IF(Table14[[#This Row],[region]]= "northeast",Table14[[#This Row],[charges]],0)</f>
        <v>0</v>
      </c>
      <c r="F751" s="1">
        <f>IF(Table14[[#This Row],[region]]= "northwest",Table14[[#This Row],[charges]],0)</f>
        <v>3062.5082499999999</v>
      </c>
    </row>
    <row r="752" spans="1:6" x14ac:dyDescent="0.2">
      <c r="A752" s="1">
        <v>19539.242999999999</v>
      </c>
      <c r="B752" s="1" t="s">
        <v>9</v>
      </c>
      <c r="C752" s="1">
        <f>IF(Table14[[#This Row],[region]]= "southwest",Table14[[#This Row],[charges]],0)</f>
        <v>0</v>
      </c>
      <c r="D752" s="1">
        <f>IF(Table14[[#This Row],[region]]= "southeast",Table14[[#This Row],[charges]],0)</f>
        <v>19539.242999999999</v>
      </c>
      <c r="E752" s="1">
        <f>IF(Table14[[#This Row],[region]]= "northeast",Table14[[#This Row],[charges]],0)</f>
        <v>0</v>
      </c>
      <c r="F752" s="1">
        <f>IF(Table14[[#This Row],[region]]= "northwest",Table14[[#This Row],[charges]],0)</f>
        <v>0</v>
      </c>
    </row>
    <row r="753" spans="1:6" x14ac:dyDescent="0.2">
      <c r="A753" s="1">
        <v>1906.35825</v>
      </c>
      <c r="B753" s="1" t="s">
        <v>12</v>
      </c>
      <c r="C753" s="1">
        <f>IF(Table14[[#This Row],[region]]= "southwest",Table14[[#This Row],[charges]],0)</f>
        <v>0</v>
      </c>
      <c r="D753" s="1">
        <f>IF(Table14[[#This Row],[region]]= "southeast",Table14[[#This Row],[charges]],0)</f>
        <v>0</v>
      </c>
      <c r="E753" s="1">
        <f>IF(Table14[[#This Row],[region]]= "northeast",Table14[[#This Row],[charges]],0)</f>
        <v>0</v>
      </c>
      <c r="F753" s="1">
        <f>IF(Table14[[#This Row],[region]]= "northwest",Table14[[#This Row],[charges]],0)</f>
        <v>1906.35825</v>
      </c>
    </row>
    <row r="754" spans="1:6" x14ac:dyDescent="0.2">
      <c r="A754" s="1">
        <v>14210.53595</v>
      </c>
      <c r="B754" s="1" t="s">
        <v>12</v>
      </c>
      <c r="C754" s="1">
        <f>IF(Table14[[#This Row],[region]]= "southwest",Table14[[#This Row],[charges]],0)</f>
        <v>0</v>
      </c>
      <c r="D754" s="1">
        <f>IF(Table14[[#This Row],[region]]= "southeast",Table14[[#This Row],[charges]],0)</f>
        <v>0</v>
      </c>
      <c r="E754" s="1">
        <f>IF(Table14[[#This Row],[region]]= "northeast",Table14[[#This Row],[charges]],0)</f>
        <v>0</v>
      </c>
      <c r="F754" s="1">
        <f>IF(Table14[[#This Row],[region]]= "northwest",Table14[[#This Row],[charges]],0)</f>
        <v>14210.53595</v>
      </c>
    </row>
    <row r="755" spans="1:6" x14ac:dyDescent="0.2">
      <c r="A755" s="1">
        <v>11833.782300000001</v>
      </c>
      <c r="B755" s="1" t="s">
        <v>9</v>
      </c>
      <c r="C755" s="1">
        <f>IF(Table14[[#This Row],[region]]= "southwest",Table14[[#This Row],[charges]],0)</f>
        <v>0</v>
      </c>
      <c r="D755" s="1">
        <f>IF(Table14[[#This Row],[region]]= "southeast",Table14[[#This Row],[charges]],0)</f>
        <v>11833.782300000001</v>
      </c>
      <c r="E755" s="1">
        <f>IF(Table14[[#This Row],[region]]= "northeast",Table14[[#This Row],[charges]],0)</f>
        <v>0</v>
      </c>
      <c r="F755" s="1">
        <f>IF(Table14[[#This Row],[region]]= "northwest",Table14[[#This Row],[charges]],0)</f>
        <v>0</v>
      </c>
    </row>
    <row r="756" spans="1:6" x14ac:dyDescent="0.2">
      <c r="A756" s="1">
        <v>17128.426080000001</v>
      </c>
      <c r="B756" s="1" t="s">
        <v>11</v>
      </c>
      <c r="C756" s="1">
        <f>IF(Table14[[#This Row],[region]]= "southwest",Table14[[#This Row],[charges]],0)</f>
        <v>0</v>
      </c>
      <c r="D756" s="1">
        <f>IF(Table14[[#This Row],[region]]= "southeast",Table14[[#This Row],[charges]],0)</f>
        <v>0</v>
      </c>
      <c r="E756" s="1">
        <f>IF(Table14[[#This Row],[region]]= "northeast",Table14[[#This Row],[charges]],0)</f>
        <v>17128.426080000001</v>
      </c>
      <c r="F756" s="1">
        <f>IF(Table14[[#This Row],[region]]= "northwest",Table14[[#This Row],[charges]],0)</f>
        <v>0</v>
      </c>
    </row>
    <row r="757" spans="1:6" x14ac:dyDescent="0.2">
      <c r="A757" s="1">
        <v>5031.26955</v>
      </c>
      <c r="B757" s="1" t="s">
        <v>11</v>
      </c>
      <c r="C757" s="1">
        <f>IF(Table14[[#This Row],[region]]= "southwest",Table14[[#This Row],[charges]],0)</f>
        <v>0</v>
      </c>
      <c r="D757" s="1">
        <f>IF(Table14[[#This Row],[region]]= "southeast",Table14[[#This Row],[charges]],0)</f>
        <v>0</v>
      </c>
      <c r="E757" s="1">
        <f>IF(Table14[[#This Row],[region]]= "northeast",Table14[[#This Row],[charges]],0)</f>
        <v>5031.26955</v>
      </c>
      <c r="F757" s="1">
        <f>IF(Table14[[#This Row],[region]]= "northwest",Table14[[#This Row],[charges]],0)</f>
        <v>0</v>
      </c>
    </row>
    <row r="758" spans="1:6" x14ac:dyDescent="0.2">
      <c r="A758" s="1">
        <v>7985.8149999999996</v>
      </c>
      <c r="B758" s="1" t="s">
        <v>11</v>
      </c>
      <c r="C758" s="1">
        <f>IF(Table14[[#This Row],[region]]= "southwest",Table14[[#This Row],[charges]],0)</f>
        <v>0</v>
      </c>
      <c r="D758" s="1">
        <f>IF(Table14[[#This Row],[region]]= "southeast",Table14[[#This Row],[charges]],0)</f>
        <v>0</v>
      </c>
      <c r="E758" s="1">
        <f>IF(Table14[[#This Row],[region]]= "northeast",Table14[[#This Row],[charges]],0)</f>
        <v>7985.8149999999996</v>
      </c>
      <c r="F758" s="1">
        <f>IF(Table14[[#This Row],[region]]= "northwest",Table14[[#This Row],[charges]],0)</f>
        <v>0</v>
      </c>
    </row>
    <row r="759" spans="1:6" x14ac:dyDescent="0.2">
      <c r="A759" s="1">
        <v>23065.420699999999</v>
      </c>
      <c r="B759" s="1" t="s">
        <v>9</v>
      </c>
      <c r="C759" s="1">
        <f>IF(Table14[[#This Row],[region]]= "southwest",Table14[[#This Row],[charges]],0)</f>
        <v>0</v>
      </c>
      <c r="D759" s="1">
        <f>IF(Table14[[#This Row],[region]]= "southeast",Table14[[#This Row],[charges]],0)</f>
        <v>23065.420699999999</v>
      </c>
      <c r="E759" s="1">
        <f>IF(Table14[[#This Row],[region]]= "northeast",Table14[[#This Row],[charges]],0)</f>
        <v>0</v>
      </c>
      <c r="F759" s="1">
        <f>IF(Table14[[#This Row],[region]]= "northwest",Table14[[#This Row],[charges]],0)</f>
        <v>0</v>
      </c>
    </row>
    <row r="760" spans="1:6" x14ac:dyDescent="0.2">
      <c r="A760" s="1">
        <v>5428.7277000000004</v>
      </c>
      <c r="B760" s="1" t="s">
        <v>11</v>
      </c>
      <c r="C760" s="1">
        <f>IF(Table14[[#This Row],[region]]= "southwest",Table14[[#This Row],[charges]],0)</f>
        <v>0</v>
      </c>
      <c r="D760" s="1">
        <f>IF(Table14[[#This Row],[region]]= "southeast",Table14[[#This Row],[charges]],0)</f>
        <v>0</v>
      </c>
      <c r="E760" s="1">
        <f>IF(Table14[[#This Row],[region]]= "northeast",Table14[[#This Row],[charges]],0)</f>
        <v>5428.7277000000004</v>
      </c>
      <c r="F760" s="1">
        <f>IF(Table14[[#This Row],[region]]= "northwest",Table14[[#This Row],[charges]],0)</f>
        <v>0</v>
      </c>
    </row>
    <row r="761" spans="1:6" x14ac:dyDescent="0.2">
      <c r="A761" s="1">
        <v>36307.798300000002</v>
      </c>
      <c r="B761" s="1" t="s">
        <v>9</v>
      </c>
      <c r="C761" s="1">
        <f>IF(Table14[[#This Row],[region]]= "southwest",Table14[[#This Row],[charges]],0)</f>
        <v>0</v>
      </c>
      <c r="D761" s="1">
        <f>IF(Table14[[#This Row],[region]]= "southeast",Table14[[#This Row],[charges]],0)</f>
        <v>36307.798300000002</v>
      </c>
      <c r="E761" s="1">
        <f>IF(Table14[[#This Row],[region]]= "northeast",Table14[[#This Row],[charges]],0)</f>
        <v>0</v>
      </c>
      <c r="F761" s="1">
        <f>IF(Table14[[#This Row],[region]]= "northwest",Table14[[#This Row],[charges]],0)</f>
        <v>0</v>
      </c>
    </row>
    <row r="762" spans="1:6" x14ac:dyDescent="0.2">
      <c r="A762" s="1">
        <v>3925.7582000000002</v>
      </c>
      <c r="B762" s="1" t="s">
        <v>11</v>
      </c>
      <c r="C762" s="1">
        <f>IF(Table14[[#This Row],[region]]= "southwest",Table14[[#This Row],[charges]],0)</f>
        <v>0</v>
      </c>
      <c r="D762" s="1">
        <f>IF(Table14[[#This Row],[region]]= "southeast",Table14[[#This Row],[charges]],0)</f>
        <v>0</v>
      </c>
      <c r="E762" s="1">
        <f>IF(Table14[[#This Row],[region]]= "northeast",Table14[[#This Row],[charges]],0)</f>
        <v>3925.7582000000002</v>
      </c>
      <c r="F762" s="1">
        <f>IF(Table14[[#This Row],[region]]= "northwest",Table14[[#This Row],[charges]],0)</f>
        <v>0</v>
      </c>
    </row>
    <row r="763" spans="1:6" x14ac:dyDescent="0.2">
      <c r="A763" s="1">
        <v>2416.9549999999999</v>
      </c>
      <c r="B763" s="1" t="s">
        <v>6</v>
      </c>
      <c r="C763" s="1">
        <f>IF(Table14[[#This Row],[region]]= "southwest",Table14[[#This Row],[charges]],0)</f>
        <v>2416.9549999999999</v>
      </c>
      <c r="D763" s="1">
        <f>IF(Table14[[#This Row],[region]]= "southeast",Table14[[#This Row],[charges]],0)</f>
        <v>0</v>
      </c>
      <c r="E763" s="1">
        <f>IF(Table14[[#This Row],[region]]= "northeast",Table14[[#This Row],[charges]],0)</f>
        <v>0</v>
      </c>
      <c r="F763" s="1">
        <f>IF(Table14[[#This Row],[region]]= "northwest",Table14[[#This Row],[charges]],0)</f>
        <v>0</v>
      </c>
    </row>
    <row r="764" spans="1:6" x14ac:dyDescent="0.2">
      <c r="A764" s="1">
        <v>19040.876</v>
      </c>
      <c r="B764" s="1" t="s">
        <v>6</v>
      </c>
      <c r="C764" s="1">
        <f>IF(Table14[[#This Row],[region]]= "southwest",Table14[[#This Row],[charges]],0)</f>
        <v>19040.876</v>
      </c>
      <c r="D764" s="1">
        <f>IF(Table14[[#This Row],[region]]= "southeast",Table14[[#This Row],[charges]],0)</f>
        <v>0</v>
      </c>
      <c r="E764" s="1">
        <f>IF(Table14[[#This Row],[region]]= "northeast",Table14[[#This Row],[charges]],0)</f>
        <v>0</v>
      </c>
      <c r="F764" s="1">
        <f>IF(Table14[[#This Row],[region]]= "northwest",Table14[[#This Row],[charges]],0)</f>
        <v>0</v>
      </c>
    </row>
    <row r="765" spans="1:6" x14ac:dyDescent="0.2">
      <c r="A765" s="1">
        <v>3070.8087</v>
      </c>
      <c r="B765" s="1" t="s">
        <v>11</v>
      </c>
      <c r="C765" s="1">
        <f>IF(Table14[[#This Row],[region]]= "southwest",Table14[[#This Row],[charges]],0)</f>
        <v>0</v>
      </c>
      <c r="D765" s="1">
        <f>IF(Table14[[#This Row],[region]]= "southeast",Table14[[#This Row],[charges]],0)</f>
        <v>0</v>
      </c>
      <c r="E765" s="1">
        <f>IF(Table14[[#This Row],[region]]= "northeast",Table14[[#This Row],[charges]],0)</f>
        <v>3070.8087</v>
      </c>
      <c r="F765" s="1">
        <f>IF(Table14[[#This Row],[region]]= "northwest",Table14[[#This Row],[charges]],0)</f>
        <v>0</v>
      </c>
    </row>
    <row r="766" spans="1:6" x14ac:dyDescent="0.2">
      <c r="A766" s="1">
        <v>9095.0682500000003</v>
      </c>
      <c r="B766" s="1" t="s">
        <v>11</v>
      </c>
      <c r="C766" s="1">
        <f>IF(Table14[[#This Row],[region]]= "southwest",Table14[[#This Row],[charges]],0)</f>
        <v>0</v>
      </c>
      <c r="D766" s="1">
        <f>IF(Table14[[#This Row],[region]]= "southeast",Table14[[#This Row],[charges]],0)</f>
        <v>0</v>
      </c>
      <c r="E766" s="1">
        <f>IF(Table14[[#This Row],[region]]= "northeast",Table14[[#This Row],[charges]],0)</f>
        <v>9095.0682500000003</v>
      </c>
      <c r="F766" s="1">
        <f>IF(Table14[[#This Row],[region]]= "northwest",Table14[[#This Row],[charges]],0)</f>
        <v>0</v>
      </c>
    </row>
    <row r="767" spans="1:6" x14ac:dyDescent="0.2">
      <c r="A767" s="1">
        <v>11842.623750000001</v>
      </c>
      <c r="B767" s="1" t="s">
        <v>12</v>
      </c>
      <c r="C767" s="1">
        <f>IF(Table14[[#This Row],[region]]= "southwest",Table14[[#This Row],[charges]],0)</f>
        <v>0</v>
      </c>
      <c r="D767" s="1">
        <f>IF(Table14[[#This Row],[region]]= "southeast",Table14[[#This Row],[charges]],0)</f>
        <v>0</v>
      </c>
      <c r="E767" s="1">
        <f>IF(Table14[[#This Row],[region]]= "northeast",Table14[[#This Row],[charges]],0)</f>
        <v>0</v>
      </c>
      <c r="F767" s="1">
        <f>IF(Table14[[#This Row],[region]]= "northwest",Table14[[#This Row],[charges]],0)</f>
        <v>11842.623750000001</v>
      </c>
    </row>
    <row r="768" spans="1:6" x14ac:dyDescent="0.2">
      <c r="A768" s="1">
        <v>8062.7640000000001</v>
      </c>
      <c r="B768" s="1" t="s">
        <v>6</v>
      </c>
      <c r="C768" s="1">
        <f>IF(Table14[[#This Row],[region]]= "southwest",Table14[[#This Row],[charges]],0)</f>
        <v>8062.7640000000001</v>
      </c>
      <c r="D768" s="1">
        <f>IF(Table14[[#This Row],[region]]= "southeast",Table14[[#This Row],[charges]],0)</f>
        <v>0</v>
      </c>
      <c r="E768" s="1">
        <f>IF(Table14[[#This Row],[region]]= "northeast",Table14[[#This Row],[charges]],0)</f>
        <v>0</v>
      </c>
      <c r="F768" s="1">
        <f>IF(Table14[[#This Row],[region]]= "northwest",Table14[[#This Row],[charges]],0)</f>
        <v>0</v>
      </c>
    </row>
    <row r="769" spans="1:6" x14ac:dyDescent="0.2">
      <c r="A769" s="1">
        <v>7050.6419999999998</v>
      </c>
      <c r="B769" s="1" t="s">
        <v>6</v>
      </c>
      <c r="C769" s="1">
        <f>IF(Table14[[#This Row],[region]]= "southwest",Table14[[#This Row],[charges]],0)</f>
        <v>7050.6419999999998</v>
      </c>
      <c r="D769" s="1">
        <f>IF(Table14[[#This Row],[region]]= "southeast",Table14[[#This Row],[charges]],0)</f>
        <v>0</v>
      </c>
      <c r="E769" s="1">
        <f>IF(Table14[[#This Row],[region]]= "northeast",Table14[[#This Row],[charges]],0)</f>
        <v>0</v>
      </c>
      <c r="F769" s="1">
        <f>IF(Table14[[#This Row],[region]]= "northwest",Table14[[#This Row],[charges]],0)</f>
        <v>0</v>
      </c>
    </row>
    <row r="770" spans="1:6" x14ac:dyDescent="0.2">
      <c r="A770" s="1">
        <v>14319.031000000001</v>
      </c>
      <c r="B770" s="1" t="s">
        <v>6</v>
      </c>
      <c r="C770" s="1">
        <f>IF(Table14[[#This Row],[region]]= "southwest",Table14[[#This Row],[charges]],0)</f>
        <v>14319.031000000001</v>
      </c>
      <c r="D770" s="1">
        <f>IF(Table14[[#This Row],[region]]= "southeast",Table14[[#This Row],[charges]],0)</f>
        <v>0</v>
      </c>
      <c r="E770" s="1">
        <f>IF(Table14[[#This Row],[region]]= "northeast",Table14[[#This Row],[charges]],0)</f>
        <v>0</v>
      </c>
      <c r="F770" s="1">
        <f>IF(Table14[[#This Row],[region]]= "northwest",Table14[[#This Row],[charges]],0)</f>
        <v>0</v>
      </c>
    </row>
    <row r="771" spans="1:6" x14ac:dyDescent="0.2">
      <c r="A771" s="1">
        <v>6933.2422500000002</v>
      </c>
      <c r="B771" s="1" t="s">
        <v>12</v>
      </c>
      <c r="C771" s="1">
        <f>IF(Table14[[#This Row],[region]]= "southwest",Table14[[#This Row],[charges]],0)</f>
        <v>0</v>
      </c>
      <c r="D771" s="1">
        <f>IF(Table14[[#This Row],[region]]= "southeast",Table14[[#This Row],[charges]],0)</f>
        <v>0</v>
      </c>
      <c r="E771" s="1">
        <f>IF(Table14[[#This Row],[region]]= "northeast",Table14[[#This Row],[charges]],0)</f>
        <v>0</v>
      </c>
      <c r="F771" s="1">
        <f>IF(Table14[[#This Row],[region]]= "northwest",Table14[[#This Row],[charges]],0)</f>
        <v>6933.2422500000002</v>
      </c>
    </row>
    <row r="772" spans="1:6" x14ac:dyDescent="0.2">
      <c r="A772" s="1">
        <v>27941.28758</v>
      </c>
      <c r="B772" s="1" t="s">
        <v>6</v>
      </c>
      <c r="C772" s="1">
        <f>IF(Table14[[#This Row],[region]]= "southwest",Table14[[#This Row],[charges]],0)</f>
        <v>27941.28758</v>
      </c>
      <c r="D772" s="1">
        <f>IF(Table14[[#This Row],[region]]= "southeast",Table14[[#This Row],[charges]],0)</f>
        <v>0</v>
      </c>
      <c r="E772" s="1">
        <f>IF(Table14[[#This Row],[region]]= "northeast",Table14[[#This Row],[charges]],0)</f>
        <v>0</v>
      </c>
      <c r="F772" s="1">
        <f>IF(Table14[[#This Row],[region]]= "northwest",Table14[[#This Row],[charges]],0)</f>
        <v>0</v>
      </c>
    </row>
    <row r="773" spans="1:6" x14ac:dyDescent="0.2">
      <c r="A773" s="1">
        <v>11150.78</v>
      </c>
      <c r="B773" s="1" t="s">
        <v>6</v>
      </c>
      <c r="C773" s="1">
        <f>IF(Table14[[#This Row],[region]]= "southwest",Table14[[#This Row],[charges]],0)</f>
        <v>11150.78</v>
      </c>
      <c r="D773" s="1">
        <f>IF(Table14[[#This Row],[region]]= "southeast",Table14[[#This Row],[charges]],0)</f>
        <v>0</v>
      </c>
      <c r="E773" s="1">
        <f>IF(Table14[[#This Row],[region]]= "northeast",Table14[[#This Row],[charges]],0)</f>
        <v>0</v>
      </c>
      <c r="F773" s="1">
        <f>IF(Table14[[#This Row],[region]]= "northwest",Table14[[#This Row],[charges]],0)</f>
        <v>0</v>
      </c>
    </row>
    <row r="774" spans="1:6" x14ac:dyDescent="0.2">
      <c r="A774" s="1">
        <v>12797.20962</v>
      </c>
      <c r="B774" s="1" t="s">
        <v>11</v>
      </c>
      <c r="C774" s="1">
        <f>IF(Table14[[#This Row],[region]]= "southwest",Table14[[#This Row],[charges]],0)</f>
        <v>0</v>
      </c>
      <c r="D774" s="1">
        <f>IF(Table14[[#This Row],[region]]= "southeast",Table14[[#This Row],[charges]],0)</f>
        <v>0</v>
      </c>
      <c r="E774" s="1">
        <f>IF(Table14[[#This Row],[region]]= "northeast",Table14[[#This Row],[charges]],0)</f>
        <v>12797.20962</v>
      </c>
      <c r="F774" s="1">
        <f>IF(Table14[[#This Row],[region]]= "northwest",Table14[[#This Row],[charges]],0)</f>
        <v>0</v>
      </c>
    </row>
    <row r="775" spans="1:6" x14ac:dyDescent="0.2">
      <c r="A775" s="1">
        <v>17748.5062</v>
      </c>
      <c r="B775" s="1" t="s">
        <v>12</v>
      </c>
      <c r="C775" s="1">
        <f>IF(Table14[[#This Row],[region]]= "southwest",Table14[[#This Row],[charges]],0)</f>
        <v>0</v>
      </c>
      <c r="D775" s="1">
        <f>IF(Table14[[#This Row],[region]]= "southeast",Table14[[#This Row],[charges]],0)</f>
        <v>0</v>
      </c>
      <c r="E775" s="1">
        <f>IF(Table14[[#This Row],[region]]= "northeast",Table14[[#This Row],[charges]],0)</f>
        <v>0</v>
      </c>
      <c r="F775" s="1">
        <f>IF(Table14[[#This Row],[region]]= "northwest",Table14[[#This Row],[charges]],0)</f>
        <v>17748.5062</v>
      </c>
    </row>
    <row r="776" spans="1:6" x14ac:dyDescent="0.2">
      <c r="A776" s="1">
        <v>7261.741</v>
      </c>
      <c r="B776" s="1" t="s">
        <v>12</v>
      </c>
      <c r="C776" s="1">
        <f>IF(Table14[[#This Row],[region]]= "southwest",Table14[[#This Row],[charges]],0)</f>
        <v>0</v>
      </c>
      <c r="D776" s="1">
        <f>IF(Table14[[#This Row],[region]]= "southeast",Table14[[#This Row],[charges]],0)</f>
        <v>0</v>
      </c>
      <c r="E776" s="1">
        <f>IF(Table14[[#This Row],[region]]= "northeast",Table14[[#This Row],[charges]],0)</f>
        <v>0</v>
      </c>
      <c r="F776" s="1">
        <f>IF(Table14[[#This Row],[region]]= "northwest",Table14[[#This Row],[charges]],0)</f>
        <v>7261.741</v>
      </c>
    </row>
    <row r="777" spans="1:6" x14ac:dyDescent="0.2">
      <c r="A777" s="1">
        <v>10560.4917</v>
      </c>
      <c r="B777" s="1" t="s">
        <v>9</v>
      </c>
      <c r="C777" s="1">
        <f>IF(Table14[[#This Row],[region]]= "southwest",Table14[[#This Row],[charges]],0)</f>
        <v>0</v>
      </c>
      <c r="D777" s="1">
        <f>IF(Table14[[#This Row],[region]]= "southeast",Table14[[#This Row],[charges]],0)</f>
        <v>10560.4917</v>
      </c>
      <c r="E777" s="1">
        <f>IF(Table14[[#This Row],[region]]= "northeast",Table14[[#This Row],[charges]],0)</f>
        <v>0</v>
      </c>
      <c r="F777" s="1">
        <f>IF(Table14[[#This Row],[region]]= "northwest",Table14[[#This Row],[charges]],0)</f>
        <v>0</v>
      </c>
    </row>
    <row r="778" spans="1:6" x14ac:dyDescent="0.2">
      <c r="A778" s="1">
        <v>6986.6970000000001</v>
      </c>
      <c r="B778" s="1" t="s">
        <v>12</v>
      </c>
      <c r="C778" s="1">
        <f>IF(Table14[[#This Row],[region]]= "southwest",Table14[[#This Row],[charges]],0)</f>
        <v>0</v>
      </c>
      <c r="D778" s="1">
        <f>IF(Table14[[#This Row],[region]]= "southeast",Table14[[#This Row],[charges]],0)</f>
        <v>0</v>
      </c>
      <c r="E778" s="1">
        <f>IF(Table14[[#This Row],[region]]= "northeast",Table14[[#This Row],[charges]],0)</f>
        <v>0</v>
      </c>
      <c r="F778" s="1">
        <f>IF(Table14[[#This Row],[region]]= "northwest",Table14[[#This Row],[charges]],0)</f>
        <v>6986.6970000000001</v>
      </c>
    </row>
    <row r="779" spans="1:6" x14ac:dyDescent="0.2">
      <c r="A779" s="1">
        <v>7448.4039499999999</v>
      </c>
      <c r="B779" s="1" t="s">
        <v>11</v>
      </c>
      <c r="C779" s="1">
        <f>IF(Table14[[#This Row],[region]]= "southwest",Table14[[#This Row],[charges]],0)</f>
        <v>0</v>
      </c>
      <c r="D779" s="1">
        <f>IF(Table14[[#This Row],[region]]= "southeast",Table14[[#This Row],[charges]],0)</f>
        <v>0</v>
      </c>
      <c r="E779" s="1">
        <f>IF(Table14[[#This Row],[region]]= "northeast",Table14[[#This Row],[charges]],0)</f>
        <v>7448.4039499999999</v>
      </c>
      <c r="F779" s="1">
        <f>IF(Table14[[#This Row],[region]]= "northwest",Table14[[#This Row],[charges]],0)</f>
        <v>0</v>
      </c>
    </row>
    <row r="780" spans="1:6" x14ac:dyDescent="0.2">
      <c r="A780" s="1">
        <v>5934.3797999999997</v>
      </c>
      <c r="B780" s="1" t="s">
        <v>9</v>
      </c>
      <c r="C780" s="1">
        <f>IF(Table14[[#This Row],[region]]= "southwest",Table14[[#This Row],[charges]],0)</f>
        <v>0</v>
      </c>
      <c r="D780" s="1">
        <f>IF(Table14[[#This Row],[region]]= "southeast",Table14[[#This Row],[charges]],0)</f>
        <v>5934.3797999999997</v>
      </c>
      <c r="E780" s="1">
        <f>IF(Table14[[#This Row],[region]]= "northeast",Table14[[#This Row],[charges]],0)</f>
        <v>0</v>
      </c>
      <c r="F780" s="1">
        <f>IF(Table14[[#This Row],[region]]= "northwest",Table14[[#This Row],[charges]],0)</f>
        <v>0</v>
      </c>
    </row>
    <row r="781" spans="1:6" x14ac:dyDescent="0.2">
      <c r="A781" s="1">
        <v>9869.8101999999999</v>
      </c>
      <c r="B781" s="1" t="s">
        <v>12</v>
      </c>
      <c r="C781" s="1">
        <f>IF(Table14[[#This Row],[region]]= "southwest",Table14[[#This Row],[charges]],0)</f>
        <v>0</v>
      </c>
      <c r="D781" s="1">
        <f>IF(Table14[[#This Row],[region]]= "southeast",Table14[[#This Row],[charges]],0)</f>
        <v>0</v>
      </c>
      <c r="E781" s="1">
        <f>IF(Table14[[#This Row],[region]]= "northeast",Table14[[#This Row],[charges]],0)</f>
        <v>0</v>
      </c>
      <c r="F781" s="1">
        <f>IF(Table14[[#This Row],[region]]= "northwest",Table14[[#This Row],[charges]],0)</f>
        <v>9869.8101999999999</v>
      </c>
    </row>
    <row r="782" spans="1:6" x14ac:dyDescent="0.2">
      <c r="A782" s="1">
        <v>18259.216</v>
      </c>
      <c r="B782" s="1" t="s">
        <v>6</v>
      </c>
      <c r="C782" s="1">
        <f>IF(Table14[[#This Row],[region]]= "southwest",Table14[[#This Row],[charges]],0)</f>
        <v>18259.216</v>
      </c>
      <c r="D782" s="1">
        <f>IF(Table14[[#This Row],[region]]= "southeast",Table14[[#This Row],[charges]],0)</f>
        <v>0</v>
      </c>
      <c r="E782" s="1">
        <f>IF(Table14[[#This Row],[region]]= "northeast",Table14[[#This Row],[charges]],0)</f>
        <v>0</v>
      </c>
      <c r="F782" s="1">
        <f>IF(Table14[[#This Row],[region]]= "northwest",Table14[[#This Row],[charges]],0)</f>
        <v>0</v>
      </c>
    </row>
    <row r="783" spans="1:6" x14ac:dyDescent="0.2">
      <c r="A783" s="1">
        <v>1146.7965999999999</v>
      </c>
      <c r="B783" s="1" t="s">
        <v>9</v>
      </c>
      <c r="C783" s="1">
        <f>IF(Table14[[#This Row],[region]]= "southwest",Table14[[#This Row],[charges]],0)</f>
        <v>0</v>
      </c>
      <c r="D783" s="1">
        <f>IF(Table14[[#This Row],[region]]= "southeast",Table14[[#This Row],[charges]],0)</f>
        <v>1146.7965999999999</v>
      </c>
      <c r="E783" s="1">
        <f>IF(Table14[[#This Row],[region]]= "northeast",Table14[[#This Row],[charges]],0)</f>
        <v>0</v>
      </c>
      <c r="F783" s="1">
        <f>IF(Table14[[#This Row],[region]]= "northwest",Table14[[#This Row],[charges]],0)</f>
        <v>0</v>
      </c>
    </row>
    <row r="784" spans="1:6" x14ac:dyDescent="0.2">
      <c r="A784" s="1">
        <v>9386.1612999999998</v>
      </c>
      <c r="B784" s="1" t="s">
        <v>9</v>
      </c>
      <c r="C784" s="1">
        <f>IF(Table14[[#This Row],[region]]= "southwest",Table14[[#This Row],[charges]],0)</f>
        <v>0</v>
      </c>
      <c r="D784" s="1">
        <f>IF(Table14[[#This Row],[region]]= "southeast",Table14[[#This Row],[charges]],0)</f>
        <v>9386.1612999999998</v>
      </c>
      <c r="E784" s="1">
        <f>IF(Table14[[#This Row],[region]]= "northeast",Table14[[#This Row],[charges]],0)</f>
        <v>0</v>
      </c>
      <c r="F784" s="1">
        <f>IF(Table14[[#This Row],[region]]= "northwest",Table14[[#This Row],[charges]],0)</f>
        <v>0</v>
      </c>
    </row>
    <row r="785" spans="1:6" x14ac:dyDescent="0.2">
      <c r="A785" s="1">
        <v>24520.263999999999</v>
      </c>
      <c r="B785" s="1" t="s">
        <v>6</v>
      </c>
      <c r="C785" s="1">
        <f>IF(Table14[[#This Row],[region]]= "southwest",Table14[[#This Row],[charges]],0)</f>
        <v>24520.263999999999</v>
      </c>
      <c r="D785" s="1">
        <f>IF(Table14[[#This Row],[region]]= "southeast",Table14[[#This Row],[charges]],0)</f>
        <v>0</v>
      </c>
      <c r="E785" s="1">
        <f>IF(Table14[[#This Row],[region]]= "northeast",Table14[[#This Row],[charges]],0)</f>
        <v>0</v>
      </c>
      <c r="F785" s="1">
        <f>IF(Table14[[#This Row],[region]]= "northwest",Table14[[#This Row],[charges]],0)</f>
        <v>0</v>
      </c>
    </row>
    <row r="786" spans="1:6" x14ac:dyDescent="0.2">
      <c r="A786" s="1">
        <v>4350.5144</v>
      </c>
      <c r="B786" s="1" t="s">
        <v>9</v>
      </c>
      <c r="C786" s="1">
        <f>IF(Table14[[#This Row],[region]]= "southwest",Table14[[#This Row],[charges]],0)</f>
        <v>0</v>
      </c>
      <c r="D786" s="1">
        <f>IF(Table14[[#This Row],[region]]= "southeast",Table14[[#This Row],[charges]],0)</f>
        <v>4350.5144</v>
      </c>
      <c r="E786" s="1">
        <f>IF(Table14[[#This Row],[region]]= "northeast",Table14[[#This Row],[charges]],0)</f>
        <v>0</v>
      </c>
      <c r="F786" s="1">
        <f>IF(Table14[[#This Row],[region]]= "northwest",Table14[[#This Row],[charges]],0)</f>
        <v>0</v>
      </c>
    </row>
    <row r="787" spans="1:6" x14ac:dyDescent="0.2">
      <c r="A787" s="1">
        <v>6414.1779999999999</v>
      </c>
      <c r="B787" s="1" t="s">
        <v>6</v>
      </c>
      <c r="C787" s="1">
        <f>IF(Table14[[#This Row],[region]]= "southwest",Table14[[#This Row],[charges]],0)</f>
        <v>6414.1779999999999</v>
      </c>
      <c r="D787" s="1">
        <f>IF(Table14[[#This Row],[region]]= "southeast",Table14[[#This Row],[charges]],0)</f>
        <v>0</v>
      </c>
      <c r="E787" s="1">
        <f>IF(Table14[[#This Row],[region]]= "northeast",Table14[[#This Row],[charges]],0)</f>
        <v>0</v>
      </c>
      <c r="F787" s="1">
        <f>IF(Table14[[#This Row],[region]]= "northwest",Table14[[#This Row],[charges]],0)</f>
        <v>0</v>
      </c>
    </row>
    <row r="788" spans="1:6" x14ac:dyDescent="0.2">
      <c r="A788" s="1">
        <v>12741.167450000001</v>
      </c>
      <c r="B788" s="1" t="s">
        <v>11</v>
      </c>
      <c r="C788" s="1">
        <f>IF(Table14[[#This Row],[region]]= "southwest",Table14[[#This Row],[charges]],0)</f>
        <v>0</v>
      </c>
      <c r="D788" s="1">
        <f>IF(Table14[[#This Row],[region]]= "southeast",Table14[[#This Row],[charges]],0)</f>
        <v>0</v>
      </c>
      <c r="E788" s="1">
        <f>IF(Table14[[#This Row],[region]]= "northeast",Table14[[#This Row],[charges]],0)</f>
        <v>12741.167450000001</v>
      </c>
      <c r="F788" s="1">
        <f>IF(Table14[[#This Row],[region]]= "northwest",Table14[[#This Row],[charges]],0)</f>
        <v>0</v>
      </c>
    </row>
    <row r="789" spans="1:6" x14ac:dyDescent="0.2">
      <c r="A789" s="1">
        <v>1917.3184000000001</v>
      </c>
      <c r="B789" s="1" t="s">
        <v>12</v>
      </c>
      <c r="C789" s="1">
        <f>IF(Table14[[#This Row],[region]]= "southwest",Table14[[#This Row],[charges]],0)</f>
        <v>0</v>
      </c>
      <c r="D789" s="1">
        <f>IF(Table14[[#This Row],[region]]= "southeast",Table14[[#This Row],[charges]],0)</f>
        <v>0</v>
      </c>
      <c r="E789" s="1">
        <f>IF(Table14[[#This Row],[region]]= "northeast",Table14[[#This Row],[charges]],0)</f>
        <v>0</v>
      </c>
      <c r="F789" s="1">
        <f>IF(Table14[[#This Row],[region]]= "northwest",Table14[[#This Row],[charges]],0)</f>
        <v>1917.3184000000001</v>
      </c>
    </row>
    <row r="790" spans="1:6" x14ac:dyDescent="0.2">
      <c r="A790" s="1">
        <v>5209.5788499999999</v>
      </c>
      <c r="B790" s="1" t="s">
        <v>11</v>
      </c>
      <c r="C790" s="1">
        <f>IF(Table14[[#This Row],[region]]= "southwest",Table14[[#This Row],[charges]],0)</f>
        <v>0</v>
      </c>
      <c r="D790" s="1">
        <f>IF(Table14[[#This Row],[region]]= "southeast",Table14[[#This Row],[charges]],0)</f>
        <v>0</v>
      </c>
      <c r="E790" s="1">
        <f>IF(Table14[[#This Row],[region]]= "northeast",Table14[[#This Row],[charges]],0)</f>
        <v>5209.5788499999999</v>
      </c>
      <c r="F790" s="1">
        <f>IF(Table14[[#This Row],[region]]= "northwest",Table14[[#This Row],[charges]],0)</f>
        <v>0</v>
      </c>
    </row>
    <row r="791" spans="1:6" x14ac:dyDescent="0.2">
      <c r="A791" s="1">
        <v>13457.960800000001</v>
      </c>
      <c r="B791" s="1" t="s">
        <v>9</v>
      </c>
      <c r="C791" s="1">
        <f>IF(Table14[[#This Row],[region]]= "southwest",Table14[[#This Row],[charges]],0)</f>
        <v>0</v>
      </c>
      <c r="D791" s="1">
        <f>IF(Table14[[#This Row],[region]]= "southeast",Table14[[#This Row],[charges]],0)</f>
        <v>13457.960800000001</v>
      </c>
      <c r="E791" s="1">
        <f>IF(Table14[[#This Row],[region]]= "northeast",Table14[[#This Row],[charges]],0)</f>
        <v>0</v>
      </c>
      <c r="F791" s="1">
        <f>IF(Table14[[#This Row],[region]]= "northwest",Table14[[#This Row],[charges]],0)</f>
        <v>0</v>
      </c>
    </row>
    <row r="792" spans="1:6" x14ac:dyDescent="0.2">
      <c r="A792" s="1">
        <v>5662.2250000000004</v>
      </c>
      <c r="B792" s="1" t="s">
        <v>9</v>
      </c>
      <c r="C792" s="1">
        <f>IF(Table14[[#This Row],[region]]= "southwest",Table14[[#This Row],[charges]],0)</f>
        <v>0</v>
      </c>
      <c r="D792" s="1">
        <f>IF(Table14[[#This Row],[region]]= "southeast",Table14[[#This Row],[charges]],0)</f>
        <v>5662.2250000000004</v>
      </c>
      <c r="E792" s="1">
        <f>IF(Table14[[#This Row],[region]]= "northeast",Table14[[#This Row],[charges]],0)</f>
        <v>0</v>
      </c>
      <c r="F792" s="1">
        <f>IF(Table14[[#This Row],[region]]= "northwest",Table14[[#This Row],[charges]],0)</f>
        <v>0</v>
      </c>
    </row>
    <row r="793" spans="1:6" x14ac:dyDescent="0.2">
      <c r="A793" s="1">
        <v>1252.4069999999999</v>
      </c>
      <c r="B793" s="1" t="s">
        <v>6</v>
      </c>
      <c r="C793" s="1">
        <f>IF(Table14[[#This Row],[region]]= "southwest",Table14[[#This Row],[charges]],0)</f>
        <v>1252.4069999999999</v>
      </c>
      <c r="D793" s="1">
        <f>IF(Table14[[#This Row],[region]]= "southeast",Table14[[#This Row],[charges]],0)</f>
        <v>0</v>
      </c>
      <c r="E793" s="1">
        <f>IF(Table14[[#This Row],[region]]= "northeast",Table14[[#This Row],[charges]],0)</f>
        <v>0</v>
      </c>
      <c r="F793" s="1">
        <f>IF(Table14[[#This Row],[region]]= "northwest",Table14[[#This Row],[charges]],0)</f>
        <v>0</v>
      </c>
    </row>
    <row r="794" spans="1:6" x14ac:dyDescent="0.2">
      <c r="A794" s="1">
        <v>2731.9122000000002</v>
      </c>
      <c r="B794" s="1" t="s">
        <v>11</v>
      </c>
      <c r="C794" s="1">
        <f>IF(Table14[[#This Row],[region]]= "southwest",Table14[[#This Row],[charges]],0)</f>
        <v>0</v>
      </c>
      <c r="D794" s="1">
        <f>IF(Table14[[#This Row],[region]]= "southeast",Table14[[#This Row],[charges]],0)</f>
        <v>0</v>
      </c>
      <c r="E794" s="1">
        <f>IF(Table14[[#This Row],[region]]= "northeast",Table14[[#This Row],[charges]],0)</f>
        <v>2731.9122000000002</v>
      </c>
      <c r="F794" s="1">
        <f>IF(Table14[[#This Row],[region]]= "northwest",Table14[[#This Row],[charges]],0)</f>
        <v>0</v>
      </c>
    </row>
    <row r="795" spans="1:6" x14ac:dyDescent="0.2">
      <c r="A795" s="1">
        <v>21195.817999999999</v>
      </c>
      <c r="B795" s="1" t="s">
        <v>9</v>
      </c>
      <c r="C795" s="1">
        <f>IF(Table14[[#This Row],[region]]= "southwest",Table14[[#This Row],[charges]],0)</f>
        <v>0</v>
      </c>
      <c r="D795" s="1">
        <f>IF(Table14[[#This Row],[region]]= "southeast",Table14[[#This Row],[charges]],0)</f>
        <v>21195.817999999999</v>
      </c>
      <c r="E795" s="1">
        <f>IF(Table14[[#This Row],[region]]= "northeast",Table14[[#This Row],[charges]],0)</f>
        <v>0</v>
      </c>
      <c r="F795" s="1">
        <f>IF(Table14[[#This Row],[region]]= "northwest",Table14[[#This Row],[charges]],0)</f>
        <v>0</v>
      </c>
    </row>
    <row r="796" spans="1:6" x14ac:dyDescent="0.2">
      <c r="A796" s="1">
        <v>7209.4917999999998</v>
      </c>
      <c r="B796" s="1" t="s">
        <v>12</v>
      </c>
      <c r="C796" s="1">
        <f>IF(Table14[[#This Row],[region]]= "southwest",Table14[[#This Row],[charges]],0)</f>
        <v>0</v>
      </c>
      <c r="D796" s="1">
        <f>IF(Table14[[#This Row],[region]]= "southeast",Table14[[#This Row],[charges]],0)</f>
        <v>0</v>
      </c>
      <c r="E796" s="1">
        <f>IF(Table14[[#This Row],[region]]= "northeast",Table14[[#This Row],[charges]],0)</f>
        <v>0</v>
      </c>
      <c r="F796" s="1">
        <f>IF(Table14[[#This Row],[region]]= "northwest",Table14[[#This Row],[charges]],0)</f>
        <v>7209.4917999999998</v>
      </c>
    </row>
    <row r="797" spans="1:6" x14ac:dyDescent="0.2">
      <c r="A797" s="1">
        <v>18310.741999999998</v>
      </c>
      <c r="B797" s="1" t="s">
        <v>12</v>
      </c>
      <c r="C797" s="1">
        <f>IF(Table14[[#This Row],[region]]= "southwest",Table14[[#This Row],[charges]],0)</f>
        <v>0</v>
      </c>
      <c r="D797" s="1">
        <f>IF(Table14[[#This Row],[region]]= "southeast",Table14[[#This Row],[charges]],0)</f>
        <v>0</v>
      </c>
      <c r="E797" s="1">
        <f>IF(Table14[[#This Row],[region]]= "northeast",Table14[[#This Row],[charges]],0)</f>
        <v>0</v>
      </c>
      <c r="F797" s="1">
        <f>IF(Table14[[#This Row],[region]]= "northwest",Table14[[#This Row],[charges]],0)</f>
        <v>18310.741999999998</v>
      </c>
    </row>
    <row r="798" spans="1:6" x14ac:dyDescent="0.2">
      <c r="A798" s="1">
        <v>4266.1657999999998</v>
      </c>
      <c r="B798" s="1" t="s">
        <v>9</v>
      </c>
      <c r="C798" s="1">
        <f>IF(Table14[[#This Row],[region]]= "southwest",Table14[[#This Row],[charges]],0)</f>
        <v>0</v>
      </c>
      <c r="D798" s="1">
        <f>IF(Table14[[#This Row],[region]]= "southeast",Table14[[#This Row],[charges]],0)</f>
        <v>4266.1657999999998</v>
      </c>
      <c r="E798" s="1">
        <f>IF(Table14[[#This Row],[region]]= "northeast",Table14[[#This Row],[charges]],0)</f>
        <v>0</v>
      </c>
      <c r="F798" s="1">
        <f>IF(Table14[[#This Row],[region]]= "northwest",Table14[[#This Row],[charges]],0)</f>
        <v>0</v>
      </c>
    </row>
    <row r="799" spans="1:6" x14ac:dyDescent="0.2">
      <c r="A799" s="1">
        <v>4719.52405</v>
      </c>
      <c r="B799" s="1" t="s">
        <v>11</v>
      </c>
      <c r="C799" s="1">
        <f>IF(Table14[[#This Row],[region]]= "southwest",Table14[[#This Row],[charges]],0)</f>
        <v>0</v>
      </c>
      <c r="D799" s="1">
        <f>IF(Table14[[#This Row],[region]]= "southeast",Table14[[#This Row],[charges]],0)</f>
        <v>0</v>
      </c>
      <c r="E799" s="1">
        <f>IF(Table14[[#This Row],[region]]= "northeast",Table14[[#This Row],[charges]],0)</f>
        <v>4719.52405</v>
      </c>
      <c r="F799" s="1">
        <f>IF(Table14[[#This Row],[region]]= "northwest",Table14[[#This Row],[charges]],0)</f>
        <v>0</v>
      </c>
    </row>
    <row r="800" spans="1:6" x14ac:dyDescent="0.2">
      <c r="A800" s="1">
        <v>11848.141</v>
      </c>
      <c r="B800" s="1" t="s">
        <v>6</v>
      </c>
      <c r="C800" s="1">
        <f>IF(Table14[[#This Row],[region]]= "southwest",Table14[[#This Row],[charges]],0)</f>
        <v>11848.141</v>
      </c>
      <c r="D800" s="1">
        <f>IF(Table14[[#This Row],[region]]= "southeast",Table14[[#This Row],[charges]],0)</f>
        <v>0</v>
      </c>
      <c r="E800" s="1">
        <f>IF(Table14[[#This Row],[region]]= "northeast",Table14[[#This Row],[charges]],0)</f>
        <v>0</v>
      </c>
      <c r="F800" s="1">
        <f>IF(Table14[[#This Row],[region]]= "northwest",Table14[[#This Row],[charges]],0)</f>
        <v>0</v>
      </c>
    </row>
    <row r="801" spans="1:6" x14ac:dyDescent="0.2">
      <c r="A801" s="1">
        <v>17904.527050000001</v>
      </c>
      <c r="B801" s="1" t="s">
        <v>11</v>
      </c>
      <c r="C801" s="1">
        <f>IF(Table14[[#This Row],[region]]= "southwest",Table14[[#This Row],[charges]],0)</f>
        <v>0</v>
      </c>
      <c r="D801" s="1">
        <f>IF(Table14[[#This Row],[region]]= "southeast",Table14[[#This Row],[charges]],0)</f>
        <v>0</v>
      </c>
      <c r="E801" s="1">
        <f>IF(Table14[[#This Row],[region]]= "northeast",Table14[[#This Row],[charges]],0)</f>
        <v>17904.527050000001</v>
      </c>
      <c r="F801" s="1">
        <f>IF(Table14[[#This Row],[region]]= "northwest",Table14[[#This Row],[charges]],0)</f>
        <v>0</v>
      </c>
    </row>
    <row r="802" spans="1:6" x14ac:dyDescent="0.2">
      <c r="A802" s="1">
        <v>7046.7222000000002</v>
      </c>
      <c r="B802" s="1" t="s">
        <v>9</v>
      </c>
      <c r="C802" s="1">
        <f>IF(Table14[[#This Row],[region]]= "southwest",Table14[[#This Row],[charges]],0)</f>
        <v>0</v>
      </c>
      <c r="D802" s="1">
        <f>IF(Table14[[#This Row],[region]]= "southeast",Table14[[#This Row],[charges]],0)</f>
        <v>7046.7222000000002</v>
      </c>
      <c r="E802" s="1">
        <f>IF(Table14[[#This Row],[region]]= "northeast",Table14[[#This Row],[charges]],0)</f>
        <v>0</v>
      </c>
      <c r="F802" s="1">
        <f>IF(Table14[[#This Row],[region]]= "northwest",Table14[[#This Row],[charges]],0)</f>
        <v>0</v>
      </c>
    </row>
    <row r="803" spans="1:6" x14ac:dyDescent="0.2">
      <c r="A803" s="1">
        <v>14313.846299999999</v>
      </c>
      <c r="B803" s="1" t="s">
        <v>9</v>
      </c>
      <c r="C803" s="1">
        <f>IF(Table14[[#This Row],[region]]= "southwest",Table14[[#This Row],[charges]],0)</f>
        <v>0</v>
      </c>
      <c r="D803" s="1">
        <f>IF(Table14[[#This Row],[region]]= "southeast",Table14[[#This Row],[charges]],0)</f>
        <v>14313.846299999999</v>
      </c>
      <c r="E803" s="1">
        <f>IF(Table14[[#This Row],[region]]= "northeast",Table14[[#This Row],[charges]],0)</f>
        <v>0</v>
      </c>
      <c r="F803" s="1">
        <f>IF(Table14[[#This Row],[region]]= "northwest",Table14[[#This Row],[charges]],0)</f>
        <v>0</v>
      </c>
    </row>
    <row r="804" spans="1:6" x14ac:dyDescent="0.2">
      <c r="A804" s="1">
        <v>2103.08</v>
      </c>
      <c r="B804" s="1" t="s">
        <v>6</v>
      </c>
      <c r="C804" s="1">
        <f>IF(Table14[[#This Row],[region]]= "southwest",Table14[[#This Row],[charges]],0)</f>
        <v>2103.08</v>
      </c>
      <c r="D804" s="1">
        <f>IF(Table14[[#This Row],[region]]= "southeast",Table14[[#This Row],[charges]],0)</f>
        <v>0</v>
      </c>
      <c r="E804" s="1">
        <f>IF(Table14[[#This Row],[region]]= "northeast",Table14[[#This Row],[charges]],0)</f>
        <v>0</v>
      </c>
      <c r="F804" s="1">
        <f>IF(Table14[[#This Row],[region]]= "northwest",Table14[[#This Row],[charges]],0)</f>
        <v>0</v>
      </c>
    </row>
    <row r="805" spans="1:6" x14ac:dyDescent="0.2">
      <c r="A805" s="1">
        <v>38792.685599999997</v>
      </c>
      <c r="B805" s="1" t="s">
        <v>9</v>
      </c>
      <c r="C805" s="1">
        <f>IF(Table14[[#This Row],[region]]= "southwest",Table14[[#This Row],[charges]],0)</f>
        <v>0</v>
      </c>
      <c r="D805" s="1">
        <f>IF(Table14[[#This Row],[region]]= "southeast",Table14[[#This Row],[charges]],0)</f>
        <v>38792.685599999997</v>
      </c>
      <c r="E805" s="1">
        <f>IF(Table14[[#This Row],[region]]= "northeast",Table14[[#This Row],[charges]],0)</f>
        <v>0</v>
      </c>
      <c r="F805" s="1">
        <f>IF(Table14[[#This Row],[region]]= "northwest",Table14[[#This Row],[charges]],0)</f>
        <v>0</v>
      </c>
    </row>
    <row r="806" spans="1:6" x14ac:dyDescent="0.2">
      <c r="A806" s="1">
        <v>1815.8759</v>
      </c>
      <c r="B806" s="1" t="s">
        <v>9</v>
      </c>
      <c r="C806" s="1">
        <f>IF(Table14[[#This Row],[region]]= "southwest",Table14[[#This Row],[charges]],0)</f>
        <v>0</v>
      </c>
      <c r="D806" s="1">
        <f>IF(Table14[[#This Row],[region]]= "southeast",Table14[[#This Row],[charges]],0)</f>
        <v>1815.8759</v>
      </c>
      <c r="E806" s="1">
        <f>IF(Table14[[#This Row],[region]]= "northeast",Table14[[#This Row],[charges]],0)</f>
        <v>0</v>
      </c>
      <c r="F806" s="1">
        <f>IF(Table14[[#This Row],[region]]= "northwest",Table14[[#This Row],[charges]],0)</f>
        <v>0</v>
      </c>
    </row>
    <row r="807" spans="1:6" x14ac:dyDescent="0.2">
      <c r="A807" s="1">
        <v>7731.8578500000003</v>
      </c>
      <c r="B807" s="1" t="s">
        <v>12</v>
      </c>
      <c r="C807" s="1">
        <f>IF(Table14[[#This Row],[region]]= "southwest",Table14[[#This Row],[charges]],0)</f>
        <v>0</v>
      </c>
      <c r="D807" s="1">
        <f>IF(Table14[[#This Row],[region]]= "southeast",Table14[[#This Row],[charges]],0)</f>
        <v>0</v>
      </c>
      <c r="E807" s="1">
        <f>IF(Table14[[#This Row],[region]]= "northeast",Table14[[#This Row],[charges]],0)</f>
        <v>0</v>
      </c>
      <c r="F807" s="1">
        <f>IF(Table14[[#This Row],[region]]= "northwest",Table14[[#This Row],[charges]],0)</f>
        <v>7731.8578500000003</v>
      </c>
    </row>
    <row r="808" spans="1:6" x14ac:dyDescent="0.2">
      <c r="A808" s="1">
        <v>28476.734990000001</v>
      </c>
      <c r="B808" s="1" t="s">
        <v>12</v>
      </c>
      <c r="C808" s="1">
        <f>IF(Table14[[#This Row],[region]]= "southwest",Table14[[#This Row],[charges]],0)</f>
        <v>0</v>
      </c>
      <c r="D808" s="1">
        <f>IF(Table14[[#This Row],[region]]= "southeast",Table14[[#This Row],[charges]],0)</f>
        <v>0</v>
      </c>
      <c r="E808" s="1">
        <f>IF(Table14[[#This Row],[region]]= "northeast",Table14[[#This Row],[charges]],0)</f>
        <v>0</v>
      </c>
      <c r="F808" s="1">
        <f>IF(Table14[[#This Row],[region]]= "northwest",Table14[[#This Row],[charges]],0)</f>
        <v>28476.734990000001</v>
      </c>
    </row>
    <row r="809" spans="1:6" x14ac:dyDescent="0.2">
      <c r="A809" s="1">
        <v>2136.8822500000001</v>
      </c>
      <c r="B809" s="1" t="s">
        <v>12</v>
      </c>
      <c r="C809" s="1">
        <f>IF(Table14[[#This Row],[region]]= "southwest",Table14[[#This Row],[charges]],0)</f>
        <v>0</v>
      </c>
      <c r="D809" s="1">
        <f>IF(Table14[[#This Row],[region]]= "southeast",Table14[[#This Row],[charges]],0)</f>
        <v>0</v>
      </c>
      <c r="E809" s="1">
        <f>IF(Table14[[#This Row],[region]]= "northeast",Table14[[#This Row],[charges]],0)</f>
        <v>0</v>
      </c>
      <c r="F809" s="1">
        <f>IF(Table14[[#This Row],[region]]= "northwest",Table14[[#This Row],[charges]],0)</f>
        <v>2136.8822500000001</v>
      </c>
    </row>
    <row r="810" spans="1:6" x14ac:dyDescent="0.2">
      <c r="A810" s="1">
        <v>1131.5065999999999</v>
      </c>
      <c r="B810" s="1" t="s">
        <v>9</v>
      </c>
      <c r="C810" s="1">
        <f>IF(Table14[[#This Row],[region]]= "southwest",Table14[[#This Row],[charges]],0)</f>
        <v>0</v>
      </c>
      <c r="D810" s="1">
        <f>IF(Table14[[#This Row],[region]]= "southeast",Table14[[#This Row],[charges]],0)</f>
        <v>1131.5065999999999</v>
      </c>
      <c r="E810" s="1">
        <f>IF(Table14[[#This Row],[region]]= "northeast",Table14[[#This Row],[charges]],0)</f>
        <v>0</v>
      </c>
      <c r="F810" s="1">
        <f>IF(Table14[[#This Row],[region]]= "northwest",Table14[[#This Row],[charges]],0)</f>
        <v>0</v>
      </c>
    </row>
    <row r="811" spans="1:6" x14ac:dyDescent="0.2">
      <c r="A811" s="1">
        <v>3309.7926000000002</v>
      </c>
      <c r="B811" s="1" t="s">
        <v>11</v>
      </c>
      <c r="C811" s="1">
        <f>IF(Table14[[#This Row],[region]]= "southwest",Table14[[#This Row],[charges]],0)</f>
        <v>0</v>
      </c>
      <c r="D811" s="1">
        <f>IF(Table14[[#This Row],[region]]= "southeast",Table14[[#This Row],[charges]],0)</f>
        <v>0</v>
      </c>
      <c r="E811" s="1">
        <f>IF(Table14[[#This Row],[region]]= "northeast",Table14[[#This Row],[charges]],0)</f>
        <v>3309.7926000000002</v>
      </c>
      <c r="F811" s="1">
        <f>IF(Table14[[#This Row],[region]]= "northwest",Table14[[#This Row],[charges]],0)</f>
        <v>0</v>
      </c>
    </row>
    <row r="812" spans="1:6" x14ac:dyDescent="0.2">
      <c r="A812" s="1">
        <v>9414.92</v>
      </c>
      <c r="B812" s="1" t="s">
        <v>6</v>
      </c>
      <c r="C812" s="1">
        <f>IF(Table14[[#This Row],[region]]= "southwest",Table14[[#This Row],[charges]],0)</f>
        <v>9414.92</v>
      </c>
      <c r="D812" s="1">
        <f>IF(Table14[[#This Row],[region]]= "southeast",Table14[[#This Row],[charges]],0)</f>
        <v>0</v>
      </c>
      <c r="E812" s="1">
        <f>IF(Table14[[#This Row],[region]]= "northeast",Table14[[#This Row],[charges]],0)</f>
        <v>0</v>
      </c>
      <c r="F812" s="1">
        <f>IF(Table14[[#This Row],[region]]= "northwest",Table14[[#This Row],[charges]],0)</f>
        <v>0</v>
      </c>
    </row>
    <row r="813" spans="1:6" x14ac:dyDescent="0.2">
      <c r="A813" s="1">
        <v>6360.9935999999998</v>
      </c>
      <c r="B813" s="1" t="s">
        <v>12</v>
      </c>
      <c r="C813" s="1">
        <f>IF(Table14[[#This Row],[region]]= "southwest",Table14[[#This Row],[charges]],0)</f>
        <v>0</v>
      </c>
      <c r="D813" s="1">
        <f>IF(Table14[[#This Row],[region]]= "southeast",Table14[[#This Row],[charges]],0)</f>
        <v>0</v>
      </c>
      <c r="E813" s="1">
        <f>IF(Table14[[#This Row],[region]]= "northeast",Table14[[#This Row],[charges]],0)</f>
        <v>0</v>
      </c>
      <c r="F813" s="1">
        <f>IF(Table14[[#This Row],[region]]= "northwest",Table14[[#This Row],[charges]],0)</f>
        <v>6360.9935999999998</v>
      </c>
    </row>
    <row r="814" spans="1:6" x14ac:dyDescent="0.2">
      <c r="A814" s="1">
        <v>11013.7119</v>
      </c>
      <c r="B814" s="1" t="s">
        <v>9</v>
      </c>
      <c r="C814" s="1">
        <f>IF(Table14[[#This Row],[region]]= "southwest",Table14[[#This Row],[charges]],0)</f>
        <v>0</v>
      </c>
      <c r="D814" s="1">
        <f>IF(Table14[[#This Row],[region]]= "southeast",Table14[[#This Row],[charges]],0)</f>
        <v>11013.7119</v>
      </c>
      <c r="E814" s="1">
        <f>IF(Table14[[#This Row],[region]]= "northeast",Table14[[#This Row],[charges]],0)</f>
        <v>0</v>
      </c>
      <c r="F814" s="1">
        <f>IF(Table14[[#This Row],[region]]= "northwest",Table14[[#This Row],[charges]],0)</f>
        <v>0</v>
      </c>
    </row>
    <row r="815" spans="1:6" x14ac:dyDescent="0.2">
      <c r="A815" s="1">
        <v>4428.8878500000001</v>
      </c>
      <c r="B815" s="1" t="s">
        <v>11</v>
      </c>
      <c r="C815" s="1">
        <f>IF(Table14[[#This Row],[region]]= "southwest",Table14[[#This Row],[charges]],0)</f>
        <v>0</v>
      </c>
      <c r="D815" s="1">
        <f>IF(Table14[[#This Row],[region]]= "southeast",Table14[[#This Row],[charges]],0)</f>
        <v>0</v>
      </c>
      <c r="E815" s="1">
        <f>IF(Table14[[#This Row],[region]]= "northeast",Table14[[#This Row],[charges]],0)</f>
        <v>4428.8878500000001</v>
      </c>
      <c r="F815" s="1">
        <f>IF(Table14[[#This Row],[region]]= "northwest",Table14[[#This Row],[charges]],0)</f>
        <v>0</v>
      </c>
    </row>
    <row r="816" spans="1:6" x14ac:dyDescent="0.2">
      <c r="A816" s="1">
        <v>5584.3056999999999</v>
      </c>
      <c r="B816" s="1" t="s">
        <v>9</v>
      </c>
      <c r="C816" s="1">
        <f>IF(Table14[[#This Row],[region]]= "southwest",Table14[[#This Row],[charges]],0)</f>
        <v>0</v>
      </c>
      <c r="D816" s="1">
        <f>IF(Table14[[#This Row],[region]]= "southeast",Table14[[#This Row],[charges]],0)</f>
        <v>5584.3056999999999</v>
      </c>
      <c r="E816" s="1">
        <f>IF(Table14[[#This Row],[region]]= "northeast",Table14[[#This Row],[charges]],0)</f>
        <v>0</v>
      </c>
      <c r="F816" s="1">
        <f>IF(Table14[[#This Row],[region]]= "northwest",Table14[[#This Row],[charges]],0)</f>
        <v>0</v>
      </c>
    </row>
    <row r="817" spans="1:6" x14ac:dyDescent="0.2">
      <c r="A817" s="1">
        <v>1877.9294</v>
      </c>
      <c r="B817" s="1" t="s">
        <v>9</v>
      </c>
      <c r="C817" s="1">
        <f>IF(Table14[[#This Row],[region]]= "southwest",Table14[[#This Row],[charges]],0)</f>
        <v>0</v>
      </c>
      <c r="D817" s="1">
        <f>IF(Table14[[#This Row],[region]]= "southeast",Table14[[#This Row],[charges]],0)</f>
        <v>1877.9294</v>
      </c>
      <c r="E817" s="1">
        <f>IF(Table14[[#This Row],[region]]= "northeast",Table14[[#This Row],[charges]],0)</f>
        <v>0</v>
      </c>
      <c r="F817" s="1">
        <f>IF(Table14[[#This Row],[region]]= "northwest",Table14[[#This Row],[charges]],0)</f>
        <v>0</v>
      </c>
    </row>
    <row r="818" spans="1:6" x14ac:dyDescent="0.2">
      <c r="A818" s="1">
        <v>2842.7607499999999</v>
      </c>
      <c r="B818" s="1" t="s">
        <v>12</v>
      </c>
      <c r="C818" s="1">
        <f>IF(Table14[[#This Row],[region]]= "southwest",Table14[[#This Row],[charges]],0)</f>
        <v>0</v>
      </c>
      <c r="D818" s="1">
        <f>IF(Table14[[#This Row],[region]]= "southeast",Table14[[#This Row],[charges]],0)</f>
        <v>0</v>
      </c>
      <c r="E818" s="1">
        <f>IF(Table14[[#This Row],[region]]= "northeast",Table14[[#This Row],[charges]],0)</f>
        <v>0</v>
      </c>
      <c r="F818" s="1">
        <f>IF(Table14[[#This Row],[region]]= "northwest",Table14[[#This Row],[charges]],0)</f>
        <v>2842.7607499999999</v>
      </c>
    </row>
    <row r="819" spans="1:6" x14ac:dyDescent="0.2">
      <c r="A819" s="1">
        <v>3597.596</v>
      </c>
      <c r="B819" s="1" t="s">
        <v>6</v>
      </c>
      <c r="C819" s="1">
        <f>IF(Table14[[#This Row],[region]]= "southwest",Table14[[#This Row],[charges]],0)</f>
        <v>3597.596</v>
      </c>
      <c r="D819" s="1">
        <f>IF(Table14[[#This Row],[region]]= "southeast",Table14[[#This Row],[charges]],0)</f>
        <v>0</v>
      </c>
      <c r="E819" s="1">
        <f>IF(Table14[[#This Row],[region]]= "northeast",Table14[[#This Row],[charges]],0)</f>
        <v>0</v>
      </c>
      <c r="F819" s="1">
        <f>IF(Table14[[#This Row],[region]]= "northwest",Table14[[#This Row],[charges]],0)</f>
        <v>0</v>
      </c>
    </row>
    <row r="820" spans="1:6" x14ac:dyDescent="0.2">
      <c r="A820" s="1">
        <v>23401.30575</v>
      </c>
      <c r="B820" s="1" t="s">
        <v>11</v>
      </c>
      <c r="C820" s="1">
        <f>IF(Table14[[#This Row],[region]]= "southwest",Table14[[#This Row],[charges]],0)</f>
        <v>0</v>
      </c>
      <c r="D820" s="1">
        <f>IF(Table14[[#This Row],[region]]= "southeast",Table14[[#This Row],[charges]],0)</f>
        <v>0</v>
      </c>
      <c r="E820" s="1">
        <f>IF(Table14[[#This Row],[region]]= "northeast",Table14[[#This Row],[charges]],0)</f>
        <v>23401.30575</v>
      </c>
      <c r="F820" s="1">
        <f>IF(Table14[[#This Row],[region]]= "northwest",Table14[[#This Row],[charges]],0)</f>
        <v>0</v>
      </c>
    </row>
    <row r="821" spans="1:6" x14ac:dyDescent="0.2">
      <c r="A821" s="1">
        <v>55135.402090000003</v>
      </c>
      <c r="B821" s="1" t="s">
        <v>12</v>
      </c>
      <c r="C821" s="1">
        <f>IF(Table14[[#This Row],[region]]= "southwest",Table14[[#This Row],[charges]],0)</f>
        <v>0</v>
      </c>
      <c r="D821" s="1">
        <f>IF(Table14[[#This Row],[region]]= "southeast",Table14[[#This Row],[charges]],0)</f>
        <v>0</v>
      </c>
      <c r="E821" s="1">
        <f>IF(Table14[[#This Row],[region]]= "northeast",Table14[[#This Row],[charges]],0)</f>
        <v>0</v>
      </c>
      <c r="F821" s="1">
        <f>IF(Table14[[#This Row],[region]]= "northwest",Table14[[#This Row],[charges]],0)</f>
        <v>55135.402090000003</v>
      </c>
    </row>
    <row r="822" spans="1:6" x14ac:dyDescent="0.2">
      <c r="A822" s="1">
        <v>7445.9179999999997</v>
      </c>
      <c r="B822" s="1" t="s">
        <v>6</v>
      </c>
      <c r="C822" s="1">
        <f>IF(Table14[[#This Row],[region]]= "southwest",Table14[[#This Row],[charges]],0)</f>
        <v>7445.9179999999997</v>
      </c>
      <c r="D822" s="1">
        <f>IF(Table14[[#This Row],[region]]= "southeast",Table14[[#This Row],[charges]],0)</f>
        <v>0</v>
      </c>
      <c r="E822" s="1">
        <f>IF(Table14[[#This Row],[region]]= "northeast",Table14[[#This Row],[charges]],0)</f>
        <v>0</v>
      </c>
      <c r="F822" s="1">
        <f>IF(Table14[[#This Row],[region]]= "northwest",Table14[[#This Row],[charges]],0)</f>
        <v>0</v>
      </c>
    </row>
    <row r="823" spans="1:6" x14ac:dyDescent="0.2">
      <c r="A823" s="1">
        <v>2680.9493000000002</v>
      </c>
      <c r="B823" s="1" t="s">
        <v>12</v>
      </c>
      <c r="C823" s="1">
        <f>IF(Table14[[#This Row],[region]]= "southwest",Table14[[#This Row],[charges]],0)</f>
        <v>0</v>
      </c>
      <c r="D823" s="1">
        <f>IF(Table14[[#This Row],[region]]= "southeast",Table14[[#This Row],[charges]],0)</f>
        <v>0</v>
      </c>
      <c r="E823" s="1">
        <f>IF(Table14[[#This Row],[region]]= "northeast",Table14[[#This Row],[charges]],0)</f>
        <v>0</v>
      </c>
      <c r="F823" s="1">
        <f>IF(Table14[[#This Row],[region]]= "northwest",Table14[[#This Row],[charges]],0)</f>
        <v>2680.9493000000002</v>
      </c>
    </row>
    <row r="824" spans="1:6" x14ac:dyDescent="0.2">
      <c r="A824" s="1">
        <v>1621.8827000000001</v>
      </c>
      <c r="B824" s="1" t="s">
        <v>9</v>
      </c>
      <c r="C824" s="1">
        <f>IF(Table14[[#This Row],[region]]= "southwest",Table14[[#This Row],[charges]],0)</f>
        <v>0</v>
      </c>
      <c r="D824" s="1">
        <f>IF(Table14[[#This Row],[region]]= "southeast",Table14[[#This Row],[charges]],0)</f>
        <v>1621.8827000000001</v>
      </c>
      <c r="E824" s="1">
        <f>IF(Table14[[#This Row],[region]]= "northeast",Table14[[#This Row],[charges]],0)</f>
        <v>0</v>
      </c>
      <c r="F824" s="1">
        <f>IF(Table14[[#This Row],[region]]= "northwest",Table14[[#This Row],[charges]],0)</f>
        <v>0</v>
      </c>
    </row>
    <row r="825" spans="1:6" x14ac:dyDescent="0.2">
      <c r="A825" s="1">
        <v>8219.2039000000004</v>
      </c>
      <c r="B825" s="1" t="s">
        <v>9</v>
      </c>
      <c r="C825" s="1">
        <f>IF(Table14[[#This Row],[region]]= "southwest",Table14[[#This Row],[charges]],0)</f>
        <v>0</v>
      </c>
      <c r="D825" s="1">
        <f>IF(Table14[[#This Row],[region]]= "southeast",Table14[[#This Row],[charges]],0)</f>
        <v>8219.2039000000004</v>
      </c>
      <c r="E825" s="1">
        <f>IF(Table14[[#This Row],[region]]= "northeast",Table14[[#This Row],[charges]],0)</f>
        <v>0</v>
      </c>
      <c r="F825" s="1">
        <f>IF(Table14[[#This Row],[region]]= "northwest",Table14[[#This Row],[charges]],0)</f>
        <v>0</v>
      </c>
    </row>
    <row r="826" spans="1:6" x14ac:dyDescent="0.2">
      <c r="A826" s="1">
        <v>12523.604799999999</v>
      </c>
      <c r="B826" s="1" t="s">
        <v>12</v>
      </c>
      <c r="C826" s="1">
        <f>IF(Table14[[#This Row],[region]]= "southwest",Table14[[#This Row],[charges]],0)</f>
        <v>0</v>
      </c>
      <c r="D826" s="1">
        <f>IF(Table14[[#This Row],[region]]= "southeast",Table14[[#This Row],[charges]],0)</f>
        <v>0</v>
      </c>
      <c r="E826" s="1">
        <f>IF(Table14[[#This Row],[region]]= "northeast",Table14[[#This Row],[charges]],0)</f>
        <v>0</v>
      </c>
      <c r="F826" s="1">
        <f>IF(Table14[[#This Row],[region]]= "northwest",Table14[[#This Row],[charges]],0)</f>
        <v>12523.604799999999</v>
      </c>
    </row>
    <row r="827" spans="1:6" x14ac:dyDescent="0.2">
      <c r="A827" s="1">
        <v>16069.08475</v>
      </c>
      <c r="B827" s="1" t="s">
        <v>11</v>
      </c>
      <c r="C827" s="1">
        <f>IF(Table14[[#This Row],[region]]= "southwest",Table14[[#This Row],[charges]],0)</f>
        <v>0</v>
      </c>
      <c r="D827" s="1">
        <f>IF(Table14[[#This Row],[region]]= "southeast",Table14[[#This Row],[charges]],0)</f>
        <v>0</v>
      </c>
      <c r="E827" s="1">
        <f>IF(Table14[[#This Row],[region]]= "northeast",Table14[[#This Row],[charges]],0)</f>
        <v>16069.08475</v>
      </c>
      <c r="F827" s="1">
        <f>IF(Table14[[#This Row],[region]]= "northwest",Table14[[#This Row],[charges]],0)</f>
        <v>0</v>
      </c>
    </row>
    <row r="828" spans="1:6" x14ac:dyDescent="0.2">
      <c r="A828" s="1">
        <v>43813.866099999999</v>
      </c>
      <c r="B828" s="1" t="s">
        <v>9</v>
      </c>
      <c r="C828" s="1">
        <f>IF(Table14[[#This Row],[region]]= "southwest",Table14[[#This Row],[charges]],0)</f>
        <v>0</v>
      </c>
      <c r="D828" s="1">
        <f>IF(Table14[[#This Row],[region]]= "southeast",Table14[[#This Row],[charges]],0)</f>
        <v>43813.866099999999</v>
      </c>
      <c r="E828" s="1">
        <f>IF(Table14[[#This Row],[region]]= "northeast",Table14[[#This Row],[charges]],0)</f>
        <v>0</v>
      </c>
      <c r="F828" s="1">
        <f>IF(Table14[[#This Row],[region]]= "northwest",Table14[[#This Row],[charges]],0)</f>
        <v>0</v>
      </c>
    </row>
    <row r="829" spans="1:6" x14ac:dyDescent="0.2">
      <c r="A829" s="1">
        <v>20773.62775</v>
      </c>
      <c r="B829" s="1" t="s">
        <v>11</v>
      </c>
      <c r="C829" s="1">
        <f>IF(Table14[[#This Row],[region]]= "southwest",Table14[[#This Row],[charges]],0)</f>
        <v>0</v>
      </c>
      <c r="D829" s="1">
        <f>IF(Table14[[#This Row],[region]]= "southeast",Table14[[#This Row],[charges]],0)</f>
        <v>0</v>
      </c>
      <c r="E829" s="1">
        <f>IF(Table14[[#This Row],[region]]= "northeast",Table14[[#This Row],[charges]],0)</f>
        <v>20773.62775</v>
      </c>
      <c r="F829" s="1">
        <f>IF(Table14[[#This Row],[region]]= "northwest",Table14[[#This Row],[charges]],0)</f>
        <v>0</v>
      </c>
    </row>
    <row r="830" spans="1:6" x14ac:dyDescent="0.2">
      <c r="A830" s="1">
        <v>39597.407200000001</v>
      </c>
      <c r="B830" s="1" t="s">
        <v>11</v>
      </c>
      <c r="C830" s="1">
        <f>IF(Table14[[#This Row],[region]]= "southwest",Table14[[#This Row],[charges]],0)</f>
        <v>0</v>
      </c>
      <c r="D830" s="1">
        <f>IF(Table14[[#This Row],[region]]= "southeast",Table14[[#This Row],[charges]],0)</f>
        <v>0</v>
      </c>
      <c r="E830" s="1">
        <f>IF(Table14[[#This Row],[region]]= "northeast",Table14[[#This Row],[charges]],0)</f>
        <v>39597.407200000001</v>
      </c>
      <c r="F830" s="1">
        <f>IF(Table14[[#This Row],[region]]= "northwest",Table14[[#This Row],[charges]],0)</f>
        <v>0</v>
      </c>
    </row>
    <row r="831" spans="1:6" x14ac:dyDescent="0.2">
      <c r="A831" s="1">
        <v>6117.4944999999998</v>
      </c>
      <c r="B831" s="1" t="s">
        <v>12</v>
      </c>
      <c r="C831" s="1">
        <f>IF(Table14[[#This Row],[region]]= "southwest",Table14[[#This Row],[charges]],0)</f>
        <v>0</v>
      </c>
      <c r="D831" s="1">
        <f>IF(Table14[[#This Row],[region]]= "southeast",Table14[[#This Row],[charges]],0)</f>
        <v>0</v>
      </c>
      <c r="E831" s="1">
        <f>IF(Table14[[#This Row],[region]]= "northeast",Table14[[#This Row],[charges]],0)</f>
        <v>0</v>
      </c>
      <c r="F831" s="1">
        <f>IF(Table14[[#This Row],[region]]= "northwest",Table14[[#This Row],[charges]],0)</f>
        <v>6117.4944999999998</v>
      </c>
    </row>
    <row r="832" spans="1:6" x14ac:dyDescent="0.2">
      <c r="A832" s="1">
        <v>13393.755999999999</v>
      </c>
      <c r="B832" s="1" t="s">
        <v>6</v>
      </c>
      <c r="C832" s="1">
        <f>IF(Table14[[#This Row],[region]]= "southwest",Table14[[#This Row],[charges]],0)</f>
        <v>13393.755999999999</v>
      </c>
      <c r="D832" s="1">
        <f>IF(Table14[[#This Row],[region]]= "southeast",Table14[[#This Row],[charges]],0)</f>
        <v>0</v>
      </c>
      <c r="E832" s="1">
        <f>IF(Table14[[#This Row],[region]]= "northeast",Table14[[#This Row],[charges]],0)</f>
        <v>0</v>
      </c>
      <c r="F832" s="1">
        <f>IF(Table14[[#This Row],[region]]= "northwest",Table14[[#This Row],[charges]],0)</f>
        <v>0</v>
      </c>
    </row>
    <row r="833" spans="1:6" x14ac:dyDescent="0.2">
      <c r="A833" s="1">
        <v>5266.3656000000001</v>
      </c>
      <c r="B833" s="1" t="s">
        <v>12</v>
      </c>
      <c r="C833" s="1">
        <f>IF(Table14[[#This Row],[region]]= "southwest",Table14[[#This Row],[charges]],0)</f>
        <v>0</v>
      </c>
      <c r="D833" s="1">
        <f>IF(Table14[[#This Row],[region]]= "southeast",Table14[[#This Row],[charges]],0)</f>
        <v>0</v>
      </c>
      <c r="E833" s="1">
        <f>IF(Table14[[#This Row],[region]]= "northeast",Table14[[#This Row],[charges]],0)</f>
        <v>0</v>
      </c>
      <c r="F833" s="1">
        <f>IF(Table14[[#This Row],[region]]= "northwest",Table14[[#This Row],[charges]],0)</f>
        <v>5266.3656000000001</v>
      </c>
    </row>
    <row r="834" spans="1:6" x14ac:dyDescent="0.2">
      <c r="A834" s="1">
        <v>4719.7365499999996</v>
      </c>
      <c r="B834" s="1" t="s">
        <v>12</v>
      </c>
      <c r="C834" s="1">
        <f>IF(Table14[[#This Row],[region]]= "southwest",Table14[[#This Row],[charges]],0)</f>
        <v>0</v>
      </c>
      <c r="D834" s="1">
        <f>IF(Table14[[#This Row],[region]]= "southeast",Table14[[#This Row],[charges]],0)</f>
        <v>0</v>
      </c>
      <c r="E834" s="1">
        <f>IF(Table14[[#This Row],[region]]= "northeast",Table14[[#This Row],[charges]],0)</f>
        <v>0</v>
      </c>
      <c r="F834" s="1">
        <f>IF(Table14[[#This Row],[region]]= "northwest",Table14[[#This Row],[charges]],0)</f>
        <v>4719.7365499999996</v>
      </c>
    </row>
    <row r="835" spans="1:6" x14ac:dyDescent="0.2">
      <c r="A835" s="1">
        <v>11743.9341</v>
      </c>
      <c r="B835" s="1" t="s">
        <v>12</v>
      </c>
      <c r="C835" s="1">
        <f>IF(Table14[[#This Row],[region]]= "southwest",Table14[[#This Row],[charges]],0)</f>
        <v>0</v>
      </c>
      <c r="D835" s="1">
        <f>IF(Table14[[#This Row],[region]]= "southeast",Table14[[#This Row],[charges]],0)</f>
        <v>0</v>
      </c>
      <c r="E835" s="1">
        <f>IF(Table14[[#This Row],[region]]= "northeast",Table14[[#This Row],[charges]],0)</f>
        <v>0</v>
      </c>
      <c r="F835" s="1">
        <f>IF(Table14[[#This Row],[region]]= "northwest",Table14[[#This Row],[charges]],0)</f>
        <v>11743.9341</v>
      </c>
    </row>
    <row r="836" spans="1:6" x14ac:dyDescent="0.2">
      <c r="A836" s="1">
        <v>5377.4578000000001</v>
      </c>
      <c r="B836" s="1" t="s">
        <v>12</v>
      </c>
      <c r="C836" s="1">
        <f>IF(Table14[[#This Row],[region]]= "southwest",Table14[[#This Row],[charges]],0)</f>
        <v>0</v>
      </c>
      <c r="D836" s="1">
        <f>IF(Table14[[#This Row],[region]]= "southeast",Table14[[#This Row],[charges]],0)</f>
        <v>0</v>
      </c>
      <c r="E836" s="1">
        <f>IF(Table14[[#This Row],[region]]= "northeast",Table14[[#This Row],[charges]],0)</f>
        <v>0</v>
      </c>
      <c r="F836" s="1">
        <f>IF(Table14[[#This Row],[region]]= "northwest",Table14[[#This Row],[charges]],0)</f>
        <v>5377.4578000000001</v>
      </c>
    </row>
    <row r="837" spans="1:6" x14ac:dyDescent="0.2">
      <c r="A837" s="1">
        <v>7160.3302999999996</v>
      </c>
      <c r="B837" s="1" t="s">
        <v>9</v>
      </c>
      <c r="C837" s="1">
        <f>IF(Table14[[#This Row],[region]]= "southwest",Table14[[#This Row],[charges]],0)</f>
        <v>0</v>
      </c>
      <c r="D837" s="1">
        <f>IF(Table14[[#This Row],[region]]= "southeast",Table14[[#This Row],[charges]],0)</f>
        <v>7160.3302999999996</v>
      </c>
      <c r="E837" s="1">
        <f>IF(Table14[[#This Row],[region]]= "northeast",Table14[[#This Row],[charges]],0)</f>
        <v>0</v>
      </c>
      <c r="F837" s="1">
        <f>IF(Table14[[#This Row],[region]]= "northwest",Table14[[#This Row],[charges]],0)</f>
        <v>0</v>
      </c>
    </row>
    <row r="838" spans="1:6" x14ac:dyDescent="0.2">
      <c r="A838" s="1">
        <v>4402.2330000000002</v>
      </c>
      <c r="B838" s="1" t="s">
        <v>6</v>
      </c>
      <c r="C838" s="1">
        <f>IF(Table14[[#This Row],[region]]= "southwest",Table14[[#This Row],[charges]],0)</f>
        <v>4402.2330000000002</v>
      </c>
      <c r="D838" s="1">
        <f>IF(Table14[[#This Row],[region]]= "southeast",Table14[[#This Row],[charges]],0)</f>
        <v>0</v>
      </c>
      <c r="E838" s="1">
        <f>IF(Table14[[#This Row],[region]]= "northeast",Table14[[#This Row],[charges]],0)</f>
        <v>0</v>
      </c>
      <c r="F838" s="1">
        <f>IF(Table14[[#This Row],[region]]= "northwest",Table14[[#This Row],[charges]],0)</f>
        <v>0</v>
      </c>
    </row>
    <row r="839" spans="1:6" x14ac:dyDescent="0.2">
      <c r="A839" s="1">
        <v>11657.7189</v>
      </c>
      <c r="B839" s="1" t="s">
        <v>11</v>
      </c>
      <c r="C839" s="1">
        <f>IF(Table14[[#This Row],[region]]= "southwest",Table14[[#This Row],[charges]],0)</f>
        <v>0</v>
      </c>
      <c r="D839" s="1">
        <f>IF(Table14[[#This Row],[region]]= "southeast",Table14[[#This Row],[charges]],0)</f>
        <v>0</v>
      </c>
      <c r="E839" s="1">
        <f>IF(Table14[[#This Row],[region]]= "northeast",Table14[[#This Row],[charges]],0)</f>
        <v>11657.7189</v>
      </c>
      <c r="F839" s="1">
        <f>IF(Table14[[#This Row],[region]]= "northwest",Table14[[#This Row],[charges]],0)</f>
        <v>0</v>
      </c>
    </row>
    <row r="840" spans="1:6" x14ac:dyDescent="0.2">
      <c r="A840" s="1">
        <v>6402.2913500000004</v>
      </c>
      <c r="B840" s="1" t="s">
        <v>11</v>
      </c>
      <c r="C840" s="1">
        <f>IF(Table14[[#This Row],[region]]= "southwest",Table14[[#This Row],[charges]],0)</f>
        <v>0</v>
      </c>
      <c r="D840" s="1">
        <f>IF(Table14[[#This Row],[region]]= "southeast",Table14[[#This Row],[charges]],0)</f>
        <v>0</v>
      </c>
      <c r="E840" s="1">
        <f>IF(Table14[[#This Row],[region]]= "northeast",Table14[[#This Row],[charges]],0)</f>
        <v>6402.2913500000004</v>
      </c>
      <c r="F840" s="1">
        <f>IF(Table14[[#This Row],[region]]= "northwest",Table14[[#This Row],[charges]],0)</f>
        <v>0</v>
      </c>
    </row>
    <row r="841" spans="1:6" x14ac:dyDescent="0.2">
      <c r="A841" s="1">
        <v>12622.1795</v>
      </c>
      <c r="B841" s="1" t="s">
        <v>12</v>
      </c>
      <c r="C841" s="1">
        <f>IF(Table14[[#This Row],[region]]= "southwest",Table14[[#This Row],[charges]],0)</f>
        <v>0</v>
      </c>
      <c r="D841" s="1">
        <f>IF(Table14[[#This Row],[region]]= "southeast",Table14[[#This Row],[charges]],0)</f>
        <v>0</v>
      </c>
      <c r="E841" s="1">
        <f>IF(Table14[[#This Row],[region]]= "northeast",Table14[[#This Row],[charges]],0)</f>
        <v>0</v>
      </c>
      <c r="F841" s="1">
        <f>IF(Table14[[#This Row],[region]]= "northwest",Table14[[#This Row],[charges]],0)</f>
        <v>12622.1795</v>
      </c>
    </row>
    <row r="842" spans="1:6" x14ac:dyDescent="0.2">
      <c r="A842" s="1">
        <v>1526.3119999999999</v>
      </c>
      <c r="B842" s="1" t="s">
        <v>6</v>
      </c>
      <c r="C842" s="1">
        <f>IF(Table14[[#This Row],[region]]= "southwest",Table14[[#This Row],[charges]],0)</f>
        <v>1526.3119999999999</v>
      </c>
      <c r="D842" s="1">
        <f>IF(Table14[[#This Row],[region]]= "southeast",Table14[[#This Row],[charges]],0)</f>
        <v>0</v>
      </c>
      <c r="E842" s="1">
        <f>IF(Table14[[#This Row],[region]]= "northeast",Table14[[#This Row],[charges]],0)</f>
        <v>0</v>
      </c>
      <c r="F842" s="1">
        <f>IF(Table14[[#This Row],[region]]= "northwest",Table14[[#This Row],[charges]],0)</f>
        <v>0</v>
      </c>
    </row>
    <row r="843" spans="1:6" x14ac:dyDescent="0.2">
      <c r="A843" s="1">
        <v>12323.936</v>
      </c>
      <c r="B843" s="1" t="s">
        <v>11</v>
      </c>
      <c r="C843" s="1">
        <f>IF(Table14[[#This Row],[region]]= "southwest",Table14[[#This Row],[charges]],0)</f>
        <v>0</v>
      </c>
      <c r="D843" s="1">
        <f>IF(Table14[[#This Row],[region]]= "southeast",Table14[[#This Row],[charges]],0)</f>
        <v>0</v>
      </c>
      <c r="E843" s="1">
        <f>IF(Table14[[#This Row],[region]]= "northeast",Table14[[#This Row],[charges]],0)</f>
        <v>12323.936</v>
      </c>
      <c r="F843" s="1">
        <f>IF(Table14[[#This Row],[region]]= "northwest",Table14[[#This Row],[charges]],0)</f>
        <v>0</v>
      </c>
    </row>
    <row r="844" spans="1:6" x14ac:dyDescent="0.2">
      <c r="A844" s="1">
        <v>36021.011200000001</v>
      </c>
      <c r="B844" s="1" t="s">
        <v>9</v>
      </c>
      <c r="C844" s="1">
        <f>IF(Table14[[#This Row],[region]]= "southwest",Table14[[#This Row],[charges]],0)</f>
        <v>0</v>
      </c>
      <c r="D844" s="1">
        <f>IF(Table14[[#This Row],[region]]= "southeast",Table14[[#This Row],[charges]],0)</f>
        <v>36021.011200000001</v>
      </c>
      <c r="E844" s="1">
        <f>IF(Table14[[#This Row],[region]]= "northeast",Table14[[#This Row],[charges]],0)</f>
        <v>0</v>
      </c>
      <c r="F844" s="1">
        <f>IF(Table14[[#This Row],[region]]= "northwest",Table14[[#This Row],[charges]],0)</f>
        <v>0</v>
      </c>
    </row>
    <row r="845" spans="1:6" x14ac:dyDescent="0.2">
      <c r="A845" s="1">
        <v>27533.912899999999</v>
      </c>
      <c r="B845" s="1" t="s">
        <v>9</v>
      </c>
      <c r="C845" s="1">
        <f>IF(Table14[[#This Row],[region]]= "southwest",Table14[[#This Row],[charges]],0)</f>
        <v>0</v>
      </c>
      <c r="D845" s="1">
        <f>IF(Table14[[#This Row],[region]]= "southeast",Table14[[#This Row],[charges]],0)</f>
        <v>27533.912899999999</v>
      </c>
      <c r="E845" s="1">
        <f>IF(Table14[[#This Row],[region]]= "northeast",Table14[[#This Row],[charges]],0)</f>
        <v>0</v>
      </c>
      <c r="F845" s="1">
        <f>IF(Table14[[#This Row],[region]]= "northwest",Table14[[#This Row],[charges]],0)</f>
        <v>0</v>
      </c>
    </row>
    <row r="846" spans="1:6" x14ac:dyDescent="0.2">
      <c r="A846" s="1">
        <v>10072.055050000001</v>
      </c>
      <c r="B846" s="1" t="s">
        <v>11</v>
      </c>
      <c r="C846" s="1">
        <f>IF(Table14[[#This Row],[region]]= "southwest",Table14[[#This Row],[charges]],0)</f>
        <v>0</v>
      </c>
      <c r="D846" s="1">
        <f>IF(Table14[[#This Row],[region]]= "southeast",Table14[[#This Row],[charges]],0)</f>
        <v>0</v>
      </c>
      <c r="E846" s="1">
        <f>IF(Table14[[#This Row],[region]]= "northeast",Table14[[#This Row],[charges]],0)</f>
        <v>10072.055050000001</v>
      </c>
      <c r="F846" s="1">
        <f>IF(Table14[[#This Row],[region]]= "northwest",Table14[[#This Row],[charges]],0)</f>
        <v>0</v>
      </c>
    </row>
    <row r="847" spans="1:6" x14ac:dyDescent="0.2">
      <c r="A847" s="1">
        <v>45008.955499999996</v>
      </c>
      <c r="B847" s="1" t="s">
        <v>9</v>
      </c>
      <c r="C847" s="1">
        <f>IF(Table14[[#This Row],[region]]= "southwest",Table14[[#This Row],[charges]],0)</f>
        <v>0</v>
      </c>
      <c r="D847" s="1">
        <f>IF(Table14[[#This Row],[region]]= "southeast",Table14[[#This Row],[charges]],0)</f>
        <v>45008.955499999996</v>
      </c>
      <c r="E847" s="1">
        <f>IF(Table14[[#This Row],[region]]= "northeast",Table14[[#This Row],[charges]],0)</f>
        <v>0</v>
      </c>
      <c r="F847" s="1">
        <f>IF(Table14[[#This Row],[region]]= "northwest",Table14[[#This Row],[charges]],0)</f>
        <v>0</v>
      </c>
    </row>
    <row r="848" spans="1:6" x14ac:dyDescent="0.2">
      <c r="A848" s="1">
        <v>9872.7009999999991</v>
      </c>
      <c r="B848" s="1" t="s">
        <v>6</v>
      </c>
      <c r="C848" s="1">
        <f>IF(Table14[[#This Row],[region]]= "southwest",Table14[[#This Row],[charges]],0)</f>
        <v>9872.7009999999991</v>
      </c>
      <c r="D848" s="1">
        <f>IF(Table14[[#This Row],[region]]= "southeast",Table14[[#This Row],[charges]],0)</f>
        <v>0</v>
      </c>
      <c r="E848" s="1">
        <f>IF(Table14[[#This Row],[region]]= "northeast",Table14[[#This Row],[charges]],0)</f>
        <v>0</v>
      </c>
      <c r="F848" s="1">
        <f>IF(Table14[[#This Row],[region]]= "northwest",Table14[[#This Row],[charges]],0)</f>
        <v>0</v>
      </c>
    </row>
    <row r="849" spans="1:6" x14ac:dyDescent="0.2">
      <c r="A849" s="1">
        <v>2438.0551999999998</v>
      </c>
      <c r="B849" s="1" t="s">
        <v>9</v>
      </c>
      <c r="C849" s="1">
        <f>IF(Table14[[#This Row],[region]]= "southwest",Table14[[#This Row],[charges]],0)</f>
        <v>0</v>
      </c>
      <c r="D849" s="1">
        <f>IF(Table14[[#This Row],[region]]= "southeast",Table14[[#This Row],[charges]],0)</f>
        <v>2438.0551999999998</v>
      </c>
      <c r="E849" s="1">
        <f>IF(Table14[[#This Row],[region]]= "northeast",Table14[[#This Row],[charges]],0)</f>
        <v>0</v>
      </c>
      <c r="F849" s="1">
        <f>IF(Table14[[#This Row],[region]]= "northwest",Table14[[#This Row],[charges]],0)</f>
        <v>0</v>
      </c>
    </row>
    <row r="850" spans="1:6" x14ac:dyDescent="0.2">
      <c r="A850" s="1">
        <v>2974.1260000000002</v>
      </c>
      <c r="B850" s="1" t="s">
        <v>6</v>
      </c>
      <c r="C850" s="1">
        <f>IF(Table14[[#This Row],[region]]= "southwest",Table14[[#This Row],[charges]],0)</f>
        <v>2974.1260000000002</v>
      </c>
      <c r="D850" s="1">
        <f>IF(Table14[[#This Row],[region]]= "southeast",Table14[[#This Row],[charges]],0)</f>
        <v>0</v>
      </c>
      <c r="E850" s="1">
        <f>IF(Table14[[#This Row],[region]]= "northeast",Table14[[#This Row],[charges]],0)</f>
        <v>0</v>
      </c>
      <c r="F850" s="1">
        <f>IF(Table14[[#This Row],[region]]= "northwest",Table14[[#This Row],[charges]],0)</f>
        <v>0</v>
      </c>
    </row>
    <row r="851" spans="1:6" x14ac:dyDescent="0.2">
      <c r="A851" s="1">
        <v>10601.632250000001</v>
      </c>
      <c r="B851" s="1" t="s">
        <v>12</v>
      </c>
      <c r="C851" s="1">
        <f>IF(Table14[[#This Row],[region]]= "southwest",Table14[[#This Row],[charges]],0)</f>
        <v>0</v>
      </c>
      <c r="D851" s="1">
        <f>IF(Table14[[#This Row],[region]]= "southeast",Table14[[#This Row],[charges]],0)</f>
        <v>0</v>
      </c>
      <c r="E851" s="1">
        <f>IF(Table14[[#This Row],[region]]= "northeast",Table14[[#This Row],[charges]],0)</f>
        <v>0</v>
      </c>
      <c r="F851" s="1">
        <f>IF(Table14[[#This Row],[region]]= "northwest",Table14[[#This Row],[charges]],0)</f>
        <v>10601.632250000001</v>
      </c>
    </row>
    <row r="852" spans="1:6" x14ac:dyDescent="0.2">
      <c r="A852" s="1">
        <v>37270.1512</v>
      </c>
      <c r="B852" s="1" t="s">
        <v>11</v>
      </c>
      <c r="C852" s="1">
        <f>IF(Table14[[#This Row],[region]]= "southwest",Table14[[#This Row],[charges]],0)</f>
        <v>0</v>
      </c>
      <c r="D852" s="1">
        <f>IF(Table14[[#This Row],[region]]= "southeast",Table14[[#This Row],[charges]],0)</f>
        <v>0</v>
      </c>
      <c r="E852" s="1">
        <f>IF(Table14[[#This Row],[region]]= "northeast",Table14[[#This Row],[charges]],0)</f>
        <v>37270.1512</v>
      </c>
      <c r="F852" s="1">
        <f>IF(Table14[[#This Row],[region]]= "northwest",Table14[[#This Row],[charges]],0)</f>
        <v>0</v>
      </c>
    </row>
    <row r="853" spans="1:6" x14ac:dyDescent="0.2">
      <c r="A853" s="1">
        <v>14119.62</v>
      </c>
      <c r="B853" s="1" t="s">
        <v>12</v>
      </c>
      <c r="C853" s="1">
        <f>IF(Table14[[#This Row],[region]]= "southwest",Table14[[#This Row],[charges]],0)</f>
        <v>0</v>
      </c>
      <c r="D853" s="1">
        <f>IF(Table14[[#This Row],[region]]= "southeast",Table14[[#This Row],[charges]],0)</f>
        <v>0</v>
      </c>
      <c r="E853" s="1">
        <f>IF(Table14[[#This Row],[region]]= "northeast",Table14[[#This Row],[charges]],0)</f>
        <v>0</v>
      </c>
      <c r="F853" s="1">
        <f>IF(Table14[[#This Row],[region]]= "northwest",Table14[[#This Row],[charges]],0)</f>
        <v>14119.62</v>
      </c>
    </row>
    <row r="854" spans="1:6" x14ac:dyDescent="0.2">
      <c r="A854" s="1">
        <v>42111.664700000001</v>
      </c>
      <c r="B854" s="1" t="s">
        <v>11</v>
      </c>
      <c r="C854" s="1">
        <f>IF(Table14[[#This Row],[region]]= "southwest",Table14[[#This Row],[charges]],0)</f>
        <v>0</v>
      </c>
      <c r="D854" s="1">
        <f>IF(Table14[[#This Row],[region]]= "southeast",Table14[[#This Row],[charges]],0)</f>
        <v>0</v>
      </c>
      <c r="E854" s="1">
        <f>IF(Table14[[#This Row],[region]]= "northeast",Table14[[#This Row],[charges]],0)</f>
        <v>42111.664700000001</v>
      </c>
      <c r="F854" s="1">
        <f>IF(Table14[[#This Row],[region]]= "northwest",Table14[[#This Row],[charges]],0)</f>
        <v>0</v>
      </c>
    </row>
    <row r="855" spans="1:6" x14ac:dyDescent="0.2">
      <c r="A855" s="1">
        <v>11729.6795</v>
      </c>
      <c r="B855" s="1" t="s">
        <v>11</v>
      </c>
      <c r="C855" s="1">
        <f>IF(Table14[[#This Row],[region]]= "southwest",Table14[[#This Row],[charges]],0)</f>
        <v>0</v>
      </c>
      <c r="D855" s="1">
        <f>IF(Table14[[#This Row],[region]]= "southeast",Table14[[#This Row],[charges]],0)</f>
        <v>0</v>
      </c>
      <c r="E855" s="1">
        <f>IF(Table14[[#This Row],[region]]= "northeast",Table14[[#This Row],[charges]],0)</f>
        <v>11729.6795</v>
      </c>
      <c r="F855" s="1">
        <f>IF(Table14[[#This Row],[region]]= "northwest",Table14[[#This Row],[charges]],0)</f>
        <v>0</v>
      </c>
    </row>
    <row r="856" spans="1:6" x14ac:dyDescent="0.2">
      <c r="A856" s="1">
        <v>24106.912550000001</v>
      </c>
      <c r="B856" s="1" t="s">
        <v>11</v>
      </c>
      <c r="C856" s="1">
        <f>IF(Table14[[#This Row],[region]]= "southwest",Table14[[#This Row],[charges]],0)</f>
        <v>0</v>
      </c>
      <c r="D856" s="1">
        <f>IF(Table14[[#This Row],[region]]= "southeast",Table14[[#This Row],[charges]],0)</f>
        <v>0</v>
      </c>
      <c r="E856" s="1">
        <f>IF(Table14[[#This Row],[region]]= "northeast",Table14[[#This Row],[charges]],0)</f>
        <v>24106.912550000001</v>
      </c>
      <c r="F856" s="1">
        <f>IF(Table14[[#This Row],[region]]= "northwest",Table14[[#This Row],[charges]],0)</f>
        <v>0</v>
      </c>
    </row>
    <row r="857" spans="1:6" x14ac:dyDescent="0.2">
      <c r="A857" s="1">
        <v>1875.3440000000001</v>
      </c>
      <c r="B857" s="1" t="s">
        <v>6</v>
      </c>
      <c r="C857" s="1">
        <f>IF(Table14[[#This Row],[region]]= "southwest",Table14[[#This Row],[charges]],0)</f>
        <v>1875.3440000000001</v>
      </c>
      <c r="D857" s="1">
        <f>IF(Table14[[#This Row],[region]]= "southeast",Table14[[#This Row],[charges]],0)</f>
        <v>0</v>
      </c>
      <c r="E857" s="1">
        <f>IF(Table14[[#This Row],[region]]= "northeast",Table14[[#This Row],[charges]],0)</f>
        <v>0</v>
      </c>
      <c r="F857" s="1">
        <f>IF(Table14[[#This Row],[region]]= "northwest",Table14[[#This Row],[charges]],0)</f>
        <v>0</v>
      </c>
    </row>
    <row r="858" spans="1:6" x14ac:dyDescent="0.2">
      <c r="A858" s="1">
        <v>40974.164900000003</v>
      </c>
      <c r="B858" s="1" t="s">
        <v>9</v>
      </c>
      <c r="C858" s="1">
        <f>IF(Table14[[#This Row],[region]]= "southwest",Table14[[#This Row],[charges]],0)</f>
        <v>0</v>
      </c>
      <c r="D858" s="1">
        <f>IF(Table14[[#This Row],[region]]= "southeast",Table14[[#This Row],[charges]],0)</f>
        <v>40974.164900000003</v>
      </c>
      <c r="E858" s="1">
        <f>IF(Table14[[#This Row],[region]]= "northeast",Table14[[#This Row],[charges]],0)</f>
        <v>0</v>
      </c>
      <c r="F858" s="1">
        <f>IF(Table14[[#This Row],[region]]= "northwest",Table14[[#This Row],[charges]],0)</f>
        <v>0</v>
      </c>
    </row>
    <row r="859" spans="1:6" x14ac:dyDescent="0.2">
      <c r="A859" s="1">
        <v>15817.985699999999</v>
      </c>
      <c r="B859" s="1" t="s">
        <v>12</v>
      </c>
      <c r="C859" s="1">
        <f>IF(Table14[[#This Row],[region]]= "southwest",Table14[[#This Row],[charges]],0)</f>
        <v>0</v>
      </c>
      <c r="D859" s="1">
        <f>IF(Table14[[#This Row],[region]]= "southeast",Table14[[#This Row],[charges]],0)</f>
        <v>0</v>
      </c>
      <c r="E859" s="1">
        <f>IF(Table14[[#This Row],[region]]= "northeast",Table14[[#This Row],[charges]],0)</f>
        <v>0</v>
      </c>
      <c r="F859" s="1">
        <f>IF(Table14[[#This Row],[region]]= "northwest",Table14[[#This Row],[charges]],0)</f>
        <v>15817.985699999999</v>
      </c>
    </row>
    <row r="860" spans="1:6" x14ac:dyDescent="0.2">
      <c r="A860" s="1">
        <v>18218.161390000001</v>
      </c>
      <c r="B860" s="1" t="s">
        <v>9</v>
      </c>
      <c r="C860" s="1">
        <f>IF(Table14[[#This Row],[region]]= "southwest",Table14[[#This Row],[charges]],0)</f>
        <v>0</v>
      </c>
      <c r="D860" s="1">
        <f>IF(Table14[[#This Row],[region]]= "southeast",Table14[[#This Row],[charges]],0)</f>
        <v>18218.161390000001</v>
      </c>
      <c r="E860" s="1">
        <f>IF(Table14[[#This Row],[region]]= "northeast",Table14[[#This Row],[charges]],0)</f>
        <v>0</v>
      </c>
      <c r="F860" s="1">
        <f>IF(Table14[[#This Row],[region]]= "northwest",Table14[[#This Row],[charges]],0)</f>
        <v>0</v>
      </c>
    </row>
    <row r="861" spans="1:6" x14ac:dyDescent="0.2">
      <c r="A861" s="1">
        <v>10965.446</v>
      </c>
      <c r="B861" s="1" t="s">
        <v>6</v>
      </c>
      <c r="C861" s="1">
        <f>IF(Table14[[#This Row],[region]]= "southwest",Table14[[#This Row],[charges]],0)</f>
        <v>10965.446</v>
      </c>
      <c r="D861" s="1">
        <f>IF(Table14[[#This Row],[region]]= "southeast",Table14[[#This Row],[charges]],0)</f>
        <v>0</v>
      </c>
      <c r="E861" s="1">
        <f>IF(Table14[[#This Row],[region]]= "northeast",Table14[[#This Row],[charges]],0)</f>
        <v>0</v>
      </c>
      <c r="F861" s="1">
        <f>IF(Table14[[#This Row],[region]]= "northwest",Table14[[#This Row],[charges]],0)</f>
        <v>0</v>
      </c>
    </row>
    <row r="862" spans="1:6" x14ac:dyDescent="0.2">
      <c r="A862" s="1">
        <v>46113.510999999999</v>
      </c>
      <c r="B862" s="1" t="s">
        <v>6</v>
      </c>
      <c r="C862" s="1">
        <f>IF(Table14[[#This Row],[region]]= "southwest",Table14[[#This Row],[charges]],0)</f>
        <v>46113.510999999999</v>
      </c>
      <c r="D862" s="1">
        <f>IF(Table14[[#This Row],[region]]= "southeast",Table14[[#This Row],[charges]],0)</f>
        <v>0</v>
      </c>
      <c r="E862" s="1">
        <f>IF(Table14[[#This Row],[region]]= "northeast",Table14[[#This Row],[charges]],0)</f>
        <v>0</v>
      </c>
      <c r="F862" s="1">
        <f>IF(Table14[[#This Row],[region]]= "northwest",Table14[[#This Row],[charges]],0)</f>
        <v>0</v>
      </c>
    </row>
    <row r="863" spans="1:6" x14ac:dyDescent="0.2">
      <c r="A863" s="1">
        <v>7151.0919999999996</v>
      </c>
      <c r="B863" s="1" t="s">
        <v>6</v>
      </c>
      <c r="C863" s="1">
        <f>IF(Table14[[#This Row],[region]]= "southwest",Table14[[#This Row],[charges]],0)</f>
        <v>7151.0919999999996</v>
      </c>
      <c r="D863" s="1">
        <f>IF(Table14[[#This Row],[region]]= "southeast",Table14[[#This Row],[charges]],0)</f>
        <v>0</v>
      </c>
      <c r="E863" s="1">
        <f>IF(Table14[[#This Row],[region]]= "northeast",Table14[[#This Row],[charges]],0)</f>
        <v>0</v>
      </c>
      <c r="F863" s="1">
        <f>IF(Table14[[#This Row],[region]]= "northwest",Table14[[#This Row],[charges]],0)</f>
        <v>0</v>
      </c>
    </row>
    <row r="864" spans="1:6" x14ac:dyDescent="0.2">
      <c r="A864" s="1">
        <v>12269.68865</v>
      </c>
      <c r="B864" s="1" t="s">
        <v>12</v>
      </c>
      <c r="C864" s="1">
        <f>IF(Table14[[#This Row],[region]]= "southwest",Table14[[#This Row],[charges]],0)</f>
        <v>0</v>
      </c>
      <c r="D864" s="1">
        <f>IF(Table14[[#This Row],[region]]= "southeast",Table14[[#This Row],[charges]],0)</f>
        <v>0</v>
      </c>
      <c r="E864" s="1">
        <f>IF(Table14[[#This Row],[region]]= "northeast",Table14[[#This Row],[charges]],0)</f>
        <v>0</v>
      </c>
      <c r="F864" s="1">
        <f>IF(Table14[[#This Row],[region]]= "northwest",Table14[[#This Row],[charges]],0)</f>
        <v>12269.68865</v>
      </c>
    </row>
    <row r="865" spans="1:6" x14ac:dyDescent="0.2">
      <c r="A865" s="1">
        <v>5458.0464499999998</v>
      </c>
      <c r="B865" s="1" t="s">
        <v>11</v>
      </c>
      <c r="C865" s="1">
        <f>IF(Table14[[#This Row],[region]]= "southwest",Table14[[#This Row],[charges]],0)</f>
        <v>0</v>
      </c>
      <c r="D865" s="1">
        <f>IF(Table14[[#This Row],[region]]= "southeast",Table14[[#This Row],[charges]],0)</f>
        <v>0</v>
      </c>
      <c r="E865" s="1">
        <f>IF(Table14[[#This Row],[region]]= "northeast",Table14[[#This Row],[charges]],0)</f>
        <v>5458.0464499999998</v>
      </c>
      <c r="F865" s="1">
        <f>IF(Table14[[#This Row],[region]]= "northwest",Table14[[#This Row],[charges]],0)</f>
        <v>0</v>
      </c>
    </row>
    <row r="866" spans="1:6" x14ac:dyDescent="0.2">
      <c r="A866" s="1">
        <v>8782.4689999999991</v>
      </c>
      <c r="B866" s="1" t="s">
        <v>6</v>
      </c>
      <c r="C866" s="1">
        <f>IF(Table14[[#This Row],[region]]= "southwest",Table14[[#This Row],[charges]],0)</f>
        <v>8782.4689999999991</v>
      </c>
      <c r="D866" s="1">
        <f>IF(Table14[[#This Row],[region]]= "southeast",Table14[[#This Row],[charges]],0)</f>
        <v>0</v>
      </c>
      <c r="E866" s="1">
        <f>IF(Table14[[#This Row],[region]]= "northeast",Table14[[#This Row],[charges]],0)</f>
        <v>0</v>
      </c>
      <c r="F866" s="1">
        <f>IF(Table14[[#This Row],[region]]= "northwest",Table14[[#This Row],[charges]],0)</f>
        <v>0</v>
      </c>
    </row>
    <row r="867" spans="1:6" x14ac:dyDescent="0.2">
      <c r="A867" s="1">
        <v>6600.3609999999999</v>
      </c>
      <c r="B867" s="1" t="s">
        <v>6</v>
      </c>
      <c r="C867" s="1">
        <f>IF(Table14[[#This Row],[region]]= "southwest",Table14[[#This Row],[charges]],0)</f>
        <v>6600.3609999999999</v>
      </c>
      <c r="D867" s="1">
        <f>IF(Table14[[#This Row],[region]]= "southeast",Table14[[#This Row],[charges]],0)</f>
        <v>0</v>
      </c>
      <c r="E867" s="1">
        <f>IF(Table14[[#This Row],[region]]= "northeast",Table14[[#This Row],[charges]],0)</f>
        <v>0</v>
      </c>
      <c r="F867" s="1">
        <f>IF(Table14[[#This Row],[region]]= "northwest",Table14[[#This Row],[charges]],0)</f>
        <v>0</v>
      </c>
    </row>
    <row r="868" spans="1:6" x14ac:dyDescent="0.2">
      <c r="A868" s="1">
        <v>1141.4450999999999</v>
      </c>
      <c r="B868" s="1" t="s">
        <v>9</v>
      </c>
      <c r="C868" s="1">
        <f>IF(Table14[[#This Row],[region]]= "southwest",Table14[[#This Row],[charges]],0)</f>
        <v>0</v>
      </c>
      <c r="D868" s="1">
        <f>IF(Table14[[#This Row],[region]]= "southeast",Table14[[#This Row],[charges]],0)</f>
        <v>1141.4450999999999</v>
      </c>
      <c r="E868" s="1">
        <f>IF(Table14[[#This Row],[region]]= "northeast",Table14[[#This Row],[charges]],0)</f>
        <v>0</v>
      </c>
      <c r="F868" s="1">
        <f>IF(Table14[[#This Row],[region]]= "northwest",Table14[[#This Row],[charges]],0)</f>
        <v>0</v>
      </c>
    </row>
    <row r="869" spans="1:6" x14ac:dyDescent="0.2">
      <c r="A869" s="1">
        <v>11576.13</v>
      </c>
      <c r="B869" s="1" t="s">
        <v>6</v>
      </c>
      <c r="C869" s="1">
        <f>IF(Table14[[#This Row],[region]]= "southwest",Table14[[#This Row],[charges]],0)</f>
        <v>11576.13</v>
      </c>
      <c r="D869" s="1">
        <f>IF(Table14[[#This Row],[region]]= "southeast",Table14[[#This Row],[charges]],0)</f>
        <v>0</v>
      </c>
      <c r="E869" s="1">
        <f>IF(Table14[[#This Row],[region]]= "northeast",Table14[[#This Row],[charges]],0)</f>
        <v>0</v>
      </c>
      <c r="F869" s="1">
        <f>IF(Table14[[#This Row],[region]]= "northwest",Table14[[#This Row],[charges]],0)</f>
        <v>0</v>
      </c>
    </row>
    <row r="870" spans="1:6" x14ac:dyDescent="0.2">
      <c r="A870" s="1">
        <v>13129.603450000001</v>
      </c>
      <c r="B870" s="1" t="s">
        <v>11</v>
      </c>
      <c r="C870" s="1">
        <f>IF(Table14[[#This Row],[region]]= "southwest",Table14[[#This Row],[charges]],0)</f>
        <v>0</v>
      </c>
      <c r="D870" s="1">
        <f>IF(Table14[[#This Row],[region]]= "southeast",Table14[[#This Row],[charges]],0)</f>
        <v>0</v>
      </c>
      <c r="E870" s="1">
        <f>IF(Table14[[#This Row],[region]]= "northeast",Table14[[#This Row],[charges]],0)</f>
        <v>13129.603450000001</v>
      </c>
      <c r="F870" s="1">
        <f>IF(Table14[[#This Row],[region]]= "northwest",Table14[[#This Row],[charges]],0)</f>
        <v>0</v>
      </c>
    </row>
    <row r="871" spans="1:6" x14ac:dyDescent="0.2">
      <c r="A871" s="1">
        <v>4391.652</v>
      </c>
      <c r="B871" s="1" t="s">
        <v>6</v>
      </c>
      <c r="C871" s="1">
        <f>IF(Table14[[#This Row],[region]]= "southwest",Table14[[#This Row],[charges]],0)</f>
        <v>4391.652</v>
      </c>
      <c r="D871" s="1">
        <f>IF(Table14[[#This Row],[region]]= "southeast",Table14[[#This Row],[charges]],0)</f>
        <v>0</v>
      </c>
      <c r="E871" s="1">
        <f>IF(Table14[[#This Row],[region]]= "northeast",Table14[[#This Row],[charges]],0)</f>
        <v>0</v>
      </c>
      <c r="F871" s="1">
        <f>IF(Table14[[#This Row],[region]]= "northwest",Table14[[#This Row],[charges]],0)</f>
        <v>0</v>
      </c>
    </row>
    <row r="872" spans="1:6" x14ac:dyDescent="0.2">
      <c r="A872" s="1">
        <v>8457.8179999999993</v>
      </c>
      <c r="B872" s="1" t="s">
        <v>6</v>
      </c>
      <c r="C872" s="1">
        <f>IF(Table14[[#This Row],[region]]= "southwest",Table14[[#This Row],[charges]],0)</f>
        <v>8457.8179999999993</v>
      </c>
      <c r="D872" s="1">
        <f>IF(Table14[[#This Row],[region]]= "southeast",Table14[[#This Row],[charges]],0)</f>
        <v>0</v>
      </c>
      <c r="E872" s="1">
        <f>IF(Table14[[#This Row],[region]]= "northeast",Table14[[#This Row],[charges]],0)</f>
        <v>0</v>
      </c>
      <c r="F872" s="1">
        <f>IF(Table14[[#This Row],[region]]= "northwest",Table14[[#This Row],[charges]],0)</f>
        <v>0</v>
      </c>
    </row>
    <row r="873" spans="1:6" x14ac:dyDescent="0.2">
      <c r="A873" s="1">
        <v>3392.3652000000002</v>
      </c>
      <c r="B873" s="1" t="s">
        <v>9</v>
      </c>
      <c r="C873" s="1">
        <f>IF(Table14[[#This Row],[region]]= "southwest",Table14[[#This Row],[charges]],0)</f>
        <v>0</v>
      </c>
      <c r="D873" s="1">
        <f>IF(Table14[[#This Row],[region]]= "southeast",Table14[[#This Row],[charges]],0)</f>
        <v>3392.3652000000002</v>
      </c>
      <c r="E873" s="1">
        <f>IF(Table14[[#This Row],[region]]= "northeast",Table14[[#This Row],[charges]],0)</f>
        <v>0</v>
      </c>
      <c r="F873" s="1">
        <f>IF(Table14[[#This Row],[region]]= "northwest",Table14[[#This Row],[charges]],0)</f>
        <v>0</v>
      </c>
    </row>
    <row r="874" spans="1:6" x14ac:dyDescent="0.2">
      <c r="A874" s="1">
        <v>5966.8873999999996</v>
      </c>
      <c r="B874" s="1" t="s">
        <v>9</v>
      </c>
      <c r="C874" s="1">
        <f>IF(Table14[[#This Row],[region]]= "southwest",Table14[[#This Row],[charges]],0)</f>
        <v>0</v>
      </c>
      <c r="D874" s="1">
        <f>IF(Table14[[#This Row],[region]]= "southeast",Table14[[#This Row],[charges]],0)</f>
        <v>5966.8873999999996</v>
      </c>
      <c r="E874" s="1">
        <f>IF(Table14[[#This Row],[region]]= "northeast",Table14[[#This Row],[charges]],0)</f>
        <v>0</v>
      </c>
      <c r="F874" s="1">
        <f>IF(Table14[[#This Row],[region]]= "northwest",Table14[[#This Row],[charges]],0)</f>
        <v>0</v>
      </c>
    </row>
    <row r="875" spans="1:6" x14ac:dyDescent="0.2">
      <c r="A875" s="1">
        <v>6849.0259999999998</v>
      </c>
      <c r="B875" s="1" t="s">
        <v>6</v>
      </c>
      <c r="C875" s="1">
        <f>IF(Table14[[#This Row],[region]]= "southwest",Table14[[#This Row],[charges]],0)</f>
        <v>6849.0259999999998</v>
      </c>
      <c r="D875" s="1">
        <f>IF(Table14[[#This Row],[region]]= "southeast",Table14[[#This Row],[charges]],0)</f>
        <v>0</v>
      </c>
      <c r="E875" s="1">
        <f>IF(Table14[[#This Row],[region]]= "northeast",Table14[[#This Row],[charges]],0)</f>
        <v>0</v>
      </c>
      <c r="F875" s="1">
        <f>IF(Table14[[#This Row],[region]]= "northwest",Table14[[#This Row],[charges]],0)</f>
        <v>0</v>
      </c>
    </row>
    <row r="876" spans="1:6" x14ac:dyDescent="0.2">
      <c r="A876" s="1">
        <v>8891.1394999999993</v>
      </c>
      <c r="B876" s="1" t="s">
        <v>11</v>
      </c>
      <c r="C876" s="1">
        <f>IF(Table14[[#This Row],[region]]= "southwest",Table14[[#This Row],[charges]],0)</f>
        <v>0</v>
      </c>
      <c r="D876" s="1">
        <f>IF(Table14[[#This Row],[region]]= "southeast",Table14[[#This Row],[charges]],0)</f>
        <v>0</v>
      </c>
      <c r="E876" s="1">
        <f>IF(Table14[[#This Row],[region]]= "northeast",Table14[[#This Row],[charges]],0)</f>
        <v>8891.1394999999993</v>
      </c>
      <c r="F876" s="1">
        <f>IF(Table14[[#This Row],[region]]= "northwest",Table14[[#This Row],[charges]],0)</f>
        <v>0</v>
      </c>
    </row>
    <row r="877" spans="1:6" x14ac:dyDescent="0.2">
      <c r="A877" s="1">
        <v>2690.1138000000001</v>
      </c>
      <c r="B877" s="1" t="s">
        <v>12</v>
      </c>
      <c r="C877" s="1">
        <f>IF(Table14[[#This Row],[region]]= "southwest",Table14[[#This Row],[charges]],0)</f>
        <v>0</v>
      </c>
      <c r="D877" s="1">
        <f>IF(Table14[[#This Row],[region]]= "southeast",Table14[[#This Row],[charges]],0)</f>
        <v>0</v>
      </c>
      <c r="E877" s="1">
        <f>IF(Table14[[#This Row],[region]]= "northeast",Table14[[#This Row],[charges]],0)</f>
        <v>0</v>
      </c>
      <c r="F877" s="1">
        <f>IF(Table14[[#This Row],[region]]= "northwest",Table14[[#This Row],[charges]],0)</f>
        <v>2690.1138000000001</v>
      </c>
    </row>
    <row r="878" spans="1:6" x14ac:dyDescent="0.2">
      <c r="A878" s="1">
        <v>26140.3603</v>
      </c>
      <c r="B878" s="1" t="s">
        <v>6</v>
      </c>
      <c r="C878" s="1">
        <f>IF(Table14[[#This Row],[region]]= "southwest",Table14[[#This Row],[charges]],0)</f>
        <v>26140.3603</v>
      </c>
      <c r="D878" s="1">
        <f>IF(Table14[[#This Row],[region]]= "southeast",Table14[[#This Row],[charges]],0)</f>
        <v>0</v>
      </c>
      <c r="E878" s="1">
        <f>IF(Table14[[#This Row],[region]]= "northeast",Table14[[#This Row],[charges]],0)</f>
        <v>0</v>
      </c>
      <c r="F878" s="1">
        <f>IF(Table14[[#This Row],[region]]= "northwest",Table14[[#This Row],[charges]],0)</f>
        <v>0</v>
      </c>
    </row>
    <row r="879" spans="1:6" x14ac:dyDescent="0.2">
      <c r="A879" s="1">
        <v>6653.7885999999999</v>
      </c>
      <c r="B879" s="1" t="s">
        <v>9</v>
      </c>
      <c r="C879" s="1">
        <f>IF(Table14[[#This Row],[region]]= "southwest",Table14[[#This Row],[charges]],0)</f>
        <v>0</v>
      </c>
      <c r="D879" s="1">
        <f>IF(Table14[[#This Row],[region]]= "southeast",Table14[[#This Row],[charges]],0)</f>
        <v>6653.7885999999999</v>
      </c>
      <c r="E879" s="1">
        <f>IF(Table14[[#This Row],[region]]= "northeast",Table14[[#This Row],[charges]],0)</f>
        <v>0</v>
      </c>
      <c r="F879" s="1">
        <f>IF(Table14[[#This Row],[region]]= "northwest",Table14[[#This Row],[charges]],0)</f>
        <v>0</v>
      </c>
    </row>
    <row r="880" spans="1:6" x14ac:dyDescent="0.2">
      <c r="A880" s="1">
        <v>6282.2349999999997</v>
      </c>
      <c r="B880" s="1" t="s">
        <v>6</v>
      </c>
      <c r="C880" s="1">
        <f>IF(Table14[[#This Row],[region]]= "southwest",Table14[[#This Row],[charges]],0)</f>
        <v>6282.2349999999997</v>
      </c>
      <c r="D880" s="1">
        <f>IF(Table14[[#This Row],[region]]= "southeast",Table14[[#This Row],[charges]],0)</f>
        <v>0</v>
      </c>
      <c r="E880" s="1">
        <f>IF(Table14[[#This Row],[region]]= "northeast",Table14[[#This Row],[charges]],0)</f>
        <v>0</v>
      </c>
      <c r="F880" s="1">
        <f>IF(Table14[[#This Row],[region]]= "northwest",Table14[[#This Row],[charges]],0)</f>
        <v>0</v>
      </c>
    </row>
    <row r="881" spans="1:6" x14ac:dyDescent="0.2">
      <c r="A881" s="1">
        <v>6311.9520000000002</v>
      </c>
      <c r="B881" s="1" t="s">
        <v>6</v>
      </c>
      <c r="C881" s="1">
        <f>IF(Table14[[#This Row],[region]]= "southwest",Table14[[#This Row],[charges]],0)</f>
        <v>6311.9520000000002</v>
      </c>
      <c r="D881" s="1">
        <f>IF(Table14[[#This Row],[region]]= "southeast",Table14[[#This Row],[charges]],0)</f>
        <v>0</v>
      </c>
      <c r="E881" s="1">
        <f>IF(Table14[[#This Row],[region]]= "northeast",Table14[[#This Row],[charges]],0)</f>
        <v>0</v>
      </c>
      <c r="F881" s="1">
        <f>IF(Table14[[#This Row],[region]]= "northwest",Table14[[#This Row],[charges]],0)</f>
        <v>0</v>
      </c>
    </row>
    <row r="882" spans="1:6" x14ac:dyDescent="0.2">
      <c r="A882" s="1">
        <v>3443.0639999999999</v>
      </c>
      <c r="B882" s="1" t="s">
        <v>6</v>
      </c>
      <c r="C882" s="1">
        <f>IF(Table14[[#This Row],[region]]= "southwest",Table14[[#This Row],[charges]],0)</f>
        <v>3443.0639999999999</v>
      </c>
      <c r="D882" s="1">
        <f>IF(Table14[[#This Row],[region]]= "southeast",Table14[[#This Row],[charges]],0)</f>
        <v>0</v>
      </c>
      <c r="E882" s="1">
        <f>IF(Table14[[#This Row],[region]]= "northeast",Table14[[#This Row],[charges]],0)</f>
        <v>0</v>
      </c>
      <c r="F882" s="1">
        <f>IF(Table14[[#This Row],[region]]= "northwest",Table14[[#This Row],[charges]],0)</f>
        <v>0</v>
      </c>
    </row>
    <row r="883" spans="1:6" x14ac:dyDescent="0.2">
      <c r="A883" s="1">
        <v>2789.0574000000001</v>
      </c>
      <c r="B883" s="1" t="s">
        <v>12</v>
      </c>
      <c r="C883" s="1">
        <f>IF(Table14[[#This Row],[region]]= "southwest",Table14[[#This Row],[charges]],0)</f>
        <v>0</v>
      </c>
      <c r="D883" s="1">
        <f>IF(Table14[[#This Row],[region]]= "southeast",Table14[[#This Row],[charges]],0)</f>
        <v>0</v>
      </c>
      <c r="E883" s="1">
        <f>IF(Table14[[#This Row],[region]]= "northeast",Table14[[#This Row],[charges]],0)</f>
        <v>0</v>
      </c>
      <c r="F883" s="1">
        <f>IF(Table14[[#This Row],[region]]= "northwest",Table14[[#This Row],[charges]],0)</f>
        <v>2789.0574000000001</v>
      </c>
    </row>
    <row r="884" spans="1:6" x14ac:dyDescent="0.2">
      <c r="A884" s="1">
        <v>2585.8506499999999</v>
      </c>
      <c r="B884" s="1" t="s">
        <v>11</v>
      </c>
      <c r="C884" s="1">
        <f>IF(Table14[[#This Row],[region]]= "southwest",Table14[[#This Row],[charges]],0)</f>
        <v>0</v>
      </c>
      <c r="D884" s="1">
        <f>IF(Table14[[#This Row],[region]]= "southeast",Table14[[#This Row],[charges]],0)</f>
        <v>0</v>
      </c>
      <c r="E884" s="1">
        <f>IF(Table14[[#This Row],[region]]= "northeast",Table14[[#This Row],[charges]],0)</f>
        <v>2585.8506499999999</v>
      </c>
      <c r="F884" s="1">
        <f>IF(Table14[[#This Row],[region]]= "northwest",Table14[[#This Row],[charges]],0)</f>
        <v>0</v>
      </c>
    </row>
    <row r="885" spans="1:6" x14ac:dyDescent="0.2">
      <c r="A885" s="1">
        <v>46255.112500000003</v>
      </c>
      <c r="B885" s="1" t="s">
        <v>11</v>
      </c>
      <c r="C885" s="1">
        <f>IF(Table14[[#This Row],[region]]= "southwest",Table14[[#This Row],[charges]],0)</f>
        <v>0</v>
      </c>
      <c r="D885" s="1">
        <f>IF(Table14[[#This Row],[region]]= "southeast",Table14[[#This Row],[charges]],0)</f>
        <v>0</v>
      </c>
      <c r="E885" s="1">
        <f>IF(Table14[[#This Row],[region]]= "northeast",Table14[[#This Row],[charges]],0)</f>
        <v>46255.112500000003</v>
      </c>
      <c r="F885" s="1">
        <f>IF(Table14[[#This Row],[region]]= "northwest",Table14[[#This Row],[charges]],0)</f>
        <v>0</v>
      </c>
    </row>
    <row r="886" spans="1:6" x14ac:dyDescent="0.2">
      <c r="A886" s="1">
        <v>4877.9810500000003</v>
      </c>
      <c r="B886" s="1" t="s">
        <v>12</v>
      </c>
      <c r="C886" s="1">
        <f>IF(Table14[[#This Row],[region]]= "southwest",Table14[[#This Row],[charges]],0)</f>
        <v>0</v>
      </c>
      <c r="D886" s="1">
        <f>IF(Table14[[#This Row],[region]]= "southeast",Table14[[#This Row],[charges]],0)</f>
        <v>0</v>
      </c>
      <c r="E886" s="1">
        <f>IF(Table14[[#This Row],[region]]= "northeast",Table14[[#This Row],[charges]],0)</f>
        <v>0</v>
      </c>
      <c r="F886" s="1">
        <f>IF(Table14[[#This Row],[region]]= "northwest",Table14[[#This Row],[charges]],0)</f>
        <v>4877.9810500000003</v>
      </c>
    </row>
    <row r="887" spans="1:6" x14ac:dyDescent="0.2">
      <c r="A887" s="1">
        <v>19719.6947</v>
      </c>
      <c r="B887" s="1" t="s">
        <v>9</v>
      </c>
      <c r="C887" s="1">
        <f>IF(Table14[[#This Row],[region]]= "southwest",Table14[[#This Row],[charges]],0)</f>
        <v>0</v>
      </c>
      <c r="D887" s="1">
        <f>IF(Table14[[#This Row],[region]]= "southeast",Table14[[#This Row],[charges]],0)</f>
        <v>19719.6947</v>
      </c>
      <c r="E887" s="1">
        <f>IF(Table14[[#This Row],[region]]= "northeast",Table14[[#This Row],[charges]],0)</f>
        <v>0</v>
      </c>
      <c r="F887" s="1">
        <f>IF(Table14[[#This Row],[region]]= "northwest",Table14[[#This Row],[charges]],0)</f>
        <v>0</v>
      </c>
    </row>
    <row r="888" spans="1:6" x14ac:dyDescent="0.2">
      <c r="A888" s="1">
        <v>27218.437249999999</v>
      </c>
      <c r="B888" s="1" t="s">
        <v>11</v>
      </c>
      <c r="C888" s="1">
        <f>IF(Table14[[#This Row],[region]]= "southwest",Table14[[#This Row],[charges]],0)</f>
        <v>0</v>
      </c>
      <c r="D888" s="1">
        <f>IF(Table14[[#This Row],[region]]= "southeast",Table14[[#This Row],[charges]],0)</f>
        <v>0</v>
      </c>
      <c r="E888" s="1">
        <f>IF(Table14[[#This Row],[region]]= "northeast",Table14[[#This Row],[charges]],0)</f>
        <v>27218.437249999999</v>
      </c>
      <c r="F888" s="1">
        <f>IF(Table14[[#This Row],[region]]= "northwest",Table14[[#This Row],[charges]],0)</f>
        <v>0</v>
      </c>
    </row>
    <row r="889" spans="1:6" x14ac:dyDescent="0.2">
      <c r="A889" s="1">
        <v>5272.1758</v>
      </c>
      <c r="B889" s="1" t="s">
        <v>12</v>
      </c>
      <c r="C889" s="1">
        <f>IF(Table14[[#This Row],[region]]= "southwest",Table14[[#This Row],[charges]],0)</f>
        <v>0</v>
      </c>
      <c r="D889" s="1">
        <f>IF(Table14[[#This Row],[region]]= "southeast",Table14[[#This Row],[charges]],0)</f>
        <v>0</v>
      </c>
      <c r="E889" s="1">
        <f>IF(Table14[[#This Row],[region]]= "northeast",Table14[[#This Row],[charges]],0)</f>
        <v>0</v>
      </c>
      <c r="F889" s="1">
        <f>IF(Table14[[#This Row],[region]]= "northwest",Table14[[#This Row],[charges]],0)</f>
        <v>5272.1758</v>
      </c>
    </row>
    <row r="890" spans="1:6" x14ac:dyDescent="0.2">
      <c r="A890" s="1">
        <v>1682.597</v>
      </c>
      <c r="B890" s="1" t="s">
        <v>6</v>
      </c>
      <c r="C890" s="1">
        <f>IF(Table14[[#This Row],[region]]= "southwest",Table14[[#This Row],[charges]],0)</f>
        <v>1682.597</v>
      </c>
      <c r="D890" s="1">
        <f>IF(Table14[[#This Row],[region]]= "southeast",Table14[[#This Row],[charges]],0)</f>
        <v>0</v>
      </c>
      <c r="E890" s="1">
        <f>IF(Table14[[#This Row],[region]]= "northeast",Table14[[#This Row],[charges]],0)</f>
        <v>0</v>
      </c>
      <c r="F890" s="1">
        <f>IF(Table14[[#This Row],[region]]= "northwest",Table14[[#This Row],[charges]],0)</f>
        <v>0</v>
      </c>
    </row>
    <row r="891" spans="1:6" x14ac:dyDescent="0.2">
      <c r="A891" s="1">
        <v>11945.1327</v>
      </c>
      <c r="B891" s="1" t="s">
        <v>12</v>
      </c>
      <c r="C891" s="1">
        <f>IF(Table14[[#This Row],[region]]= "southwest",Table14[[#This Row],[charges]],0)</f>
        <v>0</v>
      </c>
      <c r="D891" s="1">
        <f>IF(Table14[[#This Row],[region]]= "southeast",Table14[[#This Row],[charges]],0)</f>
        <v>0</v>
      </c>
      <c r="E891" s="1">
        <f>IF(Table14[[#This Row],[region]]= "northeast",Table14[[#This Row],[charges]],0)</f>
        <v>0</v>
      </c>
      <c r="F891" s="1">
        <f>IF(Table14[[#This Row],[region]]= "northwest",Table14[[#This Row],[charges]],0)</f>
        <v>11945.1327</v>
      </c>
    </row>
    <row r="892" spans="1:6" x14ac:dyDescent="0.2">
      <c r="A892" s="1">
        <v>29330.98315</v>
      </c>
      <c r="B892" s="1" t="s">
        <v>12</v>
      </c>
      <c r="C892" s="1">
        <f>IF(Table14[[#This Row],[region]]= "southwest",Table14[[#This Row],[charges]],0)</f>
        <v>0</v>
      </c>
      <c r="D892" s="1">
        <f>IF(Table14[[#This Row],[region]]= "southeast",Table14[[#This Row],[charges]],0)</f>
        <v>0</v>
      </c>
      <c r="E892" s="1">
        <f>IF(Table14[[#This Row],[region]]= "northeast",Table14[[#This Row],[charges]],0)</f>
        <v>0</v>
      </c>
      <c r="F892" s="1">
        <f>IF(Table14[[#This Row],[region]]= "northwest",Table14[[#This Row],[charges]],0)</f>
        <v>29330.98315</v>
      </c>
    </row>
    <row r="893" spans="1:6" x14ac:dyDescent="0.2">
      <c r="A893" s="1">
        <v>7243.8136000000004</v>
      </c>
      <c r="B893" s="1" t="s">
        <v>9</v>
      </c>
      <c r="C893" s="1">
        <f>IF(Table14[[#This Row],[region]]= "southwest",Table14[[#This Row],[charges]],0)</f>
        <v>0</v>
      </c>
      <c r="D893" s="1">
        <f>IF(Table14[[#This Row],[region]]= "southeast",Table14[[#This Row],[charges]],0)</f>
        <v>7243.8136000000004</v>
      </c>
      <c r="E893" s="1">
        <f>IF(Table14[[#This Row],[region]]= "northeast",Table14[[#This Row],[charges]],0)</f>
        <v>0</v>
      </c>
      <c r="F893" s="1">
        <f>IF(Table14[[#This Row],[region]]= "northwest",Table14[[#This Row],[charges]],0)</f>
        <v>0</v>
      </c>
    </row>
    <row r="894" spans="1:6" x14ac:dyDescent="0.2">
      <c r="A894" s="1">
        <v>10422.916649999999</v>
      </c>
      <c r="B894" s="1" t="s">
        <v>11</v>
      </c>
      <c r="C894" s="1">
        <f>IF(Table14[[#This Row],[region]]= "southwest",Table14[[#This Row],[charges]],0)</f>
        <v>0</v>
      </c>
      <c r="D894" s="1">
        <f>IF(Table14[[#This Row],[region]]= "southeast",Table14[[#This Row],[charges]],0)</f>
        <v>0</v>
      </c>
      <c r="E894" s="1">
        <f>IF(Table14[[#This Row],[region]]= "northeast",Table14[[#This Row],[charges]],0)</f>
        <v>10422.916649999999</v>
      </c>
      <c r="F894" s="1">
        <f>IF(Table14[[#This Row],[region]]= "northwest",Table14[[#This Row],[charges]],0)</f>
        <v>0</v>
      </c>
    </row>
    <row r="895" spans="1:6" x14ac:dyDescent="0.2">
      <c r="A895" s="1">
        <v>44202.653599999998</v>
      </c>
      <c r="B895" s="1" t="s">
        <v>9</v>
      </c>
      <c r="C895" s="1">
        <f>IF(Table14[[#This Row],[region]]= "southwest",Table14[[#This Row],[charges]],0)</f>
        <v>0</v>
      </c>
      <c r="D895" s="1">
        <f>IF(Table14[[#This Row],[region]]= "southeast",Table14[[#This Row],[charges]],0)</f>
        <v>44202.653599999998</v>
      </c>
      <c r="E895" s="1">
        <f>IF(Table14[[#This Row],[region]]= "northeast",Table14[[#This Row],[charges]],0)</f>
        <v>0</v>
      </c>
      <c r="F895" s="1">
        <f>IF(Table14[[#This Row],[region]]= "northwest",Table14[[#This Row],[charges]],0)</f>
        <v>0</v>
      </c>
    </row>
    <row r="896" spans="1:6" x14ac:dyDescent="0.2">
      <c r="A896" s="1">
        <v>13555.0049</v>
      </c>
      <c r="B896" s="1" t="s">
        <v>11</v>
      </c>
      <c r="C896" s="1">
        <f>IF(Table14[[#This Row],[region]]= "southwest",Table14[[#This Row],[charges]],0)</f>
        <v>0</v>
      </c>
      <c r="D896" s="1">
        <f>IF(Table14[[#This Row],[region]]= "southeast",Table14[[#This Row],[charges]],0)</f>
        <v>0</v>
      </c>
      <c r="E896" s="1">
        <f>IF(Table14[[#This Row],[region]]= "northeast",Table14[[#This Row],[charges]],0)</f>
        <v>13555.0049</v>
      </c>
      <c r="F896" s="1">
        <f>IF(Table14[[#This Row],[region]]= "northwest",Table14[[#This Row],[charges]],0)</f>
        <v>0</v>
      </c>
    </row>
    <row r="897" spans="1:6" x14ac:dyDescent="0.2">
      <c r="A897" s="1">
        <v>13063.883</v>
      </c>
      <c r="B897" s="1" t="s">
        <v>6</v>
      </c>
      <c r="C897" s="1">
        <f>IF(Table14[[#This Row],[region]]= "southwest",Table14[[#This Row],[charges]],0)</f>
        <v>13063.883</v>
      </c>
      <c r="D897" s="1">
        <f>IF(Table14[[#This Row],[region]]= "southeast",Table14[[#This Row],[charges]],0)</f>
        <v>0</v>
      </c>
      <c r="E897" s="1">
        <f>IF(Table14[[#This Row],[region]]= "northeast",Table14[[#This Row],[charges]],0)</f>
        <v>0</v>
      </c>
      <c r="F897" s="1">
        <f>IF(Table14[[#This Row],[region]]= "northwest",Table14[[#This Row],[charges]],0)</f>
        <v>0</v>
      </c>
    </row>
    <row r="898" spans="1:6" x14ac:dyDescent="0.2">
      <c r="A898" s="1">
        <v>19798.054550000001</v>
      </c>
      <c r="B898" s="1" t="s">
        <v>11</v>
      </c>
      <c r="C898" s="1">
        <f>IF(Table14[[#This Row],[region]]= "southwest",Table14[[#This Row],[charges]],0)</f>
        <v>0</v>
      </c>
      <c r="D898" s="1">
        <f>IF(Table14[[#This Row],[region]]= "southeast",Table14[[#This Row],[charges]],0)</f>
        <v>0</v>
      </c>
      <c r="E898" s="1">
        <f>IF(Table14[[#This Row],[region]]= "northeast",Table14[[#This Row],[charges]],0)</f>
        <v>19798.054550000001</v>
      </c>
      <c r="F898" s="1">
        <f>IF(Table14[[#This Row],[region]]= "northwest",Table14[[#This Row],[charges]],0)</f>
        <v>0</v>
      </c>
    </row>
    <row r="899" spans="1:6" x14ac:dyDescent="0.2">
      <c r="A899" s="1">
        <v>2221.5644499999999</v>
      </c>
      <c r="B899" s="1" t="s">
        <v>12</v>
      </c>
      <c r="C899" s="1">
        <f>IF(Table14[[#This Row],[region]]= "southwest",Table14[[#This Row],[charges]],0)</f>
        <v>0</v>
      </c>
      <c r="D899" s="1">
        <f>IF(Table14[[#This Row],[region]]= "southeast",Table14[[#This Row],[charges]],0)</f>
        <v>0</v>
      </c>
      <c r="E899" s="1">
        <f>IF(Table14[[#This Row],[region]]= "northeast",Table14[[#This Row],[charges]],0)</f>
        <v>0</v>
      </c>
      <c r="F899" s="1">
        <f>IF(Table14[[#This Row],[region]]= "northwest",Table14[[#This Row],[charges]],0)</f>
        <v>2221.5644499999999</v>
      </c>
    </row>
    <row r="900" spans="1:6" x14ac:dyDescent="0.2">
      <c r="A900" s="1">
        <v>1634.5734</v>
      </c>
      <c r="B900" s="1" t="s">
        <v>9</v>
      </c>
      <c r="C900" s="1">
        <f>IF(Table14[[#This Row],[region]]= "southwest",Table14[[#This Row],[charges]],0)</f>
        <v>0</v>
      </c>
      <c r="D900" s="1">
        <f>IF(Table14[[#This Row],[region]]= "southeast",Table14[[#This Row],[charges]],0)</f>
        <v>1634.5734</v>
      </c>
      <c r="E900" s="1">
        <f>IF(Table14[[#This Row],[region]]= "northeast",Table14[[#This Row],[charges]],0)</f>
        <v>0</v>
      </c>
      <c r="F900" s="1">
        <f>IF(Table14[[#This Row],[region]]= "northwest",Table14[[#This Row],[charges]],0)</f>
        <v>0</v>
      </c>
    </row>
    <row r="901" spans="1:6" x14ac:dyDescent="0.2">
      <c r="A901" s="1">
        <v>2117.3388500000001</v>
      </c>
      <c r="B901" s="1" t="s">
        <v>12</v>
      </c>
      <c r="C901" s="1">
        <f>IF(Table14[[#This Row],[region]]= "southwest",Table14[[#This Row],[charges]],0)</f>
        <v>0</v>
      </c>
      <c r="D901" s="1">
        <f>IF(Table14[[#This Row],[region]]= "southeast",Table14[[#This Row],[charges]],0)</f>
        <v>0</v>
      </c>
      <c r="E901" s="1">
        <f>IF(Table14[[#This Row],[region]]= "northeast",Table14[[#This Row],[charges]],0)</f>
        <v>0</v>
      </c>
      <c r="F901" s="1">
        <f>IF(Table14[[#This Row],[region]]= "northwest",Table14[[#This Row],[charges]],0)</f>
        <v>2117.3388500000001</v>
      </c>
    </row>
    <row r="902" spans="1:6" x14ac:dyDescent="0.2">
      <c r="A902" s="1">
        <v>8688.8588500000005</v>
      </c>
      <c r="B902" s="1" t="s">
        <v>11</v>
      </c>
      <c r="C902" s="1">
        <f>IF(Table14[[#This Row],[region]]= "southwest",Table14[[#This Row],[charges]],0)</f>
        <v>0</v>
      </c>
      <c r="D902" s="1">
        <f>IF(Table14[[#This Row],[region]]= "southeast",Table14[[#This Row],[charges]],0)</f>
        <v>0</v>
      </c>
      <c r="E902" s="1">
        <f>IF(Table14[[#This Row],[region]]= "northeast",Table14[[#This Row],[charges]],0)</f>
        <v>8688.8588500000005</v>
      </c>
      <c r="F902" s="1">
        <f>IF(Table14[[#This Row],[region]]= "northwest",Table14[[#This Row],[charges]],0)</f>
        <v>0</v>
      </c>
    </row>
    <row r="903" spans="1:6" x14ac:dyDescent="0.2">
      <c r="A903" s="1">
        <v>48673.558799999999</v>
      </c>
      <c r="B903" s="1" t="s">
        <v>9</v>
      </c>
      <c r="C903" s="1">
        <f>IF(Table14[[#This Row],[region]]= "southwest",Table14[[#This Row],[charges]],0)</f>
        <v>0</v>
      </c>
      <c r="D903" s="1">
        <f>IF(Table14[[#This Row],[region]]= "southeast",Table14[[#This Row],[charges]],0)</f>
        <v>48673.558799999999</v>
      </c>
      <c r="E903" s="1">
        <f>IF(Table14[[#This Row],[region]]= "northeast",Table14[[#This Row],[charges]],0)</f>
        <v>0</v>
      </c>
      <c r="F903" s="1">
        <f>IF(Table14[[#This Row],[region]]= "northwest",Table14[[#This Row],[charges]],0)</f>
        <v>0</v>
      </c>
    </row>
    <row r="904" spans="1:6" x14ac:dyDescent="0.2">
      <c r="A904" s="1">
        <v>4661.2863500000003</v>
      </c>
      <c r="B904" s="1" t="s">
        <v>11</v>
      </c>
      <c r="C904" s="1">
        <f>IF(Table14[[#This Row],[region]]= "southwest",Table14[[#This Row],[charges]],0)</f>
        <v>0</v>
      </c>
      <c r="D904" s="1">
        <f>IF(Table14[[#This Row],[region]]= "southeast",Table14[[#This Row],[charges]],0)</f>
        <v>0</v>
      </c>
      <c r="E904" s="1">
        <f>IF(Table14[[#This Row],[region]]= "northeast",Table14[[#This Row],[charges]],0)</f>
        <v>4661.2863500000003</v>
      </c>
      <c r="F904" s="1">
        <f>IF(Table14[[#This Row],[region]]= "northwest",Table14[[#This Row],[charges]],0)</f>
        <v>0</v>
      </c>
    </row>
    <row r="905" spans="1:6" x14ac:dyDescent="0.2">
      <c r="A905" s="1">
        <v>8125.7844999999998</v>
      </c>
      <c r="B905" s="1" t="s">
        <v>9</v>
      </c>
      <c r="C905" s="1">
        <f>IF(Table14[[#This Row],[region]]= "southwest",Table14[[#This Row],[charges]],0)</f>
        <v>0</v>
      </c>
      <c r="D905" s="1">
        <f>IF(Table14[[#This Row],[region]]= "southeast",Table14[[#This Row],[charges]],0)</f>
        <v>8125.7844999999998</v>
      </c>
      <c r="E905" s="1">
        <f>IF(Table14[[#This Row],[region]]= "northeast",Table14[[#This Row],[charges]],0)</f>
        <v>0</v>
      </c>
      <c r="F905" s="1">
        <f>IF(Table14[[#This Row],[region]]= "northwest",Table14[[#This Row],[charges]],0)</f>
        <v>0</v>
      </c>
    </row>
    <row r="906" spans="1:6" x14ac:dyDescent="0.2">
      <c r="A906" s="1">
        <v>12644.589</v>
      </c>
      <c r="B906" s="1" t="s">
        <v>6</v>
      </c>
      <c r="C906" s="1">
        <f>IF(Table14[[#This Row],[region]]= "southwest",Table14[[#This Row],[charges]],0)</f>
        <v>12644.589</v>
      </c>
      <c r="D906" s="1">
        <f>IF(Table14[[#This Row],[region]]= "southeast",Table14[[#This Row],[charges]],0)</f>
        <v>0</v>
      </c>
      <c r="E906" s="1">
        <f>IF(Table14[[#This Row],[region]]= "northeast",Table14[[#This Row],[charges]],0)</f>
        <v>0</v>
      </c>
      <c r="F906" s="1">
        <f>IF(Table14[[#This Row],[region]]= "northwest",Table14[[#This Row],[charges]],0)</f>
        <v>0</v>
      </c>
    </row>
    <row r="907" spans="1:6" x14ac:dyDescent="0.2">
      <c r="A907" s="1">
        <v>4564.1914500000003</v>
      </c>
      <c r="B907" s="1" t="s">
        <v>11</v>
      </c>
      <c r="C907" s="1">
        <f>IF(Table14[[#This Row],[region]]= "southwest",Table14[[#This Row],[charges]],0)</f>
        <v>0</v>
      </c>
      <c r="D907" s="1">
        <f>IF(Table14[[#This Row],[region]]= "southeast",Table14[[#This Row],[charges]],0)</f>
        <v>0</v>
      </c>
      <c r="E907" s="1">
        <f>IF(Table14[[#This Row],[region]]= "northeast",Table14[[#This Row],[charges]],0)</f>
        <v>4564.1914500000003</v>
      </c>
      <c r="F907" s="1">
        <f>IF(Table14[[#This Row],[region]]= "northwest",Table14[[#This Row],[charges]],0)</f>
        <v>0</v>
      </c>
    </row>
    <row r="908" spans="1:6" x14ac:dyDescent="0.2">
      <c r="A908" s="1">
        <v>4846.9201499999999</v>
      </c>
      <c r="B908" s="1" t="s">
        <v>11</v>
      </c>
      <c r="C908" s="1">
        <f>IF(Table14[[#This Row],[region]]= "southwest",Table14[[#This Row],[charges]],0)</f>
        <v>0</v>
      </c>
      <c r="D908" s="1">
        <f>IF(Table14[[#This Row],[region]]= "southeast",Table14[[#This Row],[charges]],0)</f>
        <v>0</v>
      </c>
      <c r="E908" s="1">
        <f>IF(Table14[[#This Row],[region]]= "northeast",Table14[[#This Row],[charges]],0)</f>
        <v>4846.9201499999999</v>
      </c>
      <c r="F908" s="1">
        <f>IF(Table14[[#This Row],[region]]= "northwest",Table14[[#This Row],[charges]],0)</f>
        <v>0</v>
      </c>
    </row>
    <row r="909" spans="1:6" x14ac:dyDescent="0.2">
      <c r="A909" s="1">
        <v>7633.7205999999996</v>
      </c>
      <c r="B909" s="1" t="s">
        <v>9</v>
      </c>
      <c r="C909" s="1">
        <f>IF(Table14[[#This Row],[region]]= "southwest",Table14[[#This Row],[charges]],0)</f>
        <v>0</v>
      </c>
      <c r="D909" s="1">
        <f>IF(Table14[[#This Row],[region]]= "southeast",Table14[[#This Row],[charges]],0)</f>
        <v>7633.7205999999996</v>
      </c>
      <c r="E909" s="1">
        <f>IF(Table14[[#This Row],[region]]= "northeast",Table14[[#This Row],[charges]],0)</f>
        <v>0</v>
      </c>
      <c r="F909" s="1">
        <f>IF(Table14[[#This Row],[region]]= "northwest",Table14[[#This Row],[charges]],0)</f>
        <v>0</v>
      </c>
    </row>
    <row r="910" spans="1:6" x14ac:dyDescent="0.2">
      <c r="A910" s="1">
        <v>15170.069</v>
      </c>
      <c r="B910" s="1" t="s">
        <v>6</v>
      </c>
      <c r="C910" s="1">
        <f>IF(Table14[[#This Row],[region]]= "southwest",Table14[[#This Row],[charges]],0)</f>
        <v>15170.069</v>
      </c>
      <c r="D910" s="1">
        <f>IF(Table14[[#This Row],[region]]= "southeast",Table14[[#This Row],[charges]],0)</f>
        <v>0</v>
      </c>
      <c r="E910" s="1">
        <f>IF(Table14[[#This Row],[region]]= "northeast",Table14[[#This Row],[charges]],0)</f>
        <v>0</v>
      </c>
      <c r="F910" s="1">
        <f>IF(Table14[[#This Row],[region]]= "northwest",Table14[[#This Row],[charges]],0)</f>
        <v>0</v>
      </c>
    </row>
    <row r="911" spans="1:6" x14ac:dyDescent="0.2">
      <c r="A911" s="1">
        <v>17496.306</v>
      </c>
      <c r="B911" s="1" t="s">
        <v>6</v>
      </c>
      <c r="C911" s="1">
        <f>IF(Table14[[#This Row],[region]]= "southwest",Table14[[#This Row],[charges]],0)</f>
        <v>17496.306</v>
      </c>
      <c r="D911" s="1">
        <f>IF(Table14[[#This Row],[region]]= "southeast",Table14[[#This Row],[charges]],0)</f>
        <v>0</v>
      </c>
      <c r="E911" s="1">
        <f>IF(Table14[[#This Row],[region]]= "northeast",Table14[[#This Row],[charges]],0)</f>
        <v>0</v>
      </c>
      <c r="F911" s="1">
        <f>IF(Table14[[#This Row],[region]]= "northwest",Table14[[#This Row],[charges]],0)</f>
        <v>0</v>
      </c>
    </row>
    <row r="912" spans="1:6" x14ac:dyDescent="0.2">
      <c r="A912" s="1">
        <v>2639.0428999999999</v>
      </c>
      <c r="B912" s="1" t="s">
        <v>12</v>
      </c>
      <c r="C912" s="1">
        <f>IF(Table14[[#This Row],[region]]= "southwest",Table14[[#This Row],[charges]],0)</f>
        <v>0</v>
      </c>
      <c r="D912" s="1">
        <f>IF(Table14[[#This Row],[region]]= "southeast",Table14[[#This Row],[charges]],0)</f>
        <v>0</v>
      </c>
      <c r="E912" s="1">
        <f>IF(Table14[[#This Row],[region]]= "northeast",Table14[[#This Row],[charges]],0)</f>
        <v>0</v>
      </c>
      <c r="F912" s="1">
        <f>IF(Table14[[#This Row],[region]]= "northwest",Table14[[#This Row],[charges]],0)</f>
        <v>2639.0428999999999</v>
      </c>
    </row>
    <row r="913" spans="1:6" x14ac:dyDescent="0.2">
      <c r="A913" s="1">
        <v>33732.686699999998</v>
      </c>
      <c r="B913" s="1" t="s">
        <v>11</v>
      </c>
      <c r="C913" s="1">
        <f>IF(Table14[[#This Row],[region]]= "southwest",Table14[[#This Row],[charges]],0)</f>
        <v>0</v>
      </c>
      <c r="D913" s="1">
        <f>IF(Table14[[#This Row],[region]]= "southeast",Table14[[#This Row],[charges]],0)</f>
        <v>0</v>
      </c>
      <c r="E913" s="1">
        <f>IF(Table14[[#This Row],[region]]= "northeast",Table14[[#This Row],[charges]],0)</f>
        <v>33732.686699999998</v>
      </c>
      <c r="F913" s="1">
        <f>IF(Table14[[#This Row],[region]]= "northwest",Table14[[#This Row],[charges]],0)</f>
        <v>0</v>
      </c>
    </row>
    <row r="914" spans="1:6" x14ac:dyDescent="0.2">
      <c r="A914" s="1">
        <v>14382.709049999999</v>
      </c>
      <c r="B914" s="1" t="s">
        <v>12</v>
      </c>
      <c r="C914" s="1">
        <f>IF(Table14[[#This Row],[region]]= "southwest",Table14[[#This Row],[charges]],0)</f>
        <v>0</v>
      </c>
      <c r="D914" s="1">
        <f>IF(Table14[[#This Row],[region]]= "southeast",Table14[[#This Row],[charges]],0)</f>
        <v>0</v>
      </c>
      <c r="E914" s="1">
        <f>IF(Table14[[#This Row],[region]]= "northeast",Table14[[#This Row],[charges]],0)</f>
        <v>0</v>
      </c>
      <c r="F914" s="1">
        <f>IF(Table14[[#This Row],[region]]= "northwest",Table14[[#This Row],[charges]],0)</f>
        <v>14382.709049999999</v>
      </c>
    </row>
    <row r="915" spans="1:6" x14ac:dyDescent="0.2">
      <c r="A915" s="1">
        <v>7626.9930000000004</v>
      </c>
      <c r="B915" s="1" t="s">
        <v>6</v>
      </c>
      <c r="C915" s="1">
        <f>IF(Table14[[#This Row],[region]]= "southwest",Table14[[#This Row],[charges]],0)</f>
        <v>7626.9930000000004</v>
      </c>
      <c r="D915" s="1">
        <f>IF(Table14[[#This Row],[region]]= "southeast",Table14[[#This Row],[charges]],0)</f>
        <v>0</v>
      </c>
      <c r="E915" s="1">
        <f>IF(Table14[[#This Row],[region]]= "northeast",Table14[[#This Row],[charges]],0)</f>
        <v>0</v>
      </c>
      <c r="F915" s="1">
        <f>IF(Table14[[#This Row],[region]]= "northwest",Table14[[#This Row],[charges]],0)</f>
        <v>0</v>
      </c>
    </row>
    <row r="916" spans="1:6" x14ac:dyDescent="0.2">
      <c r="A916" s="1">
        <v>5257.5079500000002</v>
      </c>
      <c r="B916" s="1" t="s">
        <v>12</v>
      </c>
      <c r="C916" s="1">
        <f>IF(Table14[[#This Row],[region]]= "southwest",Table14[[#This Row],[charges]],0)</f>
        <v>0</v>
      </c>
      <c r="D916" s="1">
        <f>IF(Table14[[#This Row],[region]]= "southeast",Table14[[#This Row],[charges]],0)</f>
        <v>0</v>
      </c>
      <c r="E916" s="1">
        <f>IF(Table14[[#This Row],[region]]= "northeast",Table14[[#This Row],[charges]],0)</f>
        <v>0</v>
      </c>
      <c r="F916" s="1">
        <f>IF(Table14[[#This Row],[region]]= "northwest",Table14[[#This Row],[charges]],0)</f>
        <v>5257.5079500000002</v>
      </c>
    </row>
    <row r="917" spans="1:6" x14ac:dyDescent="0.2">
      <c r="A917" s="1">
        <v>2473.3341</v>
      </c>
      <c r="B917" s="1" t="s">
        <v>9</v>
      </c>
      <c r="C917" s="1">
        <f>IF(Table14[[#This Row],[region]]= "southwest",Table14[[#This Row],[charges]],0)</f>
        <v>0</v>
      </c>
      <c r="D917" s="1">
        <f>IF(Table14[[#This Row],[region]]= "southeast",Table14[[#This Row],[charges]],0)</f>
        <v>2473.3341</v>
      </c>
      <c r="E917" s="1">
        <f>IF(Table14[[#This Row],[region]]= "northeast",Table14[[#This Row],[charges]],0)</f>
        <v>0</v>
      </c>
      <c r="F917" s="1">
        <f>IF(Table14[[#This Row],[region]]= "northwest",Table14[[#This Row],[charges]],0)</f>
        <v>0</v>
      </c>
    </row>
    <row r="918" spans="1:6" x14ac:dyDescent="0.2">
      <c r="A918" s="1">
        <v>21774.32215</v>
      </c>
      <c r="B918" s="1" t="s">
        <v>12</v>
      </c>
      <c r="C918" s="1">
        <f>IF(Table14[[#This Row],[region]]= "southwest",Table14[[#This Row],[charges]],0)</f>
        <v>0</v>
      </c>
      <c r="D918" s="1">
        <f>IF(Table14[[#This Row],[region]]= "southeast",Table14[[#This Row],[charges]],0)</f>
        <v>0</v>
      </c>
      <c r="E918" s="1">
        <f>IF(Table14[[#This Row],[region]]= "northeast",Table14[[#This Row],[charges]],0)</f>
        <v>0</v>
      </c>
      <c r="F918" s="1">
        <f>IF(Table14[[#This Row],[region]]= "northwest",Table14[[#This Row],[charges]],0)</f>
        <v>21774.32215</v>
      </c>
    </row>
    <row r="919" spans="1:6" x14ac:dyDescent="0.2">
      <c r="A919" s="1">
        <v>35069.374519999998</v>
      </c>
      <c r="B919" s="1" t="s">
        <v>11</v>
      </c>
      <c r="C919" s="1">
        <f>IF(Table14[[#This Row],[region]]= "southwest",Table14[[#This Row],[charges]],0)</f>
        <v>0</v>
      </c>
      <c r="D919" s="1">
        <f>IF(Table14[[#This Row],[region]]= "southeast",Table14[[#This Row],[charges]],0)</f>
        <v>0</v>
      </c>
      <c r="E919" s="1">
        <f>IF(Table14[[#This Row],[region]]= "northeast",Table14[[#This Row],[charges]],0)</f>
        <v>35069.374519999998</v>
      </c>
      <c r="F919" s="1">
        <f>IF(Table14[[#This Row],[region]]= "northwest",Table14[[#This Row],[charges]],0)</f>
        <v>0</v>
      </c>
    </row>
    <row r="920" spans="1:6" x14ac:dyDescent="0.2">
      <c r="A920" s="1">
        <v>13041.921</v>
      </c>
      <c r="B920" s="1" t="s">
        <v>6</v>
      </c>
      <c r="C920" s="1">
        <f>IF(Table14[[#This Row],[region]]= "southwest",Table14[[#This Row],[charges]],0)</f>
        <v>13041.921</v>
      </c>
      <c r="D920" s="1">
        <f>IF(Table14[[#This Row],[region]]= "southeast",Table14[[#This Row],[charges]],0)</f>
        <v>0</v>
      </c>
      <c r="E920" s="1">
        <f>IF(Table14[[#This Row],[region]]= "northeast",Table14[[#This Row],[charges]],0)</f>
        <v>0</v>
      </c>
      <c r="F920" s="1">
        <f>IF(Table14[[#This Row],[region]]= "northwest",Table14[[#This Row],[charges]],0)</f>
        <v>0</v>
      </c>
    </row>
    <row r="921" spans="1:6" x14ac:dyDescent="0.2">
      <c r="A921" s="1">
        <v>5245.2268999999997</v>
      </c>
      <c r="B921" s="1" t="s">
        <v>9</v>
      </c>
      <c r="C921" s="1">
        <f>IF(Table14[[#This Row],[region]]= "southwest",Table14[[#This Row],[charges]],0)</f>
        <v>0</v>
      </c>
      <c r="D921" s="1">
        <f>IF(Table14[[#This Row],[region]]= "southeast",Table14[[#This Row],[charges]],0)</f>
        <v>5245.2268999999997</v>
      </c>
      <c r="E921" s="1">
        <f>IF(Table14[[#This Row],[region]]= "northeast",Table14[[#This Row],[charges]],0)</f>
        <v>0</v>
      </c>
      <c r="F921" s="1">
        <f>IF(Table14[[#This Row],[region]]= "northwest",Table14[[#This Row],[charges]],0)</f>
        <v>0</v>
      </c>
    </row>
    <row r="922" spans="1:6" x14ac:dyDescent="0.2">
      <c r="A922" s="1">
        <v>13451.121999999999</v>
      </c>
      <c r="B922" s="1" t="s">
        <v>6</v>
      </c>
      <c r="C922" s="1">
        <f>IF(Table14[[#This Row],[region]]= "southwest",Table14[[#This Row],[charges]],0)</f>
        <v>13451.121999999999</v>
      </c>
      <c r="D922" s="1">
        <f>IF(Table14[[#This Row],[region]]= "southeast",Table14[[#This Row],[charges]],0)</f>
        <v>0</v>
      </c>
      <c r="E922" s="1">
        <f>IF(Table14[[#This Row],[region]]= "northeast",Table14[[#This Row],[charges]],0)</f>
        <v>0</v>
      </c>
      <c r="F922" s="1">
        <f>IF(Table14[[#This Row],[region]]= "northwest",Table14[[#This Row],[charges]],0)</f>
        <v>0</v>
      </c>
    </row>
    <row r="923" spans="1:6" x14ac:dyDescent="0.2">
      <c r="A923" s="1">
        <v>13462.52</v>
      </c>
      <c r="B923" s="1" t="s">
        <v>6</v>
      </c>
      <c r="C923" s="1">
        <f>IF(Table14[[#This Row],[region]]= "southwest",Table14[[#This Row],[charges]],0)</f>
        <v>13462.52</v>
      </c>
      <c r="D923" s="1">
        <f>IF(Table14[[#This Row],[region]]= "southeast",Table14[[#This Row],[charges]],0)</f>
        <v>0</v>
      </c>
      <c r="E923" s="1">
        <f>IF(Table14[[#This Row],[region]]= "northeast",Table14[[#This Row],[charges]],0)</f>
        <v>0</v>
      </c>
      <c r="F923" s="1">
        <f>IF(Table14[[#This Row],[region]]= "northwest",Table14[[#This Row],[charges]],0)</f>
        <v>0</v>
      </c>
    </row>
    <row r="924" spans="1:6" x14ac:dyDescent="0.2">
      <c r="A924" s="1">
        <v>5488.2619999999997</v>
      </c>
      <c r="B924" s="1" t="s">
        <v>6</v>
      </c>
      <c r="C924" s="1">
        <f>IF(Table14[[#This Row],[region]]= "southwest",Table14[[#This Row],[charges]],0)</f>
        <v>5488.2619999999997</v>
      </c>
      <c r="D924" s="1">
        <f>IF(Table14[[#This Row],[region]]= "southeast",Table14[[#This Row],[charges]],0)</f>
        <v>0</v>
      </c>
      <c r="E924" s="1">
        <f>IF(Table14[[#This Row],[region]]= "northeast",Table14[[#This Row],[charges]],0)</f>
        <v>0</v>
      </c>
      <c r="F924" s="1">
        <f>IF(Table14[[#This Row],[region]]= "northwest",Table14[[#This Row],[charges]],0)</f>
        <v>0</v>
      </c>
    </row>
    <row r="925" spans="1:6" x14ac:dyDescent="0.2">
      <c r="A925" s="1">
        <v>4320.4108500000002</v>
      </c>
      <c r="B925" s="1" t="s">
        <v>12</v>
      </c>
      <c r="C925" s="1">
        <f>IF(Table14[[#This Row],[region]]= "southwest",Table14[[#This Row],[charges]],0)</f>
        <v>0</v>
      </c>
      <c r="D925" s="1">
        <f>IF(Table14[[#This Row],[region]]= "southeast",Table14[[#This Row],[charges]],0)</f>
        <v>0</v>
      </c>
      <c r="E925" s="1">
        <f>IF(Table14[[#This Row],[region]]= "northeast",Table14[[#This Row],[charges]],0)</f>
        <v>0</v>
      </c>
      <c r="F925" s="1">
        <f>IF(Table14[[#This Row],[region]]= "northwest",Table14[[#This Row],[charges]],0)</f>
        <v>4320.4108500000002</v>
      </c>
    </row>
    <row r="926" spans="1:6" x14ac:dyDescent="0.2">
      <c r="A926" s="1">
        <v>6250.4350000000004</v>
      </c>
      <c r="B926" s="1" t="s">
        <v>6</v>
      </c>
      <c r="C926" s="1">
        <f>IF(Table14[[#This Row],[region]]= "southwest",Table14[[#This Row],[charges]],0)</f>
        <v>6250.4350000000004</v>
      </c>
      <c r="D926" s="1">
        <f>IF(Table14[[#This Row],[region]]= "southeast",Table14[[#This Row],[charges]],0)</f>
        <v>0</v>
      </c>
      <c r="E926" s="1">
        <f>IF(Table14[[#This Row],[region]]= "northeast",Table14[[#This Row],[charges]],0)</f>
        <v>0</v>
      </c>
      <c r="F926" s="1">
        <f>IF(Table14[[#This Row],[region]]= "northwest",Table14[[#This Row],[charges]],0)</f>
        <v>0</v>
      </c>
    </row>
    <row r="927" spans="1:6" x14ac:dyDescent="0.2">
      <c r="A927" s="1">
        <v>25333.332839999999</v>
      </c>
      <c r="B927" s="1" t="s">
        <v>11</v>
      </c>
      <c r="C927" s="1">
        <f>IF(Table14[[#This Row],[region]]= "southwest",Table14[[#This Row],[charges]],0)</f>
        <v>0</v>
      </c>
      <c r="D927" s="1">
        <f>IF(Table14[[#This Row],[region]]= "southeast",Table14[[#This Row],[charges]],0)</f>
        <v>0</v>
      </c>
      <c r="E927" s="1">
        <f>IF(Table14[[#This Row],[region]]= "northeast",Table14[[#This Row],[charges]],0)</f>
        <v>25333.332839999999</v>
      </c>
      <c r="F927" s="1">
        <f>IF(Table14[[#This Row],[region]]= "northwest",Table14[[#This Row],[charges]],0)</f>
        <v>0</v>
      </c>
    </row>
    <row r="928" spans="1:6" x14ac:dyDescent="0.2">
      <c r="A928" s="1">
        <v>2913.569</v>
      </c>
      <c r="B928" s="1" t="s">
        <v>6</v>
      </c>
      <c r="C928" s="1">
        <f>IF(Table14[[#This Row],[region]]= "southwest",Table14[[#This Row],[charges]],0)</f>
        <v>2913.569</v>
      </c>
      <c r="D928" s="1">
        <f>IF(Table14[[#This Row],[region]]= "southeast",Table14[[#This Row],[charges]],0)</f>
        <v>0</v>
      </c>
      <c r="E928" s="1">
        <f>IF(Table14[[#This Row],[region]]= "northeast",Table14[[#This Row],[charges]],0)</f>
        <v>0</v>
      </c>
      <c r="F928" s="1">
        <f>IF(Table14[[#This Row],[region]]= "northwest",Table14[[#This Row],[charges]],0)</f>
        <v>0</v>
      </c>
    </row>
    <row r="929" spans="1:6" x14ac:dyDescent="0.2">
      <c r="A929" s="1">
        <v>12032.325999999999</v>
      </c>
      <c r="B929" s="1" t="s">
        <v>6</v>
      </c>
      <c r="C929" s="1">
        <f>IF(Table14[[#This Row],[region]]= "southwest",Table14[[#This Row],[charges]],0)</f>
        <v>12032.325999999999</v>
      </c>
      <c r="D929" s="1">
        <f>IF(Table14[[#This Row],[region]]= "southeast",Table14[[#This Row],[charges]],0)</f>
        <v>0</v>
      </c>
      <c r="E929" s="1">
        <f>IF(Table14[[#This Row],[region]]= "northeast",Table14[[#This Row],[charges]],0)</f>
        <v>0</v>
      </c>
      <c r="F929" s="1">
        <f>IF(Table14[[#This Row],[region]]= "northwest",Table14[[#This Row],[charges]],0)</f>
        <v>0</v>
      </c>
    </row>
    <row r="930" spans="1:6" x14ac:dyDescent="0.2">
      <c r="A930" s="1">
        <v>13470.804400000001</v>
      </c>
      <c r="B930" s="1" t="s">
        <v>9</v>
      </c>
      <c r="C930" s="1">
        <f>IF(Table14[[#This Row],[region]]= "southwest",Table14[[#This Row],[charges]],0)</f>
        <v>0</v>
      </c>
      <c r="D930" s="1">
        <f>IF(Table14[[#This Row],[region]]= "southeast",Table14[[#This Row],[charges]],0)</f>
        <v>13470.804400000001</v>
      </c>
      <c r="E930" s="1">
        <f>IF(Table14[[#This Row],[region]]= "northeast",Table14[[#This Row],[charges]],0)</f>
        <v>0</v>
      </c>
      <c r="F930" s="1">
        <f>IF(Table14[[#This Row],[region]]= "northwest",Table14[[#This Row],[charges]],0)</f>
        <v>0</v>
      </c>
    </row>
    <row r="931" spans="1:6" x14ac:dyDescent="0.2">
      <c r="A931" s="1">
        <v>6289.7548999999999</v>
      </c>
      <c r="B931" s="1" t="s">
        <v>9</v>
      </c>
      <c r="C931" s="1">
        <f>IF(Table14[[#This Row],[region]]= "southwest",Table14[[#This Row],[charges]],0)</f>
        <v>0</v>
      </c>
      <c r="D931" s="1">
        <f>IF(Table14[[#This Row],[region]]= "southeast",Table14[[#This Row],[charges]],0)</f>
        <v>6289.7548999999999</v>
      </c>
      <c r="E931" s="1">
        <f>IF(Table14[[#This Row],[region]]= "northeast",Table14[[#This Row],[charges]],0)</f>
        <v>0</v>
      </c>
      <c r="F931" s="1">
        <f>IF(Table14[[#This Row],[region]]= "northwest",Table14[[#This Row],[charges]],0)</f>
        <v>0</v>
      </c>
    </row>
    <row r="932" spans="1:6" x14ac:dyDescent="0.2">
      <c r="A932" s="1">
        <v>2927.0646999999999</v>
      </c>
      <c r="B932" s="1" t="s">
        <v>9</v>
      </c>
      <c r="C932" s="1">
        <f>IF(Table14[[#This Row],[region]]= "southwest",Table14[[#This Row],[charges]],0)</f>
        <v>0</v>
      </c>
      <c r="D932" s="1">
        <f>IF(Table14[[#This Row],[region]]= "southeast",Table14[[#This Row],[charges]],0)</f>
        <v>2927.0646999999999</v>
      </c>
      <c r="E932" s="1">
        <f>IF(Table14[[#This Row],[region]]= "northeast",Table14[[#This Row],[charges]],0)</f>
        <v>0</v>
      </c>
      <c r="F932" s="1">
        <f>IF(Table14[[#This Row],[region]]= "northwest",Table14[[#This Row],[charges]],0)</f>
        <v>0</v>
      </c>
    </row>
    <row r="933" spans="1:6" x14ac:dyDescent="0.2">
      <c r="A933" s="1">
        <v>6238.2979999999998</v>
      </c>
      <c r="B933" s="1" t="s">
        <v>6</v>
      </c>
      <c r="C933" s="1">
        <f>IF(Table14[[#This Row],[region]]= "southwest",Table14[[#This Row],[charges]],0)</f>
        <v>6238.2979999999998</v>
      </c>
      <c r="D933" s="1">
        <f>IF(Table14[[#This Row],[region]]= "southeast",Table14[[#This Row],[charges]],0)</f>
        <v>0</v>
      </c>
      <c r="E933" s="1">
        <f>IF(Table14[[#This Row],[region]]= "northeast",Table14[[#This Row],[charges]],0)</f>
        <v>0</v>
      </c>
      <c r="F933" s="1">
        <f>IF(Table14[[#This Row],[region]]= "northwest",Table14[[#This Row],[charges]],0)</f>
        <v>0</v>
      </c>
    </row>
    <row r="934" spans="1:6" x14ac:dyDescent="0.2">
      <c r="A934" s="1">
        <v>10096.969999999999</v>
      </c>
      <c r="B934" s="1" t="s">
        <v>6</v>
      </c>
      <c r="C934" s="1">
        <f>IF(Table14[[#This Row],[region]]= "southwest",Table14[[#This Row],[charges]],0)</f>
        <v>10096.969999999999</v>
      </c>
      <c r="D934" s="1">
        <f>IF(Table14[[#This Row],[region]]= "southeast",Table14[[#This Row],[charges]],0)</f>
        <v>0</v>
      </c>
      <c r="E934" s="1">
        <f>IF(Table14[[#This Row],[region]]= "northeast",Table14[[#This Row],[charges]],0)</f>
        <v>0</v>
      </c>
      <c r="F934" s="1">
        <f>IF(Table14[[#This Row],[region]]= "northwest",Table14[[#This Row],[charges]],0)</f>
        <v>0</v>
      </c>
    </row>
    <row r="935" spans="1:6" x14ac:dyDescent="0.2">
      <c r="A935" s="1">
        <v>7348.1419999999998</v>
      </c>
      <c r="B935" s="1" t="s">
        <v>6</v>
      </c>
      <c r="C935" s="1">
        <f>IF(Table14[[#This Row],[region]]= "southwest",Table14[[#This Row],[charges]],0)</f>
        <v>7348.1419999999998</v>
      </c>
      <c r="D935" s="1">
        <f>IF(Table14[[#This Row],[region]]= "southeast",Table14[[#This Row],[charges]],0)</f>
        <v>0</v>
      </c>
      <c r="E935" s="1">
        <f>IF(Table14[[#This Row],[region]]= "northeast",Table14[[#This Row],[charges]],0)</f>
        <v>0</v>
      </c>
      <c r="F935" s="1">
        <f>IF(Table14[[#This Row],[region]]= "northwest",Table14[[#This Row],[charges]],0)</f>
        <v>0</v>
      </c>
    </row>
    <row r="936" spans="1:6" x14ac:dyDescent="0.2">
      <c r="A936" s="1">
        <v>4673.3922000000002</v>
      </c>
      <c r="B936" s="1" t="s">
        <v>9</v>
      </c>
      <c r="C936" s="1">
        <f>IF(Table14[[#This Row],[region]]= "southwest",Table14[[#This Row],[charges]],0)</f>
        <v>0</v>
      </c>
      <c r="D936" s="1">
        <f>IF(Table14[[#This Row],[region]]= "southeast",Table14[[#This Row],[charges]],0)</f>
        <v>4673.3922000000002</v>
      </c>
      <c r="E936" s="1">
        <f>IF(Table14[[#This Row],[region]]= "northeast",Table14[[#This Row],[charges]],0)</f>
        <v>0</v>
      </c>
      <c r="F936" s="1">
        <f>IF(Table14[[#This Row],[region]]= "northwest",Table14[[#This Row],[charges]],0)</f>
        <v>0</v>
      </c>
    </row>
    <row r="937" spans="1:6" x14ac:dyDescent="0.2">
      <c r="A937" s="1">
        <v>12233.828</v>
      </c>
      <c r="B937" s="1" t="s">
        <v>6</v>
      </c>
      <c r="C937" s="1">
        <f>IF(Table14[[#This Row],[region]]= "southwest",Table14[[#This Row],[charges]],0)</f>
        <v>12233.828</v>
      </c>
      <c r="D937" s="1">
        <f>IF(Table14[[#This Row],[region]]= "southeast",Table14[[#This Row],[charges]],0)</f>
        <v>0</v>
      </c>
      <c r="E937" s="1">
        <f>IF(Table14[[#This Row],[region]]= "northeast",Table14[[#This Row],[charges]],0)</f>
        <v>0</v>
      </c>
      <c r="F937" s="1">
        <f>IF(Table14[[#This Row],[region]]= "northwest",Table14[[#This Row],[charges]],0)</f>
        <v>0</v>
      </c>
    </row>
    <row r="938" spans="1:6" x14ac:dyDescent="0.2">
      <c r="A938" s="1">
        <v>32108.662820000001</v>
      </c>
      <c r="B938" s="1" t="s">
        <v>11</v>
      </c>
      <c r="C938" s="1">
        <f>IF(Table14[[#This Row],[region]]= "southwest",Table14[[#This Row],[charges]],0)</f>
        <v>0</v>
      </c>
      <c r="D938" s="1">
        <f>IF(Table14[[#This Row],[region]]= "southeast",Table14[[#This Row],[charges]],0)</f>
        <v>0</v>
      </c>
      <c r="E938" s="1">
        <f>IF(Table14[[#This Row],[region]]= "northeast",Table14[[#This Row],[charges]],0)</f>
        <v>32108.662820000001</v>
      </c>
      <c r="F938" s="1">
        <f>IF(Table14[[#This Row],[region]]= "northwest",Table14[[#This Row],[charges]],0)</f>
        <v>0</v>
      </c>
    </row>
    <row r="939" spans="1:6" x14ac:dyDescent="0.2">
      <c r="A939" s="1">
        <v>8965.7957499999993</v>
      </c>
      <c r="B939" s="1" t="s">
        <v>12</v>
      </c>
      <c r="C939" s="1">
        <f>IF(Table14[[#This Row],[region]]= "southwest",Table14[[#This Row],[charges]],0)</f>
        <v>0</v>
      </c>
      <c r="D939" s="1">
        <f>IF(Table14[[#This Row],[region]]= "southeast",Table14[[#This Row],[charges]],0)</f>
        <v>0</v>
      </c>
      <c r="E939" s="1">
        <f>IF(Table14[[#This Row],[region]]= "northeast",Table14[[#This Row],[charges]],0)</f>
        <v>0</v>
      </c>
      <c r="F939" s="1">
        <f>IF(Table14[[#This Row],[region]]= "northwest",Table14[[#This Row],[charges]],0)</f>
        <v>8965.7957499999993</v>
      </c>
    </row>
    <row r="940" spans="1:6" x14ac:dyDescent="0.2">
      <c r="A940" s="1">
        <v>2304.0021999999999</v>
      </c>
      <c r="B940" s="1" t="s">
        <v>9</v>
      </c>
      <c r="C940" s="1">
        <f>IF(Table14[[#This Row],[region]]= "southwest",Table14[[#This Row],[charges]],0)</f>
        <v>0</v>
      </c>
      <c r="D940" s="1">
        <f>IF(Table14[[#This Row],[region]]= "southeast",Table14[[#This Row],[charges]],0)</f>
        <v>2304.0021999999999</v>
      </c>
      <c r="E940" s="1">
        <f>IF(Table14[[#This Row],[region]]= "northeast",Table14[[#This Row],[charges]],0)</f>
        <v>0</v>
      </c>
      <c r="F940" s="1">
        <f>IF(Table14[[#This Row],[region]]= "northwest",Table14[[#This Row],[charges]],0)</f>
        <v>0</v>
      </c>
    </row>
    <row r="941" spans="1:6" x14ac:dyDescent="0.2">
      <c r="A941" s="1">
        <v>9487.6442000000006</v>
      </c>
      <c r="B941" s="1" t="s">
        <v>9</v>
      </c>
      <c r="C941" s="1">
        <f>IF(Table14[[#This Row],[region]]= "southwest",Table14[[#This Row],[charges]],0)</f>
        <v>0</v>
      </c>
      <c r="D941" s="1">
        <f>IF(Table14[[#This Row],[region]]= "southeast",Table14[[#This Row],[charges]],0)</f>
        <v>9487.6442000000006</v>
      </c>
      <c r="E941" s="1">
        <f>IF(Table14[[#This Row],[region]]= "northeast",Table14[[#This Row],[charges]],0)</f>
        <v>0</v>
      </c>
      <c r="F941" s="1">
        <f>IF(Table14[[#This Row],[region]]= "northwest",Table14[[#This Row],[charges]],0)</f>
        <v>0</v>
      </c>
    </row>
    <row r="942" spans="1:6" x14ac:dyDescent="0.2">
      <c r="A942" s="1">
        <v>1121.8739</v>
      </c>
      <c r="B942" s="1" t="s">
        <v>9</v>
      </c>
      <c r="C942" s="1">
        <f>IF(Table14[[#This Row],[region]]= "southwest",Table14[[#This Row],[charges]],0)</f>
        <v>0</v>
      </c>
      <c r="D942" s="1">
        <f>IF(Table14[[#This Row],[region]]= "southeast",Table14[[#This Row],[charges]],0)</f>
        <v>1121.8739</v>
      </c>
      <c r="E942" s="1">
        <f>IF(Table14[[#This Row],[region]]= "northeast",Table14[[#This Row],[charges]],0)</f>
        <v>0</v>
      </c>
      <c r="F942" s="1">
        <f>IF(Table14[[#This Row],[region]]= "northwest",Table14[[#This Row],[charges]],0)</f>
        <v>0</v>
      </c>
    </row>
    <row r="943" spans="1:6" x14ac:dyDescent="0.2">
      <c r="A943" s="1">
        <v>9549.5650999999998</v>
      </c>
      <c r="B943" s="1" t="s">
        <v>9</v>
      </c>
      <c r="C943" s="1">
        <f>IF(Table14[[#This Row],[region]]= "southwest",Table14[[#This Row],[charges]],0)</f>
        <v>0</v>
      </c>
      <c r="D943" s="1">
        <f>IF(Table14[[#This Row],[region]]= "southeast",Table14[[#This Row],[charges]],0)</f>
        <v>9549.5650999999998</v>
      </c>
      <c r="E943" s="1">
        <f>IF(Table14[[#This Row],[region]]= "northeast",Table14[[#This Row],[charges]],0)</f>
        <v>0</v>
      </c>
      <c r="F943" s="1">
        <f>IF(Table14[[#This Row],[region]]= "northwest",Table14[[#This Row],[charges]],0)</f>
        <v>0</v>
      </c>
    </row>
    <row r="944" spans="1:6" x14ac:dyDescent="0.2">
      <c r="A944" s="1">
        <v>2217.4691499999999</v>
      </c>
      <c r="B944" s="1" t="s">
        <v>11</v>
      </c>
      <c r="C944" s="1">
        <f>IF(Table14[[#This Row],[region]]= "southwest",Table14[[#This Row],[charges]],0)</f>
        <v>0</v>
      </c>
      <c r="D944" s="1">
        <f>IF(Table14[[#This Row],[region]]= "southeast",Table14[[#This Row],[charges]],0)</f>
        <v>0</v>
      </c>
      <c r="E944" s="1">
        <f>IF(Table14[[#This Row],[region]]= "northeast",Table14[[#This Row],[charges]],0)</f>
        <v>2217.4691499999999</v>
      </c>
      <c r="F944" s="1">
        <f>IF(Table14[[#This Row],[region]]= "northwest",Table14[[#This Row],[charges]],0)</f>
        <v>0</v>
      </c>
    </row>
    <row r="945" spans="1:6" x14ac:dyDescent="0.2">
      <c r="A945" s="1">
        <v>1628.4709</v>
      </c>
      <c r="B945" s="1" t="s">
        <v>12</v>
      </c>
      <c r="C945" s="1">
        <f>IF(Table14[[#This Row],[region]]= "southwest",Table14[[#This Row],[charges]],0)</f>
        <v>0</v>
      </c>
      <c r="D945" s="1">
        <f>IF(Table14[[#This Row],[region]]= "southeast",Table14[[#This Row],[charges]],0)</f>
        <v>0</v>
      </c>
      <c r="E945" s="1">
        <f>IF(Table14[[#This Row],[region]]= "northeast",Table14[[#This Row],[charges]],0)</f>
        <v>0</v>
      </c>
      <c r="F945" s="1">
        <f>IF(Table14[[#This Row],[region]]= "northwest",Table14[[#This Row],[charges]],0)</f>
        <v>1628.4709</v>
      </c>
    </row>
    <row r="946" spans="1:6" x14ac:dyDescent="0.2">
      <c r="A946" s="1">
        <v>12982.8747</v>
      </c>
      <c r="B946" s="1" t="s">
        <v>9</v>
      </c>
      <c r="C946" s="1">
        <f>IF(Table14[[#This Row],[region]]= "southwest",Table14[[#This Row],[charges]],0)</f>
        <v>0</v>
      </c>
      <c r="D946" s="1">
        <f>IF(Table14[[#This Row],[region]]= "southeast",Table14[[#This Row],[charges]],0)</f>
        <v>12982.8747</v>
      </c>
      <c r="E946" s="1">
        <f>IF(Table14[[#This Row],[region]]= "northeast",Table14[[#This Row],[charges]],0)</f>
        <v>0</v>
      </c>
      <c r="F946" s="1">
        <f>IF(Table14[[#This Row],[region]]= "northwest",Table14[[#This Row],[charges]],0)</f>
        <v>0</v>
      </c>
    </row>
    <row r="947" spans="1:6" x14ac:dyDescent="0.2">
      <c r="A947" s="1">
        <v>11674.13</v>
      </c>
      <c r="B947" s="1" t="s">
        <v>6</v>
      </c>
      <c r="C947" s="1">
        <f>IF(Table14[[#This Row],[region]]= "southwest",Table14[[#This Row],[charges]],0)</f>
        <v>11674.13</v>
      </c>
      <c r="D947" s="1">
        <f>IF(Table14[[#This Row],[region]]= "southeast",Table14[[#This Row],[charges]],0)</f>
        <v>0</v>
      </c>
      <c r="E947" s="1">
        <f>IF(Table14[[#This Row],[region]]= "northeast",Table14[[#This Row],[charges]],0)</f>
        <v>0</v>
      </c>
      <c r="F947" s="1">
        <f>IF(Table14[[#This Row],[region]]= "northwest",Table14[[#This Row],[charges]],0)</f>
        <v>0</v>
      </c>
    </row>
    <row r="948" spans="1:6" x14ac:dyDescent="0.2">
      <c r="A948" s="1">
        <v>7160.0940000000001</v>
      </c>
      <c r="B948" s="1" t="s">
        <v>6</v>
      </c>
      <c r="C948" s="1">
        <f>IF(Table14[[#This Row],[region]]= "southwest",Table14[[#This Row],[charges]],0)</f>
        <v>7160.0940000000001</v>
      </c>
      <c r="D948" s="1">
        <f>IF(Table14[[#This Row],[region]]= "southeast",Table14[[#This Row],[charges]],0)</f>
        <v>0</v>
      </c>
      <c r="E948" s="1">
        <f>IF(Table14[[#This Row],[region]]= "northeast",Table14[[#This Row],[charges]],0)</f>
        <v>0</v>
      </c>
      <c r="F948" s="1">
        <f>IF(Table14[[#This Row],[region]]= "northwest",Table14[[#This Row],[charges]],0)</f>
        <v>0</v>
      </c>
    </row>
    <row r="949" spans="1:6" x14ac:dyDescent="0.2">
      <c r="A949" s="1">
        <v>39047.285000000003</v>
      </c>
      <c r="B949" s="1" t="s">
        <v>11</v>
      </c>
      <c r="C949" s="1">
        <f>IF(Table14[[#This Row],[region]]= "southwest",Table14[[#This Row],[charges]],0)</f>
        <v>0</v>
      </c>
      <c r="D949" s="1">
        <f>IF(Table14[[#This Row],[region]]= "southeast",Table14[[#This Row],[charges]],0)</f>
        <v>0</v>
      </c>
      <c r="E949" s="1">
        <f>IF(Table14[[#This Row],[region]]= "northeast",Table14[[#This Row],[charges]],0)</f>
        <v>39047.285000000003</v>
      </c>
      <c r="F949" s="1">
        <f>IF(Table14[[#This Row],[region]]= "northwest",Table14[[#This Row],[charges]],0)</f>
        <v>0</v>
      </c>
    </row>
    <row r="950" spans="1:6" x14ac:dyDescent="0.2">
      <c r="A950" s="1">
        <v>6358.7764500000003</v>
      </c>
      <c r="B950" s="1" t="s">
        <v>12</v>
      </c>
      <c r="C950" s="1">
        <f>IF(Table14[[#This Row],[region]]= "southwest",Table14[[#This Row],[charges]],0)</f>
        <v>0</v>
      </c>
      <c r="D950" s="1">
        <f>IF(Table14[[#This Row],[region]]= "southeast",Table14[[#This Row],[charges]],0)</f>
        <v>0</v>
      </c>
      <c r="E950" s="1">
        <f>IF(Table14[[#This Row],[region]]= "northeast",Table14[[#This Row],[charges]],0)</f>
        <v>0</v>
      </c>
      <c r="F950" s="1">
        <f>IF(Table14[[#This Row],[region]]= "northwest",Table14[[#This Row],[charges]],0)</f>
        <v>6358.7764500000003</v>
      </c>
    </row>
    <row r="951" spans="1:6" x14ac:dyDescent="0.2">
      <c r="A951" s="1">
        <v>19933.457999999999</v>
      </c>
      <c r="B951" s="1" t="s">
        <v>6</v>
      </c>
      <c r="C951" s="1">
        <f>IF(Table14[[#This Row],[region]]= "southwest",Table14[[#This Row],[charges]],0)</f>
        <v>19933.457999999999</v>
      </c>
      <c r="D951" s="1">
        <f>IF(Table14[[#This Row],[region]]= "southeast",Table14[[#This Row],[charges]],0)</f>
        <v>0</v>
      </c>
      <c r="E951" s="1">
        <f>IF(Table14[[#This Row],[region]]= "northeast",Table14[[#This Row],[charges]],0)</f>
        <v>0</v>
      </c>
      <c r="F951" s="1">
        <f>IF(Table14[[#This Row],[region]]= "northwest",Table14[[#This Row],[charges]],0)</f>
        <v>0</v>
      </c>
    </row>
    <row r="952" spans="1:6" x14ac:dyDescent="0.2">
      <c r="A952" s="1">
        <v>11534.872649999999</v>
      </c>
      <c r="B952" s="1" t="s">
        <v>11</v>
      </c>
      <c r="C952" s="1">
        <f>IF(Table14[[#This Row],[region]]= "southwest",Table14[[#This Row],[charges]],0)</f>
        <v>0</v>
      </c>
      <c r="D952" s="1">
        <f>IF(Table14[[#This Row],[region]]= "southeast",Table14[[#This Row],[charges]],0)</f>
        <v>0</v>
      </c>
      <c r="E952" s="1">
        <f>IF(Table14[[#This Row],[region]]= "northeast",Table14[[#This Row],[charges]],0)</f>
        <v>11534.872649999999</v>
      </c>
      <c r="F952" s="1">
        <f>IF(Table14[[#This Row],[region]]= "northwest",Table14[[#This Row],[charges]],0)</f>
        <v>0</v>
      </c>
    </row>
    <row r="953" spans="1:6" x14ac:dyDescent="0.2">
      <c r="A953" s="1">
        <v>47462.894</v>
      </c>
      <c r="B953" s="1" t="s">
        <v>9</v>
      </c>
      <c r="C953" s="1">
        <f>IF(Table14[[#This Row],[region]]= "southwest",Table14[[#This Row],[charges]],0)</f>
        <v>0</v>
      </c>
      <c r="D953" s="1">
        <f>IF(Table14[[#This Row],[region]]= "southeast",Table14[[#This Row],[charges]],0)</f>
        <v>47462.894</v>
      </c>
      <c r="E953" s="1">
        <f>IF(Table14[[#This Row],[region]]= "northeast",Table14[[#This Row],[charges]],0)</f>
        <v>0</v>
      </c>
      <c r="F953" s="1">
        <f>IF(Table14[[#This Row],[region]]= "northwest",Table14[[#This Row],[charges]],0)</f>
        <v>0</v>
      </c>
    </row>
    <row r="954" spans="1:6" x14ac:dyDescent="0.2">
      <c r="A954" s="1">
        <v>4527.1829500000003</v>
      </c>
      <c r="B954" s="1" t="s">
        <v>12</v>
      </c>
      <c r="C954" s="1">
        <f>IF(Table14[[#This Row],[region]]= "southwest",Table14[[#This Row],[charges]],0)</f>
        <v>0</v>
      </c>
      <c r="D954" s="1">
        <f>IF(Table14[[#This Row],[region]]= "southeast",Table14[[#This Row],[charges]],0)</f>
        <v>0</v>
      </c>
      <c r="E954" s="1">
        <f>IF(Table14[[#This Row],[region]]= "northeast",Table14[[#This Row],[charges]],0)</f>
        <v>0</v>
      </c>
      <c r="F954" s="1">
        <f>IF(Table14[[#This Row],[region]]= "northwest",Table14[[#This Row],[charges]],0)</f>
        <v>4527.1829500000003</v>
      </c>
    </row>
    <row r="955" spans="1:6" x14ac:dyDescent="0.2">
      <c r="A955" s="1">
        <v>38998.546000000002</v>
      </c>
      <c r="B955" s="1" t="s">
        <v>6</v>
      </c>
      <c r="C955" s="1">
        <f>IF(Table14[[#This Row],[region]]= "southwest",Table14[[#This Row],[charges]],0)</f>
        <v>38998.546000000002</v>
      </c>
      <c r="D955" s="1">
        <f>IF(Table14[[#This Row],[region]]= "southeast",Table14[[#This Row],[charges]],0)</f>
        <v>0</v>
      </c>
      <c r="E955" s="1">
        <f>IF(Table14[[#This Row],[region]]= "northeast",Table14[[#This Row],[charges]],0)</f>
        <v>0</v>
      </c>
      <c r="F955" s="1">
        <f>IF(Table14[[#This Row],[region]]= "northwest",Table14[[#This Row],[charges]],0)</f>
        <v>0</v>
      </c>
    </row>
    <row r="956" spans="1:6" x14ac:dyDescent="0.2">
      <c r="A956" s="1">
        <v>20009.63365</v>
      </c>
      <c r="B956" s="1" t="s">
        <v>12</v>
      </c>
      <c r="C956" s="1">
        <f>IF(Table14[[#This Row],[region]]= "southwest",Table14[[#This Row],[charges]],0)</f>
        <v>0</v>
      </c>
      <c r="D956" s="1">
        <f>IF(Table14[[#This Row],[region]]= "southeast",Table14[[#This Row],[charges]],0)</f>
        <v>0</v>
      </c>
      <c r="E956" s="1">
        <f>IF(Table14[[#This Row],[region]]= "northeast",Table14[[#This Row],[charges]],0)</f>
        <v>0</v>
      </c>
      <c r="F956" s="1">
        <f>IF(Table14[[#This Row],[region]]= "northwest",Table14[[#This Row],[charges]],0)</f>
        <v>20009.63365</v>
      </c>
    </row>
    <row r="957" spans="1:6" x14ac:dyDescent="0.2">
      <c r="A957" s="1">
        <v>3875.7341000000001</v>
      </c>
      <c r="B957" s="1" t="s">
        <v>9</v>
      </c>
      <c r="C957" s="1">
        <f>IF(Table14[[#This Row],[region]]= "southwest",Table14[[#This Row],[charges]],0)</f>
        <v>0</v>
      </c>
      <c r="D957" s="1">
        <f>IF(Table14[[#This Row],[region]]= "southeast",Table14[[#This Row],[charges]],0)</f>
        <v>3875.7341000000001</v>
      </c>
      <c r="E957" s="1">
        <f>IF(Table14[[#This Row],[region]]= "northeast",Table14[[#This Row],[charges]],0)</f>
        <v>0</v>
      </c>
      <c r="F957" s="1">
        <f>IF(Table14[[#This Row],[region]]= "northwest",Table14[[#This Row],[charges]],0)</f>
        <v>0</v>
      </c>
    </row>
    <row r="958" spans="1:6" x14ac:dyDescent="0.2">
      <c r="A958" s="1">
        <v>41999.519999999997</v>
      </c>
      <c r="B958" s="1" t="s">
        <v>9</v>
      </c>
      <c r="C958" s="1">
        <f>IF(Table14[[#This Row],[region]]= "southwest",Table14[[#This Row],[charges]],0)</f>
        <v>0</v>
      </c>
      <c r="D958" s="1">
        <f>IF(Table14[[#This Row],[region]]= "southeast",Table14[[#This Row],[charges]],0)</f>
        <v>41999.519999999997</v>
      </c>
      <c r="E958" s="1">
        <f>IF(Table14[[#This Row],[region]]= "northeast",Table14[[#This Row],[charges]],0)</f>
        <v>0</v>
      </c>
      <c r="F958" s="1">
        <f>IF(Table14[[#This Row],[region]]= "northwest",Table14[[#This Row],[charges]],0)</f>
        <v>0</v>
      </c>
    </row>
    <row r="959" spans="1:6" x14ac:dyDescent="0.2">
      <c r="A959" s="1">
        <v>12609.88702</v>
      </c>
      <c r="B959" s="1" t="s">
        <v>12</v>
      </c>
      <c r="C959" s="1">
        <f>IF(Table14[[#This Row],[region]]= "southwest",Table14[[#This Row],[charges]],0)</f>
        <v>0</v>
      </c>
      <c r="D959" s="1">
        <f>IF(Table14[[#This Row],[region]]= "southeast",Table14[[#This Row],[charges]],0)</f>
        <v>0</v>
      </c>
      <c r="E959" s="1">
        <f>IF(Table14[[#This Row],[region]]= "northeast",Table14[[#This Row],[charges]],0)</f>
        <v>0</v>
      </c>
      <c r="F959" s="1">
        <f>IF(Table14[[#This Row],[region]]= "northwest",Table14[[#This Row],[charges]],0)</f>
        <v>12609.88702</v>
      </c>
    </row>
    <row r="960" spans="1:6" x14ac:dyDescent="0.2">
      <c r="A960" s="1">
        <v>41034.221400000002</v>
      </c>
      <c r="B960" s="1" t="s">
        <v>11</v>
      </c>
      <c r="C960" s="1">
        <f>IF(Table14[[#This Row],[region]]= "southwest",Table14[[#This Row],[charges]],0)</f>
        <v>0</v>
      </c>
      <c r="D960" s="1">
        <f>IF(Table14[[#This Row],[region]]= "southeast",Table14[[#This Row],[charges]],0)</f>
        <v>0</v>
      </c>
      <c r="E960" s="1">
        <f>IF(Table14[[#This Row],[region]]= "northeast",Table14[[#This Row],[charges]],0)</f>
        <v>41034.221400000002</v>
      </c>
      <c r="F960" s="1">
        <f>IF(Table14[[#This Row],[region]]= "northwest",Table14[[#This Row],[charges]],0)</f>
        <v>0</v>
      </c>
    </row>
    <row r="961" spans="1:6" x14ac:dyDescent="0.2">
      <c r="A961" s="1">
        <v>28468.919010000001</v>
      </c>
      <c r="B961" s="1" t="s">
        <v>12</v>
      </c>
      <c r="C961" s="1">
        <f>IF(Table14[[#This Row],[region]]= "southwest",Table14[[#This Row],[charges]],0)</f>
        <v>0</v>
      </c>
      <c r="D961" s="1">
        <f>IF(Table14[[#This Row],[region]]= "southeast",Table14[[#This Row],[charges]],0)</f>
        <v>0</v>
      </c>
      <c r="E961" s="1">
        <f>IF(Table14[[#This Row],[region]]= "northeast",Table14[[#This Row],[charges]],0)</f>
        <v>0</v>
      </c>
      <c r="F961" s="1">
        <f>IF(Table14[[#This Row],[region]]= "northwest",Table14[[#This Row],[charges]],0)</f>
        <v>28468.919010000001</v>
      </c>
    </row>
    <row r="962" spans="1:6" x14ac:dyDescent="0.2">
      <c r="A962" s="1">
        <v>2730.1078499999999</v>
      </c>
      <c r="B962" s="1" t="s">
        <v>12</v>
      </c>
      <c r="C962" s="1">
        <f>IF(Table14[[#This Row],[region]]= "southwest",Table14[[#This Row],[charges]],0)</f>
        <v>0</v>
      </c>
      <c r="D962" s="1">
        <f>IF(Table14[[#This Row],[region]]= "southeast",Table14[[#This Row],[charges]],0)</f>
        <v>0</v>
      </c>
      <c r="E962" s="1">
        <f>IF(Table14[[#This Row],[region]]= "northeast",Table14[[#This Row],[charges]],0)</f>
        <v>0</v>
      </c>
      <c r="F962" s="1">
        <f>IF(Table14[[#This Row],[region]]= "northwest",Table14[[#This Row],[charges]],0)</f>
        <v>2730.1078499999999</v>
      </c>
    </row>
    <row r="963" spans="1:6" x14ac:dyDescent="0.2">
      <c r="A963" s="1">
        <v>3353.2840000000001</v>
      </c>
      <c r="B963" s="1" t="s">
        <v>6</v>
      </c>
      <c r="C963" s="1">
        <f>IF(Table14[[#This Row],[region]]= "southwest",Table14[[#This Row],[charges]],0)</f>
        <v>3353.2840000000001</v>
      </c>
      <c r="D963" s="1">
        <f>IF(Table14[[#This Row],[region]]= "southeast",Table14[[#This Row],[charges]],0)</f>
        <v>0</v>
      </c>
      <c r="E963" s="1">
        <f>IF(Table14[[#This Row],[region]]= "northeast",Table14[[#This Row],[charges]],0)</f>
        <v>0</v>
      </c>
      <c r="F963" s="1">
        <f>IF(Table14[[#This Row],[region]]= "northwest",Table14[[#This Row],[charges]],0)</f>
        <v>0</v>
      </c>
    </row>
    <row r="964" spans="1:6" x14ac:dyDescent="0.2">
      <c r="A964" s="1">
        <v>14474.674999999999</v>
      </c>
      <c r="B964" s="1" t="s">
        <v>9</v>
      </c>
      <c r="C964" s="1">
        <f>IF(Table14[[#This Row],[region]]= "southwest",Table14[[#This Row],[charges]],0)</f>
        <v>0</v>
      </c>
      <c r="D964" s="1">
        <f>IF(Table14[[#This Row],[region]]= "southeast",Table14[[#This Row],[charges]],0)</f>
        <v>14474.674999999999</v>
      </c>
      <c r="E964" s="1">
        <f>IF(Table14[[#This Row],[region]]= "northeast",Table14[[#This Row],[charges]],0)</f>
        <v>0</v>
      </c>
      <c r="F964" s="1">
        <f>IF(Table14[[#This Row],[region]]= "northwest",Table14[[#This Row],[charges]],0)</f>
        <v>0</v>
      </c>
    </row>
    <row r="965" spans="1:6" x14ac:dyDescent="0.2">
      <c r="A965" s="1">
        <v>9500.5730500000009</v>
      </c>
      <c r="B965" s="1" t="s">
        <v>11</v>
      </c>
      <c r="C965" s="1">
        <f>IF(Table14[[#This Row],[region]]= "southwest",Table14[[#This Row],[charges]],0)</f>
        <v>0</v>
      </c>
      <c r="D965" s="1">
        <f>IF(Table14[[#This Row],[region]]= "southeast",Table14[[#This Row],[charges]],0)</f>
        <v>0</v>
      </c>
      <c r="E965" s="1">
        <f>IF(Table14[[#This Row],[region]]= "northeast",Table14[[#This Row],[charges]],0)</f>
        <v>9500.5730500000009</v>
      </c>
      <c r="F965" s="1">
        <f>IF(Table14[[#This Row],[region]]= "northwest",Table14[[#This Row],[charges]],0)</f>
        <v>0</v>
      </c>
    </row>
    <row r="966" spans="1:6" x14ac:dyDescent="0.2">
      <c r="A966" s="1">
        <v>26467.09737</v>
      </c>
      <c r="B966" s="1" t="s">
        <v>12</v>
      </c>
      <c r="C966" s="1">
        <f>IF(Table14[[#This Row],[region]]= "southwest",Table14[[#This Row],[charges]],0)</f>
        <v>0</v>
      </c>
      <c r="D966" s="1">
        <f>IF(Table14[[#This Row],[region]]= "southeast",Table14[[#This Row],[charges]],0)</f>
        <v>0</v>
      </c>
      <c r="E966" s="1">
        <f>IF(Table14[[#This Row],[region]]= "northeast",Table14[[#This Row],[charges]],0)</f>
        <v>0</v>
      </c>
      <c r="F966" s="1">
        <f>IF(Table14[[#This Row],[region]]= "northwest",Table14[[#This Row],[charges]],0)</f>
        <v>26467.09737</v>
      </c>
    </row>
    <row r="967" spans="1:6" x14ac:dyDescent="0.2">
      <c r="A967" s="1">
        <v>4746.3440000000001</v>
      </c>
      <c r="B967" s="1" t="s">
        <v>6</v>
      </c>
      <c r="C967" s="1">
        <f>IF(Table14[[#This Row],[region]]= "southwest",Table14[[#This Row],[charges]],0)</f>
        <v>4746.3440000000001</v>
      </c>
      <c r="D967" s="1">
        <f>IF(Table14[[#This Row],[region]]= "southeast",Table14[[#This Row],[charges]],0)</f>
        <v>0</v>
      </c>
      <c r="E967" s="1">
        <f>IF(Table14[[#This Row],[region]]= "northeast",Table14[[#This Row],[charges]],0)</f>
        <v>0</v>
      </c>
      <c r="F967" s="1">
        <f>IF(Table14[[#This Row],[region]]= "northwest",Table14[[#This Row],[charges]],0)</f>
        <v>0</v>
      </c>
    </row>
    <row r="968" spans="1:6" x14ac:dyDescent="0.2">
      <c r="A968" s="1">
        <v>23967.38305</v>
      </c>
      <c r="B968" s="1" t="s">
        <v>12</v>
      </c>
      <c r="C968" s="1">
        <f>IF(Table14[[#This Row],[region]]= "southwest",Table14[[#This Row],[charges]],0)</f>
        <v>0</v>
      </c>
      <c r="D968" s="1">
        <f>IF(Table14[[#This Row],[region]]= "southeast",Table14[[#This Row],[charges]],0)</f>
        <v>0</v>
      </c>
      <c r="E968" s="1">
        <f>IF(Table14[[#This Row],[region]]= "northeast",Table14[[#This Row],[charges]],0)</f>
        <v>0</v>
      </c>
      <c r="F968" s="1">
        <f>IF(Table14[[#This Row],[region]]= "northwest",Table14[[#This Row],[charges]],0)</f>
        <v>23967.38305</v>
      </c>
    </row>
    <row r="969" spans="1:6" x14ac:dyDescent="0.2">
      <c r="A969" s="1">
        <v>7518.0253499999999</v>
      </c>
      <c r="B969" s="1" t="s">
        <v>12</v>
      </c>
      <c r="C969" s="1">
        <f>IF(Table14[[#This Row],[region]]= "southwest",Table14[[#This Row],[charges]],0)</f>
        <v>0</v>
      </c>
      <c r="D969" s="1">
        <f>IF(Table14[[#This Row],[region]]= "southeast",Table14[[#This Row],[charges]],0)</f>
        <v>0</v>
      </c>
      <c r="E969" s="1">
        <f>IF(Table14[[#This Row],[region]]= "northeast",Table14[[#This Row],[charges]],0)</f>
        <v>0</v>
      </c>
      <c r="F969" s="1">
        <f>IF(Table14[[#This Row],[region]]= "northwest",Table14[[#This Row],[charges]],0)</f>
        <v>7518.0253499999999</v>
      </c>
    </row>
    <row r="970" spans="1:6" x14ac:dyDescent="0.2">
      <c r="A970" s="1">
        <v>3279.8685500000001</v>
      </c>
      <c r="B970" s="1" t="s">
        <v>11</v>
      </c>
      <c r="C970" s="1">
        <f>IF(Table14[[#This Row],[region]]= "southwest",Table14[[#This Row],[charges]],0)</f>
        <v>0</v>
      </c>
      <c r="D970" s="1">
        <f>IF(Table14[[#This Row],[region]]= "southeast",Table14[[#This Row],[charges]],0)</f>
        <v>0</v>
      </c>
      <c r="E970" s="1">
        <f>IF(Table14[[#This Row],[region]]= "northeast",Table14[[#This Row],[charges]],0)</f>
        <v>3279.8685500000001</v>
      </c>
      <c r="F970" s="1">
        <f>IF(Table14[[#This Row],[region]]= "northwest",Table14[[#This Row],[charges]],0)</f>
        <v>0</v>
      </c>
    </row>
    <row r="971" spans="1:6" x14ac:dyDescent="0.2">
      <c r="A971" s="1">
        <v>8596.8277999999991</v>
      </c>
      <c r="B971" s="1" t="s">
        <v>9</v>
      </c>
      <c r="C971" s="1">
        <f>IF(Table14[[#This Row],[region]]= "southwest",Table14[[#This Row],[charges]],0)</f>
        <v>0</v>
      </c>
      <c r="D971" s="1">
        <f>IF(Table14[[#This Row],[region]]= "southeast",Table14[[#This Row],[charges]],0)</f>
        <v>8596.8277999999991</v>
      </c>
      <c r="E971" s="1">
        <f>IF(Table14[[#This Row],[region]]= "northeast",Table14[[#This Row],[charges]],0)</f>
        <v>0</v>
      </c>
      <c r="F971" s="1">
        <f>IF(Table14[[#This Row],[region]]= "northwest",Table14[[#This Row],[charges]],0)</f>
        <v>0</v>
      </c>
    </row>
    <row r="972" spans="1:6" x14ac:dyDescent="0.2">
      <c r="A972" s="1">
        <v>10702.642400000001</v>
      </c>
      <c r="B972" s="1" t="s">
        <v>9</v>
      </c>
      <c r="C972" s="1">
        <f>IF(Table14[[#This Row],[region]]= "southwest",Table14[[#This Row],[charges]],0)</f>
        <v>0</v>
      </c>
      <c r="D972" s="1">
        <f>IF(Table14[[#This Row],[region]]= "southeast",Table14[[#This Row],[charges]],0)</f>
        <v>10702.642400000001</v>
      </c>
      <c r="E972" s="1">
        <f>IF(Table14[[#This Row],[region]]= "northeast",Table14[[#This Row],[charges]],0)</f>
        <v>0</v>
      </c>
      <c r="F972" s="1">
        <f>IF(Table14[[#This Row],[region]]= "northwest",Table14[[#This Row],[charges]],0)</f>
        <v>0</v>
      </c>
    </row>
    <row r="973" spans="1:6" x14ac:dyDescent="0.2">
      <c r="A973" s="1">
        <v>4992.3764000000001</v>
      </c>
      <c r="B973" s="1" t="s">
        <v>11</v>
      </c>
      <c r="C973" s="1">
        <f>IF(Table14[[#This Row],[region]]= "southwest",Table14[[#This Row],[charges]],0)</f>
        <v>0</v>
      </c>
      <c r="D973" s="1">
        <f>IF(Table14[[#This Row],[region]]= "southeast",Table14[[#This Row],[charges]],0)</f>
        <v>0</v>
      </c>
      <c r="E973" s="1">
        <f>IF(Table14[[#This Row],[region]]= "northeast",Table14[[#This Row],[charges]],0)</f>
        <v>4992.3764000000001</v>
      </c>
      <c r="F973" s="1">
        <f>IF(Table14[[#This Row],[region]]= "northwest",Table14[[#This Row],[charges]],0)</f>
        <v>0</v>
      </c>
    </row>
    <row r="974" spans="1:6" x14ac:dyDescent="0.2">
      <c r="A974" s="1">
        <v>2527.8186500000002</v>
      </c>
      <c r="B974" s="1" t="s">
        <v>12</v>
      </c>
      <c r="C974" s="1">
        <f>IF(Table14[[#This Row],[region]]= "southwest",Table14[[#This Row],[charges]],0)</f>
        <v>0</v>
      </c>
      <c r="D974" s="1">
        <f>IF(Table14[[#This Row],[region]]= "southeast",Table14[[#This Row],[charges]],0)</f>
        <v>0</v>
      </c>
      <c r="E974" s="1">
        <f>IF(Table14[[#This Row],[region]]= "northeast",Table14[[#This Row],[charges]],0)</f>
        <v>0</v>
      </c>
      <c r="F974" s="1">
        <f>IF(Table14[[#This Row],[region]]= "northwest",Table14[[#This Row],[charges]],0)</f>
        <v>2527.8186500000002</v>
      </c>
    </row>
    <row r="975" spans="1:6" x14ac:dyDescent="0.2">
      <c r="A975" s="1">
        <v>1759.338</v>
      </c>
      <c r="B975" s="1" t="s">
        <v>6</v>
      </c>
      <c r="C975" s="1">
        <f>IF(Table14[[#This Row],[region]]= "southwest",Table14[[#This Row],[charges]],0)</f>
        <v>1759.338</v>
      </c>
      <c r="D975" s="1">
        <f>IF(Table14[[#This Row],[region]]= "southeast",Table14[[#This Row],[charges]],0)</f>
        <v>0</v>
      </c>
      <c r="E975" s="1">
        <f>IF(Table14[[#This Row],[region]]= "northeast",Table14[[#This Row],[charges]],0)</f>
        <v>0</v>
      </c>
      <c r="F975" s="1">
        <f>IF(Table14[[#This Row],[region]]= "northwest",Table14[[#This Row],[charges]],0)</f>
        <v>0</v>
      </c>
    </row>
    <row r="976" spans="1:6" x14ac:dyDescent="0.2">
      <c r="A976" s="1">
        <v>2322.6217999999999</v>
      </c>
      <c r="B976" s="1" t="s">
        <v>9</v>
      </c>
      <c r="C976" s="1">
        <f>IF(Table14[[#This Row],[region]]= "southwest",Table14[[#This Row],[charges]],0)</f>
        <v>0</v>
      </c>
      <c r="D976" s="1">
        <f>IF(Table14[[#This Row],[region]]= "southeast",Table14[[#This Row],[charges]],0)</f>
        <v>2322.6217999999999</v>
      </c>
      <c r="E976" s="1">
        <f>IF(Table14[[#This Row],[region]]= "northeast",Table14[[#This Row],[charges]],0)</f>
        <v>0</v>
      </c>
      <c r="F976" s="1">
        <f>IF(Table14[[#This Row],[region]]= "northwest",Table14[[#This Row],[charges]],0)</f>
        <v>0</v>
      </c>
    </row>
    <row r="977" spans="1:6" x14ac:dyDescent="0.2">
      <c r="A977" s="1">
        <v>16138.762049999999</v>
      </c>
      <c r="B977" s="1" t="s">
        <v>11</v>
      </c>
      <c r="C977" s="1">
        <f>IF(Table14[[#This Row],[region]]= "southwest",Table14[[#This Row],[charges]],0)</f>
        <v>0</v>
      </c>
      <c r="D977" s="1">
        <f>IF(Table14[[#This Row],[region]]= "southeast",Table14[[#This Row],[charges]],0)</f>
        <v>0</v>
      </c>
      <c r="E977" s="1">
        <f>IF(Table14[[#This Row],[region]]= "northeast",Table14[[#This Row],[charges]],0)</f>
        <v>16138.762049999999</v>
      </c>
      <c r="F977" s="1">
        <f>IF(Table14[[#This Row],[region]]= "northwest",Table14[[#This Row],[charges]],0)</f>
        <v>0</v>
      </c>
    </row>
    <row r="978" spans="1:6" x14ac:dyDescent="0.2">
      <c r="A978" s="1">
        <v>7804.1605</v>
      </c>
      <c r="B978" s="1" t="s">
        <v>9</v>
      </c>
      <c r="C978" s="1">
        <f>IF(Table14[[#This Row],[region]]= "southwest",Table14[[#This Row],[charges]],0)</f>
        <v>0</v>
      </c>
      <c r="D978" s="1">
        <f>IF(Table14[[#This Row],[region]]= "southeast",Table14[[#This Row],[charges]],0)</f>
        <v>7804.1605</v>
      </c>
      <c r="E978" s="1">
        <f>IF(Table14[[#This Row],[region]]= "northeast",Table14[[#This Row],[charges]],0)</f>
        <v>0</v>
      </c>
      <c r="F978" s="1">
        <f>IF(Table14[[#This Row],[region]]= "northwest",Table14[[#This Row],[charges]],0)</f>
        <v>0</v>
      </c>
    </row>
    <row r="979" spans="1:6" x14ac:dyDescent="0.2">
      <c r="A979" s="1">
        <v>2902.9065000000001</v>
      </c>
      <c r="B979" s="1" t="s">
        <v>9</v>
      </c>
      <c r="C979" s="1">
        <f>IF(Table14[[#This Row],[region]]= "southwest",Table14[[#This Row],[charges]],0)</f>
        <v>0</v>
      </c>
      <c r="D979" s="1">
        <f>IF(Table14[[#This Row],[region]]= "southeast",Table14[[#This Row],[charges]],0)</f>
        <v>2902.9065000000001</v>
      </c>
      <c r="E979" s="1">
        <f>IF(Table14[[#This Row],[region]]= "northeast",Table14[[#This Row],[charges]],0)</f>
        <v>0</v>
      </c>
      <c r="F979" s="1">
        <f>IF(Table14[[#This Row],[region]]= "northwest",Table14[[#This Row],[charges]],0)</f>
        <v>0</v>
      </c>
    </row>
    <row r="980" spans="1:6" x14ac:dyDescent="0.2">
      <c r="A980" s="1">
        <v>9704.6680500000002</v>
      </c>
      <c r="B980" s="1" t="s">
        <v>11</v>
      </c>
      <c r="C980" s="1">
        <f>IF(Table14[[#This Row],[region]]= "southwest",Table14[[#This Row],[charges]],0)</f>
        <v>0</v>
      </c>
      <c r="D980" s="1">
        <f>IF(Table14[[#This Row],[region]]= "southeast",Table14[[#This Row],[charges]],0)</f>
        <v>0</v>
      </c>
      <c r="E980" s="1">
        <f>IF(Table14[[#This Row],[region]]= "northeast",Table14[[#This Row],[charges]],0)</f>
        <v>9704.6680500000002</v>
      </c>
      <c r="F980" s="1">
        <f>IF(Table14[[#This Row],[region]]= "northwest",Table14[[#This Row],[charges]],0)</f>
        <v>0</v>
      </c>
    </row>
    <row r="981" spans="1:6" x14ac:dyDescent="0.2">
      <c r="A981" s="1">
        <v>4889.0367999999999</v>
      </c>
      <c r="B981" s="1" t="s">
        <v>9</v>
      </c>
      <c r="C981" s="1">
        <f>IF(Table14[[#This Row],[region]]= "southwest",Table14[[#This Row],[charges]],0)</f>
        <v>0</v>
      </c>
      <c r="D981" s="1">
        <f>IF(Table14[[#This Row],[region]]= "southeast",Table14[[#This Row],[charges]],0)</f>
        <v>4889.0367999999999</v>
      </c>
      <c r="E981" s="1">
        <f>IF(Table14[[#This Row],[region]]= "northeast",Table14[[#This Row],[charges]],0)</f>
        <v>0</v>
      </c>
      <c r="F981" s="1">
        <f>IF(Table14[[#This Row],[region]]= "northwest",Table14[[#This Row],[charges]],0)</f>
        <v>0</v>
      </c>
    </row>
    <row r="982" spans="1:6" x14ac:dyDescent="0.2">
      <c r="A982" s="1">
        <v>25517.11363</v>
      </c>
      <c r="B982" s="1" t="s">
        <v>11</v>
      </c>
      <c r="C982" s="1">
        <f>IF(Table14[[#This Row],[region]]= "southwest",Table14[[#This Row],[charges]],0)</f>
        <v>0</v>
      </c>
      <c r="D982" s="1">
        <f>IF(Table14[[#This Row],[region]]= "southeast",Table14[[#This Row],[charges]],0)</f>
        <v>0</v>
      </c>
      <c r="E982" s="1">
        <f>IF(Table14[[#This Row],[region]]= "northeast",Table14[[#This Row],[charges]],0)</f>
        <v>25517.11363</v>
      </c>
      <c r="F982" s="1">
        <f>IF(Table14[[#This Row],[region]]= "northwest",Table14[[#This Row],[charges]],0)</f>
        <v>0</v>
      </c>
    </row>
    <row r="983" spans="1:6" x14ac:dyDescent="0.2">
      <c r="A983" s="1">
        <v>4500.33925</v>
      </c>
      <c r="B983" s="1" t="s">
        <v>11</v>
      </c>
      <c r="C983" s="1">
        <f>IF(Table14[[#This Row],[region]]= "southwest",Table14[[#This Row],[charges]],0)</f>
        <v>0</v>
      </c>
      <c r="D983" s="1">
        <f>IF(Table14[[#This Row],[region]]= "southeast",Table14[[#This Row],[charges]],0)</f>
        <v>0</v>
      </c>
      <c r="E983" s="1">
        <f>IF(Table14[[#This Row],[region]]= "northeast",Table14[[#This Row],[charges]],0)</f>
        <v>4500.33925</v>
      </c>
      <c r="F983" s="1">
        <f>IF(Table14[[#This Row],[region]]= "northwest",Table14[[#This Row],[charges]],0)</f>
        <v>0</v>
      </c>
    </row>
    <row r="984" spans="1:6" x14ac:dyDescent="0.2">
      <c r="A984" s="1">
        <v>19199.944</v>
      </c>
      <c r="B984" s="1" t="s">
        <v>6</v>
      </c>
      <c r="C984" s="1">
        <f>IF(Table14[[#This Row],[region]]= "southwest",Table14[[#This Row],[charges]],0)</f>
        <v>19199.944</v>
      </c>
      <c r="D984" s="1">
        <f>IF(Table14[[#This Row],[region]]= "southeast",Table14[[#This Row],[charges]],0)</f>
        <v>0</v>
      </c>
      <c r="E984" s="1">
        <f>IF(Table14[[#This Row],[region]]= "northeast",Table14[[#This Row],[charges]],0)</f>
        <v>0</v>
      </c>
      <c r="F984" s="1">
        <f>IF(Table14[[#This Row],[region]]= "northwest",Table14[[#This Row],[charges]],0)</f>
        <v>0</v>
      </c>
    </row>
    <row r="985" spans="1:6" x14ac:dyDescent="0.2">
      <c r="A985" s="1">
        <v>16796.411940000002</v>
      </c>
      <c r="B985" s="1" t="s">
        <v>11</v>
      </c>
      <c r="C985" s="1">
        <f>IF(Table14[[#This Row],[region]]= "southwest",Table14[[#This Row],[charges]],0)</f>
        <v>0</v>
      </c>
      <c r="D985" s="1">
        <f>IF(Table14[[#This Row],[region]]= "southeast",Table14[[#This Row],[charges]],0)</f>
        <v>0</v>
      </c>
      <c r="E985" s="1">
        <f>IF(Table14[[#This Row],[region]]= "northeast",Table14[[#This Row],[charges]],0)</f>
        <v>16796.411940000002</v>
      </c>
      <c r="F985" s="1">
        <f>IF(Table14[[#This Row],[region]]= "northwest",Table14[[#This Row],[charges]],0)</f>
        <v>0</v>
      </c>
    </row>
    <row r="986" spans="1:6" x14ac:dyDescent="0.2">
      <c r="A986" s="1">
        <v>4915.0598499999996</v>
      </c>
      <c r="B986" s="1" t="s">
        <v>11</v>
      </c>
      <c r="C986" s="1">
        <f>IF(Table14[[#This Row],[region]]= "southwest",Table14[[#This Row],[charges]],0)</f>
        <v>0</v>
      </c>
      <c r="D986" s="1">
        <f>IF(Table14[[#This Row],[region]]= "southeast",Table14[[#This Row],[charges]],0)</f>
        <v>0</v>
      </c>
      <c r="E986" s="1">
        <f>IF(Table14[[#This Row],[region]]= "northeast",Table14[[#This Row],[charges]],0)</f>
        <v>4915.0598499999996</v>
      </c>
      <c r="F986" s="1">
        <f>IF(Table14[[#This Row],[region]]= "northwest",Table14[[#This Row],[charges]],0)</f>
        <v>0</v>
      </c>
    </row>
    <row r="987" spans="1:6" x14ac:dyDescent="0.2">
      <c r="A987" s="1">
        <v>7624.63</v>
      </c>
      <c r="B987" s="1" t="s">
        <v>6</v>
      </c>
      <c r="C987" s="1">
        <f>IF(Table14[[#This Row],[region]]= "southwest",Table14[[#This Row],[charges]],0)</f>
        <v>7624.63</v>
      </c>
      <c r="D987" s="1">
        <f>IF(Table14[[#This Row],[region]]= "southeast",Table14[[#This Row],[charges]],0)</f>
        <v>0</v>
      </c>
      <c r="E987" s="1">
        <f>IF(Table14[[#This Row],[region]]= "northeast",Table14[[#This Row],[charges]],0)</f>
        <v>0</v>
      </c>
      <c r="F987" s="1">
        <f>IF(Table14[[#This Row],[region]]= "northwest",Table14[[#This Row],[charges]],0)</f>
        <v>0</v>
      </c>
    </row>
    <row r="988" spans="1:6" x14ac:dyDescent="0.2">
      <c r="A988" s="1">
        <v>8410.0468500000006</v>
      </c>
      <c r="B988" s="1" t="s">
        <v>12</v>
      </c>
      <c r="C988" s="1">
        <f>IF(Table14[[#This Row],[region]]= "southwest",Table14[[#This Row],[charges]],0)</f>
        <v>0</v>
      </c>
      <c r="D988" s="1">
        <f>IF(Table14[[#This Row],[region]]= "southeast",Table14[[#This Row],[charges]],0)</f>
        <v>0</v>
      </c>
      <c r="E988" s="1">
        <f>IF(Table14[[#This Row],[region]]= "northeast",Table14[[#This Row],[charges]],0)</f>
        <v>0</v>
      </c>
      <c r="F988" s="1">
        <f>IF(Table14[[#This Row],[region]]= "northwest",Table14[[#This Row],[charges]],0)</f>
        <v>8410.0468500000006</v>
      </c>
    </row>
    <row r="989" spans="1:6" x14ac:dyDescent="0.2">
      <c r="A989" s="1">
        <v>28340.188849999999</v>
      </c>
      <c r="B989" s="1" t="s">
        <v>12</v>
      </c>
      <c r="C989" s="1">
        <f>IF(Table14[[#This Row],[region]]= "southwest",Table14[[#This Row],[charges]],0)</f>
        <v>0</v>
      </c>
      <c r="D989" s="1">
        <f>IF(Table14[[#This Row],[region]]= "southeast",Table14[[#This Row],[charges]],0)</f>
        <v>0</v>
      </c>
      <c r="E989" s="1">
        <f>IF(Table14[[#This Row],[region]]= "northeast",Table14[[#This Row],[charges]],0)</f>
        <v>0</v>
      </c>
      <c r="F989" s="1">
        <f>IF(Table14[[#This Row],[region]]= "northwest",Table14[[#This Row],[charges]],0)</f>
        <v>28340.188849999999</v>
      </c>
    </row>
    <row r="990" spans="1:6" x14ac:dyDescent="0.2">
      <c r="A990" s="1">
        <v>4518.8262500000001</v>
      </c>
      <c r="B990" s="1" t="s">
        <v>11</v>
      </c>
      <c r="C990" s="1">
        <f>IF(Table14[[#This Row],[region]]= "southwest",Table14[[#This Row],[charges]],0)</f>
        <v>0</v>
      </c>
      <c r="D990" s="1">
        <f>IF(Table14[[#This Row],[region]]= "southeast",Table14[[#This Row],[charges]],0)</f>
        <v>0</v>
      </c>
      <c r="E990" s="1">
        <f>IF(Table14[[#This Row],[region]]= "northeast",Table14[[#This Row],[charges]],0)</f>
        <v>4518.8262500000001</v>
      </c>
      <c r="F990" s="1">
        <f>IF(Table14[[#This Row],[region]]= "northwest",Table14[[#This Row],[charges]],0)</f>
        <v>0</v>
      </c>
    </row>
    <row r="991" spans="1:6" x14ac:dyDescent="0.2">
      <c r="A991" s="1">
        <v>14571.890799999999</v>
      </c>
      <c r="B991" s="1" t="s">
        <v>11</v>
      </c>
      <c r="C991" s="1">
        <f>IF(Table14[[#This Row],[region]]= "southwest",Table14[[#This Row],[charges]],0)</f>
        <v>0</v>
      </c>
      <c r="D991" s="1">
        <f>IF(Table14[[#This Row],[region]]= "southeast",Table14[[#This Row],[charges]],0)</f>
        <v>0</v>
      </c>
      <c r="E991" s="1">
        <f>IF(Table14[[#This Row],[region]]= "northeast",Table14[[#This Row],[charges]],0)</f>
        <v>14571.890799999999</v>
      </c>
      <c r="F991" s="1">
        <f>IF(Table14[[#This Row],[region]]= "northwest",Table14[[#This Row],[charges]],0)</f>
        <v>0</v>
      </c>
    </row>
    <row r="992" spans="1:6" x14ac:dyDescent="0.2">
      <c r="A992" s="1">
        <v>3378.91</v>
      </c>
      <c r="B992" s="1" t="s">
        <v>6</v>
      </c>
      <c r="C992" s="1">
        <f>IF(Table14[[#This Row],[region]]= "southwest",Table14[[#This Row],[charges]],0)</f>
        <v>3378.91</v>
      </c>
      <c r="D992" s="1">
        <f>IF(Table14[[#This Row],[region]]= "southeast",Table14[[#This Row],[charges]],0)</f>
        <v>0</v>
      </c>
      <c r="E992" s="1">
        <f>IF(Table14[[#This Row],[region]]= "northeast",Table14[[#This Row],[charges]],0)</f>
        <v>0</v>
      </c>
      <c r="F992" s="1">
        <f>IF(Table14[[#This Row],[region]]= "northwest",Table14[[#This Row],[charges]],0)</f>
        <v>0</v>
      </c>
    </row>
    <row r="993" spans="1:6" x14ac:dyDescent="0.2">
      <c r="A993" s="1">
        <v>7144.86265</v>
      </c>
      <c r="B993" s="1" t="s">
        <v>11</v>
      </c>
      <c r="C993" s="1">
        <f>IF(Table14[[#This Row],[region]]= "southwest",Table14[[#This Row],[charges]],0)</f>
        <v>0</v>
      </c>
      <c r="D993" s="1">
        <f>IF(Table14[[#This Row],[region]]= "southeast",Table14[[#This Row],[charges]],0)</f>
        <v>0</v>
      </c>
      <c r="E993" s="1">
        <f>IF(Table14[[#This Row],[region]]= "northeast",Table14[[#This Row],[charges]],0)</f>
        <v>7144.86265</v>
      </c>
      <c r="F993" s="1">
        <f>IF(Table14[[#This Row],[region]]= "northwest",Table14[[#This Row],[charges]],0)</f>
        <v>0</v>
      </c>
    </row>
    <row r="994" spans="1:6" x14ac:dyDescent="0.2">
      <c r="A994" s="1">
        <v>10118.424000000001</v>
      </c>
      <c r="B994" s="1" t="s">
        <v>6</v>
      </c>
      <c r="C994" s="1">
        <f>IF(Table14[[#This Row],[region]]= "southwest",Table14[[#This Row],[charges]],0)</f>
        <v>10118.424000000001</v>
      </c>
      <c r="D994" s="1">
        <f>IF(Table14[[#This Row],[region]]= "southeast",Table14[[#This Row],[charges]],0)</f>
        <v>0</v>
      </c>
      <c r="E994" s="1">
        <f>IF(Table14[[#This Row],[region]]= "northeast",Table14[[#This Row],[charges]],0)</f>
        <v>0</v>
      </c>
      <c r="F994" s="1">
        <f>IF(Table14[[#This Row],[region]]= "northwest",Table14[[#This Row],[charges]],0)</f>
        <v>0</v>
      </c>
    </row>
    <row r="995" spans="1:6" x14ac:dyDescent="0.2">
      <c r="A995" s="1">
        <v>5484.4673000000003</v>
      </c>
      <c r="B995" s="1" t="s">
        <v>9</v>
      </c>
      <c r="C995" s="1">
        <f>IF(Table14[[#This Row],[region]]= "southwest",Table14[[#This Row],[charges]],0)</f>
        <v>0</v>
      </c>
      <c r="D995" s="1">
        <f>IF(Table14[[#This Row],[region]]= "southeast",Table14[[#This Row],[charges]],0)</f>
        <v>5484.4673000000003</v>
      </c>
      <c r="E995" s="1">
        <f>IF(Table14[[#This Row],[region]]= "northeast",Table14[[#This Row],[charges]],0)</f>
        <v>0</v>
      </c>
      <c r="F995" s="1">
        <f>IF(Table14[[#This Row],[region]]= "northwest",Table14[[#This Row],[charges]],0)</f>
        <v>0</v>
      </c>
    </row>
    <row r="996" spans="1:6" x14ac:dyDescent="0.2">
      <c r="A996" s="1">
        <v>16420.494549999999</v>
      </c>
      <c r="B996" s="1" t="s">
        <v>12</v>
      </c>
      <c r="C996" s="1">
        <f>IF(Table14[[#This Row],[region]]= "southwest",Table14[[#This Row],[charges]],0)</f>
        <v>0</v>
      </c>
      <c r="D996" s="1">
        <f>IF(Table14[[#This Row],[region]]= "southeast",Table14[[#This Row],[charges]],0)</f>
        <v>0</v>
      </c>
      <c r="E996" s="1">
        <f>IF(Table14[[#This Row],[region]]= "northeast",Table14[[#This Row],[charges]],0)</f>
        <v>0</v>
      </c>
      <c r="F996" s="1">
        <f>IF(Table14[[#This Row],[region]]= "northwest",Table14[[#This Row],[charges]],0)</f>
        <v>16420.494549999999</v>
      </c>
    </row>
    <row r="997" spans="1:6" x14ac:dyDescent="0.2">
      <c r="A997" s="1">
        <v>7986.4752500000004</v>
      </c>
      <c r="B997" s="1" t="s">
        <v>11</v>
      </c>
      <c r="C997" s="1">
        <f>IF(Table14[[#This Row],[region]]= "southwest",Table14[[#This Row],[charges]],0)</f>
        <v>0</v>
      </c>
      <c r="D997" s="1">
        <f>IF(Table14[[#This Row],[region]]= "southeast",Table14[[#This Row],[charges]],0)</f>
        <v>0</v>
      </c>
      <c r="E997" s="1">
        <f>IF(Table14[[#This Row],[region]]= "northeast",Table14[[#This Row],[charges]],0)</f>
        <v>7986.4752500000004</v>
      </c>
      <c r="F997" s="1">
        <f>IF(Table14[[#This Row],[region]]= "northwest",Table14[[#This Row],[charges]],0)</f>
        <v>0</v>
      </c>
    </row>
    <row r="998" spans="1:6" x14ac:dyDescent="0.2">
      <c r="A998" s="1">
        <v>7418.5219999999999</v>
      </c>
      <c r="B998" s="1" t="s">
        <v>6</v>
      </c>
      <c r="C998" s="1">
        <f>IF(Table14[[#This Row],[region]]= "southwest",Table14[[#This Row],[charges]],0)</f>
        <v>7418.5219999999999</v>
      </c>
      <c r="D998" s="1">
        <f>IF(Table14[[#This Row],[region]]= "southeast",Table14[[#This Row],[charges]],0)</f>
        <v>0</v>
      </c>
      <c r="E998" s="1">
        <f>IF(Table14[[#This Row],[region]]= "northeast",Table14[[#This Row],[charges]],0)</f>
        <v>0</v>
      </c>
      <c r="F998" s="1">
        <f>IF(Table14[[#This Row],[region]]= "northwest",Table14[[#This Row],[charges]],0)</f>
        <v>0</v>
      </c>
    </row>
    <row r="999" spans="1:6" x14ac:dyDescent="0.2">
      <c r="A999" s="1">
        <v>13887.968500000001</v>
      </c>
      <c r="B999" s="1" t="s">
        <v>9</v>
      </c>
      <c r="C999" s="1">
        <f>IF(Table14[[#This Row],[region]]= "southwest",Table14[[#This Row],[charges]],0)</f>
        <v>0</v>
      </c>
      <c r="D999" s="1">
        <f>IF(Table14[[#This Row],[region]]= "southeast",Table14[[#This Row],[charges]],0)</f>
        <v>13887.968500000001</v>
      </c>
      <c r="E999" s="1">
        <f>IF(Table14[[#This Row],[region]]= "northeast",Table14[[#This Row],[charges]],0)</f>
        <v>0</v>
      </c>
      <c r="F999" s="1">
        <f>IF(Table14[[#This Row],[region]]= "northwest",Table14[[#This Row],[charges]],0)</f>
        <v>0</v>
      </c>
    </row>
    <row r="1000" spans="1:6" x14ac:dyDescent="0.2">
      <c r="A1000" s="1">
        <v>6551.7501000000002</v>
      </c>
      <c r="B1000" s="1" t="s">
        <v>11</v>
      </c>
      <c r="C1000" s="1">
        <f>IF(Table14[[#This Row],[region]]= "southwest",Table14[[#This Row],[charges]],0)</f>
        <v>0</v>
      </c>
      <c r="D1000" s="1">
        <f>IF(Table14[[#This Row],[region]]= "southeast",Table14[[#This Row],[charges]],0)</f>
        <v>0</v>
      </c>
      <c r="E1000" s="1">
        <f>IF(Table14[[#This Row],[region]]= "northeast",Table14[[#This Row],[charges]],0)</f>
        <v>6551.7501000000002</v>
      </c>
      <c r="F1000" s="1">
        <f>IF(Table14[[#This Row],[region]]= "northwest",Table14[[#This Row],[charges]],0)</f>
        <v>0</v>
      </c>
    </row>
    <row r="1001" spans="1:6" x14ac:dyDescent="0.2">
      <c r="A1001" s="1">
        <v>5267.8181500000001</v>
      </c>
      <c r="B1001" s="1" t="s">
        <v>12</v>
      </c>
      <c r="C1001" s="1">
        <f>IF(Table14[[#This Row],[region]]= "southwest",Table14[[#This Row],[charges]],0)</f>
        <v>0</v>
      </c>
      <c r="D1001" s="1">
        <f>IF(Table14[[#This Row],[region]]= "southeast",Table14[[#This Row],[charges]],0)</f>
        <v>0</v>
      </c>
      <c r="E1001" s="1">
        <f>IF(Table14[[#This Row],[region]]= "northeast",Table14[[#This Row],[charges]],0)</f>
        <v>0</v>
      </c>
      <c r="F1001" s="1">
        <f>IF(Table14[[#This Row],[region]]= "northwest",Table14[[#This Row],[charges]],0)</f>
        <v>5267.8181500000001</v>
      </c>
    </row>
    <row r="1002" spans="1:6" x14ac:dyDescent="0.2">
      <c r="A1002" s="1">
        <v>17361.766100000001</v>
      </c>
      <c r="B1002" s="1" t="s">
        <v>12</v>
      </c>
      <c r="C1002" s="1">
        <f>IF(Table14[[#This Row],[region]]= "southwest",Table14[[#This Row],[charges]],0)</f>
        <v>0</v>
      </c>
      <c r="D1002" s="1">
        <f>IF(Table14[[#This Row],[region]]= "southeast",Table14[[#This Row],[charges]],0)</f>
        <v>0</v>
      </c>
      <c r="E1002" s="1">
        <f>IF(Table14[[#This Row],[region]]= "northeast",Table14[[#This Row],[charges]],0)</f>
        <v>0</v>
      </c>
      <c r="F1002" s="1">
        <f>IF(Table14[[#This Row],[region]]= "northwest",Table14[[#This Row],[charges]],0)</f>
        <v>17361.766100000001</v>
      </c>
    </row>
    <row r="1003" spans="1:6" x14ac:dyDescent="0.2">
      <c r="A1003" s="1">
        <v>34472.841</v>
      </c>
      <c r="B1003" s="1" t="s">
        <v>6</v>
      </c>
      <c r="C1003" s="1">
        <f>IF(Table14[[#This Row],[region]]= "southwest",Table14[[#This Row],[charges]],0)</f>
        <v>34472.841</v>
      </c>
      <c r="D1003" s="1">
        <f>IF(Table14[[#This Row],[region]]= "southeast",Table14[[#This Row],[charges]],0)</f>
        <v>0</v>
      </c>
      <c r="E1003" s="1">
        <f>IF(Table14[[#This Row],[region]]= "northeast",Table14[[#This Row],[charges]],0)</f>
        <v>0</v>
      </c>
      <c r="F1003" s="1">
        <f>IF(Table14[[#This Row],[region]]= "northwest",Table14[[#This Row],[charges]],0)</f>
        <v>0</v>
      </c>
    </row>
    <row r="1004" spans="1:6" x14ac:dyDescent="0.2">
      <c r="A1004" s="1">
        <v>1972.95</v>
      </c>
      <c r="B1004" s="1" t="s">
        <v>6</v>
      </c>
      <c r="C1004" s="1">
        <f>IF(Table14[[#This Row],[region]]= "southwest",Table14[[#This Row],[charges]],0)</f>
        <v>1972.95</v>
      </c>
      <c r="D1004" s="1">
        <f>IF(Table14[[#This Row],[region]]= "southeast",Table14[[#This Row],[charges]],0)</f>
        <v>0</v>
      </c>
      <c r="E1004" s="1">
        <f>IF(Table14[[#This Row],[region]]= "northeast",Table14[[#This Row],[charges]],0)</f>
        <v>0</v>
      </c>
      <c r="F1004" s="1">
        <f>IF(Table14[[#This Row],[region]]= "northwest",Table14[[#This Row],[charges]],0)</f>
        <v>0</v>
      </c>
    </row>
    <row r="1005" spans="1:6" x14ac:dyDescent="0.2">
      <c r="A1005" s="1">
        <v>21232.182260000001</v>
      </c>
      <c r="B1005" s="1" t="s">
        <v>6</v>
      </c>
      <c r="C1005" s="1">
        <f>IF(Table14[[#This Row],[region]]= "southwest",Table14[[#This Row],[charges]],0)</f>
        <v>21232.182260000001</v>
      </c>
      <c r="D1005" s="1">
        <f>IF(Table14[[#This Row],[region]]= "southeast",Table14[[#This Row],[charges]],0)</f>
        <v>0</v>
      </c>
      <c r="E1005" s="1">
        <f>IF(Table14[[#This Row],[region]]= "northeast",Table14[[#This Row],[charges]],0)</f>
        <v>0</v>
      </c>
      <c r="F1005" s="1">
        <f>IF(Table14[[#This Row],[region]]= "northwest",Table14[[#This Row],[charges]],0)</f>
        <v>0</v>
      </c>
    </row>
    <row r="1006" spans="1:6" x14ac:dyDescent="0.2">
      <c r="A1006" s="1">
        <v>8627.5411000000004</v>
      </c>
      <c r="B1006" s="1" t="s">
        <v>11</v>
      </c>
      <c r="C1006" s="1">
        <f>IF(Table14[[#This Row],[region]]= "southwest",Table14[[#This Row],[charges]],0)</f>
        <v>0</v>
      </c>
      <c r="D1006" s="1">
        <f>IF(Table14[[#This Row],[region]]= "southeast",Table14[[#This Row],[charges]],0)</f>
        <v>0</v>
      </c>
      <c r="E1006" s="1">
        <f>IF(Table14[[#This Row],[region]]= "northeast",Table14[[#This Row],[charges]],0)</f>
        <v>8627.5411000000004</v>
      </c>
      <c r="F1006" s="1">
        <f>IF(Table14[[#This Row],[region]]= "northwest",Table14[[#This Row],[charges]],0)</f>
        <v>0</v>
      </c>
    </row>
    <row r="1007" spans="1:6" x14ac:dyDescent="0.2">
      <c r="A1007" s="1">
        <v>4433.3877000000002</v>
      </c>
      <c r="B1007" s="1" t="s">
        <v>12</v>
      </c>
      <c r="C1007" s="1">
        <f>IF(Table14[[#This Row],[region]]= "southwest",Table14[[#This Row],[charges]],0)</f>
        <v>0</v>
      </c>
      <c r="D1007" s="1">
        <f>IF(Table14[[#This Row],[region]]= "southeast",Table14[[#This Row],[charges]],0)</f>
        <v>0</v>
      </c>
      <c r="E1007" s="1">
        <f>IF(Table14[[#This Row],[region]]= "northeast",Table14[[#This Row],[charges]],0)</f>
        <v>0</v>
      </c>
      <c r="F1007" s="1">
        <f>IF(Table14[[#This Row],[region]]= "northwest",Table14[[#This Row],[charges]],0)</f>
        <v>4433.3877000000002</v>
      </c>
    </row>
    <row r="1008" spans="1:6" x14ac:dyDescent="0.2">
      <c r="A1008" s="1">
        <v>4438.2633999999998</v>
      </c>
      <c r="B1008" s="1" t="s">
        <v>11</v>
      </c>
      <c r="C1008" s="1">
        <f>IF(Table14[[#This Row],[region]]= "southwest",Table14[[#This Row],[charges]],0)</f>
        <v>0</v>
      </c>
      <c r="D1008" s="1">
        <f>IF(Table14[[#This Row],[region]]= "southeast",Table14[[#This Row],[charges]],0)</f>
        <v>0</v>
      </c>
      <c r="E1008" s="1">
        <f>IF(Table14[[#This Row],[region]]= "northeast",Table14[[#This Row],[charges]],0)</f>
        <v>4438.2633999999998</v>
      </c>
      <c r="F1008" s="1">
        <f>IF(Table14[[#This Row],[region]]= "northwest",Table14[[#This Row],[charges]],0)</f>
        <v>0</v>
      </c>
    </row>
    <row r="1009" spans="1:6" x14ac:dyDescent="0.2">
      <c r="A1009" s="1">
        <v>24915.220850000002</v>
      </c>
      <c r="B1009" s="1" t="s">
        <v>12</v>
      </c>
      <c r="C1009" s="1">
        <f>IF(Table14[[#This Row],[region]]= "southwest",Table14[[#This Row],[charges]],0)</f>
        <v>0</v>
      </c>
      <c r="D1009" s="1">
        <f>IF(Table14[[#This Row],[region]]= "southeast",Table14[[#This Row],[charges]],0)</f>
        <v>0</v>
      </c>
      <c r="E1009" s="1">
        <f>IF(Table14[[#This Row],[region]]= "northeast",Table14[[#This Row],[charges]],0)</f>
        <v>0</v>
      </c>
      <c r="F1009" s="1">
        <f>IF(Table14[[#This Row],[region]]= "northwest",Table14[[#This Row],[charges]],0)</f>
        <v>24915.220850000002</v>
      </c>
    </row>
    <row r="1010" spans="1:6" x14ac:dyDescent="0.2">
      <c r="A1010" s="1">
        <v>23241.47453</v>
      </c>
      <c r="B1010" s="1" t="s">
        <v>11</v>
      </c>
      <c r="C1010" s="1">
        <f>IF(Table14[[#This Row],[region]]= "southwest",Table14[[#This Row],[charges]],0)</f>
        <v>0</v>
      </c>
      <c r="D1010" s="1">
        <f>IF(Table14[[#This Row],[region]]= "southeast",Table14[[#This Row],[charges]],0)</f>
        <v>0</v>
      </c>
      <c r="E1010" s="1">
        <f>IF(Table14[[#This Row],[region]]= "northeast",Table14[[#This Row],[charges]],0)</f>
        <v>23241.47453</v>
      </c>
      <c r="F1010" s="1">
        <f>IF(Table14[[#This Row],[region]]= "northwest",Table14[[#This Row],[charges]],0)</f>
        <v>0</v>
      </c>
    </row>
    <row r="1011" spans="1:6" x14ac:dyDescent="0.2">
      <c r="A1011" s="1">
        <v>9957.7216000000008</v>
      </c>
      <c r="B1011" s="1" t="s">
        <v>11</v>
      </c>
      <c r="C1011" s="1">
        <f>IF(Table14[[#This Row],[region]]= "southwest",Table14[[#This Row],[charges]],0)</f>
        <v>0</v>
      </c>
      <c r="D1011" s="1">
        <f>IF(Table14[[#This Row],[region]]= "southeast",Table14[[#This Row],[charges]],0)</f>
        <v>0</v>
      </c>
      <c r="E1011" s="1">
        <f>IF(Table14[[#This Row],[region]]= "northeast",Table14[[#This Row],[charges]],0)</f>
        <v>9957.7216000000008</v>
      </c>
      <c r="F1011" s="1">
        <f>IF(Table14[[#This Row],[region]]= "northwest",Table14[[#This Row],[charges]],0)</f>
        <v>0</v>
      </c>
    </row>
    <row r="1012" spans="1:6" x14ac:dyDescent="0.2">
      <c r="A1012" s="1">
        <v>8269.0439999999999</v>
      </c>
      <c r="B1012" s="1" t="s">
        <v>6</v>
      </c>
      <c r="C1012" s="1">
        <f>IF(Table14[[#This Row],[region]]= "southwest",Table14[[#This Row],[charges]],0)</f>
        <v>8269.0439999999999</v>
      </c>
      <c r="D1012" s="1">
        <f>IF(Table14[[#This Row],[region]]= "southeast",Table14[[#This Row],[charges]],0)</f>
        <v>0</v>
      </c>
      <c r="E1012" s="1">
        <f>IF(Table14[[#This Row],[region]]= "northeast",Table14[[#This Row],[charges]],0)</f>
        <v>0</v>
      </c>
      <c r="F1012" s="1">
        <f>IF(Table14[[#This Row],[region]]= "northwest",Table14[[#This Row],[charges]],0)</f>
        <v>0</v>
      </c>
    </row>
    <row r="1013" spans="1:6" x14ac:dyDescent="0.2">
      <c r="A1013" s="1">
        <v>18767.737700000001</v>
      </c>
      <c r="B1013" s="1" t="s">
        <v>9</v>
      </c>
      <c r="C1013" s="1">
        <f>IF(Table14[[#This Row],[region]]= "southwest",Table14[[#This Row],[charges]],0)</f>
        <v>0</v>
      </c>
      <c r="D1013" s="1">
        <f>IF(Table14[[#This Row],[region]]= "southeast",Table14[[#This Row],[charges]],0)</f>
        <v>18767.737700000001</v>
      </c>
      <c r="E1013" s="1">
        <f>IF(Table14[[#This Row],[region]]= "northeast",Table14[[#This Row],[charges]],0)</f>
        <v>0</v>
      </c>
      <c r="F1013" s="1">
        <f>IF(Table14[[#This Row],[region]]= "northwest",Table14[[#This Row],[charges]],0)</f>
        <v>0</v>
      </c>
    </row>
    <row r="1014" spans="1:6" x14ac:dyDescent="0.2">
      <c r="A1014" s="1">
        <v>36580.282160000002</v>
      </c>
      <c r="B1014" s="1" t="s">
        <v>9</v>
      </c>
      <c r="C1014" s="1">
        <f>IF(Table14[[#This Row],[region]]= "southwest",Table14[[#This Row],[charges]],0)</f>
        <v>0</v>
      </c>
      <c r="D1014" s="1">
        <f>IF(Table14[[#This Row],[region]]= "southeast",Table14[[#This Row],[charges]],0)</f>
        <v>36580.282160000002</v>
      </c>
      <c r="E1014" s="1">
        <f>IF(Table14[[#This Row],[region]]= "northeast",Table14[[#This Row],[charges]],0)</f>
        <v>0</v>
      </c>
      <c r="F1014" s="1">
        <f>IF(Table14[[#This Row],[region]]= "northwest",Table14[[#This Row],[charges]],0)</f>
        <v>0</v>
      </c>
    </row>
    <row r="1015" spans="1:6" x14ac:dyDescent="0.2">
      <c r="A1015" s="1">
        <v>8765.2489999999998</v>
      </c>
      <c r="B1015" s="1" t="s">
        <v>12</v>
      </c>
      <c r="C1015" s="1">
        <f>IF(Table14[[#This Row],[region]]= "southwest",Table14[[#This Row],[charges]],0)</f>
        <v>0</v>
      </c>
      <c r="D1015" s="1">
        <f>IF(Table14[[#This Row],[region]]= "southeast",Table14[[#This Row],[charges]],0)</f>
        <v>0</v>
      </c>
      <c r="E1015" s="1">
        <f>IF(Table14[[#This Row],[region]]= "northeast",Table14[[#This Row],[charges]],0)</f>
        <v>0</v>
      </c>
      <c r="F1015" s="1">
        <f>IF(Table14[[#This Row],[region]]= "northwest",Table14[[#This Row],[charges]],0)</f>
        <v>8765.2489999999998</v>
      </c>
    </row>
    <row r="1016" spans="1:6" x14ac:dyDescent="0.2">
      <c r="A1016" s="1">
        <v>5383.5360000000001</v>
      </c>
      <c r="B1016" s="1" t="s">
        <v>6</v>
      </c>
      <c r="C1016" s="1">
        <f>IF(Table14[[#This Row],[region]]= "southwest",Table14[[#This Row],[charges]],0)</f>
        <v>5383.5360000000001</v>
      </c>
      <c r="D1016" s="1">
        <f>IF(Table14[[#This Row],[region]]= "southeast",Table14[[#This Row],[charges]],0)</f>
        <v>0</v>
      </c>
      <c r="E1016" s="1">
        <f>IF(Table14[[#This Row],[region]]= "northeast",Table14[[#This Row],[charges]],0)</f>
        <v>0</v>
      </c>
      <c r="F1016" s="1">
        <f>IF(Table14[[#This Row],[region]]= "northwest",Table14[[#This Row],[charges]],0)</f>
        <v>0</v>
      </c>
    </row>
    <row r="1017" spans="1:6" x14ac:dyDescent="0.2">
      <c r="A1017" s="1">
        <v>12124.992399999999</v>
      </c>
      <c r="B1017" s="1" t="s">
        <v>12</v>
      </c>
      <c r="C1017" s="1">
        <f>IF(Table14[[#This Row],[region]]= "southwest",Table14[[#This Row],[charges]],0)</f>
        <v>0</v>
      </c>
      <c r="D1017" s="1">
        <f>IF(Table14[[#This Row],[region]]= "southeast",Table14[[#This Row],[charges]],0)</f>
        <v>0</v>
      </c>
      <c r="E1017" s="1">
        <f>IF(Table14[[#This Row],[region]]= "northeast",Table14[[#This Row],[charges]],0)</f>
        <v>0</v>
      </c>
      <c r="F1017" s="1">
        <f>IF(Table14[[#This Row],[region]]= "northwest",Table14[[#This Row],[charges]],0)</f>
        <v>12124.992399999999</v>
      </c>
    </row>
    <row r="1018" spans="1:6" x14ac:dyDescent="0.2">
      <c r="A1018" s="1">
        <v>2709.24395</v>
      </c>
      <c r="B1018" s="1" t="s">
        <v>12</v>
      </c>
      <c r="C1018" s="1">
        <f>IF(Table14[[#This Row],[region]]= "southwest",Table14[[#This Row],[charges]],0)</f>
        <v>0</v>
      </c>
      <c r="D1018" s="1">
        <f>IF(Table14[[#This Row],[region]]= "southeast",Table14[[#This Row],[charges]],0)</f>
        <v>0</v>
      </c>
      <c r="E1018" s="1">
        <f>IF(Table14[[#This Row],[region]]= "northeast",Table14[[#This Row],[charges]],0)</f>
        <v>0</v>
      </c>
      <c r="F1018" s="1">
        <f>IF(Table14[[#This Row],[region]]= "northwest",Table14[[#This Row],[charges]],0)</f>
        <v>2709.24395</v>
      </c>
    </row>
    <row r="1019" spans="1:6" x14ac:dyDescent="0.2">
      <c r="A1019" s="1">
        <v>3987.9259999999999</v>
      </c>
      <c r="B1019" s="1" t="s">
        <v>6</v>
      </c>
      <c r="C1019" s="1">
        <f>IF(Table14[[#This Row],[region]]= "southwest",Table14[[#This Row],[charges]],0)</f>
        <v>3987.9259999999999</v>
      </c>
      <c r="D1019" s="1">
        <f>IF(Table14[[#This Row],[region]]= "southeast",Table14[[#This Row],[charges]],0)</f>
        <v>0</v>
      </c>
      <c r="E1019" s="1">
        <f>IF(Table14[[#This Row],[region]]= "northeast",Table14[[#This Row],[charges]],0)</f>
        <v>0</v>
      </c>
      <c r="F1019" s="1">
        <f>IF(Table14[[#This Row],[region]]= "northwest",Table14[[#This Row],[charges]],0)</f>
        <v>0</v>
      </c>
    </row>
    <row r="1020" spans="1:6" x14ac:dyDescent="0.2">
      <c r="A1020" s="1">
        <v>12495.290849999999</v>
      </c>
      <c r="B1020" s="1" t="s">
        <v>12</v>
      </c>
      <c r="C1020" s="1">
        <f>IF(Table14[[#This Row],[region]]= "southwest",Table14[[#This Row],[charges]],0)</f>
        <v>0</v>
      </c>
      <c r="D1020" s="1">
        <f>IF(Table14[[#This Row],[region]]= "southeast",Table14[[#This Row],[charges]],0)</f>
        <v>0</v>
      </c>
      <c r="E1020" s="1">
        <f>IF(Table14[[#This Row],[region]]= "northeast",Table14[[#This Row],[charges]],0)</f>
        <v>0</v>
      </c>
      <c r="F1020" s="1">
        <f>IF(Table14[[#This Row],[region]]= "northwest",Table14[[#This Row],[charges]],0)</f>
        <v>12495.290849999999</v>
      </c>
    </row>
    <row r="1021" spans="1:6" x14ac:dyDescent="0.2">
      <c r="A1021" s="1">
        <v>26018.950519999999</v>
      </c>
      <c r="B1021" s="1" t="s">
        <v>12</v>
      </c>
      <c r="C1021" s="1">
        <f>IF(Table14[[#This Row],[region]]= "southwest",Table14[[#This Row],[charges]],0)</f>
        <v>0</v>
      </c>
      <c r="D1021" s="1">
        <f>IF(Table14[[#This Row],[region]]= "southeast",Table14[[#This Row],[charges]],0)</f>
        <v>0</v>
      </c>
      <c r="E1021" s="1">
        <f>IF(Table14[[#This Row],[region]]= "northeast",Table14[[#This Row],[charges]],0)</f>
        <v>0</v>
      </c>
      <c r="F1021" s="1">
        <f>IF(Table14[[#This Row],[region]]= "northwest",Table14[[#This Row],[charges]],0)</f>
        <v>26018.950519999999</v>
      </c>
    </row>
    <row r="1022" spans="1:6" x14ac:dyDescent="0.2">
      <c r="A1022" s="1">
        <v>8798.5930000000008</v>
      </c>
      <c r="B1022" s="1" t="s">
        <v>6</v>
      </c>
      <c r="C1022" s="1">
        <f>IF(Table14[[#This Row],[region]]= "southwest",Table14[[#This Row],[charges]],0)</f>
        <v>8798.5930000000008</v>
      </c>
      <c r="D1022" s="1">
        <f>IF(Table14[[#This Row],[region]]= "southeast",Table14[[#This Row],[charges]],0)</f>
        <v>0</v>
      </c>
      <c r="E1022" s="1">
        <f>IF(Table14[[#This Row],[region]]= "northeast",Table14[[#This Row],[charges]],0)</f>
        <v>0</v>
      </c>
      <c r="F1022" s="1">
        <f>IF(Table14[[#This Row],[region]]= "northwest",Table14[[#This Row],[charges]],0)</f>
        <v>0</v>
      </c>
    </row>
    <row r="1023" spans="1:6" x14ac:dyDescent="0.2">
      <c r="A1023" s="1">
        <v>35595.589800000002</v>
      </c>
      <c r="B1023" s="1" t="s">
        <v>9</v>
      </c>
      <c r="C1023" s="1">
        <f>IF(Table14[[#This Row],[region]]= "southwest",Table14[[#This Row],[charges]],0)</f>
        <v>0</v>
      </c>
      <c r="D1023" s="1">
        <f>IF(Table14[[#This Row],[region]]= "southeast",Table14[[#This Row],[charges]],0)</f>
        <v>35595.589800000002</v>
      </c>
      <c r="E1023" s="1">
        <f>IF(Table14[[#This Row],[region]]= "northeast",Table14[[#This Row],[charges]],0)</f>
        <v>0</v>
      </c>
      <c r="F1023" s="1">
        <f>IF(Table14[[#This Row],[region]]= "northwest",Table14[[#This Row],[charges]],0)</f>
        <v>0</v>
      </c>
    </row>
    <row r="1024" spans="1:6" x14ac:dyDescent="0.2">
      <c r="A1024" s="1">
        <v>42211.138200000001</v>
      </c>
      <c r="B1024" s="1" t="s">
        <v>9</v>
      </c>
      <c r="C1024" s="1">
        <f>IF(Table14[[#This Row],[region]]= "southwest",Table14[[#This Row],[charges]],0)</f>
        <v>0</v>
      </c>
      <c r="D1024" s="1">
        <f>IF(Table14[[#This Row],[region]]= "southeast",Table14[[#This Row],[charges]],0)</f>
        <v>42211.138200000001</v>
      </c>
      <c r="E1024" s="1">
        <f>IF(Table14[[#This Row],[region]]= "northeast",Table14[[#This Row],[charges]],0)</f>
        <v>0</v>
      </c>
      <c r="F1024" s="1">
        <f>IF(Table14[[#This Row],[region]]= "northwest",Table14[[#This Row],[charges]],0)</f>
        <v>0</v>
      </c>
    </row>
    <row r="1025" spans="1:6" x14ac:dyDescent="0.2">
      <c r="A1025" s="1">
        <v>1711.0268000000001</v>
      </c>
      <c r="B1025" s="1" t="s">
        <v>9</v>
      </c>
      <c r="C1025" s="1">
        <f>IF(Table14[[#This Row],[region]]= "southwest",Table14[[#This Row],[charges]],0)</f>
        <v>0</v>
      </c>
      <c r="D1025" s="1">
        <f>IF(Table14[[#This Row],[region]]= "southeast",Table14[[#This Row],[charges]],0)</f>
        <v>1711.0268000000001</v>
      </c>
      <c r="E1025" s="1">
        <f>IF(Table14[[#This Row],[region]]= "northeast",Table14[[#This Row],[charges]],0)</f>
        <v>0</v>
      </c>
      <c r="F1025" s="1">
        <f>IF(Table14[[#This Row],[region]]= "northwest",Table14[[#This Row],[charges]],0)</f>
        <v>0</v>
      </c>
    </row>
    <row r="1026" spans="1:6" x14ac:dyDescent="0.2">
      <c r="A1026" s="1">
        <v>8569.8618000000006</v>
      </c>
      <c r="B1026" s="1" t="s">
        <v>9</v>
      </c>
      <c r="C1026" s="1">
        <f>IF(Table14[[#This Row],[region]]= "southwest",Table14[[#This Row],[charges]],0)</f>
        <v>0</v>
      </c>
      <c r="D1026" s="1">
        <f>IF(Table14[[#This Row],[region]]= "southeast",Table14[[#This Row],[charges]],0)</f>
        <v>8569.8618000000006</v>
      </c>
      <c r="E1026" s="1">
        <f>IF(Table14[[#This Row],[region]]= "northeast",Table14[[#This Row],[charges]],0)</f>
        <v>0</v>
      </c>
      <c r="F1026" s="1">
        <f>IF(Table14[[#This Row],[region]]= "northwest",Table14[[#This Row],[charges]],0)</f>
        <v>0</v>
      </c>
    </row>
    <row r="1027" spans="1:6" x14ac:dyDescent="0.2">
      <c r="A1027" s="1">
        <v>2020.1769999999999</v>
      </c>
      <c r="B1027" s="1" t="s">
        <v>6</v>
      </c>
      <c r="C1027" s="1">
        <f>IF(Table14[[#This Row],[region]]= "southwest",Table14[[#This Row],[charges]],0)</f>
        <v>2020.1769999999999</v>
      </c>
      <c r="D1027" s="1">
        <f>IF(Table14[[#This Row],[region]]= "southeast",Table14[[#This Row],[charges]],0)</f>
        <v>0</v>
      </c>
      <c r="E1027" s="1">
        <f>IF(Table14[[#This Row],[region]]= "northeast",Table14[[#This Row],[charges]],0)</f>
        <v>0</v>
      </c>
      <c r="F1027" s="1">
        <f>IF(Table14[[#This Row],[region]]= "northwest",Table14[[#This Row],[charges]],0)</f>
        <v>0</v>
      </c>
    </row>
    <row r="1028" spans="1:6" x14ac:dyDescent="0.2">
      <c r="A1028" s="1">
        <v>16450.894700000001</v>
      </c>
      <c r="B1028" s="1" t="s">
        <v>12</v>
      </c>
      <c r="C1028" s="1">
        <f>IF(Table14[[#This Row],[region]]= "southwest",Table14[[#This Row],[charges]],0)</f>
        <v>0</v>
      </c>
      <c r="D1028" s="1">
        <f>IF(Table14[[#This Row],[region]]= "southeast",Table14[[#This Row],[charges]],0)</f>
        <v>0</v>
      </c>
      <c r="E1028" s="1">
        <f>IF(Table14[[#This Row],[region]]= "northeast",Table14[[#This Row],[charges]],0)</f>
        <v>0</v>
      </c>
      <c r="F1028" s="1">
        <f>IF(Table14[[#This Row],[region]]= "northwest",Table14[[#This Row],[charges]],0)</f>
        <v>16450.894700000001</v>
      </c>
    </row>
    <row r="1029" spans="1:6" x14ac:dyDescent="0.2">
      <c r="A1029" s="1">
        <v>21595.382290000001</v>
      </c>
      <c r="B1029" s="1" t="s">
        <v>12</v>
      </c>
      <c r="C1029" s="1">
        <f>IF(Table14[[#This Row],[region]]= "southwest",Table14[[#This Row],[charges]],0)</f>
        <v>0</v>
      </c>
      <c r="D1029" s="1">
        <f>IF(Table14[[#This Row],[region]]= "southeast",Table14[[#This Row],[charges]],0)</f>
        <v>0</v>
      </c>
      <c r="E1029" s="1">
        <f>IF(Table14[[#This Row],[region]]= "northeast",Table14[[#This Row],[charges]],0)</f>
        <v>0</v>
      </c>
      <c r="F1029" s="1">
        <f>IF(Table14[[#This Row],[region]]= "northwest",Table14[[#This Row],[charges]],0)</f>
        <v>21595.382290000001</v>
      </c>
    </row>
    <row r="1030" spans="1:6" x14ac:dyDescent="0.2">
      <c r="A1030" s="1">
        <v>9850.4320000000007</v>
      </c>
      <c r="B1030" s="1" t="s">
        <v>6</v>
      </c>
      <c r="C1030" s="1">
        <f>IF(Table14[[#This Row],[region]]= "southwest",Table14[[#This Row],[charges]],0)</f>
        <v>9850.4320000000007</v>
      </c>
      <c r="D1030" s="1">
        <f>IF(Table14[[#This Row],[region]]= "southeast",Table14[[#This Row],[charges]],0)</f>
        <v>0</v>
      </c>
      <c r="E1030" s="1">
        <f>IF(Table14[[#This Row],[region]]= "northeast",Table14[[#This Row],[charges]],0)</f>
        <v>0</v>
      </c>
      <c r="F1030" s="1">
        <f>IF(Table14[[#This Row],[region]]= "northwest",Table14[[#This Row],[charges]],0)</f>
        <v>0</v>
      </c>
    </row>
    <row r="1031" spans="1:6" x14ac:dyDescent="0.2">
      <c r="A1031" s="1">
        <v>6877.9800999999998</v>
      </c>
      <c r="B1031" s="1" t="s">
        <v>11</v>
      </c>
      <c r="C1031" s="1">
        <f>IF(Table14[[#This Row],[region]]= "southwest",Table14[[#This Row],[charges]],0)</f>
        <v>0</v>
      </c>
      <c r="D1031" s="1">
        <f>IF(Table14[[#This Row],[region]]= "southeast",Table14[[#This Row],[charges]],0)</f>
        <v>0</v>
      </c>
      <c r="E1031" s="1">
        <f>IF(Table14[[#This Row],[region]]= "northeast",Table14[[#This Row],[charges]],0)</f>
        <v>6877.9800999999998</v>
      </c>
      <c r="F1031" s="1">
        <f>IF(Table14[[#This Row],[region]]= "northwest",Table14[[#This Row],[charges]],0)</f>
        <v>0</v>
      </c>
    </row>
    <row r="1032" spans="1:6" x14ac:dyDescent="0.2">
      <c r="A1032" s="1">
        <v>21677.283449999999</v>
      </c>
      <c r="B1032" s="1" t="s">
        <v>12</v>
      </c>
      <c r="C1032" s="1">
        <f>IF(Table14[[#This Row],[region]]= "southwest",Table14[[#This Row],[charges]],0)</f>
        <v>0</v>
      </c>
      <c r="D1032" s="1">
        <f>IF(Table14[[#This Row],[region]]= "southeast",Table14[[#This Row],[charges]],0)</f>
        <v>0</v>
      </c>
      <c r="E1032" s="1">
        <f>IF(Table14[[#This Row],[region]]= "northeast",Table14[[#This Row],[charges]],0)</f>
        <v>0</v>
      </c>
      <c r="F1032" s="1">
        <f>IF(Table14[[#This Row],[region]]= "northwest",Table14[[#This Row],[charges]],0)</f>
        <v>21677.283449999999</v>
      </c>
    </row>
    <row r="1033" spans="1:6" x14ac:dyDescent="0.2">
      <c r="A1033" s="1">
        <v>44423.803</v>
      </c>
      <c r="B1033" s="1" t="s">
        <v>9</v>
      </c>
      <c r="C1033" s="1">
        <f>IF(Table14[[#This Row],[region]]= "southwest",Table14[[#This Row],[charges]],0)</f>
        <v>0</v>
      </c>
      <c r="D1033" s="1">
        <f>IF(Table14[[#This Row],[region]]= "southeast",Table14[[#This Row],[charges]],0)</f>
        <v>44423.803</v>
      </c>
      <c r="E1033" s="1">
        <f>IF(Table14[[#This Row],[region]]= "northeast",Table14[[#This Row],[charges]],0)</f>
        <v>0</v>
      </c>
      <c r="F1033" s="1">
        <f>IF(Table14[[#This Row],[region]]= "northwest",Table14[[#This Row],[charges]],0)</f>
        <v>0</v>
      </c>
    </row>
    <row r="1034" spans="1:6" x14ac:dyDescent="0.2">
      <c r="A1034" s="1">
        <v>4137.5227000000004</v>
      </c>
      <c r="B1034" s="1" t="s">
        <v>11</v>
      </c>
      <c r="C1034" s="1">
        <f>IF(Table14[[#This Row],[region]]= "southwest",Table14[[#This Row],[charges]],0)</f>
        <v>0</v>
      </c>
      <c r="D1034" s="1">
        <f>IF(Table14[[#This Row],[region]]= "southeast",Table14[[#This Row],[charges]],0)</f>
        <v>0</v>
      </c>
      <c r="E1034" s="1">
        <f>IF(Table14[[#This Row],[region]]= "northeast",Table14[[#This Row],[charges]],0)</f>
        <v>4137.5227000000004</v>
      </c>
      <c r="F1034" s="1">
        <f>IF(Table14[[#This Row],[region]]= "northwest",Table14[[#This Row],[charges]],0)</f>
        <v>0</v>
      </c>
    </row>
    <row r="1035" spans="1:6" x14ac:dyDescent="0.2">
      <c r="A1035" s="1">
        <v>13747.87235</v>
      </c>
      <c r="B1035" s="1" t="s">
        <v>11</v>
      </c>
      <c r="C1035" s="1">
        <f>IF(Table14[[#This Row],[region]]= "southwest",Table14[[#This Row],[charges]],0)</f>
        <v>0</v>
      </c>
      <c r="D1035" s="1">
        <f>IF(Table14[[#This Row],[region]]= "southeast",Table14[[#This Row],[charges]],0)</f>
        <v>0</v>
      </c>
      <c r="E1035" s="1">
        <f>IF(Table14[[#This Row],[region]]= "northeast",Table14[[#This Row],[charges]],0)</f>
        <v>13747.87235</v>
      </c>
      <c r="F1035" s="1">
        <f>IF(Table14[[#This Row],[region]]= "northwest",Table14[[#This Row],[charges]],0)</f>
        <v>0</v>
      </c>
    </row>
    <row r="1036" spans="1:6" x14ac:dyDescent="0.2">
      <c r="A1036" s="1">
        <v>12950.0712</v>
      </c>
      <c r="B1036" s="1" t="s">
        <v>12</v>
      </c>
      <c r="C1036" s="1">
        <f>IF(Table14[[#This Row],[region]]= "southwest",Table14[[#This Row],[charges]],0)</f>
        <v>0</v>
      </c>
      <c r="D1036" s="1">
        <f>IF(Table14[[#This Row],[region]]= "southeast",Table14[[#This Row],[charges]],0)</f>
        <v>0</v>
      </c>
      <c r="E1036" s="1">
        <f>IF(Table14[[#This Row],[region]]= "northeast",Table14[[#This Row],[charges]],0)</f>
        <v>0</v>
      </c>
      <c r="F1036" s="1">
        <f>IF(Table14[[#This Row],[region]]= "northwest",Table14[[#This Row],[charges]],0)</f>
        <v>12950.0712</v>
      </c>
    </row>
    <row r="1037" spans="1:6" x14ac:dyDescent="0.2">
      <c r="A1037" s="1">
        <v>12094.477999999999</v>
      </c>
      <c r="B1037" s="1" t="s">
        <v>6</v>
      </c>
      <c r="C1037" s="1">
        <f>IF(Table14[[#This Row],[region]]= "southwest",Table14[[#This Row],[charges]],0)</f>
        <v>12094.477999999999</v>
      </c>
      <c r="D1037" s="1">
        <f>IF(Table14[[#This Row],[region]]= "southeast",Table14[[#This Row],[charges]],0)</f>
        <v>0</v>
      </c>
      <c r="E1037" s="1">
        <f>IF(Table14[[#This Row],[region]]= "northeast",Table14[[#This Row],[charges]],0)</f>
        <v>0</v>
      </c>
      <c r="F1037" s="1">
        <f>IF(Table14[[#This Row],[region]]= "northwest",Table14[[#This Row],[charges]],0)</f>
        <v>0</v>
      </c>
    </row>
    <row r="1038" spans="1:6" x14ac:dyDescent="0.2">
      <c r="A1038" s="1">
        <v>37484.4493</v>
      </c>
      <c r="B1038" s="1" t="s">
        <v>9</v>
      </c>
      <c r="C1038" s="1">
        <f>IF(Table14[[#This Row],[region]]= "southwest",Table14[[#This Row],[charges]],0)</f>
        <v>0</v>
      </c>
      <c r="D1038" s="1">
        <f>IF(Table14[[#This Row],[region]]= "southeast",Table14[[#This Row],[charges]],0)</f>
        <v>37484.4493</v>
      </c>
      <c r="E1038" s="1">
        <f>IF(Table14[[#This Row],[region]]= "northeast",Table14[[#This Row],[charges]],0)</f>
        <v>0</v>
      </c>
      <c r="F1038" s="1">
        <f>IF(Table14[[#This Row],[region]]= "northwest",Table14[[#This Row],[charges]],0)</f>
        <v>0</v>
      </c>
    </row>
    <row r="1039" spans="1:6" x14ac:dyDescent="0.2">
      <c r="A1039" s="1">
        <v>39725.518049999999</v>
      </c>
      <c r="B1039" s="1" t="s">
        <v>12</v>
      </c>
      <c r="C1039" s="1">
        <f>IF(Table14[[#This Row],[region]]= "southwest",Table14[[#This Row],[charges]],0)</f>
        <v>0</v>
      </c>
      <c r="D1039" s="1">
        <f>IF(Table14[[#This Row],[region]]= "southeast",Table14[[#This Row],[charges]],0)</f>
        <v>0</v>
      </c>
      <c r="E1039" s="1">
        <f>IF(Table14[[#This Row],[region]]= "northeast",Table14[[#This Row],[charges]],0)</f>
        <v>0</v>
      </c>
      <c r="F1039" s="1">
        <f>IF(Table14[[#This Row],[region]]= "northwest",Table14[[#This Row],[charges]],0)</f>
        <v>39725.518049999999</v>
      </c>
    </row>
    <row r="1040" spans="1:6" x14ac:dyDescent="0.2">
      <c r="A1040" s="1">
        <v>2250.8352</v>
      </c>
      <c r="B1040" s="1" t="s">
        <v>11</v>
      </c>
      <c r="C1040" s="1">
        <f>IF(Table14[[#This Row],[region]]= "southwest",Table14[[#This Row],[charges]],0)</f>
        <v>0</v>
      </c>
      <c r="D1040" s="1">
        <f>IF(Table14[[#This Row],[region]]= "southeast",Table14[[#This Row],[charges]],0)</f>
        <v>0</v>
      </c>
      <c r="E1040" s="1">
        <f>IF(Table14[[#This Row],[region]]= "northeast",Table14[[#This Row],[charges]],0)</f>
        <v>2250.8352</v>
      </c>
      <c r="F1040" s="1">
        <f>IF(Table14[[#This Row],[region]]= "northwest",Table14[[#This Row],[charges]],0)</f>
        <v>0</v>
      </c>
    </row>
    <row r="1041" spans="1:6" x14ac:dyDescent="0.2">
      <c r="A1041" s="1">
        <v>22493.659640000002</v>
      </c>
      <c r="B1041" s="1" t="s">
        <v>12</v>
      </c>
      <c r="C1041" s="1">
        <f>IF(Table14[[#This Row],[region]]= "southwest",Table14[[#This Row],[charges]],0)</f>
        <v>0</v>
      </c>
      <c r="D1041" s="1">
        <f>IF(Table14[[#This Row],[region]]= "southeast",Table14[[#This Row],[charges]],0)</f>
        <v>0</v>
      </c>
      <c r="E1041" s="1">
        <f>IF(Table14[[#This Row],[region]]= "northeast",Table14[[#This Row],[charges]],0)</f>
        <v>0</v>
      </c>
      <c r="F1041" s="1">
        <f>IF(Table14[[#This Row],[region]]= "northwest",Table14[[#This Row],[charges]],0)</f>
        <v>22493.659640000002</v>
      </c>
    </row>
    <row r="1042" spans="1:6" x14ac:dyDescent="0.2">
      <c r="A1042" s="1">
        <v>20234.854749999999</v>
      </c>
      <c r="B1042" s="1" t="s">
        <v>12</v>
      </c>
      <c r="C1042" s="1">
        <f>IF(Table14[[#This Row],[region]]= "southwest",Table14[[#This Row],[charges]],0)</f>
        <v>0</v>
      </c>
      <c r="D1042" s="1">
        <f>IF(Table14[[#This Row],[region]]= "southeast",Table14[[#This Row],[charges]],0)</f>
        <v>0</v>
      </c>
      <c r="E1042" s="1">
        <f>IF(Table14[[#This Row],[region]]= "northeast",Table14[[#This Row],[charges]],0)</f>
        <v>0</v>
      </c>
      <c r="F1042" s="1">
        <f>IF(Table14[[#This Row],[region]]= "northwest",Table14[[#This Row],[charges]],0)</f>
        <v>20234.854749999999</v>
      </c>
    </row>
    <row r="1043" spans="1:6" x14ac:dyDescent="0.2">
      <c r="A1043" s="1">
        <v>1704.7001499999999</v>
      </c>
      <c r="B1043" s="1" t="s">
        <v>11</v>
      </c>
      <c r="C1043" s="1">
        <f>IF(Table14[[#This Row],[region]]= "southwest",Table14[[#This Row],[charges]],0)</f>
        <v>0</v>
      </c>
      <c r="D1043" s="1">
        <f>IF(Table14[[#This Row],[region]]= "southeast",Table14[[#This Row],[charges]],0)</f>
        <v>0</v>
      </c>
      <c r="E1043" s="1">
        <f>IF(Table14[[#This Row],[region]]= "northeast",Table14[[#This Row],[charges]],0)</f>
        <v>1704.7001499999999</v>
      </c>
      <c r="F1043" s="1">
        <f>IF(Table14[[#This Row],[region]]= "northwest",Table14[[#This Row],[charges]],0)</f>
        <v>0</v>
      </c>
    </row>
    <row r="1044" spans="1:6" x14ac:dyDescent="0.2">
      <c r="A1044" s="1">
        <v>33475.817150000003</v>
      </c>
      <c r="B1044" s="1" t="s">
        <v>11</v>
      </c>
      <c r="C1044" s="1">
        <f>IF(Table14[[#This Row],[region]]= "southwest",Table14[[#This Row],[charges]],0)</f>
        <v>0</v>
      </c>
      <c r="D1044" s="1">
        <f>IF(Table14[[#This Row],[region]]= "southeast",Table14[[#This Row],[charges]],0)</f>
        <v>0</v>
      </c>
      <c r="E1044" s="1">
        <f>IF(Table14[[#This Row],[region]]= "northeast",Table14[[#This Row],[charges]],0)</f>
        <v>33475.817150000003</v>
      </c>
      <c r="F1044" s="1">
        <f>IF(Table14[[#This Row],[region]]= "northwest",Table14[[#This Row],[charges]],0)</f>
        <v>0</v>
      </c>
    </row>
    <row r="1045" spans="1:6" x14ac:dyDescent="0.2">
      <c r="A1045" s="1">
        <v>3161.4540000000002</v>
      </c>
      <c r="B1045" s="1" t="s">
        <v>6</v>
      </c>
      <c r="C1045" s="1">
        <f>IF(Table14[[#This Row],[region]]= "southwest",Table14[[#This Row],[charges]],0)</f>
        <v>3161.4540000000002</v>
      </c>
      <c r="D1045" s="1">
        <f>IF(Table14[[#This Row],[region]]= "southeast",Table14[[#This Row],[charges]],0)</f>
        <v>0</v>
      </c>
      <c r="E1045" s="1">
        <f>IF(Table14[[#This Row],[region]]= "northeast",Table14[[#This Row],[charges]],0)</f>
        <v>0</v>
      </c>
      <c r="F1045" s="1">
        <f>IF(Table14[[#This Row],[region]]= "northwest",Table14[[#This Row],[charges]],0)</f>
        <v>0</v>
      </c>
    </row>
    <row r="1046" spans="1:6" x14ac:dyDescent="0.2">
      <c r="A1046" s="1">
        <v>11394.065549999999</v>
      </c>
      <c r="B1046" s="1" t="s">
        <v>11</v>
      </c>
      <c r="C1046" s="1">
        <f>IF(Table14[[#This Row],[region]]= "southwest",Table14[[#This Row],[charges]],0)</f>
        <v>0</v>
      </c>
      <c r="D1046" s="1">
        <f>IF(Table14[[#This Row],[region]]= "southeast",Table14[[#This Row],[charges]],0)</f>
        <v>0</v>
      </c>
      <c r="E1046" s="1">
        <f>IF(Table14[[#This Row],[region]]= "northeast",Table14[[#This Row],[charges]],0)</f>
        <v>11394.065549999999</v>
      </c>
      <c r="F1046" s="1">
        <f>IF(Table14[[#This Row],[region]]= "northwest",Table14[[#This Row],[charges]],0)</f>
        <v>0</v>
      </c>
    </row>
    <row r="1047" spans="1:6" x14ac:dyDescent="0.2">
      <c r="A1047" s="1">
        <v>21880.82</v>
      </c>
      <c r="B1047" s="1" t="s">
        <v>12</v>
      </c>
      <c r="C1047" s="1">
        <f>IF(Table14[[#This Row],[region]]= "southwest",Table14[[#This Row],[charges]],0)</f>
        <v>0</v>
      </c>
      <c r="D1047" s="1">
        <f>IF(Table14[[#This Row],[region]]= "southeast",Table14[[#This Row],[charges]],0)</f>
        <v>0</v>
      </c>
      <c r="E1047" s="1">
        <f>IF(Table14[[#This Row],[region]]= "northeast",Table14[[#This Row],[charges]],0)</f>
        <v>0</v>
      </c>
      <c r="F1047" s="1">
        <f>IF(Table14[[#This Row],[region]]= "northwest",Table14[[#This Row],[charges]],0)</f>
        <v>21880.82</v>
      </c>
    </row>
    <row r="1048" spans="1:6" x14ac:dyDescent="0.2">
      <c r="A1048" s="1">
        <v>7325.0482000000002</v>
      </c>
      <c r="B1048" s="1" t="s">
        <v>11</v>
      </c>
      <c r="C1048" s="1">
        <f>IF(Table14[[#This Row],[region]]= "southwest",Table14[[#This Row],[charges]],0)</f>
        <v>0</v>
      </c>
      <c r="D1048" s="1">
        <f>IF(Table14[[#This Row],[region]]= "southeast",Table14[[#This Row],[charges]],0)</f>
        <v>0</v>
      </c>
      <c r="E1048" s="1">
        <f>IF(Table14[[#This Row],[region]]= "northeast",Table14[[#This Row],[charges]],0)</f>
        <v>7325.0482000000002</v>
      </c>
      <c r="F1048" s="1">
        <f>IF(Table14[[#This Row],[region]]= "northwest",Table14[[#This Row],[charges]],0)</f>
        <v>0</v>
      </c>
    </row>
    <row r="1049" spans="1:6" x14ac:dyDescent="0.2">
      <c r="A1049" s="1">
        <v>44501.398200000003</v>
      </c>
      <c r="B1049" s="1" t="s">
        <v>9</v>
      </c>
      <c r="C1049" s="1">
        <f>IF(Table14[[#This Row],[region]]= "southwest",Table14[[#This Row],[charges]],0)</f>
        <v>0</v>
      </c>
      <c r="D1049" s="1">
        <f>IF(Table14[[#This Row],[region]]= "southeast",Table14[[#This Row],[charges]],0)</f>
        <v>44501.398200000003</v>
      </c>
      <c r="E1049" s="1">
        <f>IF(Table14[[#This Row],[region]]= "northeast",Table14[[#This Row],[charges]],0)</f>
        <v>0</v>
      </c>
      <c r="F1049" s="1">
        <f>IF(Table14[[#This Row],[region]]= "northwest",Table14[[#This Row],[charges]],0)</f>
        <v>0</v>
      </c>
    </row>
    <row r="1050" spans="1:6" x14ac:dyDescent="0.2">
      <c r="A1050" s="1">
        <v>3594.17085</v>
      </c>
      <c r="B1050" s="1" t="s">
        <v>12</v>
      </c>
      <c r="C1050" s="1">
        <f>IF(Table14[[#This Row],[region]]= "southwest",Table14[[#This Row],[charges]],0)</f>
        <v>0</v>
      </c>
      <c r="D1050" s="1">
        <f>IF(Table14[[#This Row],[region]]= "southeast",Table14[[#This Row],[charges]],0)</f>
        <v>0</v>
      </c>
      <c r="E1050" s="1">
        <f>IF(Table14[[#This Row],[region]]= "northeast",Table14[[#This Row],[charges]],0)</f>
        <v>0</v>
      </c>
      <c r="F1050" s="1">
        <f>IF(Table14[[#This Row],[region]]= "northwest",Table14[[#This Row],[charges]],0)</f>
        <v>3594.17085</v>
      </c>
    </row>
    <row r="1051" spans="1:6" x14ac:dyDescent="0.2">
      <c r="A1051" s="1">
        <v>39727.614000000001</v>
      </c>
      <c r="B1051" s="1" t="s">
        <v>6</v>
      </c>
      <c r="C1051" s="1">
        <f>IF(Table14[[#This Row],[region]]= "southwest",Table14[[#This Row],[charges]],0)</f>
        <v>39727.614000000001</v>
      </c>
      <c r="D1051" s="1">
        <f>IF(Table14[[#This Row],[region]]= "southeast",Table14[[#This Row],[charges]],0)</f>
        <v>0</v>
      </c>
      <c r="E1051" s="1">
        <f>IF(Table14[[#This Row],[region]]= "northeast",Table14[[#This Row],[charges]],0)</f>
        <v>0</v>
      </c>
      <c r="F1051" s="1">
        <f>IF(Table14[[#This Row],[region]]= "northwest",Table14[[#This Row],[charges]],0)</f>
        <v>0</v>
      </c>
    </row>
    <row r="1052" spans="1:6" x14ac:dyDescent="0.2">
      <c r="A1052" s="1">
        <v>8023.1354499999998</v>
      </c>
      <c r="B1052" s="1" t="s">
        <v>12</v>
      </c>
      <c r="C1052" s="1">
        <f>IF(Table14[[#This Row],[region]]= "southwest",Table14[[#This Row],[charges]],0)</f>
        <v>0</v>
      </c>
      <c r="D1052" s="1">
        <f>IF(Table14[[#This Row],[region]]= "southeast",Table14[[#This Row],[charges]],0)</f>
        <v>0</v>
      </c>
      <c r="E1052" s="1">
        <f>IF(Table14[[#This Row],[region]]= "northeast",Table14[[#This Row],[charges]],0)</f>
        <v>0</v>
      </c>
      <c r="F1052" s="1">
        <f>IF(Table14[[#This Row],[region]]= "northwest",Table14[[#This Row],[charges]],0)</f>
        <v>8023.1354499999998</v>
      </c>
    </row>
    <row r="1053" spans="1:6" x14ac:dyDescent="0.2">
      <c r="A1053" s="1">
        <v>14394.5579</v>
      </c>
      <c r="B1053" s="1" t="s">
        <v>11</v>
      </c>
      <c r="C1053" s="1">
        <f>IF(Table14[[#This Row],[region]]= "southwest",Table14[[#This Row],[charges]],0)</f>
        <v>0</v>
      </c>
      <c r="D1053" s="1">
        <f>IF(Table14[[#This Row],[region]]= "southeast",Table14[[#This Row],[charges]],0)</f>
        <v>0</v>
      </c>
      <c r="E1053" s="1">
        <f>IF(Table14[[#This Row],[region]]= "northeast",Table14[[#This Row],[charges]],0)</f>
        <v>14394.5579</v>
      </c>
      <c r="F1053" s="1">
        <f>IF(Table14[[#This Row],[region]]= "northwest",Table14[[#This Row],[charges]],0)</f>
        <v>0</v>
      </c>
    </row>
    <row r="1054" spans="1:6" x14ac:dyDescent="0.2">
      <c r="A1054" s="1">
        <v>9288.0267000000003</v>
      </c>
      <c r="B1054" s="1" t="s">
        <v>11</v>
      </c>
      <c r="C1054" s="1">
        <f>IF(Table14[[#This Row],[region]]= "southwest",Table14[[#This Row],[charges]],0)</f>
        <v>0</v>
      </c>
      <c r="D1054" s="1">
        <f>IF(Table14[[#This Row],[region]]= "southeast",Table14[[#This Row],[charges]],0)</f>
        <v>0</v>
      </c>
      <c r="E1054" s="1">
        <f>IF(Table14[[#This Row],[region]]= "northeast",Table14[[#This Row],[charges]],0)</f>
        <v>9288.0267000000003</v>
      </c>
      <c r="F1054" s="1">
        <f>IF(Table14[[#This Row],[region]]= "northwest",Table14[[#This Row],[charges]],0)</f>
        <v>0</v>
      </c>
    </row>
    <row r="1055" spans="1:6" x14ac:dyDescent="0.2">
      <c r="A1055" s="1">
        <v>25309.489000000001</v>
      </c>
      <c r="B1055" s="1" t="s">
        <v>6</v>
      </c>
      <c r="C1055" s="1">
        <f>IF(Table14[[#This Row],[region]]= "southwest",Table14[[#This Row],[charges]],0)</f>
        <v>25309.489000000001</v>
      </c>
      <c r="D1055" s="1">
        <f>IF(Table14[[#This Row],[region]]= "southeast",Table14[[#This Row],[charges]],0)</f>
        <v>0</v>
      </c>
      <c r="E1055" s="1">
        <f>IF(Table14[[#This Row],[region]]= "northeast",Table14[[#This Row],[charges]],0)</f>
        <v>0</v>
      </c>
      <c r="F1055" s="1">
        <f>IF(Table14[[#This Row],[region]]= "northwest",Table14[[#This Row],[charges]],0)</f>
        <v>0</v>
      </c>
    </row>
    <row r="1056" spans="1:6" x14ac:dyDescent="0.2">
      <c r="A1056" s="1">
        <v>3353.4703</v>
      </c>
      <c r="B1056" s="1" t="s">
        <v>12</v>
      </c>
      <c r="C1056" s="1">
        <f>IF(Table14[[#This Row],[region]]= "southwest",Table14[[#This Row],[charges]],0)</f>
        <v>0</v>
      </c>
      <c r="D1056" s="1">
        <f>IF(Table14[[#This Row],[region]]= "southeast",Table14[[#This Row],[charges]],0)</f>
        <v>0</v>
      </c>
      <c r="E1056" s="1">
        <f>IF(Table14[[#This Row],[region]]= "northeast",Table14[[#This Row],[charges]],0)</f>
        <v>0</v>
      </c>
      <c r="F1056" s="1">
        <f>IF(Table14[[#This Row],[region]]= "northwest",Table14[[#This Row],[charges]],0)</f>
        <v>3353.4703</v>
      </c>
    </row>
    <row r="1057" spans="1:6" x14ac:dyDescent="0.2">
      <c r="A1057" s="1">
        <v>10594.501550000001</v>
      </c>
      <c r="B1057" s="1" t="s">
        <v>12</v>
      </c>
      <c r="C1057" s="1">
        <f>IF(Table14[[#This Row],[region]]= "southwest",Table14[[#This Row],[charges]],0)</f>
        <v>0</v>
      </c>
      <c r="D1057" s="1">
        <f>IF(Table14[[#This Row],[region]]= "southeast",Table14[[#This Row],[charges]],0)</f>
        <v>0</v>
      </c>
      <c r="E1057" s="1">
        <f>IF(Table14[[#This Row],[region]]= "northeast",Table14[[#This Row],[charges]],0)</f>
        <v>0</v>
      </c>
      <c r="F1057" s="1">
        <f>IF(Table14[[#This Row],[region]]= "northwest",Table14[[#This Row],[charges]],0)</f>
        <v>10594.501550000001</v>
      </c>
    </row>
    <row r="1058" spans="1:6" x14ac:dyDescent="0.2">
      <c r="A1058" s="1">
        <v>8277.5229999999992</v>
      </c>
      <c r="B1058" s="1" t="s">
        <v>6</v>
      </c>
      <c r="C1058" s="1">
        <f>IF(Table14[[#This Row],[region]]= "southwest",Table14[[#This Row],[charges]],0)</f>
        <v>8277.5229999999992</v>
      </c>
      <c r="D1058" s="1">
        <f>IF(Table14[[#This Row],[region]]= "southeast",Table14[[#This Row],[charges]],0)</f>
        <v>0</v>
      </c>
      <c r="E1058" s="1">
        <f>IF(Table14[[#This Row],[region]]= "northeast",Table14[[#This Row],[charges]],0)</f>
        <v>0</v>
      </c>
      <c r="F1058" s="1">
        <f>IF(Table14[[#This Row],[region]]= "northwest",Table14[[#This Row],[charges]],0)</f>
        <v>0</v>
      </c>
    </row>
    <row r="1059" spans="1:6" x14ac:dyDescent="0.2">
      <c r="A1059" s="1">
        <v>17929.303370000001</v>
      </c>
      <c r="B1059" s="1" t="s">
        <v>9</v>
      </c>
      <c r="C1059" s="1">
        <f>IF(Table14[[#This Row],[region]]= "southwest",Table14[[#This Row],[charges]],0)</f>
        <v>0</v>
      </c>
      <c r="D1059" s="1">
        <f>IF(Table14[[#This Row],[region]]= "southeast",Table14[[#This Row],[charges]],0)</f>
        <v>17929.303370000001</v>
      </c>
      <c r="E1059" s="1">
        <f>IF(Table14[[#This Row],[region]]= "northeast",Table14[[#This Row],[charges]],0)</f>
        <v>0</v>
      </c>
      <c r="F1059" s="1">
        <f>IF(Table14[[#This Row],[region]]= "northwest",Table14[[#This Row],[charges]],0)</f>
        <v>0</v>
      </c>
    </row>
    <row r="1060" spans="1:6" x14ac:dyDescent="0.2">
      <c r="A1060" s="1">
        <v>2480.9791</v>
      </c>
      <c r="B1060" s="1" t="s">
        <v>9</v>
      </c>
      <c r="C1060" s="1">
        <f>IF(Table14[[#This Row],[region]]= "southwest",Table14[[#This Row],[charges]],0)</f>
        <v>0</v>
      </c>
      <c r="D1060" s="1">
        <f>IF(Table14[[#This Row],[region]]= "southeast",Table14[[#This Row],[charges]],0)</f>
        <v>2480.9791</v>
      </c>
      <c r="E1060" s="1">
        <f>IF(Table14[[#This Row],[region]]= "northeast",Table14[[#This Row],[charges]],0)</f>
        <v>0</v>
      </c>
      <c r="F1060" s="1">
        <f>IF(Table14[[#This Row],[region]]= "northwest",Table14[[#This Row],[charges]],0)</f>
        <v>0</v>
      </c>
    </row>
    <row r="1061" spans="1:6" x14ac:dyDescent="0.2">
      <c r="A1061" s="1">
        <v>4462.7218000000003</v>
      </c>
      <c r="B1061" s="1" t="s">
        <v>12</v>
      </c>
      <c r="C1061" s="1">
        <f>IF(Table14[[#This Row],[region]]= "southwest",Table14[[#This Row],[charges]],0)</f>
        <v>0</v>
      </c>
      <c r="D1061" s="1">
        <f>IF(Table14[[#This Row],[region]]= "southeast",Table14[[#This Row],[charges]],0)</f>
        <v>0</v>
      </c>
      <c r="E1061" s="1">
        <f>IF(Table14[[#This Row],[region]]= "northeast",Table14[[#This Row],[charges]],0)</f>
        <v>0</v>
      </c>
      <c r="F1061" s="1">
        <f>IF(Table14[[#This Row],[region]]= "northwest",Table14[[#This Row],[charges]],0)</f>
        <v>4462.7218000000003</v>
      </c>
    </row>
    <row r="1062" spans="1:6" x14ac:dyDescent="0.2">
      <c r="A1062" s="1">
        <v>1981.5818999999999</v>
      </c>
      <c r="B1062" s="1" t="s">
        <v>9</v>
      </c>
      <c r="C1062" s="1">
        <f>IF(Table14[[#This Row],[region]]= "southwest",Table14[[#This Row],[charges]],0)</f>
        <v>0</v>
      </c>
      <c r="D1062" s="1">
        <f>IF(Table14[[#This Row],[region]]= "southeast",Table14[[#This Row],[charges]],0)</f>
        <v>1981.5818999999999</v>
      </c>
      <c r="E1062" s="1">
        <f>IF(Table14[[#This Row],[region]]= "northeast",Table14[[#This Row],[charges]],0)</f>
        <v>0</v>
      </c>
      <c r="F1062" s="1">
        <f>IF(Table14[[#This Row],[region]]= "northwest",Table14[[#This Row],[charges]],0)</f>
        <v>0</v>
      </c>
    </row>
    <row r="1063" spans="1:6" x14ac:dyDescent="0.2">
      <c r="A1063" s="1">
        <v>11554.223599999999</v>
      </c>
      <c r="B1063" s="1" t="s">
        <v>9</v>
      </c>
      <c r="C1063" s="1">
        <f>IF(Table14[[#This Row],[region]]= "southwest",Table14[[#This Row],[charges]],0)</f>
        <v>0</v>
      </c>
      <c r="D1063" s="1">
        <f>IF(Table14[[#This Row],[region]]= "southeast",Table14[[#This Row],[charges]],0)</f>
        <v>11554.223599999999</v>
      </c>
      <c r="E1063" s="1">
        <f>IF(Table14[[#This Row],[region]]= "northeast",Table14[[#This Row],[charges]],0)</f>
        <v>0</v>
      </c>
      <c r="F1063" s="1">
        <f>IF(Table14[[#This Row],[region]]= "northwest",Table14[[#This Row],[charges]],0)</f>
        <v>0</v>
      </c>
    </row>
    <row r="1064" spans="1:6" x14ac:dyDescent="0.2">
      <c r="A1064" s="1">
        <v>48970.247600000002</v>
      </c>
      <c r="B1064" s="1" t="s">
        <v>9</v>
      </c>
      <c r="C1064" s="1">
        <f>IF(Table14[[#This Row],[region]]= "southwest",Table14[[#This Row],[charges]],0)</f>
        <v>0</v>
      </c>
      <c r="D1064" s="1">
        <f>IF(Table14[[#This Row],[region]]= "southeast",Table14[[#This Row],[charges]],0)</f>
        <v>48970.247600000002</v>
      </c>
      <c r="E1064" s="1">
        <f>IF(Table14[[#This Row],[region]]= "northeast",Table14[[#This Row],[charges]],0)</f>
        <v>0</v>
      </c>
      <c r="F1064" s="1">
        <f>IF(Table14[[#This Row],[region]]= "northwest",Table14[[#This Row],[charges]],0)</f>
        <v>0</v>
      </c>
    </row>
    <row r="1065" spans="1:6" x14ac:dyDescent="0.2">
      <c r="A1065" s="1">
        <v>6548.1950500000003</v>
      </c>
      <c r="B1065" s="1" t="s">
        <v>12</v>
      </c>
      <c r="C1065" s="1">
        <f>IF(Table14[[#This Row],[region]]= "southwest",Table14[[#This Row],[charges]],0)</f>
        <v>0</v>
      </c>
      <c r="D1065" s="1">
        <f>IF(Table14[[#This Row],[region]]= "southeast",Table14[[#This Row],[charges]],0)</f>
        <v>0</v>
      </c>
      <c r="E1065" s="1">
        <f>IF(Table14[[#This Row],[region]]= "northeast",Table14[[#This Row],[charges]],0)</f>
        <v>0</v>
      </c>
      <c r="F1065" s="1">
        <f>IF(Table14[[#This Row],[region]]= "northwest",Table14[[#This Row],[charges]],0)</f>
        <v>6548.1950500000003</v>
      </c>
    </row>
    <row r="1066" spans="1:6" x14ac:dyDescent="0.2">
      <c r="A1066" s="1">
        <v>5708.8670000000002</v>
      </c>
      <c r="B1066" s="1" t="s">
        <v>6</v>
      </c>
      <c r="C1066" s="1">
        <f>IF(Table14[[#This Row],[region]]= "southwest",Table14[[#This Row],[charges]],0)</f>
        <v>5708.8670000000002</v>
      </c>
      <c r="D1066" s="1">
        <f>IF(Table14[[#This Row],[region]]= "southeast",Table14[[#This Row],[charges]],0)</f>
        <v>0</v>
      </c>
      <c r="E1066" s="1">
        <f>IF(Table14[[#This Row],[region]]= "northeast",Table14[[#This Row],[charges]],0)</f>
        <v>0</v>
      </c>
      <c r="F1066" s="1">
        <f>IF(Table14[[#This Row],[region]]= "northwest",Table14[[#This Row],[charges]],0)</f>
        <v>0</v>
      </c>
    </row>
    <row r="1067" spans="1:6" x14ac:dyDescent="0.2">
      <c r="A1067" s="1">
        <v>7045.4989999999998</v>
      </c>
      <c r="B1067" s="1" t="s">
        <v>6</v>
      </c>
      <c r="C1067" s="1">
        <f>IF(Table14[[#This Row],[region]]= "southwest",Table14[[#This Row],[charges]],0)</f>
        <v>7045.4989999999998</v>
      </c>
      <c r="D1067" s="1">
        <f>IF(Table14[[#This Row],[region]]= "southeast",Table14[[#This Row],[charges]],0)</f>
        <v>0</v>
      </c>
      <c r="E1067" s="1">
        <f>IF(Table14[[#This Row],[region]]= "northeast",Table14[[#This Row],[charges]],0)</f>
        <v>0</v>
      </c>
      <c r="F1067" s="1">
        <f>IF(Table14[[#This Row],[region]]= "northwest",Table14[[#This Row],[charges]],0)</f>
        <v>0</v>
      </c>
    </row>
    <row r="1068" spans="1:6" x14ac:dyDescent="0.2">
      <c r="A1068" s="1">
        <v>8978.1851000000006</v>
      </c>
      <c r="B1068" s="1" t="s">
        <v>9</v>
      </c>
      <c r="C1068" s="1">
        <f>IF(Table14[[#This Row],[region]]= "southwest",Table14[[#This Row],[charges]],0)</f>
        <v>0</v>
      </c>
      <c r="D1068" s="1">
        <f>IF(Table14[[#This Row],[region]]= "southeast",Table14[[#This Row],[charges]],0)</f>
        <v>8978.1851000000006</v>
      </c>
      <c r="E1068" s="1">
        <f>IF(Table14[[#This Row],[region]]= "northeast",Table14[[#This Row],[charges]],0)</f>
        <v>0</v>
      </c>
      <c r="F1068" s="1">
        <f>IF(Table14[[#This Row],[region]]= "northwest",Table14[[#This Row],[charges]],0)</f>
        <v>0</v>
      </c>
    </row>
    <row r="1069" spans="1:6" x14ac:dyDescent="0.2">
      <c r="A1069" s="1">
        <v>5757.41345</v>
      </c>
      <c r="B1069" s="1" t="s">
        <v>11</v>
      </c>
      <c r="C1069" s="1">
        <f>IF(Table14[[#This Row],[region]]= "southwest",Table14[[#This Row],[charges]],0)</f>
        <v>0</v>
      </c>
      <c r="D1069" s="1">
        <f>IF(Table14[[#This Row],[region]]= "southeast",Table14[[#This Row],[charges]],0)</f>
        <v>0</v>
      </c>
      <c r="E1069" s="1">
        <f>IF(Table14[[#This Row],[region]]= "northeast",Table14[[#This Row],[charges]],0)</f>
        <v>5757.41345</v>
      </c>
      <c r="F1069" s="1">
        <f>IF(Table14[[#This Row],[region]]= "northwest",Table14[[#This Row],[charges]],0)</f>
        <v>0</v>
      </c>
    </row>
    <row r="1070" spans="1:6" x14ac:dyDescent="0.2">
      <c r="A1070" s="1">
        <v>14349.8544</v>
      </c>
      <c r="B1070" s="1" t="s">
        <v>12</v>
      </c>
      <c r="C1070" s="1">
        <f>IF(Table14[[#This Row],[region]]= "southwest",Table14[[#This Row],[charges]],0)</f>
        <v>0</v>
      </c>
      <c r="D1070" s="1">
        <f>IF(Table14[[#This Row],[region]]= "southeast",Table14[[#This Row],[charges]],0)</f>
        <v>0</v>
      </c>
      <c r="E1070" s="1">
        <f>IF(Table14[[#This Row],[region]]= "northeast",Table14[[#This Row],[charges]],0)</f>
        <v>0</v>
      </c>
      <c r="F1070" s="1">
        <f>IF(Table14[[#This Row],[region]]= "northwest",Table14[[#This Row],[charges]],0)</f>
        <v>14349.8544</v>
      </c>
    </row>
    <row r="1071" spans="1:6" x14ac:dyDescent="0.2">
      <c r="A1071" s="1">
        <v>10928.849</v>
      </c>
      <c r="B1071" s="1" t="s">
        <v>9</v>
      </c>
      <c r="C1071" s="1">
        <f>IF(Table14[[#This Row],[region]]= "southwest",Table14[[#This Row],[charges]],0)</f>
        <v>0</v>
      </c>
      <c r="D1071" s="1">
        <f>IF(Table14[[#This Row],[region]]= "southeast",Table14[[#This Row],[charges]],0)</f>
        <v>10928.849</v>
      </c>
      <c r="E1071" s="1">
        <f>IF(Table14[[#This Row],[region]]= "northeast",Table14[[#This Row],[charges]],0)</f>
        <v>0</v>
      </c>
      <c r="F1071" s="1">
        <f>IF(Table14[[#This Row],[region]]= "northwest",Table14[[#This Row],[charges]],0)</f>
        <v>0</v>
      </c>
    </row>
    <row r="1072" spans="1:6" x14ac:dyDescent="0.2">
      <c r="A1072" s="1">
        <v>39871.704299999998</v>
      </c>
      <c r="B1072" s="1" t="s">
        <v>9</v>
      </c>
      <c r="C1072" s="1">
        <f>IF(Table14[[#This Row],[region]]= "southwest",Table14[[#This Row],[charges]],0)</f>
        <v>0</v>
      </c>
      <c r="D1072" s="1">
        <f>IF(Table14[[#This Row],[region]]= "southeast",Table14[[#This Row],[charges]],0)</f>
        <v>39871.704299999998</v>
      </c>
      <c r="E1072" s="1">
        <f>IF(Table14[[#This Row],[region]]= "northeast",Table14[[#This Row],[charges]],0)</f>
        <v>0</v>
      </c>
      <c r="F1072" s="1">
        <f>IF(Table14[[#This Row],[region]]= "northwest",Table14[[#This Row],[charges]],0)</f>
        <v>0</v>
      </c>
    </row>
    <row r="1073" spans="1:6" x14ac:dyDescent="0.2">
      <c r="A1073" s="1">
        <v>13974.455550000001</v>
      </c>
      <c r="B1073" s="1" t="s">
        <v>11</v>
      </c>
      <c r="C1073" s="1">
        <f>IF(Table14[[#This Row],[region]]= "southwest",Table14[[#This Row],[charges]],0)</f>
        <v>0</v>
      </c>
      <c r="D1073" s="1">
        <f>IF(Table14[[#This Row],[region]]= "southeast",Table14[[#This Row],[charges]],0)</f>
        <v>0</v>
      </c>
      <c r="E1073" s="1">
        <f>IF(Table14[[#This Row],[region]]= "northeast",Table14[[#This Row],[charges]],0)</f>
        <v>13974.455550000001</v>
      </c>
      <c r="F1073" s="1">
        <f>IF(Table14[[#This Row],[region]]= "northwest",Table14[[#This Row],[charges]],0)</f>
        <v>0</v>
      </c>
    </row>
    <row r="1074" spans="1:6" x14ac:dyDescent="0.2">
      <c r="A1074" s="1">
        <v>1909.52745</v>
      </c>
      <c r="B1074" s="1" t="s">
        <v>12</v>
      </c>
      <c r="C1074" s="1">
        <f>IF(Table14[[#This Row],[region]]= "southwest",Table14[[#This Row],[charges]],0)</f>
        <v>0</v>
      </c>
      <c r="D1074" s="1">
        <f>IF(Table14[[#This Row],[region]]= "southeast",Table14[[#This Row],[charges]],0)</f>
        <v>0</v>
      </c>
      <c r="E1074" s="1">
        <f>IF(Table14[[#This Row],[region]]= "northeast",Table14[[#This Row],[charges]],0)</f>
        <v>0</v>
      </c>
      <c r="F1074" s="1">
        <f>IF(Table14[[#This Row],[region]]= "northwest",Table14[[#This Row],[charges]],0)</f>
        <v>1909.52745</v>
      </c>
    </row>
    <row r="1075" spans="1:6" x14ac:dyDescent="0.2">
      <c r="A1075" s="1">
        <v>12096.6512</v>
      </c>
      <c r="B1075" s="1" t="s">
        <v>11</v>
      </c>
      <c r="C1075" s="1">
        <f>IF(Table14[[#This Row],[region]]= "southwest",Table14[[#This Row],[charges]],0)</f>
        <v>0</v>
      </c>
      <c r="D1075" s="1">
        <f>IF(Table14[[#This Row],[region]]= "southeast",Table14[[#This Row],[charges]],0)</f>
        <v>0</v>
      </c>
      <c r="E1075" s="1">
        <f>IF(Table14[[#This Row],[region]]= "northeast",Table14[[#This Row],[charges]],0)</f>
        <v>12096.6512</v>
      </c>
      <c r="F1075" s="1">
        <f>IF(Table14[[#This Row],[region]]= "northwest",Table14[[#This Row],[charges]],0)</f>
        <v>0</v>
      </c>
    </row>
    <row r="1076" spans="1:6" x14ac:dyDescent="0.2">
      <c r="A1076" s="1">
        <v>13204.28565</v>
      </c>
      <c r="B1076" s="1" t="s">
        <v>11</v>
      </c>
      <c r="C1076" s="1">
        <f>IF(Table14[[#This Row],[region]]= "southwest",Table14[[#This Row],[charges]],0)</f>
        <v>0</v>
      </c>
      <c r="D1076" s="1">
        <f>IF(Table14[[#This Row],[region]]= "southeast",Table14[[#This Row],[charges]],0)</f>
        <v>0</v>
      </c>
      <c r="E1076" s="1">
        <f>IF(Table14[[#This Row],[region]]= "northeast",Table14[[#This Row],[charges]],0)</f>
        <v>13204.28565</v>
      </c>
      <c r="F1076" s="1">
        <f>IF(Table14[[#This Row],[region]]= "northwest",Table14[[#This Row],[charges]],0)</f>
        <v>0</v>
      </c>
    </row>
    <row r="1077" spans="1:6" x14ac:dyDescent="0.2">
      <c r="A1077" s="1">
        <v>4562.8420999999998</v>
      </c>
      <c r="B1077" s="1" t="s">
        <v>9</v>
      </c>
      <c r="C1077" s="1">
        <f>IF(Table14[[#This Row],[region]]= "southwest",Table14[[#This Row],[charges]],0)</f>
        <v>0</v>
      </c>
      <c r="D1077" s="1">
        <f>IF(Table14[[#This Row],[region]]= "southeast",Table14[[#This Row],[charges]],0)</f>
        <v>4562.8420999999998</v>
      </c>
      <c r="E1077" s="1">
        <f>IF(Table14[[#This Row],[region]]= "northeast",Table14[[#This Row],[charges]],0)</f>
        <v>0</v>
      </c>
      <c r="F1077" s="1">
        <f>IF(Table14[[#This Row],[region]]= "northwest",Table14[[#This Row],[charges]],0)</f>
        <v>0</v>
      </c>
    </row>
    <row r="1078" spans="1:6" x14ac:dyDescent="0.2">
      <c r="A1078" s="1">
        <v>8551.3469999999998</v>
      </c>
      <c r="B1078" s="1" t="s">
        <v>6</v>
      </c>
      <c r="C1078" s="1">
        <f>IF(Table14[[#This Row],[region]]= "southwest",Table14[[#This Row],[charges]],0)</f>
        <v>8551.3469999999998</v>
      </c>
      <c r="D1078" s="1">
        <f>IF(Table14[[#This Row],[region]]= "southeast",Table14[[#This Row],[charges]],0)</f>
        <v>0</v>
      </c>
      <c r="E1078" s="1">
        <f>IF(Table14[[#This Row],[region]]= "northeast",Table14[[#This Row],[charges]],0)</f>
        <v>0</v>
      </c>
      <c r="F1078" s="1">
        <f>IF(Table14[[#This Row],[region]]= "northwest",Table14[[#This Row],[charges]],0)</f>
        <v>0</v>
      </c>
    </row>
    <row r="1079" spans="1:6" x14ac:dyDescent="0.2">
      <c r="A1079" s="1">
        <v>2102.2647000000002</v>
      </c>
      <c r="B1079" s="1" t="s">
        <v>11</v>
      </c>
      <c r="C1079" s="1">
        <f>IF(Table14[[#This Row],[region]]= "southwest",Table14[[#This Row],[charges]],0)</f>
        <v>0</v>
      </c>
      <c r="D1079" s="1">
        <f>IF(Table14[[#This Row],[region]]= "southeast",Table14[[#This Row],[charges]],0)</f>
        <v>0</v>
      </c>
      <c r="E1079" s="1">
        <f>IF(Table14[[#This Row],[region]]= "northeast",Table14[[#This Row],[charges]],0)</f>
        <v>2102.2647000000002</v>
      </c>
      <c r="F1079" s="1">
        <f>IF(Table14[[#This Row],[region]]= "northwest",Table14[[#This Row],[charges]],0)</f>
        <v>0</v>
      </c>
    </row>
    <row r="1080" spans="1:6" x14ac:dyDescent="0.2">
      <c r="A1080" s="1">
        <v>34672.147199999999</v>
      </c>
      <c r="B1080" s="1" t="s">
        <v>9</v>
      </c>
      <c r="C1080" s="1">
        <f>IF(Table14[[#This Row],[region]]= "southwest",Table14[[#This Row],[charges]],0)</f>
        <v>0</v>
      </c>
      <c r="D1080" s="1">
        <f>IF(Table14[[#This Row],[region]]= "southeast",Table14[[#This Row],[charges]],0)</f>
        <v>34672.147199999999</v>
      </c>
      <c r="E1080" s="1">
        <f>IF(Table14[[#This Row],[region]]= "northeast",Table14[[#This Row],[charges]],0)</f>
        <v>0</v>
      </c>
      <c r="F1080" s="1">
        <f>IF(Table14[[#This Row],[region]]= "northwest",Table14[[#This Row],[charges]],0)</f>
        <v>0</v>
      </c>
    </row>
    <row r="1081" spans="1:6" x14ac:dyDescent="0.2">
      <c r="A1081" s="1">
        <v>15161.5344</v>
      </c>
      <c r="B1081" s="1" t="s">
        <v>9</v>
      </c>
      <c r="C1081" s="1">
        <f>IF(Table14[[#This Row],[region]]= "southwest",Table14[[#This Row],[charges]],0)</f>
        <v>0</v>
      </c>
      <c r="D1081" s="1">
        <f>IF(Table14[[#This Row],[region]]= "southeast",Table14[[#This Row],[charges]],0)</f>
        <v>15161.5344</v>
      </c>
      <c r="E1081" s="1">
        <f>IF(Table14[[#This Row],[region]]= "northeast",Table14[[#This Row],[charges]],0)</f>
        <v>0</v>
      </c>
      <c r="F1081" s="1">
        <f>IF(Table14[[#This Row],[region]]= "northwest",Table14[[#This Row],[charges]],0)</f>
        <v>0</v>
      </c>
    </row>
    <row r="1082" spans="1:6" x14ac:dyDescent="0.2">
      <c r="A1082" s="1">
        <v>11884.048580000001</v>
      </c>
      <c r="B1082" s="1" t="s">
        <v>9</v>
      </c>
      <c r="C1082" s="1">
        <f>IF(Table14[[#This Row],[region]]= "southwest",Table14[[#This Row],[charges]],0)</f>
        <v>0</v>
      </c>
      <c r="D1082" s="1">
        <f>IF(Table14[[#This Row],[region]]= "southeast",Table14[[#This Row],[charges]],0)</f>
        <v>11884.048580000001</v>
      </c>
      <c r="E1082" s="1">
        <f>IF(Table14[[#This Row],[region]]= "northeast",Table14[[#This Row],[charges]],0)</f>
        <v>0</v>
      </c>
      <c r="F1082" s="1">
        <f>IF(Table14[[#This Row],[region]]= "northwest",Table14[[#This Row],[charges]],0)</f>
        <v>0</v>
      </c>
    </row>
    <row r="1083" spans="1:6" x14ac:dyDescent="0.2">
      <c r="A1083" s="1">
        <v>4454.40265</v>
      </c>
      <c r="B1083" s="1" t="s">
        <v>12</v>
      </c>
      <c r="C1083" s="1">
        <f>IF(Table14[[#This Row],[region]]= "southwest",Table14[[#This Row],[charges]],0)</f>
        <v>0</v>
      </c>
      <c r="D1083" s="1">
        <f>IF(Table14[[#This Row],[region]]= "southeast",Table14[[#This Row],[charges]],0)</f>
        <v>0</v>
      </c>
      <c r="E1083" s="1">
        <f>IF(Table14[[#This Row],[region]]= "northeast",Table14[[#This Row],[charges]],0)</f>
        <v>0</v>
      </c>
      <c r="F1083" s="1">
        <f>IF(Table14[[#This Row],[region]]= "northwest",Table14[[#This Row],[charges]],0)</f>
        <v>4454.40265</v>
      </c>
    </row>
    <row r="1084" spans="1:6" x14ac:dyDescent="0.2">
      <c r="A1084" s="1">
        <v>5855.9025000000001</v>
      </c>
      <c r="B1084" s="1" t="s">
        <v>12</v>
      </c>
      <c r="C1084" s="1">
        <f>IF(Table14[[#This Row],[region]]= "southwest",Table14[[#This Row],[charges]],0)</f>
        <v>0</v>
      </c>
      <c r="D1084" s="1">
        <f>IF(Table14[[#This Row],[region]]= "southeast",Table14[[#This Row],[charges]],0)</f>
        <v>0</v>
      </c>
      <c r="E1084" s="1">
        <f>IF(Table14[[#This Row],[region]]= "northeast",Table14[[#This Row],[charges]],0)</f>
        <v>0</v>
      </c>
      <c r="F1084" s="1">
        <f>IF(Table14[[#This Row],[region]]= "northwest",Table14[[#This Row],[charges]],0)</f>
        <v>5855.9025000000001</v>
      </c>
    </row>
    <row r="1085" spans="1:6" x14ac:dyDescent="0.2">
      <c r="A1085" s="1">
        <v>4076.4969999999998</v>
      </c>
      <c r="B1085" s="1" t="s">
        <v>6</v>
      </c>
      <c r="C1085" s="1">
        <f>IF(Table14[[#This Row],[region]]= "southwest",Table14[[#This Row],[charges]],0)</f>
        <v>4076.4969999999998</v>
      </c>
      <c r="D1085" s="1">
        <f>IF(Table14[[#This Row],[region]]= "southeast",Table14[[#This Row],[charges]],0)</f>
        <v>0</v>
      </c>
      <c r="E1085" s="1">
        <f>IF(Table14[[#This Row],[region]]= "northeast",Table14[[#This Row],[charges]],0)</f>
        <v>0</v>
      </c>
      <c r="F1085" s="1">
        <f>IF(Table14[[#This Row],[region]]= "northwest",Table14[[#This Row],[charges]],0)</f>
        <v>0</v>
      </c>
    </row>
    <row r="1086" spans="1:6" x14ac:dyDescent="0.2">
      <c r="A1086" s="1">
        <v>15019.760050000001</v>
      </c>
      <c r="B1086" s="1" t="s">
        <v>12</v>
      </c>
      <c r="C1086" s="1">
        <f>IF(Table14[[#This Row],[region]]= "southwest",Table14[[#This Row],[charges]],0)</f>
        <v>0</v>
      </c>
      <c r="D1086" s="1">
        <f>IF(Table14[[#This Row],[region]]= "southeast",Table14[[#This Row],[charges]],0)</f>
        <v>0</v>
      </c>
      <c r="E1086" s="1">
        <f>IF(Table14[[#This Row],[region]]= "northeast",Table14[[#This Row],[charges]],0)</f>
        <v>0</v>
      </c>
      <c r="F1086" s="1">
        <f>IF(Table14[[#This Row],[region]]= "northwest",Table14[[#This Row],[charges]],0)</f>
        <v>15019.760050000001</v>
      </c>
    </row>
    <row r="1087" spans="1:6" x14ac:dyDescent="0.2">
      <c r="A1087" s="1">
        <v>19023.259999999998</v>
      </c>
      <c r="B1087" s="1" t="s">
        <v>6</v>
      </c>
      <c r="C1087" s="1">
        <f>IF(Table14[[#This Row],[region]]= "southwest",Table14[[#This Row],[charges]],0)</f>
        <v>19023.259999999998</v>
      </c>
      <c r="D1087" s="1">
        <f>IF(Table14[[#This Row],[region]]= "southeast",Table14[[#This Row],[charges]],0)</f>
        <v>0</v>
      </c>
      <c r="E1087" s="1">
        <f>IF(Table14[[#This Row],[region]]= "northeast",Table14[[#This Row],[charges]],0)</f>
        <v>0</v>
      </c>
      <c r="F1087" s="1">
        <f>IF(Table14[[#This Row],[region]]= "northwest",Table14[[#This Row],[charges]],0)</f>
        <v>0</v>
      </c>
    </row>
    <row r="1088" spans="1:6" x14ac:dyDescent="0.2">
      <c r="A1088" s="1">
        <v>10796.35025</v>
      </c>
      <c r="B1088" s="1" t="s">
        <v>11</v>
      </c>
      <c r="C1088" s="1">
        <f>IF(Table14[[#This Row],[region]]= "southwest",Table14[[#This Row],[charges]],0)</f>
        <v>0</v>
      </c>
      <c r="D1088" s="1">
        <f>IF(Table14[[#This Row],[region]]= "southeast",Table14[[#This Row],[charges]],0)</f>
        <v>0</v>
      </c>
      <c r="E1088" s="1">
        <f>IF(Table14[[#This Row],[region]]= "northeast",Table14[[#This Row],[charges]],0)</f>
        <v>10796.35025</v>
      </c>
      <c r="F1088" s="1">
        <f>IF(Table14[[#This Row],[region]]= "northwest",Table14[[#This Row],[charges]],0)</f>
        <v>0</v>
      </c>
    </row>
    <row r="1089" spans="1:6" x14ac:dyDescent="0.2">
      <c r="A1089" s="1">
        <v>11353.2276</v>
      </c>
      <c r="B1089" s="1" t="s">
        <v>12</v>
      </c>
      <c r="C1089" s="1">
        <f>IF(Table14[[#This Row],[region]]= "southwest",Table14[[#This Row],[charges]],0)</f>
        <v>0</v>
      </c>
      <c r="D1089" s="1">
        <f>IF(Table14[[#This Row],[region]]= "southeast",Table14[[#This Row],[charges]],0)</f>
        <v>0</v>
      </c>
      <c r="E1089" s="1">
        <f>IF(Table14[[#This Row],[region]]= "northeast",Table14[[#This Row],[charges]],0)</f>
        <v>0</v>
      </c>
      <c r="F1089" s="1">
        <f>IF(Table14[[#This Row],[region]]= "northwest",Table14[[#This Row],[charges]],0)</f>
        <v>11353.2276</v>
      </c>
    </row>
    <row r="1090" spans="1:6" x14ac:dyDescent="0.2">
      <c r="A1090" s="1">
        <v>9748.9105999999992</v>
      </c>
      <c r="B1090" s="1" t="s">
        <v>9</v>
      </c>
      <c r="C1090" s="1">
        <f>IF(Table14[[#This Row],[region]]= "southwest",Table14[[#This Row],[charges]],0)</f>
        <v>0</v>
      </c>
      <c r="D1090" s="1">
        <f>IF(Table14[[#This Row],[region]]= "southeast",Table14[[#This Row],[charges]],0)</f>
        <v>9748.9105999999992</v>
      </c>
      <c r="E1090" s="1">
        <f>IF(Table14[[#This Row],[region]]= "northeast",Table14[[#This Row],[charges]],0)</f>
        <v>0</v>
      </c>
      <c r="F1090" s="1">
        <f>IF(Table14[[#This Row],[region]]= "northwest",Table14[[#This Row],[charges]],0)</f>
        <v>0</v>
      </c>
    </row>
    <row r="1091" spans="1:6" x14ac:dyDescent="0.2">
      <c r="A1091" s="1">
        <v>10577.087</v>
      </c>
      <c r="B1091" s="1" t="s">
        <v>6</v>
      </c>
      <c r="C1091" s="1">
        <f>IF(Table14[[#This Row],[region]]= "southwest",Table14[[#This Row],[charges]],0)</f>
        <v>10577.087</v>
      </c>
      <c r="D1091" s="1">
        <f>IF(Table14[[#This Row],[region]]= "southeast",Table14[[#This Row],[charges]],0)</f>
        <v>0</v>
      </c>
      <c r="E1091" s="1">
        <f>IF(Table14[[#This Row],[region]]= "northeast",Table14[[#This Row],[charges]],0)</f>
        <v>0</v>
      </c>
      <c r="F1091" s="1">
        <f>IF(Table14[[#This Row],[region]]= "northwest",Table14[[#This Row],[charges]],0)</f>
        <v>0</v>
      </c>
    </row>
    <row r="1092" spans="1:6" x14ac:dyDescent="0.2">
      <c r="A1092" s="1">
        <v>41676.081100000003</v>
      </c>
      <c r="B1092" s="1" t="s">
        <v>9</v>
      </c>
      <c r="C1092" s="1">
        <f>IF(Table14[[#This Row],[region]]= "southwest",Table14[[#This Row],[charges]],0)</f>
        <v>0</v>
      </c>
      <c r="D1092" s="1">
        <f>IF(Table14[[#This Row],[region]]= "southeast",Table14[[#This Row],[charges]],0)</f>
        <v>41676.081100000003</v>
      </c>
      <c r="E1092" s="1">
        <f>IF(Table14[[#This Row],[region]]= "northeast",Table14[[#This Row],[charges]],0)</f>
        <v>0</v>
      </c>
      <c r="F1092" s="1">
        <f>IF(Table14[[#This Row],[region]]= "northwest",Table14[[#This Row],[charges]],0)</f>
        <v>0</v>
      </c>
    </row>
    <row r="1093" spans="1:6" x14ac:dyDescent="0.2">
      <c r="A1093" s="1">
        <v>11286.538699999999</v>
      </c>
      <c r="B1093" s="1" t="s">
        <v>11</v>
      </c>
      <c r="C1093" s="1">
        <f>IF(Table14[[#This Row],[region]]= "southwest",Table14[[#This Row],[charges]],0)</f>
        <v>0</v>
      </c>
      <c r="D1093" s="1">
        <f>IF(Table14[[#This Row],[region]]= "southeast",Table14[[#This Row],[charges]],0)</f>
        <v>0</v>
      </c>
      <c r="E1093" s="1">
        <f>IF(Table14[[#This Row],[region]]= "northeast",Table14[[#This Row],[charges]],0)</f>
        <v>11286.538699999999</v>
      </c>
      <c r="F1093" s="1">
        <f>IF(Table14[[#This Row],[region]]= "northwest",Table14[[#This Row],[charges]],0)</f>
        <v>0</v>
      </c>
    </row>
    <row r="1094" spans="1:6" x14ac:dyDescent="0.2">
      <c r="A1094" s="1">
        <v>3591.48</v>
      </c>
      <c r="B1094" s="1" t="s">
        <v>6</v>
      </c>
      <c r="C1094" s="1">
        <f>IF(Table14[[#This Row],[region]]= "southwest",Table14[[#This Row],[charges]],0)</f>
        <v>3591.48</v>
      </c>
      <c r="D1094" s="1">
        <f>IF(Table14[[#This Row],[region]]= "southeast",Table14[[#This Row],[charges]],0)</f>
        <v>0</v>
      </c>
      <c r="E1094" s="1">
        <f>IF(Table14[[#This Row],[region]]= "northeast",Table14[[#This Row],[charges]],0)</f>
        <v>0</v>
      </c>
      <c r="F1094" s="1">
        <f>IF(Table14[[#This Row],[region]]= "northwest",Table14[[#This Row],[charges]],0)</f>
        <v>0</v>
      </c>
    </row>
    <row r="1095" spans="1:6" x14ac:dyDescent="0.2">
      <c r="A1095" s="1">
        <v>33907.548000000003</v>
      </c>
      <c r="B1095" s="1" t="s">
        <v>12</v>
      </c>
      <c r="C1095" s="1">
        <f>IF(Table14[[#This Row],[region]]= "southwest",Table14[[#This Row],[charges]],0)</f>
        <v>0</v>
      </c>
      <c r="D1095" s="1">
        <f>IF(Table14[[#This Row],[region]]= "southeast",Table14[[#This Row],[charges]],0)</f>
        <v>0</v>
      </c>
      <c r="E1095" s="1">
        <f>IF(Table14[[#This Row],[region]]= "northeast",Table14[[#This Row],[charges]],0)</f>
        <v>0</v>
      </c>
      <c r="F1095" s="1">
        <f>IF(Table14[[#This Row],[region]]= "northwest",Table14[[#This Row],[charges]],0)</f>
        <v>33907.548000000003</v>
      </c>
    </row>
    <row r="1096" spans="1:6" x14ac:dyDescent="0.2">
      <c r="A1096" s="1">
        <v>11299.343000000001</v>
      </c>
      <c r="B1096" s="1" t="s">
        <v>6</v>
      </c>
      <c r="C1096" s="1">
        <f>IF(Table14[[#This Row],[region]]= "southwest",Table14[[#This Row],[charges]],0)</f>
        <v>11299.343000000001</v>
      </c>
      <c r="D1096" s="1">
        <f>IF(Table14[[#This Row],[region]]= "southeast",Table14[[#This Row],[charges]],0)</f>
        <v>0</v>
      </c>
      <c r="E1096" s="1">
        <f>IF(Table14[[#This Row],[region]]= "northeast",Table14[[#This Row],[charges]],0)</f>
        <v>0</v>
      </c>
      <c r="F1096" s="1">
        <f>IF(Table14[[#This Row],[region]]= "northwest",Table14[[#This Row],[charges]],0)</f>
        <v>0</v>
      </c>
    </row>
    <row r="1097" spans="1:6" x14ac:dyDescent="0.2">
      <c r="A1097" s="1">
        <v>4561.1885000000002</v>
      </c>
      <c r="B1097" s="1" t="s">
        <v>11</v>
      </c>
      <c r="C1097" s="1">
        <f>IF(Table14[[#This Row],[region]]= "southwest",Table14[[#This Row],[charges]],0)</f>
        <v>0</v>
      </c>
      <c r="D1097" s="1">
        <f>IF(Table14[[#This Row],[region]]= "southeast",Table14[[#This Row],[charges]],0)</f>
        <v>0</v>
      </c>
      <c r="E1097" s="1">
        <f>IF(Table14[[#This Row],[region]]= "northeast",Table14[[#This Row],[charges]],0)</f>
        <v>4561.1885000000002</v>
      </c>
      <c r="F1097" s="1">
        <f>IF(Table14[[#This Row],[region]]= "northwest",Table14[[#This Row],[charges]],0)</f>
        <v>0</v>
      </c>
    </row>
    <row r="1098" spans="1:6" x14ac:dyDescent="0.2">
      <c r="A1098" s="1">
        <v>44641.197399999997</v>
      </c>
      <c r="B1098" s="1" t="s">
        <v>11</v>
      </c>
      <c r="C1098" s="1">
        <f>IF(Table14[[#This Row],[region]]= "southwest",Table14[[#This Row],[charges]],0)</f>
        <v>0</v>
      </c>
      <c r="D1098" s="1">
        <f>IF(Table14[[#This Row],[region]]= "southeast",Table14[[#This Row],[charges]],0)</f>
        <v>0</v>
      </c>
      <c r="E1098" s="1">
        <f>IF(Table14[[#This Row],[region]]= "northeast",Table14[[#This Row],[charges]],0)</f>
        <v>44641.197399999997</v>
      </c>
      <c r="F1098" s="1">
        <f>IF(Table14[[#This Row],[region]]= "northwest",Table14[[#This Row],[charges]],0)</f>
        <v>0</v>
      </c>
    </row>
    <row r="1099" spans="1:6" x14ac:dyDescent="0.2">
      <c r="A1099" s="1">
        <v>1674.6323</v>
      </c>
      <c r="B1099" s="1" t="s">
        <v>9</v>
      </c>
      <c r="C1099" s="1">
        <f>IF(Table14[[#This Row],[region]]= "southwest",Table14[[#This Row],[charges]],0)</f>
        <v>0</v>
      </c>
      <c r="D1099" s="1">
        <f>IF(Table14[[#This Row],[region]]= "southeast",Table14[[#This Row],[charges]],0)</f>
        <v>1674.6323</v>
      </c>
      <c r="E1099" s="1">
        <f>IF(Table14[[#This Row],[region]]= "northeast",Table14[[#This Row],[charges]],0)</f>
        <v>0</v>
      </c>
      <c r="F1099" s="1">
        <f>IF(Table14[[#This Row],[region]]= "northwest",Table14[[#This Row],[charges]],0)</f>
        <v>0</v>
      </c>
    </row>
    <row r="1100" spans="1:6" x14ac:dyDescent="0.2">
      <c r="A1100" s="1">
        <v>23045.566159999998</v>
      </c>
      <c r="B1100" s="1" t="s">
        <v>11</v>
      </c>
      <c r="C1100" s="1">
        <f>IF(Table14[[#This Row],[region]]= "southwest",Table14[[#This Row],[charges]],0)</f>
        <v>0</v>
      </c>
      <c r="D1100" s="1">
        <f>IF(Table14[[#This Row],[region]]= "southeast",Table14[[#This Row],[charges]],0)</f>
        <v>0</v>
      </c>
      <c r="E1100" s="1">
        <f>IF(Table14[[#This Row],[region]]= "northeast",Table14[[#This Row],[charges]],0)</f>
        <v>23045.566159999998</v>
      </c>
      <c r="F1100" s="1">
        <f>IF(Table14[[#This Row],[region]]= "northwest",Table14[[#This Row],[charges]],0)</f>
        <v>0</v>
      </c>
    </row>
    <row r="1101" spans="1:6" x14ac:dyDescent="0.2">
      <c r="A1101" s="1">
        <v>3227.1210999999998</v>
      </c>
      <c r="B1101" s="1" t="s">
        <v>9</v>
      </c>
      <c r="C1101" s="1">
        <f>IF(Table14[[#This Row],[region]]= "southwest",Table14[[#This Row],[charges]],0)</f>
        <v>0</v>
      </c>
      <c r="D1101" s="1">
        <f>IF(Table14[[#This Row],[region]]= "southeast",Table14[[#This Row],[charges]],0)</f>
        <v>3227.1210999999998</v>
      </c>
      <c r="E1101" s="1">
        <f>IF(Table14[[#This Row],[region]]= "northeast",Table14[[#This Row],[charges]],0)</f>
        <v>0</v>
      </c>
      <c r="F1101" s="1">
        <f>IF(Table14[[#This Row],[region]]= "northwest",Table14[[#This Row],[charges]],0)</f>
        <v>0</v>
      </c>
    </row>
    <row r="1102" spans="1:6" x14ac:dyDescent="0.2">
      <c r="A1102" s="1">
        <v>16776.304049999999</v>
      </c>
      <c r="B1102" s="1" t="s">
        <v>11</v>
      </c>
      <c r="C1102" s="1">
        <f>IF(Table14[[#This Row],[region]]= "southwest",Table14[[#This Row],[charges]],0)</f>
        <v>0</v>
      </c>
      <c r="D1102" s="1">
        <f>IF(Table14[[#This Row],[region]]= "southeast",Table14[[#This Row],[charges]],0)</f>
        <v>0</v>
      </c>
      <c r="E1102" s="1">
        <f>IF(Table14[[#This Row],[region]]= "northeast",Table14[[#This Row],[charges]],0)</f>
        <v>16776.304049999999</v>
      </c>
      <c r="F1102" s="1">
        <f>IF(Table14[[#This Row],[region]]= "northwest",Table14[[#This Row],[charges]],0)</f>
        <v>0</v>
      </c>
    </row>
    <row r="1103" spans="1:6" x14ac:dyDescent="0.2">
      <c r="A1103" s="1">
        <v>11253.421</v>
      </c>
      <c r="B1103" s="1" t="s">
        <v>6</v>
      </c>
      <c r="C1103" s="1">
        <f>IF(Table14[[#This Row],[region]]= "southwest",Table14[[#This Row],[charges]],0)</f>
        <v>11253.421</v>
      </c>
      <c r="D1103" s="1">
        <f>IF(Table14[[#This Row],[region]]= "southeast",Table14[[#This Row],[charges]],0)</f>
        <v>0</v>
      </c>
      <c r="E1103" s="1">
        <f>IF(Table14[[#This Row],[region]]= "northeast",Table14[[#This Row],[charges]],0)</f>
        <v>0</v>
      </c>
      <c r="F1103" s="1">
        <f>IF(Table14[[#This Row],[region]]= "northwest",Table14[[#This Row],[charges]],0)</f>
        <v>0</v>
      </c>
    </row>
    <row r="1104" spans="1:6" x14ac:dyDescent="0.2">
      <c r="A1104" s="1">
        <v>3471.4096</v>
      </c>
      <c r="B1104" s="1" t="s">
        <v>9</v>
      </c>
      <c r="C1104" s="1">
        <f>IF(Table14[[#This Row],[region]]= "southwest",Table14[[#This Row],[charges]],0)</f>
        <v>0</v>
      </c>
      <c r="D1104" s="1">
        <f>IF(Table14[[#This Row],[region]]= "southeast",Table14[[#This Row],[charges]],0)</f>
        <v>3471.4096</v>
      </c>
      <c r="E1104" s="1">
        <f>IF(Table14[[#This Row],[region]]= "northeast",Table14[[#This Row],[charges]],0)</f>
        <v>0</v>
      </c>
      <c r="F1104" s="1">
        <f>IF(Table14[[#This Row],[region]]= "northwest",Table14[[#This Row],[charges]],0)</f>
        <v>0</v>
      </c>
    </row>
    <row r="1105" spans="1:6" x14ac:dyDescent="0.2">
      <c r="A1105" s="1">
        <v>11363.2832</v>
      </c>
      <c r="B1105" s="1" t="s">
        <v>9</v>
      </c>
      <c r="C1105" s="1">
        <f>IF(Table14[[#This Row],[region]]= "southwest",Table14[[#This Row],[charges]],0)</f>
        <v>0</v>
      </c>
      <c r="D1105" s="1">
        <f>IF(Table14[[#This Row],[region]]= "southeast",Table14[[#This Row],[charges]],0)</f>
        <v>11363.2832</v>
      </c>
      <c r="E1105" s="1">
        <f>IF(Table14[[#This Row],[region]]= "northeast",Table14[[#This Row],[charges]],0)</f>
        <v>0</v>
      </c>
      <c r="F1105" s="1">
        <f>IF(Table14[[#This Row],[region]]= "northwest",Table14[[#This Row],[charges]],0)</f>
        <v>0</v>
      </c>
    </row>
    <row r="1106" spans="1:6" x14ac:dyDescent="0.2">
      <c r="A1106" s="1">
        <v>20420.604650000001</v>
      </c>
      <c r="B1106" s="1" t="s">
        <v>6</v>
      </c>
      <c r="C1106" s="1">
        <f>IF(Table14[[#This Row],[region]]= "southwest",Table14[[#This Row],[charges]],0)</f>
        <v>20420.604650000001</v>
      </c>
      <c r="D1106" s="1">
        <f>IF(Table14[[#This Row],[region]]= "southeast",Table14[[#This Row],[charges]],0)</f>
        <v>0</v>
      </c>
      <c r="E1106" s="1">
        <f>IF(Table14[[#This Row],[region]]= "northeast",Table14[[#This Row],[charges]],0)</f>
        <v>0</v>
      </c>
      <c r="F1106" s="1">
        <f>IF(Table14[[#This Row],[region]]= "northwest",Table14[[#This Row],[charges]],0)</f>
        <v>0</v>
      </c>
    </row>
    <row r="1107" spans="1:6" x14ac:dyDescent="0.2">
      <c r="A1107" s="1">
        <v>10338.9316</v>
      </c>
      <c r="B1107" s="1" t="s">
        <v>9</v>
      </c>
      <c r="C1107" s="1">
        <f>IF(Table14[[#This Row],[region]]= "southwest",Table14[[#This Row],[charges]],0)</f>
        <v>0</v>
      </c>
      <c r="D1107" s="1">
        <f>IF(Table14[[#This Row],[region]]= "southeast",Table14[[#This Row],[charges]],0)</f>
        <v>10338.9316</v>
      </c>
      <c r="E1107" s="1">
        <f>IF(Table14[[#This Row],[region]]= "northeast",Table14[[#This Row],[charges]],0)</f>
        <v>0</v>
      </c>
      <c r="F1107" s="1">
        <f>IF(Table14[[#This Row],[region]]= "northwest",Table14[[#This Row],[charges]],0)</f>
        <v>0</v>
      </c>
    </row>
    <row r="1108" spans="1:6" x14ac:dyDescent="0.2">
      <c r="A1108" s="1">
        <v>8988.1587500000005</v>
      </c>
      <c r="B1108" s="1" t="s">
        <v>12</v>
      </c>
      <c r="C1108" s="1">
        <f>IF(Table14[[#This Row],[region]]= "southwest",Table14[[#This Row],[charges]],0)</f>
        <v>0</v>
      </c>
      <c r="D1108" s="1">
        <f>IF(Table14[[#This Row],[region]]= "southeast",Table14[[#This Row],[charges]],0)</f>
        <v>0</v>
      </c>
      <c r="E1108" s="1">
        <f>IF(Table14[[#This Row],[region]]= "northeast",Table14[[#This Row],[charges]],0)</f>
        <v>0</v>
      </c>
      <c r="F1108" s="1">
        <f>IF(Table14[[#This Row],[region]]= "northwest",Table14[[#This Row],[charges]],0)</f>
        <v>8988.1587500000005</v>
      </c>
    </row>
    <row r="1109" spans="1:6" x14ac:dyDescent="0.2">
      <c r="A1109" s="1">
        <v>10493.9458</v>
      </c>
      <c r="B1109" s="1" t="s">
        <v>12</v>
      </c>
      <c r="C1109" s="1">
        <f>IF(Table14[[#This Row],[region]]= "southwest",Table14[[#This Row],[charges]],0)</f>
        <v>0</v>
      </c>
      <c r="D1109" s="1">
        <f>IF(Table14[[#This Row],[region]]= "southeast",Table14[[#This Row],[charges]],0)</f>
        <v>0</v>
      </c>
      <c r="E1109" s="1">
        <f>IF(Table14[[#This Row],[region]]= "northeast",Table14[[#This Row],[charges]],0)</f>
        <v>0</v>
      </c>
      <c r="F1109" s="1">
        <f>IF(Table14[[#This Row],[region]]= "northwest",Table14[[#This Row],[charges]],0)</f>
        <v>10493.9458</v>
      </c>
    </row>
    <row r="1110" spans="1:6" x14ac:dyDescent="0.2">
      <c r="A1110" s="1">
        <v>2904.0880000000002</v>
      </c>
      <c r="B1110" s="1" t="s">
        <v>6</v>
      </c>
      <c r="C1110" s="1">
        <f>IF(Table14[[#This Row],[region]]= "southwest",Table14[[#This Row],[charges]],0)</f>
        <v>2904.0880000000002</v>
      </c>
      <c r="D1110" s="1">
        <f>IF(Table14[[#This Row],[region]]= "southeast",Table14[[#This Row],[charges]],0)</f>
        <v>0</v>
      </c>
      <c r="E1110" s="1">
        <f>IF(Table14[[#This Row],[region]]= "northeast",Table14[[#This Row],[charges]],0)</f>
        <v>0</v>
      </c>
      <c r="F1110" s="1">
        <f>IF(Table14[[#This Row],[region]]= "northwest",Table14[[#This Row],[charges]],0)</f>
        <v>0</v>
      </c>
    </row>
    <row r="1111" spans="1:6" x14ac:dyDescent="0.2">
      <c r="A1111" s="1">
        <v>8605.3615000000009</v>
      </c>
      <c r="B1111" s="1" t="s">
        <v>9</v>
      </c>
      <c r="C1111" s="1">
        <f>IF(Table14[[#This Row],[region]]= "southwest",Table14[[#This Row],[charges]],0)</f>
        <v>0</v>
      </c>
      <c r="D1111" s="1">
        <f>IF(Table14[[#This Row],[region]]= "southeast",Table14[[#This Row],[charges]],0)</f>
        <v>8605.3615000000009</v>
      </c>
      <c r="E1111" s="1">
        <f>IF(Table14[[#This Row],[region]]= "northeast",Table14[[#This Row],[charges]],0)</f>
        <v>0</v>
      </c>
      <c r="F1111" s="1">
        <f>IF(Table14[[#This Row],[region]]= "northwest",Table14[[#This Row],[charges]],0)</f>
        <v>0</v>
      </c>
    </row>
    <row r="1112" spans="1:6" x14ac:dyDescent="0.2">
      <c r="A1112" s="1">
        <v>11512.405000000001</v>
      </c>
      <c r="B1112" s="1" t="s">
        <v>11</v>
      </c>
      <c r="C1112" s="1">
        <f>IF(Table14[[#This Row],[region]]= "southwest",Table14[[#This Row],[charges]],0)</f>
        <v>0</v>
      </c>
      <c r="D1112" s="1">
        <f>IF(Table14[[#This Row],[region]]= "southeast",Table14[[#This Row],[charges]],0)</f>
        <v>0</v>
      </c>
      <c r="E1112" s="1">
        <f>IF(Table14[[#This Row],[region]]= "northeast",Table14[[#This Row],[charges]],0)</f>
        <v>11512.405000000001</v>
      </c>
      <c r="F1112" s="1">
        <f>IF(Table14[[#This Row],[region]]= "northwest",Table14[[#This Row],[charges]],0)</f>
        <v>0</v>
      </c>
    </row>
    <row r="1113" spans="1:6" x14ac:dyDescent="0.2">
      <c r="A1113" s="1">
        <v>41949.244100000004</v>
      </c>
      <c r="B1113" s="1" t="s">
        <v>9</v>
      </c>
      <c r="C1113" s="1">
        <f>IF(Table14[[#This Row],[region]]= "southwest",Table14[[#This Row],[charges]],0)</f>
        <v>0</v>
      </c>
      <c r="D1113" s="1">
        <f>IF(Table14[[#This Row],[region]]= "southeast",Table14[[#This Row],[charges]],0)</f>
        <v>41949.244100000004</v>
      </c>
      <c r="E1113" s="1">
        <f>IF(Table14[[#This Row],[region]]= "northeast",Table14[[#This Row],[charges]],0)</f>
        <v>0</v>
      </c>
      <c r="F1113" s="1">
        <f>IF(Table14[[#This Row],[region]]= "northwest",Table14[[#This Row],[charges]],0)</f>
        <v>0</v>
      </c>
    </row>
    <row r="1114" spans="1:6" x14ac:dyDescent="0.2">
      <c r="A1114" s="1">
        <v>24180.933499999999</v>
      </c>
      <c r="B1114" s="1" t="s">
        <v>9</v>
      </c>
      <c r="C1114" s="1">
        <f>IF(Table14[[#This Row],[region]]= "southwest",Table14[[#This Row],[charges]],0)</f>
        <v>0</v>
      </c>
      <c r="D1114" s="1">
        <f>IF(Table14[[#This Row],[region]]= "southeast",Table14[[#This Row],[charges]],0)</f>
        <v>24180.933499999999</v>
      </c>
      <c r="E1114" s="1">
        <f>IF(Table14[[#This Row],[region]]= "northeast",Table14[[#This Row],[charges]],0)</f>
        <v>0</v>
      </c>
      <c r="F1114" s="1">
        <f>IF(Table14[[#This Row],[region]]= "northwest",Table14[[#This Row],[charges]],0)</f>
        <v>0</v>
      </c>
    </row>
    <row r="1115" spans="1:6" x14ac:dyDescent="0.2">
      <c r="A1115" s="1">
        <v>5312.1698500000002</v>
      </c>
      <c r="B1115" s="1" t="s">
        <v>12</v>
      </c>
      <c r="C1115" s="1">
        <f>IF(Table14[[#This Row],[region]]= "southwest",Table14[[#This Row],[charges]],0)</f>
        <v>0</v>
      </c>
      <c r="D1115" s="1">
        <f>IF(Table14[[#This Row],[region]]= "southeast",Table14[[#This Row],[charges]],0)</f>
        <v>0</v>
      </c>
      <c r="E1115" s="1">
        <f>IF(Table14[[#This Row],[region]]= "northeast",Table14[[#This Row],[charges]],0)</f>
        <v>0</v>
      </c>
      <c r="F1115" s="1">
        <f>IF(Table14[[#This Row],[region]]= "northwest",Table14[[#This Row],[charges]],0)</f>
        <v>5312.1698500000002</v>
      </c>
    </row>
    <row r="1116" spans="1:6" x14ac:dyDescent="0.2">
      <c r="A1116" s="1">
        <v>2396.0958999999998</v>
      </c>
      <c r="B1116" s="1" t="s">
        <v>11</v>
      </c>
      <c r="C1116" s="1">
        <f>IF(Table14[[#This Row],[region]]= "southwest",Table14[[#This Row],[charges]],0)</f>
        <v>0</v>
      </c>
      <c r="D1116" s="1">
        <f>IF(Table14[[#This Row],[region]]= "southeast",Table14[[#This Row],[charges]],0)</f>
        <v>0</v>
      </c>
      <c r="E1116" s="1">
        <f>IF(Table14[[#This Row],[region]]= "northeast",Table14[[#This Row],[charges]],0)</f>
        <v>2396.0958999999998</v>
      </c>
      <c r="F1116" s="1">
        <f>IF(Table14[[#This Row],[region]]= "northwest",Table14[[#This Row],[charges]],0)</f>
        <v>0</v>
      </c>
    </row>
    <row r="1117" spans="1:6" x14ac:dyDescent="0.2">
      <c r="A1117" s="1">
        <v>10807.4863</v>
      </c>
      <c r="B1117" s="1" t="s">
        <v>9</v>
      </c>
      <c r="C1117" s="1">
        <f>IF(Table14[[#This Row],[region]]= "southwest",Table14[[#This Row],[charges]],0)</f>
        <v>0</v>
      </c>
      <c r="D1117" s="1">
        <f>IF(Table14[[#This Row],[region]]= "southeast",Table14[[#This Row],[charges]],0)</f>
        <v>10807.4863</v>
      </c>
      <c r="E1117" s="1">
        <f>IF(Table14[[#This Row],[region]]= "northeast",Table14[[#This Row],[charges]],0)</f>
        <v>0</v>
      </c>
      <c r="F1117" s="1">
        <f>IF(Table14[[#This Row],[region]]= "northwest",Table14[[#This Row],[charges]],0)</f>
        <v>0</v>
      </c>
    </row>
    <row r="1118" spans="1:6" x14ac:dyDescent="0.2">
      <c r="A1118" s="1">
        <v>9222.4025999999994</v>
      </c>
      <c r="B1118" s="1" t="s">
        <v>11</v>
      </c>
      <c r="C1118" s="1">
        <f>IF(Table14[[#This Row],[region]]= "southwest",Table14[[#This Row],[charges]],0)</f>
        <v>0</v>
      </c>
      <c r="D1118" s="1">
        <f>IF(Table14[[#This Row],[region]]= "southeast",Table14[[#This Row],[charges]],0)</f>
        <v>0</v>
      </c>
      <c r="E1118" s="1">
        <f>IF(Table14[[#This Row],[region]]= "northeast",Table14[[#This Row],[charges]],0)</f>
        <v>9222.4025999999994</v>
      </c>
      <c r="F1118" s="1">
        <f>IF(Table14[[#This Row],[region]]= "northwest",Table14[[#This Row],[charges]],0)</f>
        <v>0</v>
      </c>
    </row>
    <row r="1119" spans="1:6" x14ac:dyDescent="0.2">
      <c r="A1119" s="1">
        <v>36124.573700000001</v>
      </c>
      <c r="B1119" s="1" t="s">
        <v>9</v>
      </c>
      <c r="C1119" s="1">
        <f>IF(Table14[[#This Row],[region]]= "southwest",Table14[[#This Row],[charges]],0)</f>
        <v>0</v>
      </c>
      <c r="D1119" s="1">
        <f>IF(Table14[[#This Row],[region]]= "southeast",Table14[[#This Row],[charges]],0)</f>
        <v>36124.573700000001</v>
      </c>
      <c r="E1119" s="1">
        <f>IF(Table14[[#This Row],[region]]= "northeast",Table14[[#This Row],[charges]],0)</f>
        <v>0</v>
      </c>
      <c r="F1119" s="1">
        <f>IF(Table14[[#This Row],[region]]= "northwest",Table14[[#This Row],[charges]],0)</f>
        <v>0</v>
      </c>
    </row>
    <row r="1120" spans="1:6" x14ac:dyDescent="0.2">
      <c r="A1120" s="1">
        <v>38282.749499999998</v>
      </c>
      <c r="B1120" s="1" t="s">
        <v>9</v>
      </c>
      <c r="C1120" s="1">
        <f>IF(Table14[[#This Row],[region]]= "southwest",Table14[[#This Row],[charges]],0)</f>
        <v>0</v>
      </c>
      <c r="D1120" s="1">
        <f>IF(Table14[[#This Row],[region]]= "southeast",Table14[[#This Row],[charges]],0)</f>
        <v>38282.749499999998</v>
      </c>
      <c r="E1120" s="1">
        <f>IF(Table14[[#This Row],[region]]= "northeast",Table14[[#This Row],[charges]],0)</f>
        <v>0</v>
      </c>
      <c r="F1120" s="1">
        <f>IF(Table14[[#This Row],[region]]= "northwest",Table14[[#This Row],[charges]],0)</f>
        <v>0</v>
      </c>
    </row>
    <row r="1121" spans="1:6" x14ac:dyDescent="0.2">
      <c r="A1121" s="1">
        <v>5693.4305000000004</v>
      </c>
      <c r="B1121" s="1" t="s">
        <v>12</v>
      </c>
      <c r="C1121" s="1">
        <f>IF(Table14[[#This Row],[region]]= "southwest",Table14[[#This Row],[charges]],0)</f>
        <v>0</v>
      </c>
      <c r="D1121" s="1">
        <f>IF(Table14[[#This Row],[region]]= "southeast",Table14[[#This Row],[charges]],0)</f>
        <v>0</v>
      </c>
      <c r="E1121" s="1">
        <f>IF(Table14[[#This Row],[region]]= "northeast",Table14[[#This Row],[charges]],0)</f>
        <v>0</v>
      </c>
      <c r="F1121" s="1">
        <f>IF(Table14[[#This Row],[region]]= "northwest",Table14[[#This Row],[charges]],0)</f>
        <v>5693.4305000000004</v>
      </c>
    </row>
    <row r="1122" spans="1:6" x14ac:dyDescent="0.2">
      <c r="A1122" s="1">
        <v>34166.273000000001</v>
      </c>
      <c r="B1122" s="1" t="s">
        <v>6</v>
      </c>
      <c r="C1122" s="1">
        <f>IF(Table14[[#This Row],[region]]= "southwest",Table14[[#This Row],[charges]],0)</f>
        <v>34166.273000000001</v>
      </c>
      <c r="D1122" s="1">
        <f>IF(Table14[[#This Row],[region]]= "southeast",Table14[[#This Row],[charges]],0)</f>
        <v>0</v>
      </c>
      <c r="E1122" s="1">
        <f>IF(Table14[[#This Row],[region]]= "northeast",Table14[[#This Row],[charges]],0)</f>
        <v>0</v>
      </c>
      <c r="F1122" s="1">
        <f>IF(Table14[[#This Row],[region]]= "northwest",Table14[[#This Row],[charges]],0)</f>
        <v>0</v>
      </c>
    </row>
    <row r="1123" spans="1:6" x14ac:dyDescent="0.2">
      <c r="A1123" s="1">
        <v>8347.1643000000004</v>
      </c>
      <c r="B1123" s="1" t="s">
        <v>9</v>
      </c>
      <c r="C1123" s="1">
        <f>IF(Table14[[#This Row],[region]]= "southwest",Table14[[#This Row],[charges]],0)</f>
        <v>0</v>
      </c>
      <c r="D1123" s="1">
        <f>IF(Table14[[#This Row],[region]]= "southeast",Table14[[#This Row],[charges]],0)</f>
        <v>8347.1643000000004</v>
      </c>
      <c r="E1123" s="1">
        <f>IF(Table14[[#This Row],[region]]= "northeast",Table14[[#This Row],[charges]],0)</f>
        <v>0</v>
      </c>
      <c r="F1123" s="1">
        <f>IF(Table14[[#This Row],[region]]= "northwest",Table14[[#This Row],[charges]],0)</f>
        <v>0</v>
      </c>
    </row>
    <row r="1124" spans="1:6" x14ac:dyDescent="0.2">
      <c r="A1124" s="1">
        <v>46661.4424</v>
      </c>
      <c r="B1124" s="1" t="s">
        <v>12</v>
      </c>
      <c r="C1124" s="1">
        <f>IF(Table14[[#This Row],[region]]= "southwest",Table14[[#This Row],[charges]],0)</f>
        <v>0</v>
      </c>
      <c r="D1124" s="1">
        <f>IF(Table14[[#This Row],[region]]= "southeast",Table14[[#This Row],[charges]],0)</f>
        <v>0</v>
      </c>
      <c r="E1124" s="1">
        <f>IF(Table14[[#This Row],[region]]= "northeast",Table14[[#This Row],[charges]],0)</f>
        <v>0</v>
      </c>
      <c r="F1124" s="1">
        <f>IF(Table14[[#This Row],[region]]= "northwest",Table14[[#This Row],[charges]],0)</f>
        <v>46661.4424</v>
      </c>
    </row>
    <row r="1125" spans="1:6" x14ac:dyDescent="0.2">
      <c r="A1125" s="1">
        <v>18903.491409999999</v>
      </c>
      <c r="B1125" s="1" t="s">
        <v>11</v>
      </c>
      <c r="C1125" s="1">
        <f>IF(Table14[[#This Row],[region]]= "southwest",Table14[[#This Row],[charges]],0)</f>
        <v>0</v>
      </c>
      <c r="D1125" s="1">
        <f>IF(Table14[[#This Row],[region]]= "southeast",Table14[[#This Row],[charges]],0)</f>
        <v>0</v>
      </c>
      <c r="E1125" s="1">
        <f>IF(Table14[[#This Row],[region]]= "northeast",Table14[[#This Row],[charges]],0)</f>
        <v>18903.491409999999</v>
      </c>
      <c r="F1125" s="1">
        <f>IF(Table14[[#This Row],[region]]= "northwest",Table14[[#This Row],[charges]],0)</f>
        <v>0</v>
      </c>
    </row>
    <row r="1126" spans="1:6" x14ac:dyDescent="0.2">
      <c r="A1126" s="1">
        <v>40904.199500000002</v>
      </c>
      <c r="B1126" s="1" t="s">
        <v>11</v>
      </c>
      <c r="C1126" s="1">
        <f>IF(Table14[[#This Row],[region]]= "southwest",Table14[[#This Row],[charges]],0)</f>
        <v>0</v>
      </c>
      <c r="D1126" s="1">
        <f>IF(Table14[[#This Row],[region]]= "southeast",Table14[[#This Row],[charges]],0)</f>
        <v>0</v>
      </c>
      <c r="E1126" s="1">
        <f>IF(Table14[[#This Row],[region]]= "northeast",Table14[[#This Row],[charges]],0)</f>
        <v>40904.199500000002</v>
      </c>
      <c r="F1126" s="1">
        <f>IF(Table14[[#This Row],[region]]= "northwest",Table14[[#This Row],[charges]],0)</f>
        <v>0</v>
      </c>
    </row>
    <row r="1127" spans="1:6" x14ac:dyDescent="0.2">
      <c r="A1127" s="1">
        <v>14254.608200000001</v>
      </c>
      <c r="B1127" s="1" t="s">
        <v>12</v>
      </c>
      <c r="C1127" s="1">
        <f>IF(Table14[[#This Row],[region]]= "southwest",Table14[[#This Row],[charges]],0)</f>
        <v>0</v>
      </c>
      <c r="D1127" s="1">
        <f>IF(Table14[[#This Row],[region]]= "southeast",Table14[[#This Row],[charges]],0)</f>
        <v>0</v>
      </c>
      <c r="E1127" s="1">
        <f>IF(Table14[[#This Row],[region]]= "northeast",Table14[[#This Row],[charges]],0)</f>
        <v>0</v>
      </c>
      <c r="F1127" s="1">
        <f>IF(Table14[[#This Row],[region]]= "northwest",Table14[[#This Row],[charges]],0)</f>
        <v>14254.608200000001</v>
      </c>
    </row>
    <row r="1128" spans="1:6" x14ac:dyDescent="0.2">
      <c r="A1128" s="1">
        <v>10214.636</v>
      </c>
      <c r="B1128" s="1" t="s">
        <v>6</v>
      </c>
      <c r="C1128" s="1">
        <f>IF(Table14[[#This Row],[region]]= "southwest",Table14[[#This Row],[charges]],0)</f>
        <v>10214.636</v>
      </c>
      <c r="D1128" s="1">
        <f>IF(Table14[[#This Row],[region]]= "southeast",Table14[[#This Row],[charges]],0)</f>
        <v>0</v>
      </c>
      <c r="E1128" s="1">
        <f>IF(Table14[[#This Row],[region]]= "northeast",Table14[[#This Row],[charges]],0)</f>
        <v>0</v>
      </c>
      <c r="F1128" s="1">
        <f>IF(Table14[[#This Row],[region]]= "northwest",Table14[[#This Row],[charges]],0)</f>
        <v>0</v>
      </c>
    </row>
    <row r="1129" spans="1:6" x14ac:dyDescent="0.2">
      <c r="A1129" s="1">
        <v>5836.5204000000003</v>
      </c>
      <c r="B1129" s="1" t="s">
        <v>9</v>
      </c>
      <c r="C1129" s="1">
        <f>IF(Table14[[#This Row],[region]]= "southwest",Table14[[#This Row],[charges]],0)</f>
        <v>0</v>
      </c>
      <c r="D1129" s="1">
        <f>IF(Table14[[#This Row],[region]]= "southeast",Table14[[#This Row],[charges]],0)</f>
        <v>5836.5204000000003</v>
      </c>
      <c r="E1129" s="1">
        <f>IF(Table14[[#This Row],[region]]= "northeast",Table14[[#This Row],[charges]],0)</f>
        <v>0</v>
      </c>
      <c r="F1129" s="1">
        <f>IF(Table14[[#This Row],[region]]= "northwest",Table14[[#This Row],[charges]],0)</f>
        <v>0</v>
      </c>
    </row>
    <row r="1130" spans="1:6" x14ac:dyDescent="0.2">
      <c r="A1130" s="1">
        <v>14358.364369999999</v>
      </c>
      <c r="B1130" s="1" t="s">
        <v>6</v>
      </c>
      <c r="C1130" s="1">
        <f>IF(Table14[[#This Row],[region]]= "southwest",Table14[[#This Row],[charges]],0)</f>
        <v>14358.364369999999</v>
      </c>
      <c r="D1130" s="1">
        <f>IF(Table14[[#This Row],[region]]= "southeast",Table14[[#This Row],[charges]],0)</f>
        <v>0</v>
      </c>
      <c r="E1130" s="1">
        <f>IF(Table14[[#This Row],[region]]= "northeast",Table14[[#This Row],[charges]],0)</f>
        <v>0</v>
      </c>
      <c r="F1130" s="1">
        <f>IF(Table14[[#This Row],[region]]= "northwest",Table14[[#This Row],[charges]],0)</f>
        <v>0</v>
      </c>
    </row>
    <row r="1131" spans="1:6" x14ac:dyDescent="0.2">
      <c r="A1131" s="1">
        <v>1728.8969999999999</v>
      </c>
      <c r="B1131" s="1" t="s">
        <v>6</v>
      </c>
      <c r="C1131" s="1">
        <f>IF(Table14[[#This Row],[region]]= "southwest",Table14[[#This Row],[charges]],0)</f>
        <v>1728.8969999999999</v>
      </c>
      <c r="D1131" s="1">
        <f>IF(Table14[[#This Row],[region]]= "southeast",Table14[[#This Row],[charges]],0)</f>
        <v>0</v>
      </c>
      <c r="E1131" s="1">
        <f>IF(Table14[[#This Row],[region]]= "northeast",Table14[[#This Row],[charges]],0)</f>
        <v>0</v>
      </c>
      <c r="F1131" s="1">
        <f>IF(Table14[[#This Row],[region]]= "northwest",Table14[[#This Row],[charges]],0)</f>
        <v>0</v>
      </c>
    </row>
    <row r="1132" spans="1:6" x14ac:dyDescent="0.2">
      <c r="A1132" s="1">
        <v>8582.3022999999994</v>
      </c>
      <c r="B1132" s="1" t="s">
        <v>9</v>
      </c>
      <c r="C1132" s="1">
        <f>IF(Table14[[#This Row],[region]]= "southwest",Table14[[#This Row],[charges]],0)</f>
        <v>0</v>
      </c>
      <c r="D1132" s="1">
        <f>IF(Table14[[#This Row],[region]]= "southeast",Table14[[#This Row],[charges]],0)</f>
        <v>8582.3022999999994</v>
      </c>
      <c r="E1132" s="1">
        <f>IF(Table14[[#This Row],[region]]= "northeast",Table14[[#This Row],[charges]],0)</f>
        <v>0</v>
      </c>
      <c r="F1132" s="1">
        <f>IF(Table14[[#This Row],[region]]= "northwest",Table14[[#This Row],[charges]],0)</f>
        <v>0</v>
      </c>
    </row>
    <row r="1133" spans="1:6" x14ac:dyDescent="0.2">
      <c r="A1133" s="1">
        <v>3693.4279999999999</v>
      </c>
      <c r="B1133" s="1" t="s">
        <v>6</v>
      </c>
      <c r="C1133" s="1">
        <f>IF(Table14[[#This Row],[region]]= "southwest",Table14[[#This Row],[charges]],0)</f>
        <v>3693.4279999999999</v>
      </c>
      <c r="D1133" s="1">
        <f>IF(Table14[[#This Row],[region]]= "southeast",Table14[[#This Row],[charges]],0)</f>
        <v>0</v>
      </c>
      <c r="E1133" s="1">
        <f>IF(Table14[[#This Row],[region]]= "northeast",Table14[[#This Row],[charges]],0)</f>
        <v>0</v>
      </c>
      <c r="F1133" s="1">
        <f>IF(Table14[[#This Row],[region]]= "northwest",Table14[[#This Row],[charges]],0)</f>
        <v>0</v>
      </c>
    </row>
    <row r="1134" spans="1:6" x14ac:dyDescent="0.2">
      <c r="A1134" s="1">
        <v>20709.020339999999</v>
      </c>
      <c r="B1134" s="1" t="s">
        <v>11</v>
      </c>
      <c r="C1134" s="1">
        <f>IF(Table14[[#This Row],[region]]= "southwest",Table14[[#This Row],[charges]],0)</f>
        <v>0</v>
      </c>
      <c r="D1134" s="1">
        <f>IF(Table14[[#This Row],[region]]= "southeast",Table14[[#This Row],[charges]],0)</f>
        <v>0</v>
      </c>
      <c r="E1134" s="1">
        <f>IF(Table14[[#This Row],[region]]= "northeast",Table14[[#This Row],[charges]],0)</f>
        <v>20709.020339999999</v>
      </c>
      <c r="F1134" s="1">
        <f>IF(Table14[[#This Row],[region]]= "northwest",Table14[[#This Row],[charges]],0)</f>
        <v>0</v>
      </c>
    </row>
    <row r="1135" spans="1:6" x14ac:dyDescent="0.2">
      <c r="A1135" s="1">
        <v>9991.0376500000002</v>
      </c>
      <c r="B1135" s="1" t="s">
        <v>12</v>
      </c>
      <c r="C1135" s="1">
        <f>IF(Table14[[#This Row],[region]]= "southwest",Table14[[#This Row],[charges]],0)</f>
        <v>0</v>
      </c>
      <c r="D1135" s="1">
        <f>IF(Table14[[#This Row],[region]]= "southeast",Table14[[#This Row],[charges]],0)</f>
        <v>0</v>
      </c>
      <c r="E1135" s="1">
        <f>IF(Table14[[#This Row],[region]]= "northeast",Table14[[#This Row],[charges]],0)</f>
        <v>0</v>
      </c>
      <c r="F1135" s="1">
        <f>IF(Table14[[#This Row],[region]]= "northwest",Table14[[#This Row],[charges]],0)</f>
        <v>9991.0376500000002</v>
      </c>
    </row>
    <row r="1136" spans="1:6" x14ac:dyDescent="0.2">
      <c r="A1136" s="1">
        <v>19673.335729999999</v>
      </c>
      <c r="B1136" s="1" t="s">
        <v>12</v>
      </c>
      <c r="C1136" s="1">
        <f>IF(Table14[[#This Row],[region]]= "southwest",Table14[[#This Row],[charges]],0)</f>
        <v>0</v>
      </c>
      <c r="D1136" s="1">
        <f>IF(Table14[[#This Row],[region]]= "southeast",Table14[[#This Row],[charges]],0)</f>
        <v>0</v>
      </c>
      <c r="E1136" s="1">
        <f>IF(Table14[[#This Row],[region]]= "northeast",Table14[[#This Row],[charges]],0)</f>
        <v>0</v>
      </c>
      <c r="F1136" s="1">
        <f>IF(Table14[[#This Row],[region]]= "northwest",Table14[[#This Row],[charges]],0)</f>
        <v>19673.335729999999</v>
      </c>
    </row>
    <row r="1137" spans="1:6" x14ac:dyDescent="0.2">
      <c r="A1137" s="1">
        <v>11085.586799999999</v>
      </c>
      <c r="B1137" s="1" t="s">
        <v>12</v>
      </c>
      <c r="C1137" s="1">
        <f>IF(Table14[[#This Row],[region]]= "southwest",Table14[[#This Row],[charges]],0)</f>
        <v>0</v>
      </c>
      <c r="D1137" s="1">
        <f>IF(Table14[[#This Row],[region]]= "southeast",Table14[[#This Row],[charges]],0)</f>
        <v>0</v>
      </c>
      <c r="E1137" s="1">
        <f>IF(Table14[[#This Row],[region]]= "northeast",Table14[[#This Row],[charges]],0)</f>
        <v>0</v>
      </c>
      <c r="F1137" s="1">
        <f>IF(Table14[[#This Row],[region]]= "northwest",Table14[[#This Row],[charges]],0)</f>
        <v>11085.586799999999</v>
      </c>
    </row>
    <row r="1138" spans="1:6" x14ac:dyDescent="0.2">
      <c r="A1138" s="1">
        <v>7623.518</v>
      </c>
      <c r="B1138" s="1" t="s">
        <v>6</v>
      </c>
      <c r="C1138" s="1">
        <f>IF(Table14[[#This Row],[region]]= "southwest",Table14[[#This Row],[charges]],0)</f>
        <v>7623.518</v>
      </c>
      <c r="D1138" s="1">
        <f>IF(Table14[[#This Row],[region]]= "southeast",Table14[[#This Row],[charges]],0)</f>
        <v>0</v>
      </c>
      <c r="E1138" s="1">
        <f>IF(Table14[[#This Row],[region]]= "northeast",Table14[[#This Row],[charges]],0)</f>
        <v>0</v>
      </c>
      <c r="F1138" s="1">
        <f>IF(Table14[[#This Row],[region]]= "northwest",Table14[[#This Row],[charges]],0)</f>
        <v>0</v>
      </c>
    </row>
    <row r="1139" spans="1:6" x14ac:dyDescent="0.2">
      <c r="A1139" s="1">
        <v>3176.2876999999999</v>
      </c>
      <c r="B1139" s="1" t="s">
        <v>12</v>
      </c>
      <c r="C1139" s="1">
        <f>IF(Table14[[#This Row],[region]]= "southwest",Table14[[#This Row],[charges]],0)</f>
        <v>0</v>
      </c>
      <c r="D1139" s="1">
        <f>IF(Table14[[#This Row],[region]]= "southeast",Table14[[#This Row],[charges]],0)</f>
        <v>0</v>
      </c>
      <c r="E1139" s="1">
        <f>IF(Table14[[#This Row],[region]]= "northeast",Table14[[#This Row],[charges]],0)</f>
        <v>0</v>
      </c>
      <c r="F1139" s="1">
        <f>IF(Table14[[#This Row],[region]]= "northwest",Table14[[#This Row],[charges]],0)</f>
        <v>3176.2876999999999</v>
      </c>
    </row>
    <row r="1140" spans="1:6" x14ac:dyDescent="0.2">
      <c r="A1140" s="1">
        <v>3704.3544999999999</v>
      </c>
      <c r="B1140" s="1" t="s">
        <v>9</v>
      </c>
      <c r="C1140" s="1">
        <f>IF(Table14[[#This Row],[region]]= "southwest",Table14[[#This Row],[charges]],0)</f>
        <v>0</v>
      </c>
      <c r="D1140" s="1">
        <f>IF(Table14[[#This Row],[region]]= "southeast",Table14[[#This Row],[charges]],0)</f>
        <v>3704.3544999999999</v>
      </c>
      <c r="E1140" s="1">
        <f>IF(Table14[[#This Row],[region]]= "northeast",Table14[[#This Row],[charges]],0)</f>
        <v>0</v>
      </c>
      <c r="F1140" s="1">
        <f>IF(Table14[[#This Row],[region]]= "northwest",Table14[[#This Row],[charges]],0)</f>
        <v>0</v>
      </c>
    </row>
    <row r="1141" spans="1:6" x14ac:dyDescent="0.2">
      <c r="A1141" s="1">
        <v>36898.733079999998</v>
      </c>
      <c r="B1141" s="1" t="s">
        <v>12</v>
      </c>
      <c r="C1141" s="1">
        <f>IF(Table14[[#This Row],[region]]= "southwest",Table14[[#This Row],[charges]],0)</f>
        <v>0</v>
      </c>
      <c r="D1141" s="1">
        <f>IF(Table14[[#This Row],[region]]= "southeast",Table14[[#This Row],[charges]],0)</f>
        <v>0</v>
      </c>
      <c r="E1141" s="1">
        <f>IF(Table14[[#This Row],[region]]= "northeast",Table14[[#This Row],[charges]],0)</f>
        <v>0</v>
      </c>
      <c r="F1141" s="1">
        <f>IF(Table14[[#This Row],[region]]= "northwest",Table14[[#This Row],[charges]],0)</f>
        <v>36898.733079999998</v>
      </c>
    </row>
    <row r="1142" spans="1:6" x14ac:dyDescent="0.2">
      <c r="A1142" s="1">
        <v>9048.0272999999997</v>
      </c>
      <c r="B1142" s="1" t="s">
        <v>9</v>
      </c>
      <c r="C1142" s="1">
        <f>IF(Table14[[#This Row],[region]]= "southwest",Table14[[#This Row],[charges]],0)</f>
        <v>0</v>
      </c>
      <c r="D1142" s="1">
        <f>IF(Table14[[#This Row],[region]]= "southeast",Table14[[#This Row],[charges]],0)</f>
        <v>9048.0272999999997</v>
      </c>
      <c r="E1142" s="1">
        <f>IF(Table14[[#This Row],[region]]= "northeast",Table14[[#This Row],[charges]],0)</f>
        <v>0</v>
      </c>
      <c r="F1142" s="1">
        <f>IF(Table14[[#This Row],[region]]= "northwest",Table14[[#This Row],[charges]],0)</f>
        <v>0</v>
      </c>
    </row>
    <row r="1143" spans="1:6" x14ac:dyDescent="0.2">
      <c r="A1143" s="1">
        <v>7954.5169999999998</v>
      </c>
      <c r="B1143" s="1" t="s">
        <v>6</v>
      </c>
      <c r="C1143" s="1">
        <f>IF(Table14[[#This Row],[region]]= "southwest",Table14[[#This Row],[charges]],0)</f>
        <v>7954.5169999999998</v>
      </c>
      <c r="D1143" s="1">
        <f>IF(Table14[[#This Row],[region]]= "southeast",Table14[[#This Row],[charges]],0)</f>
        <v>0</v>
      </c>
      <c r="E1143" s="1">
        <f>IF(Table14[[#This Row],[region]]= "northeast",Table14[[#This Row],[charges]],0)</f>
        <v>0</v>
      </c>
      <c r="F1143" s="1">
        <f>IF(Table14[[#This Row],[region]]= "northwest",Table14[[#This Row],[charges]],0)</f>
        <v>0</v>
      </c>
    </row>
    <row r="1144" spans="1:6" x14ac:dyDescent="0.2">
      <c r="A1144" s="1">
        <v>27117.993780000001</v>
      </c>
      <c r="B1144" s="1" t="s">
        <v>9</v>
      </c>
      <c r="C1144" s="1">
        <f>IF(Table14[[#This Row],[region]]= "southwest",Table14[[#This Row],[charges]],0)</f>
        <v>0</v>
      </c>
      <c r="D1144" s="1">
        <f>IF(Table14[[#This Row],[region]]= "southeast",Table14[[#This Row],[charges]],0)</f>
        <v>27117.993780000001</v>
      </c>
      <c r="E1144" s="1">
        <f>IF(Table14[[#This Row],[region]]= "northeast",Table14[[#This Row],[charges]],0)</f>
        <v>0</v>
      </c>
      <c r="F1144" s="1">
        <f>IF(Table14[[#This Row],[region]]= "northwest",Table14[[#This Row],[charges]],0)</f>
        <v>0</v>
      </c>
    </row>
    <row r="1145" spans="1:6" x14ac:dyDescent="0.2">
      <c r="A1145" s="1">
        <v>6338.0756000000001</v>
      </c>
      <c r="B1145" s="1" t="s">
        <v>9</v>
      </c>
      <c r="C1145" s="1">
        <f>IF(Table14[[#This Row],[region]]= "southwest",Table14[[#This Row],[charges]],0)</f>
        <v>0</v>
      </c>
      <c r="D1145" s="1">
        <f>IF(Table14[[#This Row],[region]]= "southeast",Table14[[#This Row],[charges]],0)</f>
        <v>6338.0756000000001</v>
      </c>
      <c r="E1145" s="1">
        <f>IF(Table14[[#This Row],[region]]= "northeast",Table14[[#This Row],[charges]],0)</f>
        <v>0</v>
      </c>
      <c r="F1145" s="1">
        <f>IF(Table14[[#This Row],[region]]= "northwest",Table14[[#This Row],[charges]],0)</f>
        <v>0</v>
      </c>
    </row>
    <row r="1146" spans="1:6" x14ac:dyDescent="0.2">
      <c r="A1146" s="1">
        <v>9630.3970000000008</v>
      </c>
      <c r="B1146" s="1" t="s">
        <v>6</v>
      </c>
      <c r="C1146" s="1">
        <f>IF(Table14[[#This Row],[region]]= "southwest",Table14[[#This Row],[charges]],0)</f>
        <v>9630.3970000000008</v>
      </c>
      <c r="D1146" s="1">
        <f>IF(Table14[[#This Row],[region]]= "southeast",Table14[[#This Row],[charges]],0)</f>
        <v>0</v>
      </c>
      <c r="E1146" s="1">
        <f>IF(Table14[[#This Row],[region]]= "northeast",Table14[[#This Row],[charges]],0)</f>
        <v>0</v>
      </c>
      <c r="F1146" s="1">
        <f>IF(Table14[[#This Row],[region]]= "northwest",Table14[[#This Row],[charges]],0)</f>
        <v>0</v>
      </c>
    </row>
    <row r="1147" spans="1:6" x14ac:dyDescent="0.2">
      <c r="A1147" s="1">
        <v>11289.10925</v>
      </c>
      <c r="B1147" s="1" t="s">
        <v>12</v>
      </c>
      <c r="C1147" s="1">
        <f>IF(Table14[[#This Row],[region]]= "southwest",Table14[[#This Row],[charges]],0)</f>
        <v>0</v>
      </c>
      <c r="D1147" s="1">
        <f>IF(Table14[[#This Row],[region]]= "southeast",Table14[[#This Row],[charges]],0)</f>
        <v>0</v>
      </c>
      <c r="E1147" s="1">
        <f>IF(Table14[[#This Row],[region]]= "northeast",Table14[[#This Row],[charges]],0)</f>
        <v>0</v>
      </c>
      <c r="F1147" s="1">
        <f>IF(Table14[[#This Row],[region]]= "northwest",Table14[[#This Row],[charges]],0)</f>
        <v>11289.10925</v>
      </c>
    </row>
    <row r="1148" spans="1:6" x14ac:dyDescent="0.2">
      <c r="A1148" s="1">
        <v>52590.829389999999</v>
      </c>
      <c r="B1148" s="1" t="s">
        <v>6</v>
      </c>
      <c r="C1148" s="1">
        <f>IF(Table14[[#This Row],[region]]= "southwest",Table14[[#This Row],[charges]],0)</f>
        <v>52590.829389999999</v>
      </c>
      <c r="D1148" s="1">
        <f>IF(Table14[[#This Row],[region]]= "southeast",Table14[[#This Row],[charges]],0)</f>
        <v>0</v>
      </c>
      <c r="E1148" s="1">
        <f>IF(Table14[[#This Row],[region]]= "northeast",Table14[[#This Row],[charges]],0)</f>
        <v>0</v>
      </c>
      <c r="F1148" s="1">
        <f>IF(Table14[[#This Row],[region]]= "northwest",Table14[[#This Row],[charges]],0)</f>
        <v>0</v>
      </c>
    </row>
    <row r="1149" spans="1:6" x14ac:dyDescent="0.2">
      <c r="A1149" s="1">
        <v>2261.5688</v>
      </c>
      <c r="B1149" s="1" t="s">
        <v>12</v>
      </c>
      <c r="C1149" s="1">
        <f>IF(Table14[[#This Row],[region]]= "southwest",Table14[[#This Row],[charges]],0)</f>
        <v>0</v>
      </c>
      <c r="D1149" s="1">
        <f>IF(Table14[[#This Row],[region]]= "southeast",Table14[[#This Row],[charges]],0)</f>
        <v>0</v>
      </c>
      <c r="E1149" s="1">
        <f>IF(Table14[[#This Row],[region]]= "northeast",Table14[[#This Row],[charges]],0)</f>
        <v>0</v>
      </c>
      <c r="F1149" s="1">
        <f>IF(Table14[[#This Row],[region]]= "northwest",Table14[[#This Row],[charges]],0)</f>
        <v>2261.5688</v>
      </c>
    </row>
    <row r="1150" spans="1:6" x14ac:dyDescent="0.2">
      <c r="A1150" s="1">
        <v>10791.96</v>
      </c>
      <c r="B1150" s="1" t="s">
        <v>6</v>
      </c>
      <c r="C1150" s="1">
        <f>IF(Table14[[#This Row],[region]]= "southwest",Table14[[#This Row],[charges]],0)</f>
        <v>10791.96</v>
      </c>
      <c r="D1150" s="1">
        <f>IF(Table14[[#This Row],[region]]= "southeast",Table14[[#This Row],[charges]],0)</f>
        <v>0</v>
      </c>
      <c r="E1150" s="1">
        <f>IF(Table14[[#This Row],[region]]= "northeast",Table14[[#This Row],[charges]],0)</f>
        <v>0</v>
      </c>
      <c r="F1150" s="1">
        <f>IF(Table14[[#This Row],[region]]= "northwest",Table14[[#This Row],[charges]],0)</f>
        <v>0</v>
      </c>
    </row>
    <row r="1151" spans="1:6" x14ac:dyDescent="0.2">
      <c r="A1151" s="1">
        <v>5979.7309999999998</v>
      </c>
      <c r="B1151" s="1" t="s">
        <v>6</v>
      </c>
      <c r="C1151" s="1">
        <f>IF(Table14[[#This Row],[region]]= "southwest",Table14[[#This Row],[charges]],0)</f>
        <v>5979.7309999999998</v>
      </c>
      <c r="D1151" s="1">
        <f>IF(Table14[[#This Row],[region]]= "southeast",Table14[[#This Row],[charges]],0)</f>
        <v>0</v>
      </c>
      <c r="E1151" s="1">
        <f>IF(Table14[[#This Row],[region]]= "northeast",Table14[[#This Row],[charges]],0)</f>
        <v>0</v>
      </c>
      <c r="F1151" s="1">
        <f>IF(Table14[[#This Row],[region]]= "northwest",Table14[[#This Row],[charges]],0)</f>
        <v>0</v>
      </c>
    </row>
    <row r="1152" spans="1:6" x14ac:dyDescent="0.2">
      <c r="A1152" s="1">
        <v>2203.7359499999998</v>
      </c>
      <c r="B1152" s="1" t="s">
        <v>11</v>
      </c>
      <c r="C1152" s="1">
        <f>IF(Table14[[#This Row],[region]]= "southwest",Table14[[#This Row],[charges]],0)</f>
        <v>0</v>
      </c>
      <c r="D1152" s="1">
        <f>IF(Table14[[#This Row],[region]]= "southeast",Table14[[#This Row],[charges]],0)</f>
        <v>0</v>
      </c>
      <c r="E1152" s="1">
        <f>IF(Table14[[#This Row],[region]]= "northeast",Table14[[#This Row],[charges]],0)</f>
        <v>2203.7359499999998</v>
      </c>
      <c r="F1152" s="1">
        <f>IF(Table14[[#This Row],[region]]= "northwest",Table14[[#This Row],[charges]],0)</f>
        <v>0</v>
      </c>
    </row>
    <row r="1153" spans="1:6" x14ac:dyDescent="0.2">
      <c r="A1153" s="1">
        <v>12235.8392</v>
      </c>
      <c r="B1153" s="1" t="s">
        <v>12</v>
      </c>
      <c r="C1153" s="1">
        <f>IF(Table14[[#This Row],[region]]= "southwest",Table14[[#This Row],[charges]],0)</f>
        <v>0</v>
      </c>
      <c r="D1153" s="1">
        <f>IF(Table14[[#This Row],[region]]= "southeast",Table14[[#This Row],[charges]],0)</f>
        <v>0</v>
      </c>
      <c r="E1153" s="1">
        <f>IF(Table14[[#This Row],[region]]= "northeast",Table14[[#This Row],[charges]],0)</f>
        <v>0</v>
      </c>
      <c r="F1153" s="1">
        <f>IF(Table14[[#This Row],[region]]= "northwest",Table14[[#This Row],[charges]],0)</f>
        <v>12235.8392</v>
      </c>
    </row>
    <row r="1154" spans="1:6" x14ac:dyDescent="0.2">
      <c r="A1154" s="1">
        <v>40941.285400000001</v>
      </c>
      <c r="B1154" s="1" t="s">
        <v>9</v>
      </c>
      <c r="C1154" s="1">
        <f>IF(Table14[[#This Row],[region]]= "southwest",Table14[[#This Row],[charges]],0)</f>
        <v>0</v>
      </c>
      <c r="D1154" s="1">
        <f>IF(Table14[[#This Row],[region]]= "southeast",Table14[[#This Row],[charges]],0)</f>
        <v>40941.285400000001</v>
      </c>
      <c r="E1154" s="1">
        <f>IF(Table14[[#This Row],[region]]= "northeast",Table14[[#This Row],[charges]],0)</f>
        <v>0</v>
      </c>
      <c r="F1154" s="1">
        <f>IF(Table14[[#This Row],[region]]= "northwest",Table14[[#This Row],[charges]],0)</f>
        <v>0</v>
      </c>
    </row>
    <row r="1155" spans="1:6" x14ac:dyDescent="0.2">
      <c r="A1155" s="1">
        <v>5630.4578499999998</v>
      </c>
      <c r="B1155" s="1" t="s">
        <v>12</v>
      </c>
      <c r="C1155" s="1">
        <f>IF(Table14[[#This Row],[region]]= "southwest",Table14[[#This Row],[charges]],0)</f>
        <v>0</v>
      </c>
      <c r="D1155" s="1">
        <f>IF(Table14[[#This Row],[region]]= "southeast",Table14[[#This Row],[charges]],0)</f>
        <v>0</v>
      </c>
      <c r="E1155" s="1">
        <f>IF(Table14[[#This Row],[region]]= "northeast",Table14[[#This Row],[charges]],0)</f>
        <v>0</v>
      </c>
      <c r="F1155" s="1">
        <f>IF(Table14[[#This Row],[region]]= "northwest",Table14[[#This Row],[charges]],0)</f>
        <v>5630.4578499999998</v>
      </c>
    </row>
    <row r="1156" spans="1:6" x14ac:dyDescent="0.2">
      <c r="A1156" s="1">
        <v>11015.1747</v>
      </c>
      <c r="B1156" s="1" t="s">
        <v>12</v>
      </c>
      <c r="C1156" s="1">
        <f>IF(Table14[[#This Row],[region]]= "southwest",Table14[[#This Row],[charges]],0)</f>
        <v>0</v>
      </c>
      <c r="D1156" s="1">
        <f>IF(Table14[[#This Row],[region]]= "southeast",Table14[[#This Row],[charges]],0)</f>
        <v>0</v>
      </c>
      <c r="E1156" s="1">
        <f>IF(Table14[[#This Row],[region]]= "northeast",Table14[[#This Row],[charges]],0)</f>
        <v>0</v>
      </c>
      <c r="F1156" s="1">
        <f>IF(Table14[[#This Row],[region]]= "northwest",Table14[[#This Row],[charges]],0)</f>
        <v>11015.1747</v>
      </c>
    </row>
    <row r="1157" spans="1:6" x14ac:dyDescent="0.2">
      <c r="A1157" s="1">
        <v>7228.2156500000001</v>
      </c>
      <c r="B1157" s="1" t="s">
        <v>11</v>
      </c>
      <c r="C1157" s="1">
        <f>IF(Table14[[#This Row],[region]]= "southwest",Table14[[#This Row],[charges]],0)</f>
        <v>0</v>
      </c>
      <c r="D1157" s="1">
        <f>IF(Table14[[#This Row],[region]]= "southeast",Table14[[#This Row],[charges]],0)</f>
        <v>0</v>
      </c>
      <c r="E1157" s="1">
        <f>IF(Table14[[#This Row],[region]]= "northeast",Table14[[#This Row],[charges]],0)</f>
        <v>7228.2156500000001</v>
      </c>
      <c r="F1157" s="1">
        <f>IF(Table14[[#This Row],[region]]= "northwest",Table14[[#This Row],[charges]],0)</f>
        <v>0</v>
      </c>
    </row>
    <row r="1158" spans="1:6" x14ac:dyDescent="0.2">
      <c r="A1158" s="1">
        <v>39722.746200000001</v>
      </c>
      <c r="B1158" s="1" t="s">
        <v>9</v>
      </c>
      <c r="C1158" s="1">
        <f>IF(Table14[[#This Row],[region]]= "southwest",Table14[[#This Row],[charges]],0)</f>
        <v>0</v>
      </c>
      <c r="D1158" s="1">
        <f>IF(Table14[[#This Row],[region]]= "southeast",Table14[[#This Row],[charges]],0)</f>
        <v>39722.746200000001</v>
      </c>
      <c r="E1158" s="1">
        <f>IF(Table14[[#This Row],[region]]= "northeast",Table14[[#This Row],[charges]],0)</f>
        <v>0</v>
      </c>
      <c r="F1158" s="1">
        <f>IF(Table14[[#This Row],[region]]= "northwest",Table14[[#This Row],[charges]],0)</f>
        <v>0</v>
      </c>
    </row>
    <row r="1159" spans="1:6" x14ac:dyDescent="0.2">
      <c r="A1159" s="1">
        <v>14426.073850000001</v>
      </c>
      <c r="B1159" s="1" t="s">
        <v>12</v>
      </c>
      <c r="C1159" s="1">
        <f>IF(Table14[[#This Row],[region]]= "southwest",Table14[[#This Row],[charges]],0)</f>
        <v>0</v>
      </c>
      <c r="D1159" s="1">
        <f>IF(Table14[[#This Row],[region]]= "southeast",Table14[[#This Row],[charges]],0)</f>
        <v>0</v>
      </c>
      <c r="E1159" s="1">
        <f>IF(Table14[[#This Row],[region]]= "northeast",Table14[[#This Row],[charges]],0)</f>
        <v>0</v>
      </c>
      <c r="F1159" s="1">
        <f>IF(Table14[[#This Row],[region]]= "northwest",Table14[[#This Row],[charges]],0)</f>
        <v>14426.073850000001</v>
      </c>
    </row>
    <row r="1160" spans="1:6" x14ac:dyDescent="0.2">
      <c r="A1160" s="1">
        <v>2459.7201</v>
      </c>
      <c r="B1160" s="1" t="s">
        <v>11</v>
      </c>
      <c r="C1160" s="1">
        <f>IF(Table14[[#This Row],[region]]= "southwest",Table14[[#This Row],[charges]],0)</f>
        <v>0</v>
      </c>
      <c r="D1160" s="1">
        <f>IF(Table14[[#This Row],[region]]= "southeast",Table14[[#This Row],[charges]],0)</f>
        <v>0</v>
      </c>
      <c r="E1160" s="1">
        <f>IF(Table14[[#This Row],[region]]= "northeast",Table14[[#This Row],[charges]],0)</f>
        <v>2459.7201</v>
      </c>
      <c r="F1160" s="1">
        <f>IF(Table14[[#This Row],[region]]= "northwest",Table14[[#This Row],[charges]],0)</f>
        <v>0</v>
      </c>
    </row>
    <row r="1161" spans="1:6" x14ac:dyDescent="0.2">
      <c r="A1161" s="1">
        <v>3989.8409999999999</v>
      </c>
      <c r="B1161" s="1" t="s">
        <v>6</v>
      </c>
      <c r="C1161" s="1">
        <f>IF(Table14[[#This Row],[region]]= "southwest",Table14[[#This Row],[charges]],0)</f>
        <v>3989.8409999999999</v>
      </c>
      <c r="D1161" s="1">
        <f>IF(Table14[[#This Row],[region]]= "southeast",Table14[[#This Row],[charges]],0)</f>
        <v>0</v>
      </c>
      <c r="E1161" s="1">
        <f>IF(Table14[[#This Row],[region]]= "northeast",Table14[[#This Row],[charges]],0)</f>
        <v>0</v>
      </c>
      <c r="F1161" s="1">
        <f>IF(Table14[[#This Row],[region]]= "northwest",Table14[[#This Row],[charges]],0)</f>
        <v>0</v>
      </c>
    </row>
    <row r="1162" spans="1:6" x14ac:dyDescent="0.2">
      <c r="A1162" s="1">
        <v>7727.2532000000001</v>
      </c>
      <c r="B1162" s="1" t="s">
        <v>12</v>
      </c>
      <c r="C1162" s="1">
        <f>IF(Table14[[#This Row],[region]]= "southwest",Table14[[#This Row],[charges]],0)</f>
        <v>0</v>
      </c>
      <c r="D1162" s="1">
        <f>IF(Table14[[#This Row],[region]]= "southeast",Table14[[#This Row],[charges]],0)</f>
        <v>0</v>
      </c>
      <c r="E1162" s="1">
        <f>IF(Table14[[#This Row],[region]]= "northeast",Table14[[#This Row],[charges]],0)</f>
        <v>0</v>
      </c>
      <c r="F1162" s="1">
        <f>IF(Table14[[#This Row],[region]]= "northwest",Table14[[#This Row],[charges]],0)</f>
        <v>7727.2532000000001</v>
      </c>
    </row>
    <row r="1163" spans="1:6" x14ac:dyDescent="0.2">
      <c r="A1163" s="1">
        <v>5124.1886999999997</v>
      </c>
      <c r="B1163" s="1" t="s">
        <v>9</v>
      </c>
      <c r="C1163" s="1">
        <f>IF(Table14[[#This Row],[region]]= "southwest",Table14[[#This Row],[charges]],0)</f>
        <v>0</v>
      </c>
      <c r="D1163" s="1">
        <f>IF(Table14[[#This Row],[region]]= "southeast",Table14[[#This Row],[charges]],0)</f>
        <v>5124.1886999999997</v>
      </c>
      <c r="E1163" s="1">
        <f>IF(Table14[[#This Row],[region]]= "northeast",Table14[[#This Row],[charges]],0)</f>
        <v>0</v>
      </c>
      <c r="F1163" s="1">
        <f>IF(Table14[[#This Row],[region]]= "northwest",Table14[[#This Row],[charges]],0)</f>
        <v>0</v>
      </c>
    </row>
    <row r="1164" spans="1:6" x14ac:dyDescent="0.2">
      <c r="A1164" s="1">
        <v>18963.171920000001</v>
      </c>
      <c r="B1164" s="1" t="s">
        <v>9</v>
      </c>
      <c r="C1164" s="1">
        <f>IF(Table14[[#This Row],[region]]= "southwest",Table14[[#This Row],[charges]],0)</f>
        <v>0</v>
      </c>
      <c r="D1164" s="1">
        <f>IF(Table14[[#This Row],[region]]= "southeast",Table14[[#This Row],[charges]],0)</f>
        <v>18963.171920000001</v>
      </c>
      <c r="E1164" s="1">
        <f>IF(Table14[[#This Row],[region]]= "northeast",Table14[[#This Row],[charges]],0)</f>
        <v>0</v>
      </c>
      <c r="F1164" s="1">
        <f>IF(Table14[[#This Row],[region]]= "northwest",Table14[[#This Row],[charges]],0)</f>
        <v>0</v>
      </c>
    </row>
    <row r="1165" spans="1:6" x14ac:dyDescent="0.2">
      <c r="A1165" s="1">
        <v>2200.8308499999998</v>
      </c>
      <c r="B1165" s="1" t="s">
        <v>11</v>
      </c>
      <c r="C1165" s="1">
        <f>IF(Table14[[#This Row],[region]]= "southwest",Table14[[#This Row],[charges]],0)</f>
        <v>0</v>
      </c>
      <c r="D1165" s="1">
        <f>IF(Table14[[#This Row],[region]]= "southeast",Table14[[#This Row],[charges]],0)</f>
        <v>0</v>
      </c>
      <c r="E1165" s="1">
        <f>IF(Table14[[#This Row],[region]]= "northeast",Table14[[#This Row],[charges]],0)</f>
        <v>2200.8308499999998</v>
      </c>
      <c r="F1165" s="1">
        <f>IF(Table14[[#This Row],[region]]= "northwest",Table14[[#This Row],[charges]],0)</f>
        <v>0</v>
      </c>
    </row>
    <row r="1166" spans="1:6" x14ac:dyDescent="0.2">
      <c r="A1166" s="1">
        <v>7153.5538999999999</v>
      </c>
      <c r="B1166" s="1" t="s">
        <v>12</v>
      </c>
      <c r="C1166" s="1">
        <f>IF(Table14[[#This Row],[region]]= "southwest",Table14[[#This Row],[charges]],0)</f>
        <v>0</v>
      </c>
      <c r="D1166" s="1">
        <f>IF(Table14[[#This Row],[region]]= "southeast",Table14[[#This Row],[charges]],0)</f>
        <v>0</v>
      </c>
      <c r="E1166" s="1">
        <f>IF(Table14[[#This Row],[region]]= "northeast",Table14[[#This Row],[charges]],0)</f>
        <v>0</v>
      </c>
      <c r="F1166" s="1">
        <f>IF(Table14[[#This Row],[region]]= "northwest",Table14[[#This Row],[charges]],0)</f>
        <v>7153.5538999999999</v>
      </c>
    </row>
    <row r="1167" spans="1:6" x14ac:dyDescent="0.2">
      <c r="A1167" s="1">
        <v>5227.9887500000004</v>
      </c>
      <c r="B1167" s="1" t="s">
        <v>11</v>
      </c>
      <c r="C1167" s="1">
        <f>IF(Table14[[#This Row],[region]]= "southwest",Table14[[#This Row],[charges]],0)</f>
        <v>0</v>
      </c>
      <c r="D1167" s="1">
        <f>IF(Table14[[#This Row],[region]]= "southeast",Table14[[#This Row],[charges]],0)</f>
        <v>0</v>
      </c>
      <c r="E1167" s="1">
        <f>IF(Table14[[#This Row],[region]]= "northeast",Table14[[#This Row],[charges]],0)</f>
        <v>5227.9887500000004</v>
      </c>
      <c r="F1167" s="1">
        <f>IF(Table14[[#This Row],[region]]= "northwest",Table14[[#This Row],[charges]],0)</f>
        <v>0</v>
      </c>
    </row>
    <row r="1168" spans="1:6" x14ac:dyDescent="0.2">
      <c r="A1168" s="1">
        <v>10982.5013</v>
      </c>
      <c r="B1168" s="1" t="s">
        <v>9</v>
      </c>
      <c r="C1168" s="1">
        <f>IF(Table14[[#This Row],[region]]= "southwest",Table14[[#This Row],[charges]],0)</f>
        <v>0</v>
      </c>
      <c r="D1168" s="1">
        <f>IF(Table14[[#This Row],[region]]= "southeast",Table14[[#This Row],[charges]],0)</f>
        <v>10982.5013</v>
      </c>
      <c r="E1168" s="1">
        <f>IF(Table14[[#This Row],[region]]= "northeast",Table14[[#This Row],[charges]],0)</f>
        <v>0</v>
      </c>
      <c r="F1168" s="1">
        <f>IF(Table14[[#This Row],[region]]= "northwest",Table14[[#This Row],[charges]],0)</f>
        <v>0</v>
      </c>
    </row>
    <row r="1169" spans="1:6" x14ac:dyDescent="0.2">
      <c r="A1169" s="1">
        <v>4529.4769999999999</v>
      </c>
      <c r="B1169" s="1" t="s">
        <v>6</v>
      </c>
      <c r="C1169" s="1">
        <f>IF(Table14[[#This Row],[region]]= "southwest",Table14[[#This Row],[charges]],0)</f>
        <v>4529.4769999999999</v>
      </c>
      <c r="D1169" s="1">
        <f>IF(Table14[[#This Row],[region]]= "southeast",Table14[[#This Row],[charges]],0)</f>
        <v>0</v>
      </c>
      <c r="E1169" s="1">
        <f>IF(Table14[[#This Row],[region]]= "northeast",Table14[[#This Row],[charges]],0)</f>
        <v>0</v>
      </c>
      <c r="F1169" s="1">
        <f>IF(Table14[[#This Row],[region]]= "northwest",Table14[[#This Row],[charges]],0)</f>
        <v>0</v>
      </c>
    </row>
    <row r="1170" spans="1:6" x14ac:dyDescent="0.2">
      <c r="A1170" s="1">
        <v>4670.6400000000003</v>
      </c>
      <c r="B1170" s="1" t="s">
        <v>6</v>
      </c>
      <c r="C1170" s="1">
        <f>IF(Table14[[#This Row],[region]]= "southwest",Table14[[#This Row],[charges]],0)</f>
        <v>4670.6400000000003</v>
      </c>
      <c r="D1170" s="1">
        <f>IF(Table14[[#This Row],[region]]= "southeast",Table14[[#This Row],[charges]],0)</f>
        <v>0</v>
      </c>
      <c r="E1170" s="1">
        <f>IF(Table14[[#This Row],[region]]= "northeast",Table14[[#This Row],[charges]],0)</f>
        <v>0</v>
      </c>
      <c r="F1170" s="1">
        <f>IF(Table14[[#This Row],[region]]= "northwest",Table14[[#This Row],[charges]],0)</f>
        <v>0</v>
      </c>
    </row>
    <row r="1171" spans="1:6" x14ac:dyDescent="0.2">
      <c r="A1171" s="1">
        <v>6112.3529500000004</v>
      </c>
      <c r="B1171" s="1" t="s">
        <v>12</v>
      </c>
      <c r="C1171" s="1">
        <f>IF(Table14[[#This Row],[region]]= "southwest",Table14[[#This Row],[charges]],0)</f>
        <v>0</v>
      </c>
      <c r="D1171" s="1">
        <f>IF(Table14[[#This Row],[region]]= "southeast",Table14[[#This Row],[charges]],0)</f>
        <v>0</v>
      </c>
      <c r="E1171" s="1">
        <f>IF(Table14[[#This Row],[region]]= "northeast",Table14[[#This Row],[charges]],0)</f>
        <v>0</v>
      </c>
      <c r="F1171" s="1">
        <f>IF(Table14[[#This Row],[region]]= "northwest",Table14[[#This Row],[charges]],0)</f>
        <v>6112.3529500000004</v>
      </c>
    </row>
    <row r="1172" spans="1:6" x14ac:dyDescent="0.2">
      <c r="A1172" s="1">
        <v>17178.682400000002</v>
      </c>
      <c r="B1172" s="1" t="s">
        <v>11</v>
      </c>
      <c r="C1172" s="1">
        <f>IF(Table14[[#This Row],[region]]= "southwest",Table14[[#This Row],[charges]],0)</f>
        <v>0</v>
      </c>
      <c r="D1172" s="1">
        <f>IF(Table14[[#This Row],[region]]= "southeast",Table14[[#This Row],[charges]],0)</f>
        <v>0</v>
      </c>
      <c r="E1172" s="1">
        <f>IF(Table14[[#This Row],[region]]= "northeast",Table14[[#This Row],[charges]],0)</f>
        <v>17178.682400000002</v>
      </c>
      <c r="F1172" s="1">
        <f>IF(Table14[[#This Row],[region]]= "northwest",Table14[[#This Row],[charges]],0)</f>
        <v>0</v>
      </c>
    </row>
    <row r="1173" spans="1:6" x14ac:dyDescent="0.2">
      <c r="A1173" s="1">
        <v>22478.6</v>
      </c>
      <c r="B1173" s="1" t="s">
        <v>6</v>
      </c>
      <c r="C1173" s="1">
        <f>IF(Table14[[#This Row],[region]]= "southwest",Table14[[#This Row],[charges]],0)</f>
        <v>22478.6</v>
      </c>
      <c r="D1173" s="1">
        <f>IF(Table14[[#This Row],[region]]= "southeast",Table14[[#This Row],[charges]],0)</f>
        <v>0</v>
      </c>
      <c r="E1173" s="1">
        <f>IF(Table14[[#This Row],[region]]= "northeast",Table14[[#This Row],[charges]],0)</f>
        <v>0</v>
      </c>
      <c r="F1173" s="1">
        <f>IF(Table14[[#This Row],[region]]= "northwest",Table14[[#This Row],[charges]],0)</f>
        <v>0</v>
      </c>
    </row>
    <row r="1174" spans="1:6" x14ac:dyDescent="0.2">
      <c r="A1174" s="1">
        <v>11093.6229</v>
      </c>
      <c r="B1174" s="1" t="s">
        <v>9</v>
      </c>
      <c r="C1174" s="1">
        <f>IF(Table14[[#This Row],[region]]= "southwest",Table14[[#This Row],[charges]],0)</f>
        <v>0</v>
      </c>
      <c r="D1174" s="1">
        <f>IF(Table14[[#This Row],[region]]= "southeast",Table14[[#This Row],[charges]],0)</f>
        <v>11093.6229</v>
      </c>
      <c r="E1174" s="1">
        <f>IF(Table14[[#This Row],[region]]= "northeast",Table14[[#This Row],[charges]],0)</f>
        <v>0</v>
      </c>
      <c r="F1174" s="1">
        <f>IF(Table14[[#This Row],[region]]= "northwest",Table14[[#This Row],[charges]],0)</f>
        <v>0</v>
      </c>
    </row>
    <row r="1175" spans="1:6" x14ac:dyDescent="0.2">
      <c r="A1175" s="1">
        <v>6457.8433999999997</v>
      </c>
      <c r="B1175" s="1" t="s">
        <v>12</v>
      </c>
      <c r="C1175" s="1">
        <f>IF(Table14[[#This Row],[region]]= "southwest",Table14[[#This Row],[charges]],0)</f>
        <v>0</v>
      </c>
      <c r="D1175" s="1">
        <f>IF(Table14[[#This Row],[region]]= "southeast",Table14[[#This Row],[charges]],0)</f>
        <v>0</v>
      </c>
      <c r="E1175" s="1">
        <f>IF(Table14[[#This Row],[region]]= "northeast",Table14[[#This Row],[charges]],0)</f>
        <v>0</v>
      </c>
      <c r="F1175" s="1">
        <f>IF(Table14[[#This Row],[region]]= "northwest",Table14[[#This Row],[charges]],0)</f>
        <v>6457.8433999999997</v>
      </c>
    </row>
    <row r="1176" spans="1:6" x14ac:dyDescent="0.2">
      <c r="A1176" s="1">
        <v>4433.9159</v>
      </c>
      <c r="B1176" s="1" t="s">
        <v>12</v>
      </c>
      <c r="C1176" s="1">
        <f>IF(Table14[[#This Row],[region]]= "southwest",Table14[[#This Row],[charges]],0)</f>
        <v>0</v>
      </c>
      <c r="D1176" s="1">
        <f>IF(Table14[[#This Row],[region]]= "southeast",Table14[[#This Row],[charges]],0)</f>
        <v>0</v>
      </c>
      <c r="E1176" s="1">
        <f>IF(Table14[[#This Row],[region]]= "northeast",Table14[[#This Row],[charges]],0)</f>
        <v>0</v>
      </c>
      <c r="F1176" s="1">
        <f>IF(Table14[[#This Row],[region]]= "northwest",Table14[[#This Row],[charges]],0)</f>
        <v>4433.9159</v>
      </c>
    </row>
    <row r="1177" spans="1:6" x14ac:dyDescent="0.2">
      <c r="A1177" s="1">
        <v>2154.3609999999999</v>
      </c>
      <c r="B1177" s="1" t="s">
        <v>6</v>
      </c>
      <c r="C1177" s="1">
        <f>IF(Table14[[#This Row],[region]]= "southwest",Table14[[#This Row],[charges]],0)</f>
        <v>2154.3609999999999</v>
      </c>
      <c r="D1177" s="1">
        <f>IF(Table14[[#This Row],[region]]= "southeast",Table14[[#This Row],[charges]],0)</f>
        <v>0</v>
      </c>
      <c r="E1177" s="1">
        <f>IF(Table14[[#This Row],[region]]= "northeast",Table14[[#This Row],[charges]],0)</f>
        <v>0</v>
      </c>
      <c r="F1177" s="1">
        <f>IF(Table14[[#This Row],[region]]= "northwest",Table14[[#This Row],[charges]],0)</f>
        <v>0</v>
      </c>
    </row>
    <row r="1178" spans="1:6" x14ac:dyDescent="0.2">
      <c r="A1178" s="1">
        <v>23887.662700000001</v>
      </c>
      <c r="B1178" s="1" t="s">
        <v>12</v>
      </c>
      <c r="C1178" s="1">
        <f>IF(Table14[[#This Row],[region]]= "southwest",Table14[[#This Row],[charges]],0)</f>
        <v>0</v>
      </c>
      <c r="D1178" s="1">
        <f>IF(Table14[[#This Row],[region]]= "southeast",Table14[[#This Row],[charges]],0)</f>
        <v>0</v>
      </c>
      <c r="E1178" s="1">
        <f>IF(Table14[[#This Row],[region]]= "northeast",Table14[[#This Row],[charges]],0)</f>
        <v>0</v>
      </c>
      <c r="F1178" s="1">
        <f>IF(Table14[[#This Row],[region]]= "northwest",Table14[[#This Row],[charges]],0)</f>
        <v>23887.662700000001</v>
      </c>
    </row>
    <row r="1179" spans="1:6" x14ac:dyDescent="0.2">
      <c r="A1179" s="1">
        <v>6496.8860000000004</v>
      </c>
      <c r="B1179" s="1" t="s">
        <v>6</v>
      </c>
      <c r="C1179" s="1">
        <f>IF(Table14[[#This Row],[region]]= "southwest",Table14[[#This Row],[charges]],0)</f>
        <v>6496.8860000000004</v>
      </c>
      <c r="D1179" s="1">
        <f>IF(Table14[[#This Row],[region]]= "southeast",Table14[[#This Row],[charges]],0)</f>
        <v>0</v>
      </c>
      <c r="E1179" s="1">
        <f>IF(Table14[[#This Row],[region]]= "northeast",Table14[[#This Row],[charges]],0)</f>
        <v>0</v>
      </c>
      <c r="F1179" s="1">
        <f>IF(Table14[[#This Row],[region]]= "northwest",Table14[[#This Row],[charges]],0)</f>
        <v>0</v>
      </c>
    </row>
    <row r="1180" spans="1:6" x14ac:dyDescent="0.2">
      <c r="A1180" s="1">
        <v>2899.4893499999998</v>
      </c>
      <c r="B1180" s="1" t="s">
        <v>11</v>
      </c>
      <c r="C1180" s="1">
        <f>IF(Table14[[#This Row],[region]]= "southwest",Table14[[#This Row],[charges]],0)</f>
        <v>0</v>
      </c>
      <c r="D1180" s="1">
        <f>IF(Table14[[#This Row],[region]]= "southeast",Table14[[#This Row],[charges]],0)</f>
        <v>0</v>
      </c>
      <c r="E1180" s="1">
        <f>IF(Table14[[#This Row],[region]]= "northeast",Table14[[#This Row],[charges]],0)</f>
        <v>2899.4893499999998</v>
      </c>
      <c r="F1180" s="1">
        <f>IF(Table14[[#This Row],[region]]= "northwest",Table14[[#This Row],[charges]],0)</f>
        <v>0</v>
      </c>
    </row>
    <row r="1181" spans="1:6" x14ac:dyDescent="0.2">
      <c r="A1181" s="1">
        <v>19350.368900000001</v>
      </c>
      <c r="B1181" s="1" t="s">
        <v>9</v>
      </c>
      <c r="C1181" s="1">
        <f>IF(Table14[[#This Row],[region]]= "southwest",Table14[[#This Row],[charges]],0)</f>
        <v>0</v>
      </c>
      <c r="D1181" s="1">
        <f>IF(Table14[[#This Row],[region]]= "southeast",Table14[[#This Row],[charges]],0)</f>
        <v>19350.368900000001</v>
      </c>
      <c r="E1181" s="1">
        <f>IF(Table14[[#This Row],[region]]= "northeast",Table14[[#This Row],[charges]],0)</f>
        <v>0</v>
      </c>
      <c r="F1181" s="1">
        <f>IF(Table14[[#This Row],[region]]= "northwest",Table14[[#This Row],[charges]],0)</f>
        <v>0</v>
      </c>
    </row>
    <row r="1182" spans="1:6" x14ac:dyDescent="0.2">
      <c r="A1182" s="1">
        <v>7650.7737500000003</v>
      </c>
      <c r="B1182" s="1" t="s">
        <v>11</v>
      </c>
      <c r="C1182" s="1">
        <f>IF(Table14[[#This Row],[region]]= "southwest",Table14[[#This Row],[charges]],0)</f>
        <v>0</v>
      </c>
      <c r="D1182" s="1">
        <f>IF(Table14[[#This Row],[region]]= "southeast",Table14[[#This Row],[charges]],0)</f>
        <v>0</v>
      </c>
      <c r="E1182" s="1">
        <f>IF(Table14[[#This Row],[region]]= "northeast",Table14[[#This Row],[charges]],0)</f>
        <v>7650.7737500000003</v>
      </c>
      <c r="F1182" s="1">
        <f>IF(Table14[[#This Row],[region]]= "northwest",Table14[[#This Row],[charges]],0)</f>
        <v>0</v>
      </c>
    </row>
    <row r="1183" spans="1:6" x14ac:dyDescent="0.2">
      <c r="A1183" s="1">
        <v>2850.6837500000001</v>
      </c>
      <c r="B1183" s="1" t="s">
        <v>12</v>
      </c>
      <c r="C1183" s="1">
        <f>IF(Table14[[#This Row],[region]]= "southwest",Table14[[#This Row],[charges]],0)</f>
        <v>0</v>
      </c>
      <c r="D1183" s="1">
        <f>IF(Table14[[#This Row],[region]]= "southeast",Table14[[#This Row],[charges]],0)</f>
        <v>0</v>
      </c>
      <c r="E1183" s="1">
        <f>IF(Table14[[#This Row],[region]]= "northeast",Table14[[#This Row],[charges]],0)</f>
        <v>0</v>
      </c>
      <c r="F1183" s="1">
        <f>IF(Table14[[#This Row],[region]]= "northwest",Table14[[#This Row],[charges]],0)</f>
        <v>2850.6837500000001</v>
      </c>
    </row>
    <row r="1184" spans="1:6" x14ac:dyDescent="0.2">
      <c r="A1184" s="1">
        <v>2632.9920000000002</v>
      </c>
      <c r="B1184" s="1" t="s">
        <v>6</v>
      </c>
      <c r="C1184" s="1">
        <f>IF(Table14[[#This Row],[region]]= "southwest",Table14[[#This Row],[charges]],0)</f>
        <v>2632.9920000000002</v>
      </c>
      <c r="D1184" s="1">
        <f>IF(Table14[[#This Row],[region]]= "southeast",Table14[[#This Row],[charges]],0)</f>
        <v>0</v>
      </c>
      <c r="E1184" s="1">
        <f>IF(Table14[[#This Row],[region]]= "northeast",Table14[[#This Row],[charges]],0)</f>
        <v>0</v>
      </c>
      <c r="F1184" s="1">
        <f>IF(Table14[[#This Row],[region]]= "northwest",Table14[[#This Row],[charges]],0)</f>
        <v>0</v>
      </c>
    </row>
    <row r="1185" spans="1:6" x14ac:dyDescent="0.2">
      <c r="A1185" s="1">
        <v>9447.3824000000004</v>
      </c>
      <c r="B1185" s="1" t="s">
        <v>11</v>
      </c>
      <c r="C1185" s="1">
        <f>IF(Table14[[#This Row],[region]]= "southwest",Table14[[#This Row],[charges]],0)</f>
        <v>0</v>
      </c>
      <c r="D1185" s="1">
        <f>IF(Table14[[#This Row],[region]]= "southeast",Table14[[#This Row],[charges]],0)</f>
        <v>0</v>
      </c>
      <c r="E1185" s="1">
        <f>IF(Table14[[#This Row],[region]]= "northeast",Table14[[#This Row],[charges]],0)</f>
        <v>9447.3824000000004</v>
      </c>
      <c r="F1185" s="1">
        <f>IF(Table14[[#This Row],[region]]= "northwest",Table14[[#This Row],[charges]],0)</f>
        <v>0</v>
      </c>
    </row>
    <row r="1186" spans="1:6" x14ac:dyDescent="0.2">
      <c r="A1186" s="1">
        <v>18328.238099999999</v>
      </c>
      <c r="B1186" s="1" t="s">
        <v>9</v>
      </c>
      <c r="C1186" s="1">
        <f>IF(Table14[[#This Row],[region]]= "southwest",Table14[[#This Row],[charges]],0)</f>
        <v>0</v>
      </c>
      <c r="D1186" s="1">
        <f>IF(Table14[[#This Row],[region]]= "southeast",Table14[[#This Row],[charges]],0)</f>
        <v>18328.238099999999</v>
      </c>
      <c r="E1186" s="1">
        <f>IF(Table14[[#This Row],[region]]= "northeast",Table14[[#This Row],[charges]],0)</f>
        <v>0</v>
      </c>
      <c r="F1186" s="1">
        <f>IF(Table14[[#This Row],[region]]= "northwest",Table14[[#This Row],[charges]],0)</f>
        <v>0</v>
      </c>
    </row>
    <row r="1187" spans="1:6" x14ac:dyDescent="0.2">
      <c r="A1187" s="1">
        <v>8603.8233999999993</v>
      </c>
      <c r="B1187" s="1" t="s">
        <v>11</v>
      </c>
      <c r="C1187" s="1">
        <f>IF(Table14[[#This Row],[region]]= "southwest",Table14[[#This Row],[charges]],0)</f>
        <v>0</v>
      </c>
      <c r="D1187" s="1">
        <f>IF(Table14[[#This Row],[region]]= "southeast",Table14[[#This Row],[charges]],0)</f>
        <v>0</v>
      </c>
      <c r="E1187" s="1">
        <f>IF(Table14[[#This Row],[region]]= "northeast",Table14[[#This Row],[charges]],0)</f>
        <v>8603.8233999999993</v>
      </c>
      <c r="F1187" s="1">
        <f>IF(Table14[[#This Row],[region]]= "northwest",Table14[[#This Row],[charges]],0)</f>
        <v>0</v>
      </c>
    </row>
    <row r="1188" spans="1:6" x14ac:dyDescent="0.2">
      <c r="A1188" s="1">
        <v>37465.34375</v>
      </c>
      <c r="B1188" s="1" t="s">
        <v>12</v>
      </c>
      <c r="C1188" s="1">
        <f>IF(Table14[[#This Row],[region]]= "southwest",Table14[[#This Row],[charges]],0)</f>
        <v>0</v>
      </c>
      <c r="D1188" s="1">
        <f>IF(Table14[[#This Row],[region]]= "southeast",Table14[[#This Row],[charges]],0)</f>
        <v>0</v>
      </c>
      <c r="E1188" s="1">
        <f>IF(Table14[[#This Row],[region]]= "northeast",Table14[[#This Row],[charges]],0)</f>
        <v>0</v>
      </c>
      <c r="F1188" s="1">
        <f>IF(Table14[[#This Row],[region]]= "northwest",Table14[[#This Row],[charges]],0)</f>
        <v>37465.34375</v>
      </c>
    </row>
    <row r="1189" spans="1:6" x14ac:dyDescent="0.2">
      <c r="A1189" s="1">
        <v>13844.797200000001</v>
      </c>
      <c r="B1189" s="1" t="s">
        <v>12</v>
      </c>
      <c r="C1189" s="1">
        <f>IF(Table14[[#This Row],[region]]= "southwest",Table14[[#This Row],[charges]],0)</f>
        <v>0</v>
      </c>
      <c r="D1189" s="1">
        <f>IF(Table14[[#This Row],[region]]= "southeast",Table14[[#This Row],[charges]],0)</f>
        <v>0</v>
      </c>
      <c r="E1189" s="1">
        <f>IF(Table14[[#This Row],[region]]= "northeast",Table14[[#This Row],[charges]],0)</f>
        <v>0</v>
      </c>
      <c r="F1189" s="1">
        <f>IF(Table14[[#This Row],[region]]= "northwest",Table14[[#This Row],[charges]],0)</f>
        <v>13844.797200000001</v>
      </c>
    </row>
    <row r="1190" spans="1:6" x14ac:dyDescent="0.2">
      <c r="A1190" s="1">
        <v>21771.3423</v>
      </c>
      <c r="B1190" s="1" t="s">
        <v>11</v>
      </c>
      <c r="C1190" s="1">
        <f>IF(Table14[[#This Row],[region]]= "southwest",Table14[[#This Row],[charges]],0)</f>
        <v>0</v>
      </c>
      <c r="D1190" s="1">
        <f>IF(Table14[[#This Row],[region]]= "southeast",Table14[[#This Row],[charges]],0)</f>
        <v>0</v>
      </c>
      <c r="E1190" s="1">
        <f>IF(Table14[[#This Row],[region]]= "northeast",Table14[[#This Row],[charges]],0)</f>
        <v>21771.3423</v>
      </c>
      <c r="F1190" s="1">
        <f>IF(Table14[[#This Row],[region]]= "northwest",Table14[[#This Row],[charges]],0)</f>
        <v>0</v>
      </c>
    </row>
    <row r="1191" spans="1:6" x14ac:dyDescent="0.2">
      <c r="A1191" s="1">
        <v>13126.677449999999</v>
      </c>
      <c r="B1191" s="1" t="s">
        <v>6</v>
      </c>
      <c r="C1191" s="1">
        <f>IF(Table14[[#This Row],[region]]= "southwest",Table14[[#This Row],[charges]],0)</f>
        <v>13126.677449999999</v>
      </c>
      <c r="D1191" s="1">
        <f>IF(Table14[[#This Row],[region]]= "southeast",Table14[[#This Row],[charges]],0)</f>
        <v>0</v>
      </c>
      <c r="E1191" s="1">
        <f>IF(Table14[[#This Row],[region]]= "northeast",Table14[[#This Row],[charges]],0)</f>
        <v>0</v>
      </c>
      <c r="F1191" s="1">
        <f>IF(Table14[[#This Row],[region]]= "northwest",Table14[[#This Row],[charges]],0)</f>
        <v>0</v>
      </c>
    </row>
    <row r="1192" spans="1:6" x14ac:dyDescent="0.2">
      <c r="A1192" s="1">
        <v>5327.4002499999997</v>
      </c>
      <c r="B1192" s="1" t="s">
        <v>12</v>
      </c>
      <c r="C1192" s="1">
        <f>IF(Table14[[#This Row],[region]]= "southwest",Table14[[#This Row],[charges]],0)</f>
        <v>0</v>
      </c>
      <c r="D1192" s="1">
        <f>IF(Table14[[#This Row],[region]]= "southeast",Table14[[#This Row],[charges]],0)</f>
        <v>0</v>
      </c>
      <c r="E1192" s="1">
        <f>IF(Table14[[#This Row],[region]]= "northeast",Table14[[#This Row],[charges]],0)</f>
        <v>0</v>
      </c>
      <c r="F1192" s="1">
        <f>IF(Table14[[#This Row],[region]]= "northwest",Table14[[#This Row],[charges]],0)</f>
        <v>5327.4002499999997</v>
      </c>
    </row>
    <row r="1193" spans="1:6" x14ac:dyDescent="0.2">
      <c r="A1193" s="1">
        <v>13725.47184</v>
      </c>
      <c r="B1193" s="1" t="s">
        <v>11</v>
      </c>
      <c r="C1193" s="1">
        <f>IF(Table14[[#This Row],[region]]= "southwest",Table14[[#This Row],[charges]],0)</f>
        <v>0</v>
      </c>
      <c r="D1193" s="1">
        <f>IF(Table14[[#This Row],[region]]= "southeast",Table14[[#This Row],[charges]],0)</f>
        <v>0</v>
      </c>
      <c r="E1193" s="1">
        <f>IF(Table14[[#This Row],[region]]= "northeast",Table14[[#This Row],[charges]],0)</f>
        <v>13725.47184</v>
      </c>
      <c r="F1193" s="1">
        <f>IF(Table14[[#This Row],[region]]= "northwest",Table14[[#This Row],[charges]],0)</f>
        <v>0</v>
      </c>
    </row>
    <row r="1194" spans="1:6" x14ac:dyDescent="0.2">
      <c r="A1194" s="1">
        <v>13019.161050000001</v>
      </c>
      <c r="B1194" s="1" t="s">
        <v>11</v>
      </c>
      <c r="C1194" s="1">
        <f>IF(Table14[[#This Row],[region]]= "southwest",Table14[[#This Row],[charges]],0)</f>
        <v>0</v>
      </c>
      <c r="D1194" s="1">
        <f>IF(Table14[[#This Row],[region]]= "southeast",Table14[[#This Row],[charges]],0)</f>
        <v>0</v>
      </c>
      <c r="E1194" s="1">
        <f>IF(Table14[[#This Row],[region]]= "northeast",Table14[[#This Row],[charges]],0)</f>
        <v>13019.161050000001</v>
      </c>
      <c r="F1194" s="1">
        <f>IF(Table14[[#This Row],[region]]= "northwest",Table14[[#This Row],[charges]],0)</f>
        <v>0</v>
      </c>
    </row>
    <row r="1195" spans="1:6" x14ac:dyDescent="0.2">
      <c r="A1195" s="1">
        <v>8671.1912499999999</v>
      </c>
      <c r="B1195" s="1" t="s">
        <v>12</v>
      </c>
      <c r="C1195" s="1">
        <f>IF(Table14[[#This Row],[region]]= "southwest",Table14[[#This Row],[charges]],0)</f>
        <v>0</v>
      </c>
      <c r="D1195" s="1">
        <f>IF(Table14[[#This Row],[region]]= "southeast",Table14[[#This Row],[charges]],0)</f>
        <v>0</v>
      </c>
      <c r="E1195" s="1">
        <f>IF(Table14[[#This Row],[region]]= "northeast",Table14[[#This Row],[charges]],0)</f>
        <v>0</v>
      </c>
      <c r="F1195" s="1">
        <f>IF(Table14[[#This Row],[region]]= "northwest",Table14[[#This Row],[charges]],0)</f>
        <v>8671.1912499999999</v>
      </c>
    </row>
    <row r="1196" spans="1:6" x14ac:dyDescent="0.2">
      <c r="A1196" s="1">
        <v>4134.0824499999999</v>
      </c>
      <c r="B1196" s="1" t="s">
        <v>12</v>
      </c>
      <c r="C1196" s="1">
        <f>IF(Table14[[#This Row],[region]]= "southwest",Table14[[#This Row],[charges]],0)</f>
        <v>0</v>
      </c>
      <c r="D1196" s="1">
        <f>IF(Table14[[#This Row],[region]]= "southeast",Table14[[#This Row],[charges]],0)</f>
        <v>0</v>
      </c>
      <c r="E1196" s="1">
        <f>IF(Table14[[#This Row],[region]]= "northeast",Table14[[#This Row],[charges]],0)</f>
        <v>0</v>
      </c>
      <c r="F1196" s="1">
        <f>IF(Table14[[#This Row],[region]]= "northwest",Table14[[#This Row],[charges]],0)</f>
        <v>4134.0824499999999</v>
      </c>
    </row>
    <row r="1197" spans="1:6" x14ac:dyDescent="0.2">
      <c r="A1197" s="1">
        <v>18838.703659999999</v>
      </c>
      <c r="B1197" s="1" t="s">
        <v>12</v>
      </c>
      <c r="C1197" s="1">
        <f>IF(Table14[[#This Row],[region]]= "southwest",Table14[[#This Row],[charges]],0)</f>
        <v>0</v>
      </c>
      <c r="D1197" s="1">
        <f>IF(Table14[[#This Row],[region]]= "southeast",Table14[[#This Row],[charges]],0)</f>
        <v>0</v>
      </c>
      <c r="E1197" s="1">
        <f>IF(Table14[[#This Row],[region]]= "northeast",Table14[[#This Row],[charges]],0)</f>
        <v>0</v>
      </c>
      <c r="F1197" s="1">
        <f>IF(Table14[[#This Row],[region]]= "northwest",Table14[[#This Row],[charges]],0)</f>
        <v>18838.703659999999</v>
      </c>
    </row>
    <row r="1198" spans="1:6" x14ac:dyDescent="0.2">
      <c r="A1198" s="1">
        <v>33307.550799999997</v>
      </c>
      <c r="B1198" s="1" t="s">
        <v>12</v>
      </c>
      <c r="C1198" s="1">
        <f>IF(Table14[[#This Row],[region]]= "southwest",Table14[[#This Row],[charges]],0)</f>
        <v>0</v>
      </c>
      <c r="D1198" s="1">
        <f>IF(Table14[[#This Row],[region]]= "southeast",Table14[[#This Row],[charges]],0)</f>
        <v>0</v>
      </c>
      <c r="E1198" s="1">
        <f>IF(Table14[[#This Row],[region]]= "northeast",Table14[[#This Row],[charges]],0)</f>
        <v>0</v>
      </c>
      <c r="F1198" s="1">
        <f>IF(Table14[[#This Row],[region]]= "northwest",Table14[[#This Row],[charges]],0)</f>
        <v>33307.550799999997</v>
      </c>
    </row>
    <row r="1199" spans="1:6" x14ac:dyDescent="0.2">
      <c r="A1199" s="1">
        <v>5699.8374999999996</v>
      </c>
      <c r="B1199" s="1" t="s">
        <v>9</v>
      </c>
      <c r="C1199" s="1">
        <f>IF(Table14[[#This Row],[region]]= "southwest",Table14[[#This Row],[charges]],0)</f>
        <v>0</v>
      </c>
      <c r="D1199" s="1">
        <f>IF(Table14[[#This Row],[region]]= "southeast",Table14[[#This Row],[charges]],0)</f>
        <v>5699.8374999999996</v>
      </c>
      <c r="E1199" s="1">
        <f>IF(Table14[[#This Row],[region]]= "northeast",Table14[[#This Row],[charges]],0)</f>
        <v>0</v>
      </c>
      <c r="F1199" s="1">
        <f>IF(Table14[[#This Row],[region]]= "northwest",Table14[[#This Row],[charges]],0)</f>
        <v>0</v>
      </c>
    </row>
    <row r="1200" spans="1:6" x14ac:dyDescent="0.2">
      <c r="A1200" s="1">
        <v>6393.6034499999996</v>
      </c>
      <c r="B1200" s="1" t="s">
        <v>12</v>
      </c>
      <c r="C1200" s="1">
        <f>IF(Table14[[#This Row],[region]]= "southwest",Table14[[#This Row],[charges]],0)</f>
        <v>0</v>
      </c>
      <c r="D1200" s="1">
        <f>IF(Table14[[#This Row],[region]]= "southeast",Table14[[#This Row],[charges]],0)</f>
        <v>0</v>
      </c>
      <c r="E1200" s="1">
        <f>IF(Table14[[#This Row],[region]]= "northeast",Table14[[#This Row],[charges]],0)</f>
        <v>0</v>
      </c>
      <c r="F1200" s="1">
        <f>IF(Table14[[#This Row],[region]]= "northwest",Table14[[#This Row],[charges]],0)</f>
        <v>6393.6034499999996</v>
      </c>
    </row>
    <row r="1201" spans="1:6" x14ac:dyDescent="0.2">
      <c r="A1201" s="1">
        <v>4934.7049999999999</v>
      </c>
      <c r="B1201" s="1" t="s">
        <v>6</v>
      </c>
      <c r="C1201" s="1">
        <f>IF(Table14[[#This Row],[region]]= "southwest",Table14[[#This Row],[charges]],0)</f>
        <v>4934.7049999999999</v>
      </c>
      <c r="D1201" s="1">
        <f>IF(Table14[[#This Row],[region]]= "southeast",Table14[[#This Row],[charges]],0)</f>
        <v>0</v>
      </c>
      <c r="E1201" s="1">
        <f>IF(Table14[[#This Row],[region]]= "northeast",Table14[[#This Row],[charges]],0)</f>
        <v>0</v>
      </c>
      <c r="F1201" s="1">
        <f>IF(Table14[[#This Row],[region]]= "northwest",Table14[[#This Row],[charges]],0)</f>
        <v>0</v>
      </c>
    </row>
    <row r="1202" spans="1:6" x14ac:dyDescent="0.2">
      <c r="A1202" s="1">
        <v>6198.7518</v>
      </c>
      <c r="B1202" s="1" t="s">
        <v>12</v>
      </c>
      <c r="C1202" s="1">
        <f>IF(Table14[[#This Row],[region]]= "southwest",Table14[[#This Row],[charges]],0)</f>
        <v>0</v>
      </c>
      <c r="D1202" s="1">
        <f>IF(Table14[[#This Row],[region]]= "southeast",Table14[[#This Row],[charges]],0)</f>
        <v>0</v>
      </c>
      <c r="E1202" s="1">
        <f>IF(Table14[[#This Row],[region]]= "northeast",Table14[[#This Row],[charges]],0)</f>
        <v>0</v>
      </c>
      <c r="F1202" s="1">
        <f>IF(Table14[[#This Row],[region]]= "northwest",Table14[[#This Row],[charges]],0)</f>
        <v>6198.7518</v>
      </c>
    </row>
    <row r="1203" spans="1:6" x14ac:dyDescent="0.2">
      <c r="A1203" s="1">
        <v>8733.2292500000003</v>
      </c>
      <c r="B1203" s="1" t="s">
        <v>12</v>
      </c>
      <c r="C1203" s="1">
        <f>IF(Table14[[#This Row],[region]]= "southwest",Table14[[#This Row],[charges]],0)</f>
        <v>0</v>
      </c>
      <c r="D1203" s="1">
        <f>IF(Table14[[#This Row],[region]]= "southeast",Table14[[#This Row],[charges]],0)</f>
        <v>0</v>
      </c>
      <c r="E1203" s="1">
        <f>IF(Table14[[#This Row],[region]]= "northeast",Table14[[#This Row],[charges]],0)</f>
        <v>0</v>
      </c>
      <c r="F1203" s="1">
        <f>IF(Table14[[#This Row],[region]]= "northwest",Table14[[#This Row],[charges]],0)</f>
        <v>8733.2292500000003</v>
      </c>
    </row>
    <row r="1204" spans="1:6" x14ac:dyDescent="0.2">
      <c r="A1204" s="1">
        <v>2055.3249000000001</v>
      </c>
      <c r="B1204" s="1" t="s">
        <v>12</v>
      </c>
      <c r="C1204" s="1">
        <f>IF(Table14[[#This Row],[region]]= "southwest",Table14[[#This Row],[charges]],0)</f>
        <v>0</v>
      </c>
      <c r="D1204" s="1">
        <f>IF(Table14[[#This Row],[region]]= "southeast",Table14[[#This Row],[charges]],0)</f>
        <v>0</v>
      </c>
      <c r="E1204" s="1">
        <f>IF(Table14[[#This Row],[region]]= "northeast",Table14[[#This Row],[charges]],0)</f>
        <v>0</v>
      </c>
      <c r="F1204" s="1">
        <f>IF(Table14[[#This Row],[region]]= "northwest",Table14[[#This Row],[charges]],0)</f>
        <v>2055.3249000000001</v>
      </c>
    </row>
    <row r="1205" spans="1:6" x14ac:dyDescent="0.2">
      <c r="A1205" s="1">
        <v>9964.06</v>
      </c>
      <c r="B1205" s="1" t="s">
        <v>11</v>
      </c>
      <c r="C1205" s="1">
        <f>IF(Table14[[#This Row],[region]]= "southwest",Table14[[#This Row],[charges]],0)</f>
        <v>0</v>
      </c>
      <c r="D1205" s="1">
        <f>IF(Table14[[#This Row],[region]]= "southeast",Table14[[#This Row],[charges]],0)</f>
        <v>0</v>
      </c>
      <c r="E1205" s="1">
        <f>IF(Table14[[#This Row],[region]]= "northeast",Table14[[#This Row],[charges]],0)</f>
        <v>9964.06</v>
      </c>
      <c r="F1205" s="1">
        <f>IF(Table14[[#This Row],[region]]= "northwest",Table14[[#This Row],[charges]],0)</f>
        <v>0</v>
      </c>
    </row>
    <row r="1206" spans="1:6" x14ac:dyDescent="0.2">
      <c r="A1206" s="1">
        <v>18223.4512</v>
      </c>
      <c r="B1206" s="1" t="s">
        <v>9</v>
      </c>
      <c r="C1206" s="1">
        <f>IF(Table14[[#This Row],[region]]= "southwest",Table14[[#This Row],[charges]],0)</f>
        <v>0</v>
      </c>
      <c r="D1206" s="1">
        <f>IF(Table14[[#This Row],[region]]= "southeast",Table14[[#This Row],[charges]],0)</f>
        <v>18223.4512</v>
      </c>
      <c r="E1206" s="1">
        <f>IF(Table14[[#This Row],[region]]= "northeast",Table14[[#This Row],[charges]],0)</f>
        <v>0</v>
      </c>
      <c r="F1206" s="1">
        <f>IF(Table14[[#This Row],[region]]= "northwest",Table14[[#This Row],[charges]],0)</f>
        <v>0</v>
      </c>
    </row>
    <row r="1207" spans="1:6" x14ac:dyDescent="0.2">
      <c r="A1207" s="1">
        <v>5116.5003999999999</v>
      </c>
      <c r="B1207" s="1" t="s">
        <v>12</v>
      </c>
      <c r="C1207" s="1">
        <f>IF(Table14[[#This Row],[region]]= "southwest",Table14[[#This Row],[charges]],0)</f>
        <v>0</v>
      </c>
      <c r="D1207" s="1">
        <f>IF(Table14[[#This Row],[region]]= "southeast",Table14[[#This Row],[charges]],0)</f>
        <v>0</v>
      </c>
      <c r="E1207" s="1">
        <f>IF(Table14[[#This Row],[region]]= "northeast",Table14[[#This Row],[charges]],0)</f>
        <v>0</v>
      </c>
      <c r="F1207" s="1">
        <f>IF(Table14[[#This Row],[region]]= "northwest",Table14[[#This Row],[charges]],0)</f>
        <v>5116.5003999999999</v>
      </c>
    </row>
    <row r="1208" spans="1:6" x14ac:dyDescent="0.2">
      <c r="A1208" s="1">
        <v>36910.608030000003</v>
      </c>
      <c r="B1208" s="1" t="s">
        <v>6</v>
      </c>
      <c r="C1208" s="1">
        <f>IF(Table14[[#This Row],[region]]= "southwest",Table14[[#This Row],[charges]],0)</f>
        <v>36910.608030000003</v>
      </c>
      <c r="D1208" s="1">
        <f>IF(Table14[[#This Row],[region]]= "southeast",Table14[[#This Row],[charges]],0)</f>
        <v>0</v>
      </c>
      <c r="E1208" s="1">
        <f>IF(Table14[[#This Row],[region]]= "northeast",Table14[[#This Row],[charges]],0)</f>
        <v>0</v>
      </c>
      <c r="F1208" s="1">
        <f>IF(Table14[[#This Row],[region]]= "northwest",Table14[[#This Row],[charges]],0)</f>
        <v>0</v>
      </c>
    </row>
    <row r="1209" spans="1:6" x14ac:dyDescent="0.2">
      <c r="A1209" s="1">
        <v>38415.474000000002</v>
      </c>
      <c r="B1209" s="1" t="s">
        <v>6</v>
      </c>
      <c r="C1209" s="1">
        <f>IF(Table14[[#This Row],[region]]= "southwest",Table14[[#This Row],[charges]],0)</f>
        <v>38415.474000000002</v>
      </c>
      <c r="D1209" s="1">
        <f>IF(Table14[[#This Row],[region]]= "southeast",Table14[[#This Row],[charges]],0)</f>
        <v>0</v>
      </c>
      <c r="E1209" s="1">
        <f>IF(Table14[[#This Row],[region]]= "northeast",Table14[[#This Row],[charges]],0)</f>
        <v>0</v>
      </c>
      <c r="F1209" s="1">
        <f>IF(Table14[[#This Row],[region]]= "northwest",Table14[[#This Row],[charges]],0)</f>
        <v>0</v>
      </c>
    </row>
    <row r="1210" spans="1:6" x14ac:dyDescent="0.2">
      <c r="A1210" s="1">
        <v>20296.863450000001</v>
      </c>
      <c r="B1210" s="1" t="s">
        <v>11</v>
      </c>
      <c r="C1210" s="1">
        <f>IF(Table14[[#This Row],[region]]= "southwest",Table14[[#This Row],[charges]],0)</f>
        <v>0</v>
      </c>
      <c r="D1210" s="1">
        <f>IF(Table14[[#This Row],[region]]= "southeast",Table14[[#This Row],[charges]],0)</f>
        <v>0</v>
      </c>
      <c r="E1210" s="1">
        <f>IF(Table14[[#This Row],[region]]= "northeast",Table14[[#This Row],[charges]],0)</f>
        <v>20296.863450000001</v>
      </c>
      <c r="F1210" s="1">
        <f>IF(Table14[[#This Row],[region]]= "northwest",Table14[[#This Row],[charges]],0)</f>
        <v>0</v>
      </c>
    </row>
    <row r="1211" spans="1:6" x14ac:dyDescent="0.2">
      <c r="A1211" s="1">
        <v>12347.172</v>
      </c>
      <c r="B1211" s="1" t="s">
        <v>6</v>
      </c>
      <c r="C1211" s="1">
        <f>IF(Table14[[#This Row],[region]]= "southwest",Table14[[#This Row],[charges]],0)</f>
        <v>12347.172</v>
      </c>
      <c r="D1211" s="1">
        <f>IF(Table14[[#This Row],[region]]= "southeast",Table14[[#This Row],[charges]],0)</f>
        <v>0</v>
      </c>
      <c r="E1211" s="1">
        <f>IF(Table14[[#This Row],[region]]= "northeast",Table14[[#This Row],[charges]],0)</f>
        <v>0</v>
      </c>
      <c r="F1211" s="1">
        <f>IF(Table14[[#This Row],[region]]= "northwest",Table14[[#This Row],[charges]],0)</f>
        <v>0</v>
      </c>
    </row>
    <row r="1212" spans="1:6" x14ac:dyDescent="0.2">
      <c r="A1212" s="1">
        <v>5373.3642499999996</v>
      </c>
      <c r="B1212" s="1" t="s">
        <v>12</v>
      </c>
      <c r="C1212" s="1">
        <f>IF(Table14[[#This Row],[region]]= "southwest",Table14[[#This Row],[charges]],0)</f>
        <v>0</v>
      </c>
      <c r="D1212" s="1">
        <f>IF(Table14[[#This Row],[region]]= "southeast",Table14[[#This Row],[charges]],0)</f>
        <v>0</v>
      </c>
      <c r="E1212" s="1">
        <f>IF(Table14[[#This Row],[region]]= "northeast",Table14[[#This Row],[charges]],0)</f>
        <v>0</v>
      </c>
      <c r="F1212" s="1">
        <f>IF(Table14[[#This Row],[region]]= "northwest",Table14[[#This Row],[charges]],0)</f>
        <v>5373.3642499999996</v>
      </c>
    </row>
    <row r="1213" spans="1:6" x14ac:dyDescent="0.2">
      <c r="A1213" s="1">
        <v>23563.016179999999</v>
      </c>
      <c r="B1213" s="1" t="s">
        <v>9</v>
      </c>
      <c r="C1213" s="1">
        <f>IF(Table14[[#This Row],[region]]= "southwest",Table14[[#This Row],[charges]],0)</f>
        <v>0</v>
      </c>
      <c r="D1213" s="1">
        <f>IF(Table14[[#This Row],[region]]= "southeast",Table14[[#This Row],[charges]],0)</f>
        <v>23563.016179999999</v>
      </c>
      <c r="E1213" s="1">
        <f>IF(Table14[[#This Row],[region]]= "northeast",Table14[[#This Row],[charges]],0)</f>
        <v>0</v>
      </c>
      <c r="F1213" s="1">
        <f>IF(Table14[[#This Row],[region]]= "northwest",Table14[[#This Row],[charges]],0)</f>
        <v>0</v>
      </c>
    </row>
    <row r="1214" spans="1:6" x14ac:dyDescent="0.2">
      <c r="A1214" s="1">
        <v>1702.4553000000001</v>
      </c>
      <c r="B1214" s="1" t="s">
        <v>11</v>
      </c>
      <c r="C1214" s="1">
        <f>IF(Table14[[#This Row],[region]]= "southwest",Table14[[#This Row],[charges]],0)</f>
        <v>0</v>
      </c>
      <c r="D1214" s="1">
        <f>IF(Table14[[#This Row],[region]]= "southeast",Table14[[#This Row],[charges]],0)</f>
        <v>0</v>
      </c>
      <c r="E1214" s="1">
        <f>IF(Table14[[#This Row],[region]]= "northeast",Table14[[#This Row],[charges]],0)</f>
        <v>1702.4553000000001</v>
      </c>
      <c r="F1214" s="1">
        <f>IF(Table14[[#This Row],[region]]= "northwest",Table14[[#This Row],[charges]],0)</f>
        <v>0</v>
      </c>
    </row>
    <row r="1215" spans="1:6" x14ac:dyDescent="0.2">
      <c r="A1215" s="1">
        <v>10806.839</v>
      </c>
      <c r="B1215" s="1" t="s">
        <v>6</v>
      </c>
      <c r="C1215" s="1">
        <f>IF(Table14[[#This Row],[region]]= "southwest",Table14[[#This Row],[charges]],0)</f>
        <v>10806.839</v>
      </c>
      <c r="D1215" s="1">
        <f>IF(Table14[[#This Row],[region]]= "southeast",Table14[[#This Row],[charges]],0)</f>
        <v>0</v>
      </c>
      <c r="E1215" s="1">
        <f>IF(Table14[[#This Row],[region]]= "northeast",Table14[[#This Row],[charges]],0)</f>
        <v>0</v>
      </c>
      <c r="F1215" s="1">
        <f>IF(Table14[[#This Row],[region]]= "northwest",Table14[[#This Row],[charges]],0)</f>
        <v>0</v>
      </c>
    </row>
    <row r="1216" spans="1:6" x14ac:dyDescent="0.2">
      <c r="A1216" s="1">
        <v>3956.0714499999999</v>
      </c>
      <c r="B1216" s="1" t="s">
        <v>12</v>
      </c>
      <c r="C1216" s="1">
        <f>IF(Table14[[#This Row],[region]]= "southwest",Table14[[#This Row],[charges]],0)</f>
        <v>0</v>
      </c>
      <c r="D1216" s="1">
        <f>IF(Table14[[#This Row],[region]]= "southeast",Table14[[#This Row],[charges]],0)</f>
        <v>0</v>
      </c>
      <c r="E1216" s="1">
        <f>IF(Table14[[#This Row],[region]]= "northeast",Table14[[#This Row],[charges]],0)</f>
        <v>0</v>
      </c>
      <c r="F1216" s="1">
        <f>IF(Table14[[#This Row],[region]]= "northwest",Table14[[#This Row],[charges]],0)</f>
        <v>3956.0714499999999</v>
      </c>
    </row>
    <row r="1217" spans="1:6" x14ac:dyDescent="0.2">
      <c r="A1217" s="1">
        <v>12890.057650000001</v>
      </c>
      <c r="B1217" s="1" t="s">
        <v>11</v>
      </c>
      <c r="C1217" s="1">
        <f>IF(Table14[[#This Row],[region]]= "southwest",Table14[[#This Row],[charges]],0)</f>
        <v>0</v>
      </c>
      <c r="D1217" s="1">
        <f>IF(Table14[[#This Row],[region]]= "southeast",Table14[[#This Row],[charges]],0)</f>
        <v>0</v>
      </c>
      <c r="E1217" s="1">
        <f>IF(Table14[[#This Row],[region]]= "northeast",Table14[[#This Row],[charges]],0)</f>
        <v>12890.057650000001</v>
      </c>
      <c r="F1217" s="1">
        <f>IF(Table14[[#This Row],[region]]= "northwest",Table14[[#This Row],[charges]],0)</f>
        <v>0</v>
      </c>
    </row>
    <row r="1218" spans="1:6" x14ac:dyDescent="0.2">
      <c r="A1218" s="1">
        <v>5415.6611999999996</v>
      </c>
      <c r="B1218" s="1" t="s">
        <v>9</v>
      </c>
      <c r="C1218" s="1">
        <f>IF(Table14[[#This Row],[region]]= "southwest",Table14[[#This Row],[charges]],0)</f>
        <v>0</v>
      </c>
      <c r="D1218" s="1">
        <f>IF(Table14[[#This Row],[region]]= "southeast",Table14[[#This Row],[charges]],0)</f>
        <v>5415.6611999999996</v>
      </c>
      <c r="E1218" s="1">
        <f>IF(Table14[[#This Row],[region]]= "northeast",Table14[[#This Row],[charges]],0)</f>
        <v>0</v>
      </c>
      <c r="F1218" s="1">
        <f>IF(Table14[[#This Row],[region]]= "northwest",Table14[[#This Row],[charges]],0)</f>
        <v>0</v>
      </c>
    </row>
    <row r="1219" spans="1:6" x14ac:dyDescent="0.2">
      <c r="A1219" s="1">
        <v>4058.1161000000002</v>
      </c>
      <c r="B1219" s="1" t="s">
        <v>9</v>
      </c>
      <c r="C1219" s="1">
        <f>IF(Table14[[#This Row],[region]]= "southwest",Table14[[#This Row],[charges]],0)</f>
        <v>0</v>
      </c>
      <c r="D1219" s="1">
        <f>IF(Table14[[#This Row],[region]]= "southeast",Table14[[#This Row],[charges]],0)</f>
        <v>4058.1161000000002</v>
      </c>
      <c r="E1219" s="1">
        <f>IF(Table14[[#This Row],[region]]= "northeast",Table14[[#This Row],[charges]],0)</f>
        <v>0</v>
      </c>
      <c r="F1219" s="1">
        <f>IF(Table14[[#This Row],[region]]= "northwest",Table14[[#This Row],[charges]],0)</f>
        <v>0</v>
      </c>
    </row>
    <row r="1220" spans="1:6" x14ac:dyDescent="0.2">
      <c r="A1220" s="1">
        <v>41661.601999999999</v>
      </c>
      <c r="B1220" s="1" t="s">
        <v>6</v>
      </c>
      <c r="C1220" s="1">
        <f>IF(Table14[[#This Row],[region]]= "southwest",Table14[[#This Row],[charges]],0)</f>
        <v>41661.601999999999</v>
      </c>
      <c r="D1220" s="1">
        <f>IF(Table14[[#This Row],[region]]= "southeast",Table14[[#This Row],[charges]],0)</f>
        <v>0</v>
      </c>
      <c r="E1220" s="1">
        <f>IF(Table14[[#This Row],[region]]= "northeast",Table14[[#This Row],[charges]],0)</f>
        <v>0</v>
      </c>
      <c r="F1220" s="1">
        <f>IF(Table14[[#This Row],[region]]= "northwest",Table14[[#This Row],[charges]],0)</f>
        <v>0</v>
      </c>
    </row>
    <row r="1221" spans="1:6" x14ac:dyDescent="0.2">
      <c r="A1221" s="1">
        <v>7537.1638999999996</v>
      </c>
      <c r="B1221" s="1" t="s">
        <v>12</v>
      </c>
      <c r="C1221" s="1">
        <f>IF(Table14[[#This Row],[region]]= "southwest",Table14[[#This Row],[charges]],0)</f>
        <v>0</v>
      </c>
      <c r="D1221" s="1">
        <f>IF(Table14[[#This Row],[region]]= "southeast",Table14[[#This Row],[charges]],0)</f>
        <v>0</v>
      </c>
      <c r="E1221" s="1">
        <f>IF(Table14[[#This Row],[region]]= "northeast",Table14[[#This Row],[charges]],0)</f>
        <v>0</v>
      </c>
      <c r="F1221" s="1">
        <f>IF(Table14[[#This Row],[region]]= "northwest",Table14[[#This Row],[charges]],0)</f>
        <v>7537.1638999999996</v>
      </c>
    </row>
    <row r="1222" spans="1:6" x14ac:dyDescent="0.2">
      <c r="A1222" s="1">
        <v>4718.2035500000002</v>
      </c>
      <c r="B1222" s="1" t="s">
        <v>11</v>
      </c>
      <c r="C1222" s="1">
        <f>IF(Table14[[#This Row],[region]]= "southwest",Table14[[#This Row],[charges]],0)</f>
        <v>0</v>
      </c>
      <c r="D1222" s="1">
        <f>IF(Table14[[#This Row],[region]]= "southeast",Table14[[#This Row],[charges]],0)</f>
        <v>0</v>
      </c>
      <c r="E1222" s="1">
        <f>IF(Table14[[#This Row],[region]]= "northeast",Table14[[#This Row],[charges]],0)</f>
        <v>4718.2035500000002</v>
      </c>
      <c r="F1222" s="1">
        <f>IF(Table14[[#This Row],[region]]= "northwest",Table14[[#This Row],[charges]],0)</f>
        <v>0</v>
      </c>
    </row>
    <row r="1223" spans="1:6" x14ac:dyDescent="0.2">
      <c r="A1223" s="1">
        <v>6593.5083000000004</v>
      </c>
      <c r="B1223" s="1" t="s">
        <v>9</v>
      </c>
      <c r="C1223" s="1">
        <f>IF(Table14[[#This Row],[region]]= "southwest",Table14[[#This Row],[charges]],0)</f>
        <v>0</v>
      </c>
      <c r="D1223" s="1">
        <f>IF(Table14[[#This Row],[region]]= "southeast",Table14[[#This Row],[charges]],0)</f>
        <v>6593.5083000000004</v>
      </c>
      <c r="E1223" s="1">
        <f>IF(Table14[[#This Row],[region]]= "northeast",Table14[[#This Row],[charges]],0)</f>
        <v>0</v>
      </c>
      <c r="F1223" s="1">
        <f>IF(Table14[[#This Row],[region]]= "northwest",Table14[[#This Row],[charges]],0)</f>
        <v>0</v>
      </c>
    </row>
    <row r="1224" spans="1:6" x14ac:dyDescent="0.2">
      <c r="A1224" s="1">
        <v>8442.6669999999995</v>
      </c>
      <c r="B1224" s="1" t="s">
        <v>9</v>
      </c>
      <c r="C1224" s="1">
        <f>IF(Table14[[#This Row],[region]]= "southwest",Table14[[#This Row],[charges]],0)</f>
        <v>0</v>
      </c>
      <c r="D1224" s="1">
        <f>IF(Table14[[#This Row],[region]]= "southeast",Table14[[#This Row],[charges]],0)</f>
        <v>8442.6669999999995</v>
      </c>
      <c r="E1224" s="1">
        <f>IF(Table14[[#This Row],[region]]= "northeast",Table14[[#This Row],[charges]],0)</f>
        <v>0</v>
      </c>
      <c r="F1224" s="1">
        <f>IF(Table14[[#This Row],[region]]= "northwest",Table14[[#This Row],[charges]],0)</f>
        <v>0</v>
      </c>
    </row>
    <row r="1225" spans="1:6" x14ac:dyDescent="0.2">
      <c r="A1225" s="1">
        <v>26125.674770000001</v>
      </c>
      <c r="B1225" s="1" t="s">
        <v>9</v>
      </c>
      <c r="C1225" s="1">
        <f>IF(Table14[[#This Row],[region]]= "southwest",Table14[[#This Row],[charges]],0)</f>
        <v>0</v>
      </c>
      <c r="D1225" s="1">
        <f>IF(Table14[[#This Row],[region]]= "southeast",Table14[[#This Row],[charges]],0)</f>
        <v>26125.674770000001</v>
      </c>
      <c r="E1225" s="1">
        <f>IF(Table14[[#This Row],[region]]= "northeast",Table14[[#This Row],[charges]],0)</f>
        <v>0</v>
      </c>
      <c r="F1225" s="1">
        <f>IF(Table14[[#This Row],[region]]= "northwest",Table14[[#This Row],[charges]],0)</f>
        <v>0</v>
      </c>
    </row>
    <row r="1226" spans="1:6" x14ac:dyDescent="0.2">
      <c r="A1226" s="1">
        <v>6858.4795999999997</v>
      </c>
      <c r="B1226" s="1" t="s">
        <v>11</v>
      </c>
      <c r="C1226" s="1">
        <f>IF(Table14[[#This Row],[region]]= "southwest",Table14[[#This Row],[charges]],0)</f>
        <v>0</v>
      </c>
      <c r="D1226" s="1">
        <f>IF(Table14[[#This Row],[region]]= "southeast",Table14[[#This Row],[charges]],0)</f>
        <v>0</v>
      </c>
      <c r="E1226" s="1">
        <f>IF(Table14[[#This Row],[region]]= "northeast",Table14[[#This Row],[charges]],0)</f>
        <v>6858.4795999999997</v>
      </c>
      <c r="F1226" s="1">
        <f>IF(Table14[[#This Row],[region]]= "northwest",Table14[[#This Row],[charges]],0)</f>
        <v>0</v>
      </c>
    </row>
    <row r="1227" spans="1:6" x14ac:dyDescent="0.2">
      <c r="A1227" s="1">
        <v>4795.6567999999997</v>
      </c>
      <c r="B1227" s="1" t="s">
        <v>9</v>
      </c>
      <c r="C1227" s="1">
        <f>IF(Table14[[#This Row],[region]]= "southwest",Table14[[#This Row],[charges]],0)</f>
        <v>0</v>
      </c>
      <c r="D1227" s="1">
        <f>IF(Table14[[#This Row],[region]]= "southeast",Table14[[#This Row],[charges]],0)</f>
        <v>4795.6567999999997</v>
      </c>
      <c r="E1227" s="1">
        <f>IF(Table14[[#This Row],[region]]= "northeast",Table14[[#This Row],[charges]],0)</f>
        <v>0</v>
      </c>
      <c r="F1227" s="1">
        <f>IF(Table14[[#This Row],[region]]= "northwest",Table14[[#This Row],[charges]],0)</f>
        <v>0</v>
      </c>
    </row>
    <row r="1228" spans="1:6" x14ac:dyDescent="0.2">
      <c r="A1228" s="1">
        <v>6640.5448500000002</v>
      </c>
      <c r="B1228" s="1" t="s">
        <v>11</v>
      </c>
      <c r="C1228" s="1">
        <f>IF(Table14[[#This Row],[region]]= "southwest",Table14[[#This Row],[charges]],0)</f>
        <v>0</v>
      </c>
      <c r="D1228" s="1">
        <f>IF(Table14[[#This Row],[region]]= "southeast",Table14[[#This Row],[charges]],0)</f>
        <v>0</v>
      </c>
      <c r="E1228" s="1">
        <f>IF(Table14[[#This Row],[region]]= "northeast",Table14[[#This Row],[charges]],0)</f>
        <v>6640.5448500000002</v>
      </c>
      <c r="F1228" s="1">
        <f>IF(Table14[[#This Row],[region]]= "northwest",Table14[[#This Row],[charges]],0)</f>
        <v>0</v>
      </c>
    </row>
    <row r="1229" spans="1:6" x14ac:dyDescent="0.2">
      <c r="A1229" s="1">
        <v>7162.0122000000001</v>
      </c>
      <c r="B1229" s="1" t="s">
        <v>9</v>
      </c>
      <c r="C1229" s="1">
        <f>IF(Table14[[#This Row],[region]]= "southwest",Table14[[#This Row],[charges]],0)</f>
        <v>0</v>
      </c>
      <c r="D1229" s="1">
        <f>IF(Table14[[#This Row],[region]]= "southeast",Table14[[#This Row],[charges]],0)</f>
        <v>7162.0122000000001</v>
      </c>
      <c r="E1229" s="1">
        <f>IF(Table14[[#This Row],[region]]= "northeast",Table14[[#This Row],[charges]],0)</f>
        <v>0</v>
      </c>
      <c r="F1229" s="1">
        <f>IF(Table14[[#This Row],[region]]= "northwest",Table14[[#This Row],[charges]],0)</f>
        <v>0</v>
      </c>
    </row>
    <row r="1230" spans="1:6" x14ac:dyDescent="0.2">
      <c r="A1230" s="1">
        <v>10594.225700000001</v>
      </c>
      <c r="B1230" s="1" t="s">
        <v>9</v>
      </c>
      <c r="C1230" s="1">
        <f>IF(Table14[[#This Row],[region]]= "southwest",Table14[[#This Row],[charges]],0)</f>
        <v>0</v>
      </c>
      <c r="D1230" s="1">
        <f>IF(Table14[[#This Row],[region]]= "southeast",Table14[[#This Row],[charges]],0)</f>
        <v>10594.225700000001</v>
      </c>
      <c r="E1230" s="1">
        <f>IF(Table14[[#This Row],[region]]= "northeast",Table14[[#This Row],[charges]],0)</f>
        <v>0</v>
      </c>
      <c r="F1230" s="1">
        <f>IF(Table14[[#This Row],[region]]= "northwest",Table14[[#This Row],[charges]],0)</f>
        <v>0</v>
      </c>
    </row>
    <row r="1231" spans="1:6" x14ac:dyDescent="0.2">
      <c r="A1231" s="1">
        <v>11938.255950000001</v>
      </c>
      <c r="B1231" s="1" t="s">
        <v>11</v>
      </c>
      <c r="C1231" s="1">
        <f>IF(Table14[[#This Row],[region]]= "southwest",Table14[[#This Row],[charges]],0)</f>
        <v>0</v>
      </c>
      <c r="D1231" s="1">
        <f>IF(Table14[[#This Row],[region]]= "southeast",Table14[[#This Row],[charges]],0)</f>
        <v>0</v>
      </c>
      <c r="E1231" s="1">
        <f>IF(Table14[[#This Row],[region]]= "northeast",Table14[[#This Row],[charges]],0)</f>
        <v>11938.255950000001</v>
      </c>
      <c r="F1231" s="1">
        <f>IF(Table14[[#This Row],[region]]= "northwest",Table14[[#This Row],[charges]],0)</f>
        <v>0</v>
      </c>
    </row>
    <row r="1232" spans="1:6" x14ac:dyDescent="0.2">
      <c r="A1232" s="1">
        <v>60021.398970000002</v>
      </c>
      <c r="B1232" s="1" t="s">
        <v>12</v>
      </c>
      <c r="C1232" s="1">
        <f>IF(Table14[[#This Row],[region]]= "southwest",Table14[[#This Row],[charges]],0)</f>
        <v>0</v>
      </c>
      <c r="D1232" s="1">
        <f>IF(Table14[[#This Row],[region]]= "southeast",Table14[[#This Row],[charges]],0)</f>
        <v>0</v>
      </c>
      <c r="E1232" s="1">
        <f>IF(Table14[[#This Row],[region]]= "northeast",Table14[[#This Row],[charges]],0)</f>
        <v>0</v>
      </c>
      <c r="F1232" s="1">
        <f>IF(Table14[[#This Row],[region]]= "northwest",Table14[[#This Row],[charges]],0)</f>
        <v>60021.398970000002</v>
      </c>
    </row>
    <row r="1233" spans="1:6" x14ac:dyDescent="0.2">
      <c r="A1233" s="1">
        <v>20167.336029999999</v>
      </c>
      <c r="B1233" s="1" t="s">
        <v>6</v>
      </c>
      <c r="C1233" s="1">
        <f>IF(Table14[[#This Row],[region]]= "southwest",Table14[[#This Row],[charges]],0)</f>
        <v>20167.336029999999</v>
      </c>
      <c r="D1233" s="1">
        <f>IF(Table14[[#This Row],[region]]= "southeast",Table14[[#This Row],[charges]],0)</f>
        <v>0</v>
      </c>
      <c r="E1233" s="1">
        <f>IF(Table14[[#This Row],[region]]= "northeast",Table14[[#This Row],[charges]],0)</f>
        <v>0</v>
      </c>
      <c r="F1233" s="1">
        <f>IF(Table14[[#This Row],[region]]= "northwest",Table14[[#This Row],[charges]],0)</f>
        <v>0</v>
      </c>
    </row>
    <row r="1234" spans="1:6" x14ac:dyDescent="0.2">
      <c r="A1234" s="1">
        <v>12479.70895</v>
      </c>
      <c r="B1234" s="1" t="s">
        <v>12</v>
      </c>
      <c r="C1234" s="1">
        <f>IF(Table14[[#This Row],[region]]= "southwest",Table14[[#This Row],[charges]],0)</f>
        <v>0</v>
      </c>
      <c r="D1234" s="1">
        <f>IF(Table14[[#This Row],[region]]= "southeast",Table14[[#This Row],[charges]],0)</f>
        <v>0</v>
      </c>
      <c r="E1234" s="1">
        <f>IF(Table14[[#This Row],[region]]= "northeast",Table14[[#This Row],[charges]],0)</f>
        <v>0</v>
      </c>
      <c r="F1234" s="1">
        <f>IF(Table14[[#This Row],[region]]= "northwest",Table14[[#This Row],[charges]],0)</f>
        <v>12479.70895</v>
      </c>
    </row>
    <row r="1235" spans="1:6" x14ac:dyDescent="0.2">
      <c r="A1235" s="1">
        <v>11345.519</v>
      </c>
      <c r="B1235" s="1" t="s">
        <v>6</v>
      </c>
      <c r="C1235" s="1">
        <f>IF(Table14[[#This Row],[region]]= "southwest",Table14[[#This Row],[charges]],0)</f>
        <v>11345.519</v>
      </c>
      <c r="D1235" s="1">
        <f>IF(Table14[[#This Row],[region]]= "southeast",Table14[[#This Row],[charges]],0)</f>
        <v>0</v>
      </c>
      <c r="E1235" s="1">
        <f>IF(Table14[[#This Row],[region]]= "northeast",Table14[[#This Row],[charges]],0)</f>
        <v>0</v>
      </c>
      <c r="F1235" s="1">
        <f>IF(Table14[[#This Row],[region]]= "northwest",Table14[[#This Row],[charges]],0)</f>
        <v>0</v>
      </c>
    </row>
    <row r="1236" spans="1:6" x14ac:dyDescent="0.2">
      <c r="A1236" s="1">
        <v>8515.7587000000003</v>
      </c>
      <c r="B1236" s="1" t="s">
        <v>9</v>
      </c>
      <c r="C1236" s="1">
        <f>IF(Table14[[#This Row],[region]]= "southwest",Table14[[#This Row],[charges]],0)</f>
        <v>0</v>
      </c>
      <c r="D1236" s="1">
        <f>IF(Table14[[#This Row],[region]]= "southeast",Table14[[#This Row],[charges]],0)</f>
        <v>8515.7587000000003</v>
      </c>
      <c r="E1236" s="1">
        <f>IF(Table14[[#This Row],[region]]= "northeast",Table14[[#This Row],[charges]],0)</f>
        <v>0</v>
      </c>
      <c r="F1236" s="1">
        <f>IF(Table14[[#This Row],[region]]= "northwest",Table14[[#This Row],[charges]],0)</f>
        <v>0</v>
      </c>
    </row>
    <row r="1237" spans="1:6" x14ac:dyDescent="0.2">
      <c r="A1237" s="1">
        <v>2699.56835</v>
      </c>
      <c r="B1237" s="1" t="s">
        <v>12</v>
      </c>
      <c r="C1237" s="1">
        <f>IF(Table14[[#This Row],[region]]= "southwest",Table14[[#This Row],[charges]],0)</f>
        <v>0</v>
      </c>
      <c r="D1237" s="1">
        <f>IF(Table14[[#This Row],[region]]= "southeast",Table14[[#This Row],[charges]],0)</f>
        <v>0</v>
      </c>
      <c r="E1237" s="1">
        <f>IF(Table14[[#This Row],[region]]= "northeast",Table14[[#This Row],[charges]],0)</f>
        <v>0</v>
      </c>
      <c r="F1237" s="1">
        <f>IF(Table14[[#This Row],[region]]= "northwest",Table14[[#This Row],[charges]],0)</f>
        <v>2699.56835</v>
      </c>
    </row>
    <row r="1238" spans="1:6" x14ac:dyDescent="0.2">
      <c r="A1238" s="1">
        <v>14449.8544</v>
      </c>
      <c r="B1238" s="1" t="s">
        <v>11</v>
      </c>
      <c r="C1238" s="1">
        <f>IF(Table14[[#This Row],[region]]= "southwest",Table14[[#This Row],[charges]],0)</f>
        <v>0</v>
      </c>
      <c r="D1238" s="1">
        <f>IF(Table14[[#This Row],[region]]= "southeast",Table14[[#This Row],[charges]],0)</f>
        <v>0</v>
      </c>
      <c r="E1238" s="1">
        <f>IF(Table14[[#This Row],[region]]= "northeast",Table14[[#This Row],[charges]],0)</f>
        <v>14449.8544</v>
      </c>
      <c r="F1238" s="1">
        <f>IF(Table14[[#This Row],[region]]= "northwest",Table14[[#This Row],[charges]],0)</f>
        <v>0</v>
      </c>
    </row>
    <row r="1239" spans="1:6" x14ac:dyDescent="0.2">
      <c r="A1239" s="1">
        <v>12224.350850000001</v>
      </c>
      <c r="B1239" s="1" t="s">
        <v>12</v>
      </c>
      <c r="C1239" s="1">
        <f>IF(Table14[[#This Row],[region]]= "southwest",Table14[[#This Row],[charges]],0)</f>
        <v>0</v>
      </c>
      <c r="D1239" s="1">
        <f>IF(Table14[[#This Row],[region]]= "southeast",Table14[[#This Row],[charges]],0)</f>
        <v>0</v>
      </c>
      <c r="E1239" s="1">
        <f>IF(Table14[[#This Row],[region]]= "northeast",Table14[[#This Row],[charges]],0)</f>
        <v>0</v>
      </c>
      <c r="F1239" s="1">
        <f>IF(Table14[[#This Row],[region]]= "northwest",Table14[[#This Row],[charges]],0)</f>
        <v>12224.350850000001</v>
      </c>
    </row>
    <row r="1240" spans="1:6" x14ac:dyDescent="0.2">
      <c r="A1240" s="1">
        <v>6985.50695</v>
      </c>
      <c r="B1240" s="1" t="s">
        <v>11</v>
      </c>
      <c r="C1240" s="1">
        <f>IF(Table14[[#This Row],[region]]= "southwest",Table14[[#This Row],[charges]],0)</f>
        <v>0</v>
      </c>
      <c r="D1240" s="1">
        <f>IF(Table14[[#This Row],[region]]= "southeast",Table14[[#This Row],[charges]],0)</f>
        <v>0</v>
      </c>
      <c r="E1240" s="1">
        <f>IF(Table14[[#This Row],[region]]= "northeast",Table14[[#This Row],[charges]],0)</f>
        <v>6985.50695</v>
      </c>
      <c r="F1240" s="1">
        <f>IF(Table14[[#This Row],[region]]= "northwest",Table14[[#This Row],[charges]],0)</f>
        <v>0</v>
      </c>
    </row>
    <row r="1241" spans="1:6" x14ac:dyDescent="0.2">
      <c r="A1241" s="1">
        <v>3238.4357</v>
      </c>
      <c r="B1241" s="1" t="s">
        <v>9</v>
      </c>
      <c r="C1241" s="1">
        <f>IF(Table14[[#This Row],[region]]= "southwest",Table14[[#This Row],[charges]],0)</f>
        <v>0</v>
      </c>
      <c r="D1241" s="1">
        <f>IF(Table14[[#This Row],[region]]= "southeast",Table14[[#This Row],[charges]],0)</f>
        <v>3238.4357</v>
      </c>
      <c r="E1241" s="1">
        <f>IF(Table14[[#This Row],[region]]= "northeast",Table14[[#This Row],[charges]],0)</f>
        <v>0</v>
      </c>
      <c r="F1241" s="1">
        <f>IF(Table14[[#This Row],[region]]= "northwest",Table14[[#This Row],[charges]],0)</f>
        <v>0</v>
      </c>
    </row>
    <row r="1242" spans="1:6" x14ac:dyDescent="0.2">
      <c r="A1242" s="1">
        <v>47269.853999999999</v>
      </c>
      <c r="B1242" s="1" t="s">
        <v>9</v>
      </c>
      <c r="C1242" s="1">
        <f>IF(Table14[[#This Row],[region]]= "southwest",Table14[[#This Row],[charges]],0)</f>
        <v>0</v>
      </c>
      <c r="D1242" s="1">
        <f>IF(Table14[[#This Row],[region]]= "southeast",Table14[[#This Row],[charges]],0)</f>
        <v>47269.853999999999</v>
      </c>
      <c r="E1242" s="1">
        <f>IF(Table14[[#This Row],[region]]= "northeast",Table14[[#This Row],[charges]],0)</f>
        <v>0</v>
      </c>
      <c r="F1242" s="1">
        <f>IF(Table14[[#This Row],[region]]= "northwest",Table14[[#This Row],[charges]],0)</f>
        <v>0</v>
      </c>
    </row>
    <row r="1243" spans="1:6" x14ac:dyDescent="0.2">
      <c r="A1243" s="1">
        <v>49577.662400000001</v>
      </c>
      <c r="B1243" s="1" t="s">
        <v>9</v>
      </c>
      <c r="C1243" s="1">
        <f>IF(Table14[[#This Row],[region]]= "southwest",Table14[[#This Row],[charges]],0)</f>
        <v>0</v>
      </c>
      <c r="D1243" s="1">
        <f>IF(Table14[[#This Row],[region]]= "southeast",Table14[[#This Row],[charges]],0)</f>
        <v>49577.662400000001</v>
      </c>
      <c r="E1243" s="1">
        <f>IF(Table14[[#This Row],[region]]= "northeast",Table14[[#This Row],[charges]],0)</f>
        <v>0</v>
      </c>
      <c r="F1243" s="1">
        <f>IF(Table14[[#This Row],[region]]= "northwest",Table14[[#This Row],[charges]],0)</f>
        <v>0</v>
      </c>
    </row>
    <row r="1244" spans="1:6" x14ac:dyDescent="0.2">
      <c r="A1244" s="1">
        <v>4296.2712000000001</v>
      </c>
      <c r="B1244" s="1" t="s">
        <v>12</v>
      </c>
      <c r="C1244" s="1">
        <f>IF(Table14[[#This Row],[region]]= "southwest",Table14[[#This Row],[charges]],0)</f>
        <v>0</v>
      </c>
      <c r="D1244" s="1">
        <f>IF(Table14[[#This Row],[region]]= "southeast",Table14[[#This Row],[charges]],0)</f>
        <v>0</v>
      </c>
      <c r="E1244" s="1">
        <f>IF(Table14[[#This Row],[region]]= "northeast",Table14[[#This Row],[charges]],0)</f>
        <v>0</v>
      </c>
      <c r="F1244" s="1">
        <f>IF(Table14[[#This Row],[region]]= "northwest",Table14[[#This Row],[charges]],0)</f>
        <v>4296.2712000000001</v>
      </c>
    </row>
    <row r="1245" spans="1:6" x14ac:dyDescent="0.2">
      <c r="A1245" s="1">
        <v>3171.6149</v>
      </c>
      <c r="B1245" s="1" t="s">
        <v>9</v>
      </c>
      <c r="C1245" s="1">
        <f>IF(Table14[[#This Row],[region]]= "southwest",Table14[[#This Row],[charges]],0)</f>
        <v>0</v>
      </c>
      <c r="D1245" s="1">
        <f>IF(Table14[[#This Row],[region]]= "southeast",Table14[[#This Row],[charges]],0)</f>
        <v>3171.6149</v>
      </c>
      <c r="E1245" s="1">
        <f>IF(Table14[[#This Row],[region]]= "northeast",Table14[[#This Row],[charges]],0)</f>
        <v>0</v>
      </c>
      <c r="F1245" s="1">
        <f>IF(Table14[[#This Row],[region]]= "northwest",Table14[[#This Row],[charges]],0)</f>
        <v>0</v>
      </c>
    </row>
    <row r="1246" spans="1:6" x14ac:dyDescent="0.2">
      <c r="A1246" s="1">
        <v>1135.9407000000001</v>
      </c>
      <c r="B1246" s="1" t="s">
        <v>9</v>
      </c>
      <c r="C1246" s="1">
        <f>IF(Table14[[#This Row],[region]]= "southwest",Table14[[#This Row],[charges]],0)</f>
        <v>0</v>
      </c>
      <c r="D1246" s="1">
        <f>IF(Table14[[#This Row],[region]]= "southeast",Table14[[#This Row],[charges]],0)</f>
        <v>1135.9407000000001</v>
      </c>
      <c r="E1246" s="1">
        <f>IF(Table14[[#This Row],[region]]= "northeast",Table14[[#This Row],[charges]],0)</f>
        <v>0</v>
      </c>
      <c r="F1246" s="1">
        <f>IF(Table14[[#This Row],[region]]= "northwest",Table14[[#This Row],[charges]],0)</f>
        <v>0</v>
      </c>
    </row>
    <row r="1247" spans="1:6" x14ac:dyDescent="0.2">
      <c r="A1247" s="1">
        <v>5615.3689999999997</v>
      </c>
      <c r="B1247" s="1" t="s">
        <v>6</v>
      </c>
      <c r="C1247" s="1">
        <f>IF(Table14[[#This Row],[region]]= "southwest",Table14[[#This Row],[charges]],0)</f>
        <v>5615.3689999999997</v>
      </c>
      <c r="D1247" s="1">
        <f>IF(Table14[[#This Row],[region]]= "southeast",Table14[[#This Row],[charges]],0)</f>
        <v>0</v>
      </c>
      <c r="E1247" s="1">
        <f>IF(Table14[[#This Row],[region]]= "northeast",Table14[[#This Row],[charges]],0)</f>
        <v>0</v>
      </c>
      <c r="F1247" s="1">
        <f>IF(Table14[[#This Row],[region]]= "northwest",Table14[[#This Row],[charges]],0)</f>
        <v>0</v>
      </c>
    </row>
    <row r="1248" spans="1:6" x14ac:dyDescent="0.2">
      <c r="A1248" s="1">
        <v>9101.7980000000007</v>
      </c>
      <c r="B1248" s="1" t="s">
        <v>6</v>
      </c>
      <c r="C1248" s="1">
        <f>IF(Table14[[#This Row],[region]]= "southwest",Table14[[#This Row],[charges]],0)</f>
        <v>9101.7980000000007</v>
      </c>
      <c r="D1248" s="1">
        <f>IF(Table14[[#This Row],[region]]= "southeast",Table14[[#This Row],[charges]],0)</f>
        <v>0</v>
      </c>
      <c r="E1248" s="1">
        <f>IF(Table14[[#This Row],[region]]= "northeast",Table14[[#This Row],[charges]],0)</f>
        <v>0</v>
      </c>
      <c r="F1248" s="1">
        <f>IF(Table14[[#This Row],[region]]= "northwest",Table14[[#This Row],[charges]],0)</f>
        <v>0</v>
      </c>
    </row>
    <row r="1249" spans="1:6" x14ac:dyDescent="0.2">
      <c r="A1249" s="1">
        <v>6059.1729999999998</v>
      </c>
      <c r="B1249" s="1" t="s">
        <v>6</v>
      </c>
      <c r="C1249" s="1">
        <f>IF(Table14[[#This Row],[region]]= "southwest",Table14[[#This Row],[charges]],0)</f>
        <v>6059.1729999999998</v>
      </c>
      <c r="D1249" s="1">
        <f>IF(Table14[[#This Row],[region]]= "southeast",Table14[[#This Row],[charges]],0)</f>
        <v>0</v>
      </c>
      <c r="E1249" s="1">
        <f>IF(Table14[[#This Row],[region]]= "northeast",Table14[[#This Row],[charges]],0)</f>
        <v>0</v>
      </c>
      <c r="F1249" s="1">
        <f>IF(Table14[[#This Row],[region]]= "northwest",Table14[[#This Row],[charges]],0)</f>
        <v>0</v>
      </c>
    </row>
    <row r="1250" spans="1:6" x14ac:dyDescent="0.2">
      <c r="A1250" s="1">
        <v>1633.9618</v>
      </c>
      <c r="B1250" s="1" t="s">
        <v>9</v>
      </c>
      <c r="C1250" s="1">
        <f>IF(Table14[[#This Row],[region]]= "southwest",Table14[[#This Row],[charges]],0)</f>
        <v>0</v>
      </c>
      <c r="D1250" s="1">
        <f>IF(Table14[[#This Row],[region]]= "southeast",Table14[[#This Row],[charges]],0)</f>
        <v>1633.9618</v>
      </c>
      <c r="E1250" s="1">
        <f>IF(Table14[[#This Row],[region]]= "northeast",Table14[[#This Row],[charges]],0)</f>
        <v>0</v>
      </c>
      <c r="F1250" s="1">
        <f>IF(Table14[[#This Row],[region]]= "northwest",Table14[[#This Row],[charges]],0)</f>
        <v>0</v>
      </c>
    </row>
    <row r="1251" spans="1:6" x14ac:dyDescent="0.2">
      <c r="A1251" s="1">
        <v>37607.527699999999</v>
      </c>
      <c r="B1251" s="1" t="s">
        <v>11</v>
      </c>
      <c r="C1251" s="1">
        <f>IF(Table14[[#This Row],[region]]= "southwest",Table14[[#This Row],[charges]],0)</f>
        <v>0</v>
      </c>
      <c r="D1251" s="1">
        <f>IF(Table14[[#This Row],[region]]= "southeast",Table14[[#This Row],[charges]],0)</f>
        <v>0</v>
      </c>
      <c r="E1251" s="1">
        <f>IF(Table14[[#This Row],[region]]= "northeast",Table14[[#This Row],[charges]],0)</f>
        <v>37607.527699999999</v>
      </c>
      <c r="F1251" s="1">
        <f>IF(Table14[[#This Row],[region]]= "northwest",Table14[[#This Row],[charges]],0)</f>
        <v>0</v>
      </c>
    </row>
    <row r="1252" spans="1:6" x14ac:dyDescent="0.2">
      <c r="A1252" s="1">
        <v>18648.421699999999</v>
      </c>
      <c r="B1252" s="1" t="s">
        <v>11</v>
      </c>
      <c r="C1252" s="1">
        <f>IF(Table14[[#This Row],[region]]= "southwest",Table14[[#This Row],[charges]],0)</f>
        <v>0</v>
      </c>
      <c r="D1252" s="1">
        <f>IF(Table14[[#This Row],[region]]= "southeast",Table14[[#This Row],[charges]],0)</f>
        <v>0</v>
      </c>
      <c r="E1252" s="1">
        <f>IF(Table14[[#This Row],[region]]= "northeast",Table14[[#This Row],[charges]],0)</f>
        <v>18648.421699999999</v>
      </c>
      <c r="F1252" s="1">
        <f>IF(Table14[[#This Row],[region]]= "northwest",Table14[[#This Row],[charges]],0)</f>
        <v>0</v>
      </c>
    </row>
    <row r="1253" spans="1:6" x14ac:dyDescent="0.2">
      <c r="A1253" s="1">
        <v>1241.5650000000001</v>
      </c>
      <c r="B1253" s="1" t="s">
        <v>6</v>
      </c>
      <c r="C1253" s="1">
        <f>IF(Table14[[#This Row],[region]]= "southwest",Table14[[#This Row],[charges]],0)</f>
        <v>1241.5650000000001</v>
      </c>
      <c r="D1253" s="1">
        <f>IF(Table14[[#This Row],[region]]= "southeast",Table14[[#This Row],[charges]],0)</f>
        <v>0</v>
      </c>
      <c r="E1253" s="1">
        <f>IF(Table14[[#This Row],[region]]= "northeast",Table14[[#This Row],[charges]],0)</f>
        <v>0</v>
      </c>
      <c r="F1253" s="1">
        <f>IF(Table14[[#This Row],[region]]= "northwest",Table14[[#This Row],[charges]],0)</f>
        <v>0</v>
      </c>
    </row>
    <row r="1254" spans="1:6" x14ac:dyDescent="0.2">
      <c r="A1254" s="1">
        <v>16232.847</v>
      </c>
      <c r="B1254" s="1" t="s">
        <v>6</v>
      </c>
      <c r="C1254" s="1">
        <f>IF(Table14[[#This Row],[region]]= "southwest",Table14[[#This Row],[charges]],0)</f>
        <v>16232.847</v>
      </c>
      <c r="D1254" s="1">
        <f>IF(Table14[[#This Row],[region]]= "southeast",Table14[[#This Row],[charges]],0)</f>
        <v>0</v>
      </c>
      <c r="E1254" s="1">
        <f>IF(Table14[[#This Row],[region]]= "northeast",Table14[[#This Row],[charges]],0)</f>
        <v>0</v>
      </c>
      <c r="F1254" s="1">
        <f>IF(Table14[[#This Row],[region]]= "northwest",Table14[[#This Row],[charges]],0)</f>
        <v>0</v>
      </c>
    </row>
    <row r="1255" spans="1:6" x14ac:dyDescent="0.2">
      <c r="A1255" s="1">
        <v>15828.82173</v>
      </c>
      <c r="B1255" s="1" t="s">
        <v>6</v>
      </c>
      <c r="C1255" s="1">
        <f>IF(Table14[[#This Row],[region]]= "southwest",Table14[[#This Row],[charges]],0)</f>
        <v>15828.82173</v>
      </c>
      <c r="D1255" s="1">
        <f>IF(Table14[[#This Row],[region]]= "southeast",Table14[[#This Row],[charges]],0)</f>
        <v>0</v>
      </c>
      <c r="E1255" s="1">
        <f>IF(Table14[[#This Row],[region]]= "northeast",Table14[[#This Row],[charges]],0)</f>
        <v>0</v>
      </c>
      <c r="F1255" s="1">
        <f>IF(Table14[[#This Row],[region]]= "northwest",Table14[[#This Row],[charges]],0)</f>
        <v>0</v>
      </c>
    </row>
    <row r="1256" spans="1:6" x14ac:dyDescent="0.2">
      <c r="A1256" s="1">
        <v>4415.1588000000002</v>
      </c>
      <c r="B1256" s="1" t="s">
        <v>9</v>
      </c>
      <c r="C1256" s="1">
        <f>IF(Table14[[#This Row],[region]]= "southwest",Table14[[#This Row],[charges]],0)</f>
        <v>0</v>
      </c>
      <c r="D1256" s="1">
        <f>IF(Table14[[#This Row],[region]]= "southeast",Table14[[#This Row],[charges]],0)</f>
        <v>4415.1588000000002</v>
      </c>
      <c r="E1256" s="1">
        <f>IF(Table14[[#This Row],[region]]= "northeast",Table14[[#This Row],[charges]],0)</f>
        <v>0</v>
      </c>
      <c r="F1256" s="1">
        <f>IF(Table14[[#This Row],[region]]= "northwest",Table14[[#This Row],[charges]],0)</f>
        <v>0</v>
      </c>
    </row>
    <row r="1257" spans="1:6" x14ac:dyDescent="0.2">
      <c r="A1257" s="1">
        <v>6474.0129999999999</v>
      </c>
      <c r="B1257" s="1" t="s">
        <v>6</v>
      </c>
      <c r="C1257" s="1">
        <f>IF(Table14[[#This Row],[region]]= "southwest",Table14[[#This Row],[charges]],0)</f>
        <v>6474.0129999999999</v>
      </c>
      <c r="D1257" s="1">
        <f>IF(Table14[[#This Row],[region]]= "southeast",Table14[[#This Row],[charges]],0)</f>
        <v>0</v>
      </c>
      <c r="E1257" s="1">
        <f>IF(Table14[[#This Row],[region]]= "northeast",Table14[[#This Row],[charges]],0)</f>
        <v>0</v>
      </c>
      <c r="F1257" s="1">
        <f>IF(Table14[[#This Row],[region]]= "northwest",Table14[[#This Row],[charges]],0)</f>
        <v>0</v>
      </c>
    </row>
    <row r="1258" spans="1:6" x14ac:dyDescent="0.2">
      <c r="A1258" s="1">
        <v>11436.738149999999</v>
      </c>
      <c r="B1258" s="1" t="s">
        <v>12</v>
      </c>
      <c r="C1258" s="1">
        <f>IF(Table14[[#This Row],[region]]= "southwest",Table14[[#This Row],[charges]],0)</f>
        <v>0</v>
      </c>
      <c r="D1258" s="1">
        <f>IF(Table14[[#This Row],[region]]= "southeast",Table14[[#This Row],[charges]],0)</f>
        <v>0</v>
      </c>
      <c r="E1258" s="1">
        <f>IF(Table14[[#This Row],[region]]= "northeast",Table14[[#This Row],[charges]],0)</f>
        <v>0</v>
      </c>
      <c r="F1258" s="1">
        <f>IF(Table14[[#This Row],[region]]= "northwest",Table14[[#This Row],[charges]],0)</f>
        <v>11436.738149999999</v>
      </c>
    </row>
    <row r="1259" spans="1:6" x14ac:dyDescent="0.2">
      <c r="A1259" s="1">
        <v>11305.93455</v>
      </c>
      <c r="B1259" s="1" t="s">
        <v>12</v>
      </c>
      <c r="C1259" s="1">
        <f>IF(Table14[[#This Row],[region]]= "southwest",Table14[[#This Row],[charges]],0)</f>
        <v>0</v>
      </c>
      <c r="D1259" s="1">
        <f>IF(Table14[[#This Row],[region]]= "southeast",Table14[[#This Row],[charges]],0)</f>
        <v>0</v>
      </c>
      <c r="E1259" s="1">
        <f>IF(Table14[[#This Row],[region]]= "northeast",Table14[[#This Row],[charges]],0)</f>
        <v>0</v>
      </c>
      <c r="F1259" s="1">
        <f>IF(Table14[[#This Row],[region]]= "northwest",Table14[[#This Row],[charges]],0)</f>
        <v>11305.93455</v>
      </c>
    </row>
    <row r="1260" spans="1:6" x14ac:dyDescent="0.2">
      <c r="A1260" s="1">
        <v>30063.580549999999</v>
      </c>
      <c r="B1260" s="1" t="s">
        <v>12</v>
      </c>
      <c r="C1260" s="1">
        <f>IF(Table14[[#This Row],[region]]= "southwest",Table14[[#This Row],[charges]],0)</f>
        <v>0</v>
      </c>
      <c r="D1260" s="1">
        <f>IF(Table14[[#This Row],[region]]= "southeast",Table14[[#This Row],[charges]],0)</f>
        <v>0</v>
      </c>
      <c r="E1260" s="1">
        <f>IF(Table14[[#This Row],[region]]= "northeast",Table14[[#This Row],[charges]],0)</f>
        <v>0</v>
      </c>
      <c r="F1260" s="1">
        <f>IF(Table14[[#This Row],[region]]= "northwest",Table14[[#This Row],[charges]],0)</f>
        <v>30063.580549999999</v>
      </c>
    </row>
    <row r="1261" spans="1:6" x14ac:dyDescent="0.2">
      <c r="A1261" s="1">
        <v>10197.772199999999</v>
      </c>
      <c r="B1261" s="1" t="s">
        <v>11</v>
      </c>
      <c r="C1261" s="1">
        <f>IF(Table14[[#This Row],[region]]= "southwest",Table14[[#This Row],[charges]],0)</f>
        <v>0</v>
      </c>
      <c r="D1261" s="1">
        <f>IF(Table14[[#This Row],[region]]= "southeast",Table14[[#This Row],[charges]],0)</f>
        <v>0</v>
      </c>
      <c r="E1261" s="1">
        <f>IF(Table14[[#This Row],[region]]= "northeast",Table14[[#This Row],[charges]],0)</f>
        <v>10197.772199999999</v>
      </c>
      <c r="F1261" s="1">
        <f>IF(Table14[[#This Row],[region]]= "northwest",Table14[[#This Row],[charges]],0)</f>
        <v>0</v>
      </c>
    </row>
    <row r="1262" spans="1:6" x14ac:dyDescent="0.2">
      <c r="A1262" s="1">
        <v>4544.2348000000002</v>
      </c>
      <c r="B1262" s="1" t="s">
        <v>11</v>
      </c>
      <c r="C1262" s="1">
        <f>IF(Table14[[#This Row],[region]]= "southwest",Table14[[#This Row],[charges]],0)</f>
        <v>0</v>
      </c>
      <c r="D1262" s="1">
        <f>IF(Table14[[#This Row],[region]]= "southeast",Table14[[#This Row],[charges]],0)</f>
        <v>0</v>
      </c>
      <c r="E1262" s="1">
        <f>IF(Table14[[#This Row],[region]]= "northeast",Table14[[#This Row],[charges]],0)</f>
        <v>4544.2348000000002</v>
      </c>
      <c r="F1262" s="1">
        <f>IF(Table14[[#This Row],[region]]= "northwest",Table14[[#This Row],[charges]],0)</f>
        <v>0</v>
      </c>
    </row>
    <row r="1263" spans="1:6" x14ac:dyDescent="0.2">
      <c r="A1263" s="1">
        <v>3277.1610000000001</v>
      </c>
      <c r="B1263" s="1" t="s">
        <v>6</v>
      </c>
      <c r="C1263" s="1">
        <f>IF(Table14[[#This Row],[region]]= "southwest",Table14[[#This Row],[charges]],0)</f>
        <v>3277.1610000000001</v>
      </c>
      <c r="D1263" s="1">
        <f>IF(Table14[[#This Row],[region]]= "southeast",Table14[[#This Row],[charges]],0)</f>
        <v>0</v>
      </c>
      <c r="E1263" s="1">
        <f>IF(Table14[[#This Row],[region]]= "northeast",Table14[[#This Row],[charges]],0)</f>
        <v>0</v>
      </c>
      <c r="F1263" s="1">
        <f>IF(Table14[[#This Row],[region]]= "northwest",Table14[[#This Row],[charges]],0)</f>
        <v>0</v>
      </c>
    </row>
    <row r="1264" spans="1:6" x14ac:dyDescent="0.2">
      <c r="A1264" s="1">
        <v>6770.1925000000001</v>
      </c>
      <c r="B1264" s="1" t="s">
        <v>9</v>
      </c>
      <c r="C1264" s="1">
        <f>IF(Table14[[#This Row],[region]]= "southwest",Table14[[#This Row],[charges]],0)</f>
        <v>0</v>
      </c>
      <c r="D1264" s="1">
        <f>IF(Table14[[#This Row],[region]]= "southeast",Table14[[#This Row],[charges]],0)</f>
        <v>6770.1925000000001</v>
      </c>
      <c r="E1264" s="1">
        <f>IF(Table14[[#This Row],[region]]= "northeast",Table14[[#This Row],[charges]],0)</f>
        <v>0</v>
      </c>
      <c r="F1264" s="1">
        <f>IF(Table14[[#This Row],[region]]= "northwest",Table14[[#This Row],[charges]],0)</f>
        <v>0</v>
      </c>
    </row>
    <row r="1265" spans="1:6" x14ac:dyDescent="0.2">
      <c r="A1265" s="1">
        <v>7337.7479999999996</v>
      </c>
      <c r="B1265" s="1" t="s">
        <v>6</v>
      </c>
      <c r="C1265" s="1">
        <f>IF(Table14[[#This Row],[region]]= "southwest",Table14[[#This Row],[charges]],0)</f>
        <v>7337.7479999999996</v>
      </c>
      <c r="D1265" s="1">
        <f>IF(Table14[[#This Row],[region]]= "southeast",Table14[[#This Row],[charges]],0)</f>
        <v>0</v>
      </c>
      <c r="E1265" s="1">
        <f>IF(Table14[[#This Row],[region]]= "northeast",Table14[[#This Row],[charges]],0)</f>
        <v>0</v>
      </c>
      <c r="F1265" s="1">
        <f>IF(Table14[[#This Row],[region]]= "northwest",Table14[[#This Row],[charges]],0)</f>
        <v>0</v>
      </c>
    </row>
    <row r="1266" spans="1:6" x14ac:dyDescent="0.2">
      <c r="A1266" s="1">
        <v>10370.912549999999</v>
      </c>
      <c r="B1266" s="1" t="s">
        <v>11</v>
      </c>
      <c r="C1266" s="1">
        <f>IF(Table14[[#This Row],[region]]= "southwest",Table14[[#This Row],[charges]],0)</f>
        <v>0</v>
      </c>
      <c r="D1266" s="1">
        <f>IF(Table14[[#This Row],[region]]= "southeast",Table14[[#This Row],[charges]],0)</f>
        <v>0</v>
      </c>
      <c r="E1266" s="1">
        <f>IF(Table14[[#This Row],[region]]= "northeast",Table14[[#This Row],[charges]],0)</f>
        <v>10370.912549999999</v>
      </c>
      <c r="F1266" s="1">
        <f>IF(Table14[[#This Row],[region]]= "northwest",Table14[[#This Row],[charges]],0)</f>
        <v>0</v>
      </c>
    </row>
    <row r="1267" spans="1:6" x14ac:dyDescent="0.2">
      <c r="A1267" s="1">
        <v>26926.5144</v>
      </c>
      <c r="B1267" s="1" t="s">
        <v>9</v>
      </c>
      <c r="C1267" s="1">
        <f>IF(Table14[[#This Row],[region]]= "southwest",Table14[[#This Row],[charges]],0)</f>
        <v>0</v>
      </c>
      <c r="D1267" s="1">
        <f>IF(Table14[[#This Row],[region]]= "southeast",Table14[[#This Row],[charges]],0)</f>
        <v>26926.5144</v>
      </c>
      <c r="E1267" s="1">
        <f>IF(Table14[[#This Row],[region]]= "northeast",Table14[[#This Row],[charges]],0)</f>
        <v>0</v>
      </c>
      <c r="F1267" s="1">
        <f>IF(Table14[[#This Row],[region]]= "northwest",Table14[[#This Row],[charges]],0)</f>
        <v>0</v>
      </c>
    </row>
    <row r="1268" spans="1:6" x14ac:dyDescent="0.2">
      <c r="A1268" s="1">
        <v>10704.47</v>
      </c>
      <c r="B1268" s="1" t="s">
        <v>6</v>
      </c>
      <c r="C1268" s="1">
        <f>IF(Table14[[#This Row],[region]]= "southwest",Table14[[#This Row],[charges]],0)</f>
        <v>10704.47</v>
      </c>
      <c r="D1268" s="1">
        <f>IF(Table14[[#This Row],[region]]= "southeast",Table14[[#This Row],[charges]],0)</f>
        <v>0</v>
      </c>
      <c r="E1268" s="1">
        <f>IF(Table14[[#This Row],[region]]= "northeast",Table14[[#This Row],[charges]],0)</f>
        <v>0</v>
      </c>
      <c r="F1268" s="1">
        <f>IF(Table14[[#This Row],[region]]= "northwest",Table14[[#This Row],[charges]],0)</f>
        <v>0</v>
      </c>
    </row>
    <row r="1269" spans="1:6" x14ac:dyDescent="0.2">
      <c r="A1269" s="1">
        <v>34254.053350000002</v>
      </c>
      <c r="B1269" s="1" t="s">
        <v>11</v>
      </c>
      <c r="C1269" s="1">
        <f>IF(Table14[[#This Row],[region]]= "southwest",Table14[[#This Row],[charges]],0)</f>
        <v>0</v>
      </c>
      <c r="D1269" s="1">
        <f>IF(Table14[[#This Row],[region]]= "southeast",Table14[[#This Row],[charges]],0)</f>
        <v>0</v>
      </c>
      <c r="E1269" s="1">
        <f>IF(Table14[[#This Row],[region]]= "northeast",Table14[[#This Row],[charges]],0)</f>
        <v>34254.053350000002</v>
      </c>
      <c r="F1269" s="1">
        <f>IF(Table14[[#This Row],[region]]= "northwest",Table14[[#This Row],[charges]],0)</f>
        <v>0</v>
      </c>
    </row>
    <row r="1270" spans="1:6" x14ac:dyDescent="0.2">
      <c r="A1270" s="1">
        <v>1880.4870000000001</v>
      </c>
      <c r="B1270" s="1" t="s">
        <v>6</v>
      </c>
      <c r="C1270" s="1">
        <f>IF(Table14[[#This Row],[region]]= "southwest",Table14[[#This Row],[charges]],0)</f>
        <v>1880.4870000000001</v>
      </c>
      <c r="D1270" s="1">
        <f>IF(Table14[[#This Row],[region]]= "southeast",Table14[[#This Row],[charges]],0)</f>
        <v>0</v>
      </c>
      <c r="E1270" s="1">
        <f>IF(Table14[[#This Row],[region]]= "northeast",Table14[[#This Row],[charges]],0)</f>
        <v>0</v>
      </c>
      <c r="F1270" s="1">
        <f>IF(Table14[[#This Row],[region]]= "northwest",Table14[[#This Row],[charges]],0)</f>
        <v>0</v>
      </c>
    </row>
    <row r="1271" spans="1:6" x14ac:dyDescent="0.2">
      <c r="A1271" s="1">
        <v>8615.2999999999993</v>
      </c>
      <c r="B1271" s="1" t="s">
        <v>6</v>
      </c>
      <c r="C1271" s="1">
        <f>IF(Table14[[#This Row],[region]]= "southwest",Table14[[#This Row],[charges]],0)</f>
        <v>8615.2999999999993</v>
      </c>
      <c r="D1271" s="1">
        <f>IF(Table14[[#This Row],[region]]= "southeast",Table14[[#This Row],[charges]],0)</f>
        <v>0</v>
      </c>
      <c r="E1271" s="1">
        <f>IF(Table14[[#This Row],[region]]= "northeast",Table14[[#This Row],[charges]],0)</f>
        <v>0</v>
      </c>
      <c r="F1271" s="1">
        <f>IF(Table14[[#This Row],[region]]= "northwest",Table14[[#This Row],[charges]],0)</f>
        <v>0</v>
      </c>
    </row>
    <row r="1272" spans="1:6" x14ac:dyDescent="0.2">
      <c r="A1272" s="1">
        <v>3292.5298499999999</v>
      </c>
      <c r="B1272" s="1" t="s">
        <v>12</v>
      </c>
      <c r="C1272" s="1">
        <f>IF(Table14[[#This Row],[region]]= "southwest",Table14[[#This Row],[charges]],0)</f>
        <v>0</v>
      </c>
      <c r="D1272" s="1">
        <f>IF(Table14[[#This Row],[region]]= "southeast",Table14[[#This Row],[charges]],0)</f>
        <v>0</v>
      </c>
      <c r="E1272" s="1">
        <f>IF(Table14[[#This Row],[region]]= "northeast",Table14[[#This Row],[charges]],0)</f>
        <v>0</v>
      </c>
      <c r="F1272" s="1">
        <f>IF(Table14[[#This Row],[region]]= "northwest",Table14[[#This Row],[charges]],0)</f>
        <v>3292.5298499999999</v>
      </c>
    </row>
    <row r="1273" spans="1:6" x14ac:dyDescent="0.2">
      <c r="A1273" s="1">
        <v>3021.80915</v>
      </c>
      <c r="B1273" s="1" t="s">
        <v>12</v>
      </c>
      <c r="C1273" s="1">
        <f>IF(Table14[[#This Row],[region]]= "southwest",Table14[[#This Row],[charges]],0)</f>
        <v>0</v>
      </c>
      <c r="D1273" s="1">
        <f>IF(Table14[[#This Row],[region]]= "southeast",Table14[[#This Row],[charges]],0)</f>
        <v>0</v>
      </c>
      <c r="E1273" s="1">
        <f>IF(Table14[[#This Row],[region]]= "northeast",Table14[[#This Row],[charges]],0)</f>
        <v>0</v>
      </c>
      <c r="F1273" s="1">
        <f>IF(Table14[[#This Row],[region]]= "northwest",Table14[[#This Row],[charges]],0)</f>
        <v>3021.80915</v>
      </c>
    </row>
    <row r="1274" spans="1:6" x14ac:dyDescent="0.2">
      <c r="A1274" s="1">
        <v>14478.33015</v>
      </c>
      <c r="B1274" s="1" t="s">
        <v>9</v>
      </c>
      <c r="C1274" s="1">
        <f>IF(Table14[[#This Row],[region]]= "southwest",Table14[[#This Row],[charges]],0)</f>
        <v>0</v>
      </c>
      <c r="D1274" s="1">
        <f>IF(Table14[[#This Row],[region]]= "southeast",Table14[[#This Row],[charges]],0)</f>
        <v>14478.33015</v>
      </c>
      <c r="E1274" s="1">
        <f>IF(Table14[[#This Row],[region]]= "northeast",Table14[[#This Row],[charges]],0)</f>
        <v>0</v>
      </c>
      <c r="F1274" s="1">
        <f>IF(Table14[[#This Row],[region]]= "northwest",Table14[[#This Row],[charges]],0)</f>
        <v>0</v>
      </c>
    </row>
    <row r="1275" spans="1:6" x14ac:dyDescent="0.2">
      <c r="A1275" s="1">
        <v>4747.0528999999997</v>
      </c>
      <c r="B1275" s="1" t="s">
        <v>9</v>
      </c>
      <c r="C1275" s="1">
        <f>IF(Table14[[#This Row],[region]]= "southwest",Table14[[#This Row],[charges]],0)</f>
        <v>0</v>
      </c>
      <c r="D1275" s="1">
        <f>IF(Table14[[#This Row],[region]]= "southeast",Table14[[#This Row],[charges]],0)</f>
        <v>4747.0528999999997</v>
      </c>
      <c r="E1275" s="1">
        <f>IF(Table14[[#This Row],[region]]= "northeast",Table14[[#This Row],[charges]],0)</f>
        <v>0</v>
      </c>
      <c r="F1275" s="1">
        <f>IF(Table14[[#This Row],[region]]= "northwest",Table14[[#This Row],[charges]],0)</f>
        <v>0</v>
      </c>
    </row>
    <row r="1276" spans="1:6" x14ac:dyDescent="0.2">
      <c r="A1276" s="1">
        <v>17043.341400000001</v>
      </c>
      <c r="B1276" s="1" t="s">
        <v>9</v>
      </c>
      <c r="C1276" s="1">
        <f>IF(Table14[[#This Row],[region]]= "southwest",Table14[[#This Row],[charges]],0)</f>
        <v>0</v>
      </c>
      <c r="D1276" s="1">
        <f>IF(Table14[[#This Row],[region]]= "southeast",Table14[[#This Row],[charges]],0)</f>
        <v>17043.341400000001</v>
      </c>
      <c r="E1276" s="1">
        <f>IF(Table14[[#This Row],[region]]= "northeast",Table14[[#This Row],[charges]],0)</f>
        <v>0</v>
      </c>
      <c r="F1276" s="1">
        <f>IF(Table14[[#This Row],[region]]= "northwest",Table14[[#This Row],[charges]],0)</f>
        <v>0</v>
      </c>
    </row>
    <row r="1277" spans="1:6" x14ac:dyDescent="0.2">
      <c r="A1277" s="1">
        <v>10959.33</v>
      </c>
      <c r="B1277" s="1" t="s">
        <v>6</v>
      </c>
      <c r="C1277" s="1">
        <f>IF(Table14[[#This Row],[region]]= "southwest",Table14[[#This Row],[charges]],0)</f>
        <v>10959.33</v>
      </c>
      <c r="D1277" s="1">
        <f>IF(Table14[[#This Row],[region]]= "southeast",Table14[[#This Row],[charges]],0)</f>
        <v>0</v>
      </c>
      <c r="E1277" s="1">
        <f>IF(Table14[[#This Row],[region]]= "northeast",Table14[[#This Row],[charges]],0)</f>
        <v>0</v>
      </c>
      <c r="F1277" s="1">
        <f>IF(Table14[[#This Row],[region]]= "northwest",Table14[[#This Row],[charges]],0)</f>
        <v>0</v>
      </c>
    </row>
    <row r="1278" spans="1:6" x14ac:dyDescent="0.2">
      <c r="A1278" s="1">
        <v>2741.9479999999999</v>
      </c>
      <c r="B1278" s="1" t="s">
        <v>11</v>
      </c>
      <c r="C1278" s="1">
        <f>IF(Table14[[#This Row],[region]]= "southwest",Table14[[#This Row],[charges]],0)</f>
        <v>0</v>
      </c>
      <c r="D1278" s="1">
        <f>IF(Table14[[#This Row],[region]]= "southeast",Table14[[#This Row],[charges]],0)</f>
        <v>0</v>
      </c>
      <c r="E1278" s="1">
        <f>IF(Table14[[#This Row],[region]]= "northeast",Table14[[#This Row],[charges]],0)</f>
        <v>2741.9479999999999</v>
      </c>
      <c r="F1278" s="1">
        <f>IF(Table14[[#This Row],[region]]= "northwest",Table14[[#This Row],[charges]],0)</f>
        <v>0</v>
      </c>
    </row>
    <row r="1279" spans="1:6" x14ac:dyDescent="0.2">
      <c r="A1279" s="1">
        <v>4357.0436499999996</v>
      </c>
      <c r="B1279" s="1" t="s">
        <v>12</v>
      </c>
      <c r="C1279" s="1">
        <f>IF(Table14[[#This Row],[region]]= "southwest",Table14[[#This Row],[charges]],0)</f>
        <v>0</v>
      </c>
      <c r="D1279" s="1">
        <f>IF(Table14[[#This Row],[region]]= "southeast",Table14[[#This Row],[charges]],0)</f>
        <v>0</v>
      </c>
      <c r="E1279" s="1">
        <f>IF(Table14[[#This Row],[region]]= "northeast",Table14[[#This Row],[charges]],0)</f>
        <v>0</v>
      </c>
      <c r="F1279" s="1">
        <f>IF(Table14[[#This Row],[region]]= "northwest",Table14[[#This Row],[charges]],0)</f>
        <v>4357.0436499999996</v>
      </c>
    </row>
    <row r="1280" spans="1:6" x14ac:dyDescent="0.2">
      <c r="A1280" s="1">
        <v>22462.043750000001</v>
      </c>
      <c r="B1280" s="1" t="s">
        <v>11</v>
      </c>
      <c r="C1280" s="1">
        <f>IF(Table14[[#This Row],[region]]= "southwest",Table14[[#This Row],[charges]],0)</f>
        <v>0</v>
      </c>
      <c r="D1280" s="1">
        <f>IF(Table14[[#This Row],[region]]= "southeast",Table14[[#This Row],[charges]],0)</f>
        <v>0</v>
      </c>
      <c r="E1280" s="1">
        <f>IF(Table14[[#This Row],[region]]= "northeast",Table14[[#This Row],[charges]],0)</f>
        <v>22462.043750000001</v>
      </c>
      <c r="F1280" s="1">
        <f>IF(Table14[[#This Row],[region]]= "northwest",Table14[[#This Row],[charges]],0)</f>
        <v>0</v>
      </c>
    </row>
    <row r="1281" spans="1:6" x14ac:dyDescent="0.2">
      <c r="A1281" s="1">
        <v>4189.1130999999996</v>
      </c>
      <c r="B1281" s="1" t="s">
        <v>12</v>
      </c>
      <c r="C1281" s="1">
        <f>IF(Table14[[#This Row],[region]]= "southwest",Table14[[#This Row],[charges]],0)</f>
        <v>0</v>
      </c>
      <c r="D1281" s="1">
        <f>IF(Table14[[#This Row],[region]]= "southeast",Table14[[#This Row],[charges]],0)</f>
        <v>0</v>
      </c>
      <c r="E1281" s="1">
        <f>IF(Table14[[#This Row],[region]]= "northeast",Table14[[#This Row],[charges]],0)</f>
        <v>0</v>
      </c>
      <c r="F1281" s="1">
        <f>IF(Table14[[#This Row],[region]]= "northwest",Table14[[#This Row],[charges]],0)</f>
        <v>4189.1130999999996</v>
      </c>
    </row>
    <row r="1282" spans="1:6" x14ac:dyDescent="0.2">
      <c r="A1282" s="1">
        <v>8283.6807000000008</v>
      </c>
      <c r="B1282" s="1" t="s">
        <v>9</v>
      </c>
      <c r="C1282" s="1">
        <f>IF(Table14[[#This Row],[region]]= "southwest",Table14[[#This Row],[charges]],0)</f>
        <v>0</v>
      </c>
      <c r="D1282" s="1">
        <f>IF(Table14[[#This Row],[region]]= "southeast",Table14[[#This Row],[charges]],0)</f>
        <v>8283.6807000000008</v>
      </c>
      <c r="E1282" s="1">
        <f>IF(Table14[[#This Row],[region]]= "northeast",Table14[[#This Row],[charges]],0)</f>
        <v>0</v>
      </c>
      <c r="F1282" s="1">
        <f>IF(Table14[[#This Row],[region]]= "northwest",Table14[[#This Row],[charges]],0)</f>
        <v>0</v>
      </c>
    </row>
    <row r="1283" spans="1:6" x14ac:dyDescent="0.2">
      <c r="A1283" s="1">
        <v>24535.698550000001</v>
      </c>
      <c r="B1283" s="1" t="s">
        <v>12</v>
      </c>
      <c r="C1283" s="1">
        <f>IF(Table14[[#This Row],[region]]= "southwest",Table14[[#This Row],[charges]],0)</f>
        <v>0</v>
      </c>
      <c r="D1283" s="1">
        <f>IF(Table14[[#This Row],[region]]= "southeast",Table14[[#This Row],[charges]],0)</f>
        <v>0</v>
      </c>
      <c r="E1283" s="1">
        <f>IF(Table14[[#This Row],[region]]= "northeast",Table14[[#This Row],[charges]],0)</f>
        <v>0</v>
      </c>
      <c r="F1283" s="1">
        <f>IF(Table14[[#This Row],[region]]= "northwest",Table14[[#This Row],[charges]],0)</f>
        <v>24535.698550000001</v>
      </c>
    </row>
    <row r="1284" spans="1:6" x14ac:dyDescent="0.2">
      <c r="A1284" s="1">
        <v>14283.4594</v>
      </c>
      <c r="B1284" s="1" t="s">
        <v>11</v>
      </c>
      <c r="C1284" s="1">
        <f>IF(Table14[[#This Row],[region]]= "southwest",Table14[[#This Row],[charges]],0)</f>
        <v>0</v>
      </c>
      <c r="D1284" s="1">
        <f>IF(Table14[[#This Row],[region]]= "southeast",Table14[[#This Row],[charges]],0)</f>
        <v>0</v>
      </c>
      <c r="E1284" s="1">
        <f>IF(Table14[[#This Row],[region]]= "northeast",Table14[[#This Row],[charges]],0)</f>
        <v>14283.4594</v>
      </c>
      <c r="F1284" s="1">
        <f>IF(Table14[[#This Row],[region]]= "northwest",Table14[[#This Row],[charges]],0)</f>
        <v>0</v>
      </c>
    </row>
    <row r="1285" spans="1:6" x14ac:dyDescent="0.2">
      <c r="A1285" s="1">
        <v>1720.3536999999999</v>
      </c>
      <c r="B1285" s="1" t="s">
        <v>9</v>
      </c>
      <c r="C1285" s="1">
        <f>IF(Table14[[#This Row],[region]]= "southwest",Table14[[#This Row],[charges]],0)</f>
        <v>0</v>
      </c>
      <c r="D1285" s="1">
        <f>IF(Table14[[#This Row],[region]]= "southeast",Table14[[#This Row],[charges]],0)</f>
        <v>1720.3536999999999</v>
      </c>
      <c r="E1285" s="1">
        <f>IF(Table14[[#This Row],[region]]= "northeast",Table14[[#This Row],[charges]],0)</f>
        <v>0</v>
      </c>
      <c r="F1285" s="1">
        <f>IF(Table14[[#This Row],[region]]= "northwest",Table14[[#This Row],[charges]],0)</f>
        <v>0</v>
      </c>
    </row>
    <row r="1286" spans="1:6" x14ac:dyDescent="0.2">
      <c r="A1286" s="1">
        <v>47403.88</v>
      </c>
      <c r="B1286" s="1" t="s">
        <v>6</v>
      </c>
      <c r="C1286" s="1">
        <f>IF(Table14[[#This Row],[region]]= "southwest",Table14[[#This Row],[charges]],0)</f>
        <v>47403.88</v>
      </c>
      <c r="D1286" s="1">
        <f>IF(Table14[[#This Row],[region]]= "southeast",Table14[[#This Row],[charges]],0)</f>
        <v>0</v>
      </c>
      <c r="E1286" s="1">
        <f>IF(Table14[[#This Row],[region]]= "northeast",Table14[[#This Row],[charges]],0)</f>
        <v>0</v>
      </c>
      <c r="F1286" s="1">
        <f>IF(Table14[[#This Row],[region]]= "northwest",Table14[[#This Row],[charges]],0)</f>
        <v>0</v>
      </c>
    </row>
    <row r="1287" spans="1:6" x14ac:dyDescent="0.2">
      <c r="A1287" s="1">
        <v>8534.6718000000001</v>
      </c>
      <c r="B1287" s="1" t="s">
        <v>11</v>
      </c>
      <c r="C1287" s="1">
        <f>IF(Table14[[#This Row],[region]]= "southwest",Table14[[#This Row],[charges]],0)</f>
        <v>0</v>
      </c>
      <c r="D1287" s="1">
        <f>IF(Table14[[#This Row],[region]]= "southeast",Table14[[#This Row],[charges]],0)</f>
        <v>0</v>
      </c>
      <c r="E1287" s="1">
        <f>IF(Table14[[#This Row],[region]]= "northeast",Table14[[#This Row],[charges]],0)</f>
        <v>8534.6718000000001</v>
      </c>
      <c r="F1287" s="1">
        <f>IF(Table14[[#This Row],[region]]= "northwest",Table14[[#This Row],[charges]],0)</f>
        <v>0</v>
      </c>
    </row>
    <row r="1288" spans="1:6" x14ac:dyDescent="0.2">
      <c r="A1288" s="1">
        <v>3732.6251000000002</v>
      </c>
      <c r="B1288" s="1" t="s">
        <v>11</v>
      </c>
      <c r="C1288" s="1">
        <f>IF(Table14[[#This Row],[region]]= "southwest",Table14[[#This Row],[charges]],0)</f>
        <v>0</v>
      </c>
      <c r="D1288" s="1">
        <f>IF(Table14[[#This Row],[region]]= "southeast",Table14[[#This Row],[charges]],0)</f>
        <v>0</v>
      </c>
      <c r="E1288" s="1">
        <f>IF(Table14[[#This Row],[region]]= "northeast",Table14[[#This Row],[charges]],0)</f>
        <v>3732.6251000000002</v>
      </c>
      <c r="F1288" s="1">
        <f>IF(Table14[[#This Row],[region]]= "northwest",Table14[[#This Row],[charges]],0)</f>
        <v>0</v>
      </c>
    </row>
    <row r="1289" spans="1:6" x14ac:dyDescent="0.2">
      <c r="A1289" s="1">
        <v>5472.4489999999996</v>
      </c>
      <c r="B1289" s="1" t="s">
        <v>6</v>
      </c>
      <c r="C1289" s="1">
        <f>IF(Table14[[#This Row],[region]]= "southwest",Table14[[#This Row],[charges]],0)</f>
        <v>5472.4489999999996</v>
      </c>
      <c r="D1289" s="1">
        <f>IF(Table14[[#This Row],[region]]= "southeast",Table14[[#This Row],[charges]],0)</f>
        <v>0</v>
      </c>
      <c r="E1289" s="1">
        <f>IF(Table14[[#This Row],[region]]= "northeast",Table14[[#This Row],[charges]],0)</f>
        <v>0</v>
      </c>
      <c r="F1289" s="1">
        <f>IF(Table14[[#This Row],[region]]= "northwest",Table14[[#This Row],[charges]],0)</f>
        <v>0</v>
      </c>
    </row>
    <row r="1290" spans="1:6" x14ac:dyDescent="0.2">
      <c r="A1290" s="1">
        <v>38344.565999999999</v>
      </c>
      <c r="B1290" s="1" t="s">
        <v>6</v>
      </c>
      <c r="C1290" s="1">
        <f>IF(Table14[[#This Row],[region]]= "southwest",Table14[[#This Row],[charges]],0)</f>
        <v>38344.565999999999</v>
      </c>
      <c r="D1290" s="1">
        <f>IF(Table14[[#This Row],[region]]= "southeast",Table14[[#This Row],[charges]],0)</f>
        <v>0</v>
      </c>
      <c r="E1290" s="1">
        <f>IF(Table14[[#This Row],[region]]= "northeast",Table14[[#This Row],[charges]],0)</f>
        <v>0</v>
      </c>
      <c r="F1290" s="1">
        <f>IF(Table14[[#This Row],[region]]= "northwest",Table14[[#This Row],[charges]],0)</f>
        <v>0</v>
      </c>
    </row>
    <row r="1291" spans="1:6" x14ac:dyDescent="0.2">
      <c r="A1291" s="1">
        <v>7147.4727999999996</v>
      </c>
      <c r="B1291" s="1" t="s">
        <v>9</v>
      </c>
      <c r="C1291" s="1">
        <f>IF(Table14[[#This Row],[region]]= "southwest",Table14[[#This Row],[charges]],0)</f>
        <v>0</v>
      </c>
      <c r="D1291" s="1">
        <f>IF(Table14[[#This Row],[region]]= "southeast",Table14[[#This Row],[charges]],0)</f>
        <v>7147.4727999999996</v>
      </c>
      <c r="E1291" s="1">
        <f>IF(Table14[[#This Row],[region]]= "northeast",Table14[[#This Row],[charges]],0)</f>
        <v>0</v>
      </c>
      <c r="F1291" s="1">
        <f>IF(Table14[[#This Row],[region]]= "northwest",Table14[[#This Row],[charges]],0)</f>
        <v>0</v>
      </c>
    </row>
    <row r="1292" spans="1:6" x14ac:dyDescent="0.2">
      <c r="A1292" s="1">
        <v>7133.9025000000001</v>
      </c>
      <c r="B1292" s="1" t="s">
        <v>11</v>
      </c>
      <c r="C1292" s="1">
        <f>IF(Table14[[#This Row],[region]]= "southwest",Table14[[#This Row],[charges]],0)</f>
        <v>0</v>
      </c>
      <c r="D1292" s="1">
        <f>IF(Table14[[#This Row],[region]]= "southeast",Table14[[#This Row],[charges]],0)</f>
        <v>0</v>
      </c>
      <c r="E1292" s="1">
        <f>IF(Table14[[#This Row],[region]]= "northeast",Table14[[#This Row],[charges]],0)</f>
        <v>7133.9025000000001</v>
      </c>
      <c r="F1292" s="1">
        <f>IF(Table14[[#This Row],[region]]= "northwest",Table14[[#This Row],[charges]],0)</f>
        <v>0</v>
      </c>
    </row>
    <row r="1293" spans="1:6" x14ac:dyDescent="0.2">
      <c r="A1293" s="1">
        <v>34828.654000000002</v>
      </c>
      <c r="B1293" s="1" t="s">
        <v>6</v>
      </c>
      <c r="C1293" s="1">
        <f>IF(Table14[[#This Row],[region]]= "southwest",Table14[[#This Row],[charges]],0)</f>
        <v>34828.654000000002</v>
      </c>
      <c r="D1293" s="1">
        <f>IF(Table14[[#This Row],[region]]= "southeast",Table14[[#This Row],[charges]],0)</f>
        <v>0</v>
      </c>
      <c r="E1293" s="1">
        <f>IF(Table14[[#This Row],[region]]= "northeast",Table14[[#This Row],[charges]],0)</f>
        <v>0</v>
      </c>
      <c r="F1293" s="1">
        <f>IF(Table14[[#This Row],[region]]= "northwest",Table14[[#This Row],[charges]],0)</f>
        <v>0</v>
      </c>
    </row>
    <row r="1294" spans="1:6" x14ac:dyDescent="0.2">
      <c r="A1294" s="1">
        <v>1515.3449000000001</v>
      </c>
      <c r="B1294" s="1" t="s">
        <v>9</v>
      </c>
      <c r="C1294" s="1">
        <f>IF(Table14[[#This Row],[region]]= "southwest",Table14[[#This Row],[charges]],0)</f>
        <v>0</v>
      </c>
      <c r="D1294" s="1">
        <f>IF(Table14[[#This Row],[region]]= "southeast",Table14[[#This Row],[charges]],0)</f>
        <v>1515.3449000000001</v>
      </c>
      <c r="E1294" s="1">
        <f>IF(Table14[[#This Row],[region]]= "northeast",Table14[[#This Row],[charges]],0)</f>
        <v>0</v>
      </c>
      <c r="F1294" s="1">
        <f>IF(Table14[[#This Row],[region]]= "northwest",Table14[[#This Row],[charges]],0)</f>
        <v>0</v>
      </c>
    </row>
    <row r="1295" spans="1:6" x14ac:dyDescent="0.2">
      <c r="A1295" s="1">
        <v>9301.8935500000007</v>
      </c>
      <c r="B1295" s="1" t="s">
        <v>12</v>
      </c>
      <c r="C1295" s="1">
        <f>IF(Table14[[#This Row],[region]]= "southwest",Table14[[#This Row],[charges]],0)</f>
        <v>0</v>
      </c>
      <c r="D1295" s="1">
        <f>IF(Table14[[#This Row],[region]]= "southeast",Table14[[#This Row],[charges]],0)</f>
        <v>0</v>
      </c>
      <c r="E1295" s="1">
        <f>IF(Table14[[#This Row],[region]]= "northeast",Table14[[#This Row],[charges]],0)</f>
        <v>0</v>
      </c>
      <c r="F1295" s="1">
        <f>IF(Table14[[#This Row],[region]]= "northwest",Table14[[#This Row],[charges]],0)</f>
        <v>9301.8935500000007</v>
      </c>
    </row>
    <row r="1296" spans="1:6" x14ac:dyDescent="0.2">
      <c r="A1296" s="1">
        <v>11931.125249999999</v>
      </c>
      <c r="B1296" s="1" t="s">
        <v>11</v>
      </c>
      <c r="C1296" s="1">
        <f>IF(Table14[[#This Row],[region]]= "southwest",Table14[[#This Row],[charges]],0)</f>
        <v>0</v>
      </c>
      <c r="D1296" s="1">
        <f>IF(Table14[[#This Row],[region]]= "southeast",Table14[[#This Row],[charges]],0)</f>
        <v>0</v>
      </c>
      <c r="E1296" s="1">
        <f>IF(Table14[[#This Row],[region]]= "northeast",Table14[[#This Row],[charges]],0)</f>
        <v>11931.125249999999</v>
      </c>
      <c r="F1296" s="1">
        <f>IF(Table14[[#This Row],[region]]= "northwest",Table14[[#This Row],[charges]],0)</f>
        <v>0</v>
      </c>
    </row>
    <row r="1297" spans="1:6" x14ac:dyDescent="0.2">
      <c r="A1297" s="1">
        <v>1964.78</v>
      </c>
      <c r="B1297" s="1" t="s">
        <v>6</v>
      </c>
      <c r="C1297" s="1">
        <f>IF(Table14[[#This Row],[region]]= "southwest",Table14[[#This Row],[charges]],0)</f>
        <v>1964.78</v>
      </c>
      <c r="D1297" s="1">
        <f>IF(Table14[[#This Row],[region]]= "southeast",Table14[[#This Row],[charges]],0)</f>
        <v>0</v>
      </c>
      <c r="E1297" s="1">
        <f>IF(Table14[[#This Row],[region]]= "northeast",Table14[[#This Row],[charges]],0)</f>
        <v>0</v>
      </c>
      <c r="F1297" s="1">
        <f>IF(Table14[[#This Row],[region]]= "northwest",Table14[[#This Row],[charges]],0)</f>
        <v>0</v>
      </c>
    </row>
    <row r="1298" spans="1:6" x14ac:dyDescent="0.2">
      <c r="A1298" s="1">
        <v>1708.9257500000001</v>
      </c>
      <c r="B1298" s="1" t="s">
        <v>11</v>
      </c>
      <c r="C1298" s="1">
        <f>IF(Table14[[#This Row],[region]]= "southwest",Table14[[#This Row],[charges]],0)</f>
        <v>0</v>
      </c>
      <c r="D1298" s="1">
        <f>IF(Table14[[#This Row],[region]]= "southeast",Table14[[#This Row],[charges]],0)</f>
        <v>0</v>
      </c>
      <c r="E1298" s="1">
        <f>IF(Table14[[#This Row],[region]]= "northeast",Table14[[#This Row],[charges]],0)</f>
        <v>1708.9257500000001</v>
      </c>
      <c r="F1298" s="1">
        <f>IF(Table14[[#This Row],[region]]= "northwest",Table14[[#This Row],[charges]],0)</f>
        <v>0</v>
      </c>
    </row>
    <row r="1299" spans="1:6" x14ac:dyDescent="0.2">
      <c r="A1299" s="1">
        <v>4340.4408999999996</v>
      </c>
      <c r="B1299" s="1" t="s">
        <v>9</v>
      </c>
      <c r="C1299" s="1">
        <f>IF(Table14[[#This Row],[region]]= "southwest",Table14[[#This Row],[charges]],0)</f>
        <v>0</v>
      </c>
      <c r="D1299" s="1">
        <f>IF(Table14[[#This Row],[region]]= "southeast",Table14[[#This Row],[charges]],0)</f>
        <v>4340.4408999999996</v>
      </c>
      <c r="E1299" s="1">
        <f>IF(Table14[[#This Row],[region]]= "northeast",Table14[[#This Row],[charges]],0)</f>
        <v>0</v>
      </c>
      <c r="F1299" s="1">
        <f>IF(Table14[[#This Row],[region]]= "northwest",Table14[[#This Row],[charges]],0)</f>
        <v>0</v>
      </c>
    </row>
    <row r="1300" spans="1:6" x14ac:dyDescent="0.2">
      <c r="A1300" s="1">
        <v>5261.4694499999996</v>
      </c>
      <c r="B1300" s="1" t="s">
        <v>12</v>
      </c>
      <c r="C1300" s="1">
        <f>IF(Table14[[#This Row],[region]]= "southwest",Table14[[#This Row],[charges]],0)</f>
        <v>0</v>
      </c>
      <c r="D1300" s="1">
        <f>IF(Table14[[#This Row],[region]]= "southeast",Table14[[#This Row],[charges]],0)</f>
        <v>0</v>
      </c>
      <c r="E1300" s="1">
        <f>IF(Table14[[#This Row],[region]]= "northeast",Table14[[#This Row],[charges]],0)</f>
        <v>0</v>
      </c>
      <c r="F1300" s="1">
        <f>IF(Table14[[#This Row],[region]]= "northwest",Table14[[#This Row],[charges]],0)</f>
        <v>5261.4694499999996</v>
      </c>
    </row>
    <row r="1301" spans="1:6" x14ac:dyDescent="0.2">
      <c r="A1301" s="1">
        <v>2710.8285500000002</v>
      </c>
      <c r="B1301" s="1" t="s">
        <v>12</v>
      </c>
      <c r="C1301" s="1">
        <f>IF(Table14[[#This Row],[region]]= "southwest",Table14[[#This Row],[charges]],0)</f>
        <v>0</v>
      </c>
      <c r="D1301" s="1">
        <f>IF(Table14[[#This Row],[region]]= "southeast",Table14[[#This Row],[charges]],0)</f>
        <v>0</v>
      </c>
      <c r="E1301" s="1">
        <f>IF(Table14[[#This Row],[region]]= "northeast",Table14[[#This Row],[charges]],0)</f>
        <v>0</v>
      </c>
      <c r="F1301" s="1">
        <f>IF(Table14[[#This Row],[region]]= "northwest",Table14[[#This Row],[charges]],0)</f>
        <v>2710.8285500000002</v>
      </c>
    </row>
    <row r="1302" spans="1:6" x14ac:dyDescent="0.2">
      <c r="A1302" s="1">
        <v>62592.873090000001</v>
      </c>
      <c r="B1302" s="1" t="s">
        <v>9</v>
      </c>
      <c r="C1302" s="1">
        <f>IF(Table14[[#This Row],[region]]= "southwest",Table14[[#This Row],[charges]],0)</f>
        <v>0</v>
      </c>
      <c r="D1302" s="1">
        <f>IF(Table14[[#This Row],[region]]= "southeast",Table14[[#This Row],[charges]],0)</f>
        <v>62592.873090000001</v>
      </c>
      <c r="E1302" s="1">
        <f>IF(Table14[[#This Row],[region]]= "northeast",Table14[[#This Row],[charges]],0)</f>
        <v>0</v>
      </c>
      <c r="F1302" s="1">
        <f>IF(Table14[[#This Row],[region]]= "northwest",Table14[[#This Row],[charges]],0)</f>
        <v>0</v>
      </c>
    </row>
    <row r="1303" spans="1:6" x14ac:dyDescent="0.2">
      <c r="A1303" s="1">
        <v>46718.163249999998</v>
      </c>
      <c r="B1303" s="1" t="s">
        <v>12</v>
      </c>
      <c r="C1303" s="1">
        <f>IF(Table14[[#This Row],[region]]= "southwest",Table14[[#This Row],[charges]],0)</f>
        <v>0</v>
      </c>
      <c r="D1303" s="1">
        <f>IF(Table14[[#This Row],[region]]= "southeast",Table14[[#This Row],[charges]],0)</f>
        <v>0</v>
      </c>
      <c r="E1303" s="1">
        <f>IF(Table14[[#This Row],[region]]= "northeast",Table14[[#This Row],[charges]],0)</f>
        <v>0</v>
      </c>
      <c r="F1303" s="1">
        <f>IF(Table14[[#This Row],[region]]= "northwest",Table14[[#This Row],[charges]],0)</f>
        <v>46718.163249999998</v>
      </c>
    </row>
    <row r="1304" spans="1:6" x14ac:dyDescent="0.2">
      <c r="A1304" s="1">
        <v>3208.7869999999998</v>
      </c>
      <c r="B1304" s="1" t="s">
        <v>6</v>
      </c>
      <c r="C1304" s="1">
        <f>IF(Table14[[#This Row],[region]]= "southwest",Table14[[#This Row],[charges]],0)</f>
        <v>3208.7869999999998</v>
      </c>
      <c r="D1304" s="1">
        <f>IF(Table14[[#This Row],[region]]= "southeast",Table14[[#This Row],[charges]],0)</f>
        <v>0</v>
      </c>
      <c r="E1304" s="1">
        <f>IF(Table14[[#This Row],[region]]= "northeast",Table14[[#This Row],[charges]],0)</f>
        <v>0</v>
      </c>
      <c r="F1304" s="1">
        <f>IF(Table14[[#This Row],[region]]= "northwest",Table14[[#This Row],[charges]],0)</f>
        <v>0</v>
      </c>
    </row>
    <row r="1305" spans="1:6" x14ac:dyDescent="0.2">
      <c r="A1305" s="1">
        <v>37829.724199999997</v>
      </c>
      <c r="B1305" s="1" t="s">
        <v>6</v>
      </c>
      <c r="C1305" s="1">
        <f>IF(Table14[[#This Row],[region]]= "southwest",Table14[[#This Row],[charges]],0)</f>
        <v>37829.724199999997</v>
      </c>
      <c r="D1305" s="1">
        <f>IF(Table14[[#This Row],[region]]= "southeast",Table14[[#This Row],[charges]],0)</f>
        <v>0</v>
      </c>
      <c r="E1305" s="1">
        <f>IF(Table14[[#This Row],[region]]= "northeast",Table14[[#This Row],[charges]],0)</f>
        <v>0</v>
      </c>
      <c r="F1305" s="1">
        <f>IF(Table14[[#This Row],[region]]= "northwest",Table14[[#This Row],[charges]],0)</f>
        <v>0</v>
      </c>
    </row>
    <row r="1306" spans="1:6" x14ac:dyDescent="0.2">
      <c r="A1306" s="1">
        <v>21259.377949999998</v>
      </c>
      <c r="B1306" s="1" t="s">
        <v>11</v>
      </c>
      <c r="C1306" s="1">
        <f>IF(Table14[[#This Row],[region]]= "southwest",Table14[[#This Row],[charges]],0)</f>
        <v>0</v>
      </c>
      <c r="D1306" s="1">
        <f>IF(Table14[[#This Row],[region]]= "southeast",Table14[[#This Row],[charges]],0)</f>
        <v>0</v>
      </c>
      <c r="E1306" s="1">
        <f>IF(Table14[[#This Row],[region]]= "northeast",Table14[[#This Row],[charges]],0)</f>
        <v>21259.377949999998</v>
      </c>
      <c r="F1306" s="1">
        <f>IF(Table14[[#This Row],[region]]= "northwest",Table14[[#This Row],[charges]],0)</f>
        <v>0</v>
      </c>
    </row>
    <row r="1307" spans="1:6" x14ac:dyDescent="0.2">
      <c r="A1307" s="1">
        <v>2464.6188000000002</v>
      </c>
      <c r="B1307" s="1" t="s">
        <v>9</v>
      </c>
      <c r="C1307" s="1">
        <f>IF(Table14[[#This Row],[region]]= "southwest",Table14[[#This Row],[charges]],0)</f>
        <v>0</v>
      </c>
      <c r="D1307" s="1">
        <f>IF(Table14[[#This Row],[region]]= "southeast",Table14[[#This Row],[charges]],0)</f>
        <v>2464.6188000000002</v>
      </c>
      <c r="E1307" s="1">
        <f>IF(Table14[[#This Row],[region]]= "northeast",Table14[[#This Row],[charges]],0)</f>
        <v>0</v>
      </c>
      <c r="F1307" s="1">
        <f>IF(Table14[[#This Row],[region]]= "northwest",Table14[[#This Row],[charges]],0)</f>
        <v>0</v>
      </c>
    </row>
    <row r="1308" spans="1:6" x14ac:dyDescent="0.2">
      <c r="A1308" s="1">
        <v>16115.3045</v>
      </c>
      <c r="B1308" s="1" t="s">
        <v>11</v>
      </c>
      <c r="C1308" s="1">
        <f>IF(Table14[[#This Row],[region]]= "southwest",Table14[[#This Row],[charges]],0)</f>
        <v>0</v>
      </c>
      <c r="D1308" s="1">
        <f>IF(Table14[[#This Row],[region]]= "southeast",Table14[[#This Row],[charges]],0)</f>
        <v>0</v>
      </c>
      <c r="E1308" s="1">
        <f>IF(Table14[[#This Row],[region]]= "northeast",Table14[[#This Row],[charges]],0)</f>
        <v>16115.3045</v>
      </c>
      <c r="F1308" s="1">
        <f>IF(Table14[[#This Row],[region]]= "northwest",Table14[[#This Row],[charges]],0)</f>
        <v>0</v>
      </c>
    </row>
    <row r="1309" spans="1:6" x14ac:dyDescent="0.2">
      <c r="A1309" s="1">
        <v>21472.478800000001</v>
      </c>
      <c r="B1309" s="1" t="s">
        <v>12</v>
      </c>
      <c r="C1309" s="1">
        <f>IF(Table14[[#This Row],[region]]= "southwest",Table14[[#This Row],[charges]],0)</f>
        <v>0</v>
      </c>
      <c r="D1309" s="1">
        <f>IF(Table14[[#This Row],[region]]= "southeast",Table14[[#This Row],[charges]],0)</f>
        <v>0</v>
      </c>
      <c r="E1309" s="1">
        <f>IF(Table14[[#This Row],[region]]= "northeast",Table14[[#This Row],[charges]],0)</f>
        <v>0</v>
      </c>
      <c r="F1309" s="1">
        <f>IF(Table14[[#This Row],[region]]= "northwest",Table14[[#This Row],[charges]],0)</f>
        <v>21472.478800000001</v>
      </c>
    </row>
    <row r="1310" spans="1:6" x14ac:dyDescent="0.2">
      <c r="A1310" s="1">
        <v>33900.652999999998</v>
      </c>
      <c r="B1310" s="1" t="s">
        <v>6</v>
      </c>
      <c r="C1310" s="1">
        <f>IF(Table14[[#This Row],[region]]= "southwest",Table14[[#This Row],[charges]],0)</f>
        <v>33900.652999999998</v>
      </c>
      <c r="D1310" s="1">
        <f>IF(Table14[[#This Row],[region]]= "southeast",Table14[[#This Row],[charges]],0)</f>
        <v>0</v>
      </c>
      <c r="E1310" s="1">
        <f>IF(Table14[[#This Row],[region]]= "northeast",Table14[[#This Row],[charges]],0)</f>
        <v>0</v>
      </c>
      <c r="F1310" s="1">
        <f>IF(Table14[[#This Row],[region]]= "northwest",Table14[[#This Row],[charges]],0)</f>
        <v>0</v>
      </c>
    </row>
    <row r="1311" spans="1:6" x14ac:dyDescent="0.2">
      <c r="A1311" s="1">
        <v>6875.9610000000002</v>
      </c>
      <c r="B1311" s="1" t="s">
        <v>6</v>
      </c>
      <c r="C1311" s="1">
        <f>IF(Table14[[#This Row],[region]]= "southwest",Table14[[#This Row],[charges]],0)</f>
        <v>6875.9610000000002</v>
      </c>
      <c r="D1311" s="1">
        <f>IF(Table14[[#This Row],[region]]= "southeast",Table14[[#This Row],[charges]],0)</f>
        <v>0</v>
      </c>
      <c r="E1311" s="1">
        <f>IF(Table14[[#This Row],[region]]= "northeast",Table14[[#This Row],[charges]],0)</f>
        <v>0</v>
      </c>
      <c r="F1311" s="1">
        <f>IF(Table14[[#This Row],[region]]= "northwest",Table14[[#This Row],[charges]],0)</f>
        <v>0</v>
      </c>
    </row>
    <row r="1312" spans="1:6" x14ac:dyDescent="0.2">
      <c r="A1312" s="1">
        <v>6940.90985</v>
      </c>
      <c r="B1312" s="1" t="s">
        <v>12</v>
      </c>
      <c r="C1312" s="1">
        <f>IF(Table14[[#This Row],[region]]= "southwest",Table14[[#This Row],[charges]],0)</f>
        <v>0</v>
      </c>
      <c r="D1312" s="1">
        <f>IF(Table14[[#This Row],[region]]= "southeast",Table14[[#This Row],[charges]],0)</f>
        <v>0</v>
      </c>
      <c r="E1312" s="1">
        <f>IF(Table14[[#This Row],[region]]= "northeast",Table14[[#This Row],[charges]],0)</f>
        <v>0</v>
      </c>
      <c r="F1312" s="1">
        <f>IF(Table14[[#This Row],[region]]= "northwest",Table14[[#This Row],[charges]],0)</f>
        <v>6940.90985</v>
      </c>
    </row>
    <row r="1313" spans="1:6" x14ac:dyDescent="0.2">
      <c r="A1313" s="1">
        <v>4571.4130500000001</v>
      </c>
      <c r="B1313" s="1" t="s">
        <v>12</v>
      </c>
      <c r="C1313" s="1">
        <f>IF(Table14[[#This Row],[region]]= "southwest",Table14[[#This Row],[charges]],0)</f>
        <v>0</v>
      </c>
      <c r="D1313" s="1">
        <f>IF(Table14[[#This Row],[region]]= "southeast",Table14[[#This Row],[charges]],0)</f>
        <v>0</v>
      </c>
      <c r="E1313" s="1">
        <f>IF(Table14[[#This Row],[region]]= "northeast",Table14[[#This Row],[charges]],0)</f>
        <v>0</v>
      </c>
      <c r="F1313" s="1">
        <f>IF(Table14[[#This Row],[region]]= "northwest",Table14[[#This Row],[charges]],0)</f>
        <v>4571.4130500000001</v>
      </c>
    </row>
    <row r="1314" spans="1:6" x14ac:dyDescent="0.2">
      <c r="A1314" s="1">
        <v>4536.259</v>
      </c>
      <c r="B1314" s="1" t="s">
        <v>6</v>
      </c>
      <c r="C1314" s="1">
        <f>IF(Table14[[#This Row],[region]]= "southwest",Table14[[#This Row],[charges]],0)</f>
        <v>4536.259</v>
      </c>
      <c r="D1314" s="1">
        <f>IF(Table14[[#This Row],[region]]= "southeast",Table14[[#This Row],[charges]],0)</f>
        <v>0</v>
      </c>
      <c r="E1314" s="1">
        <f>IF(Table14[[#This Row],[region]]= "northeast",Table14[[#This Row],[charges]],0)</f>
        <v>0</v>
      </c>
      <c r="F1314" s="1">
        <f>IF(Table14[[#This Row],[region]]= "northwest",Table14[[#This Row],[charges]],0)</f>
        <v>0</v>
      </c>
    </row>
    <row r="1315" spans="1:6" x14ac:dyDescent="0.2">
      <c r="A1315" s="1">
        <v>36397.576000000001</v>
      </c>
      <c r="B1315" s="1" t="s">
        <v>6</v>
      </c>
      <c r="C1315" s="1">
        <f>IF(Table14[[#This Row],[region]]= "southwest",Table14[[#This Row],[charges]],0)</f>
        <v>36397.576000000001</v>
      </c>
      <c r="D1315" s="1">
        <f>IF(Table14[[#This Row],[region]]= "southeast",Table14[[#This Row],[charges]],0)</f>
        <v>0</v>
      </c>
      <c r="E1315" s="1">
        <f>IF(Table14[[#This Row],[region]]= "northeast",Table14[[#This Row],[charges]],0)</f>
        <v>0</v>
      </c>
      <c r="F1315" s="1">
        <f>IF(Table14[[#This Row],[region]]= "northwest",Table14[[#This Row],[charges]],0)</f>
        <v>0</v>
      </c>
    </row>
    <row r="1316" spans="1:6" x14ac:dyDescent="0.2">
      <c r="A1316" s="1">
        <v>18765.87545</v>
      </c>
      <c r="B1316" s="1" t="s">
        <v>12</v>
      </c>
      <c r="C1316" s="1">
        <f>IF(Table14[[#This Row],[region]]= "southwest",Table14[[#This Row],[charges]],0)</f>
        <v>0</v>
      </c>
      <c r="D1316" s="1">
        <f>IF(Table14[[#This Row],[region]]= "southeast",Table14[[#This Row],[charges]],0)</f>
        <v>0</v>
      </c>
      <c r="E1316" s="1">
        <f>IF(Table14[[#This Row],[region]]= "northeast",Table14[[#This Row],[charges]],0)</f>
        <v>0</v>
      </c>
      <c r="F1316" s="1">
        <f>IF(Table14[[#This Row],[region]]= "northwest",Table14[[#This Row],[charges]],0)</f>
        <v>18765.87545</v>
      </c>
    </row>
    <row r="1317" spans="1:6" x14ac:dyDescent="0.2">
      <c r="A1317" s="1">
        <v>11272.331389999999</v>
      </c>
      <c r="B1317" s="1" t="s">
        <v>11</v>
      </c>
      <c r="C1317" s="1">
        <f>IF(Table14[[#This Row],[region]]= "southwest",Table14[[#This Row],[charges]],0)</f>
        <v>0</v>
      </c>
      <c r="D1317" s="1">
        <f>IF(Table14[[#This Row],[region]]= "southeast",Table14[[#This Row],[charges]],0)</f>
        <v>0</v>
      </c>
      <c r="E1317" s="1">
        <f>IF(Table14[[#This Row],[region]]= "northeast",Table14[[#This Row],[charges]],0)</f>
        <v>11272.331389999999</v>
      </c>
      <c r="F1317" s="1">
        <f>IF(Table14[[#This Row],[region]]= "northwest",Table14[[#This Row],[charges]],0)</f>
        <v>0</v>
      </c>
    </row>
    <row r="1318" spans="1:6" x14ac:dyDescent="0.2">
      <c r="A1318" s="1">
        <v>1731.6769999999999</v>
      </c>
      <c r="B1318" s="1" t="s">
        <v>6</v>
      </c>
      <c r="C1318" s="1">
        <f>IF(Table14[[#This Row],[region]]= "southwest",Table14[[#This Row],[charges]],0)</f>
        <v>1731.6769999999999</v>
      </c>
      <c r="D1318" s="1">
        <f>IF(Table14[[#This Row],[region]]= "southeast",Table14[[#This Row],[charges]],0)</f>
        <v>0</v>
      </c>
      <c r="E1318" s="1">
        <f>IF(Table14[[#This Row],[region]]= "northeast",Table14[[#This Row],[charges]],0)</f>
        <v>0</v>
      </c>
      <c r="F1318" s="1">
        <f>IF(Table14[[#This Row],[region]]= "northwest",Table14[[#This Row],[charges]],0)</f>
        <v>0</v>
      </c>
    </row>
    <row r="1319" spans="1:6" x14ac:dyDescent="0.2">
      <c r="A1319" s="1">
        <v>1163.4627</v>
      </c>
      <c r="B1319" s="1" t="s">
        <v>9</v>
      </c>
      <c r="C1319" s="1">
        <f>IF(Table14[[#This Row],[region]]= "southwest",Table14[[#This Row],[charges]],0)</f>
        <v>0</v>
      </c>
      <c r="D1319" s="1">
        <f>IF(Table14[[#This Row],[region]]= "southeast",Table14[[#This Row],[charges]],0)</f>
        <v>1163.4627</v>
      </c>
      <c r="E1319" s="1">
        <f>IF(Table14[[#This Row],[region]]= "northeast",Table14[[#This Row],[charges]],0)</f>
        <v>0</v>
      </c>
      <c r="F1319" s="1">
        <f>IF(Table14[[#This Row],[region]]= "northwest",Table14[[#This Row],[charges]],0)</f>
        <v>0</v>
      </c>
    </row>
    <row r="1320" spans="1:6" x14ac:dyDescent="0.2">
      <c r="A1320" s="1">
        <v>19496.71917</v>
      </c>
      <c r="B1320" s="1" t="s">
        <v>11</v>
      </c>
      <c r="C1320" s="1">
        <f>IF(Table14[[#This Row],[region]]= "southwest",Table14[[#This Row],[charges]],0)</f>
        <v>0</v>
      </c>
      <c r="D1320" s="1">
        <f>IF(Table14[[#This Row],[region]]= "southeast",Table14[[#This Row],[charges]],0)</f>
        <v>0</v>
      </c>
      <c r="E1320" s="1">
        <f>IF(Table14[[#This Row],[region]]= "northeast",Table14[[#This Row],[charges]],0)</f>
        <v>19496.71917</v>
      </c>
      <c r="F1320" s="1">
        <f>IF(Table14[[#This Row],[region]]= "northwest",Table14[[#This Row],[charges]],0)</f>
        <v>0</v>
      </c>
    </row>
    <row r="1321" spans="1:6" x14ac:dyDescent="0.2">
      <c r="A1321" s="1">
        <v>7201.7008500000002</v>
      </c>
      <c r="B1321" s="1" t="s">
        <v>12</v>
      </c>
      <c r="C1321" s="1">
        <f>IF(Table14[[#This Row],[region]]= "southwest",Table14[[#This Row],[charges]],0)</f>
        <v>0</v>
      </c>
      <c r="D1321" s="1">
        <f>IF(Table14[[#This Row],[region]]= "southeast",Table14[[#This Row],[charges]],0)</f>
        <v>0</v>
      </c>
      <c r="E1321" s="1">
        <f>IF(Table14[[#This Row],[region]]= "northeast",Table14[[#This Row],[charges]],0)</f>
        <v>0</v>
      </c>
      <c r="F1321" s="1">
        <f>IF(Table14[[#This Row],[region]]= "northwest",Table14[[#This Row],[charges]],0)</f>
        <v>7201.7008500000002</v>
      </c>
    </row>
    <row r="1322" spans="1:6" x14ac:dyDescent="0.2">
      <c r="A1322" s="1">
        <v>5425.0233500000004</v>
      </c>
      <c r="B1322" s="1" t="s">
        <v>12</v>
      </c>
      <c r="C1322" s="1">
        <f>IF(Table14[[#This Row],[region]]= "southwest",Table14[[#This Row],[charges]],0)</f>
        <v>0</v>
      </c>
      <c r="D1322" s="1">
        <f>IF(Table14[[#This Row],[region]]= "southeast",Table14[[#This Row],[charges]],0)</f>
        <v>0</v>
      </c>
      <c r="E1322" s="1">
        <f>IF(Table14[[#This Row],[region]]= "northeast",Table14[[#This Row],[charges]],0)</f>
        <v>0</v>
      </c>
      <c r="F1322" s="1">
        <f>IF(Table14[[#This Row],[region]]= "northwest",Table14[[#This Row],[charges]],0)</f>
        <v>5425.0233500000004</v>
      </c>
    </row>
    <row r="1323" spans="1:6" x14ac:dyDescent="0.2">
      <c r="A1323" s="1">
        <v>28101.333050000001</v>
      </c>
      <c r="B1323" s="1" t="s">
        <v>11</v>
      </c>
      <c r="C1323" s="1">
        <f>IF(Table14[[#This Row],[region]]= "southwest",Table14[[#This Row],[charges]],0)</f>
        <v>0</v>
      </c>
      <c r="D1323" s="1">
        <f>IF(Table14[[#This Row],[region]]= "southeast",Table14[[#This Row],[charges]],0)</f>
        <v>0</v>
      </c>
      <c r="E1323" s="1">
        <f>IF(Table14[[#This Row],[region]]= "northeast",Table14[[#This Row],[charges]],0)</f>
        <v>28101.333050000001</v>
      </c>
      <c r="F1323" s="1">
        <f>IF(Table14[[#This Row],[region]]= "northwest",Table14[[#This Row],[charges]],0)</f>
        <v>0</v>
      </c>
    </row>
    <row r="1324" spans="1:6" x14ac:dyDescent="0.2">
      <c r="A1324" s="1">
        <v>12981.3457</v>
      </c>
      <c r="B1324" s="1" t="s">
        <v>9</v>
      </c>
      <c r="C1324" s="1">
        <f>IF(Table14[[#This Row],[region]]= "southwest",Table14[[#This Row],[charges]],0)</f>
        <v>0</v>
      </c>
      <c r="D1324" s="1">
        <f>IF(Table14[[#This Row],[region]]= "southeast",Table14[[#This Row],[charges]],0)</f>
        <v>12981.3457</v>
      </c>
      <c r="E1324" s="1">
        <f>IF(Table14[[#This Row],[region]]= "northeast",Table14[[#This Row],[charges]],0)</f>
        <v>0</v>
      </c>
      <c r="F1324" s="1">
        <f>IF(Table14[[#This Row],[region]]= "northwest",Table14[[#This Row],[charges]],0)</f>
        <v>0</v>
      </c>
    </row>
    <row r="1325" spans="1:6" x14ac:dyDescent="0.2">
      <c r="A1325" s="1">
        <v>43896.376300000004</v>
      </c>
      <c r="B1325" s="1" t="s">
        <v>9</v>
      </c>
      <c r="C1325" s="1">
        <f>IF(Table14[[#This Row],[region]]= "southwest",Table14[[#This Row],[charges]],0)</f>
        <v>0</v>
      </c>
      <c r="D1325" s="1">
        <f>IF(Table14[[#This Row],[region]]= "southeast",Table14[[#This Row],[charges]],0)</f>
        <v>43896.376300000004</v>
      </c>
      <c r="E1325" s="1">
        <f>IF(Table14[[#This Row],[region]]= "northeast",Table14[[#This Row],[charges]],0)</f>
        <v>0</v>
      </c>
      <c r="F1325" s="1">
        <f>IF(Table14[[#This Row],[region]]= "northwest",Table14[[#This Row],[charges]],0)</f>
        <v>0</v>
      </c>
    </row>
    <row r="1326" spans="1:6" x14ac:dyDescent="0.2">
      <c r="A1326" s="1">
        <v>4239.8926499999998</v>
      </c>
      <c r="B1326" s="1" t="s">
        <v>12</v>
      </c>
      <c r="C1326" s="1">
        <f>IF(Table14[[#This Row],[region]]= "southwest",Table14[[#This Row],[charges]],0)</f>
        <v>0</v>
      </c>
      <c r="D1326" s="1">
        <f>IF(Table14[[#This Row],[region]]= "southeast",Table14[[#This Row],[charges]],0)</f>
        <v>0</v>
      </c>
      <c r="E1326" s="1">
        <f>IF(Table14[[#This Row],[region]]= "northeast",Table14[[#This Row],[charges]],0)</f>
        <v>0</v>
      </c>
      <c r="F1326" s="1">
        <f>IF(Table14[[#This Row],[region]]= "northwest",Table14[[#This Row],[charges]],0)</f>
        <v>4239.8926499999998</v>
      </c>
    </row>
    <row r="1327" spans="1:6" x14ac:dyDescent="0.2">
      <c r="A1327" s="1">
        <v>13143.336649999999</v>
      </c>
      <c r="B1327" s="1" t="s">
        <v>11</v>
      </c>
      <c r="C1327" s="1">
        <f>IF(Table14[[#This Row],[region]]= "southwest",Table14[[#This Row],[charges]],0)</f>
        <v>0</v>
      </c>
      <c r="D1327" s="1">
        <f>IF(Table14[[#This Row],[region]]= "southeast",Table14[[#This Row],[charges]],0)</f>
        <v>0</v>
      </c>
      <c r="E1327" s="1">
        <f>IF(Table14[[#This Row],[region]]= "northeast",Table14[[#This Row],[charges]],0)</f>
        <v>13143.336649999999</v>
      </c>
      <c r="F1327" s="1">
        <f>IF(Table14[[#This Row],[region]]= "northwest",Table14[[#This Row],[charges]],0)</f>
        <v>0</v>
      </c>
    </row>
    <row r="1328" spans="1:6" x14ac:dyDescent="0.2">
      <c r="A1328" s="1">
        <v>7050.0213000000003</v>
      </c>
      <c r="B1328" s="1" t="s">
        <v>11</v>
      </c>
      <c r="C1328" s="1">
        <f>IF(Table14[[#This Row],[region]]= "southwest",Table14[[#This Row],[charges]],0)</f>
        <v>0</v>
      </c>
      <c r="D1328" s="1">
        <f>IF(Table14[[#This Row],[region]]= "southeast",Table14[[#This Row],[charges]],0)</f>
        <v>0</v>
      </c>
      <c r="E1328" s="1">
        <f>IF(Table14[[#This Row],[region]]= "northeast",Table14[[#This Row],[charges]],0)</f>
        <v>7050.0213000000003</v>
      </c>
      <c r="F1328" s="1">
        <f>IF(Table14[[#This Row],[region]]= "northwest",Table14[[#This Row],[charges]],0)</f>
        <v>0</v>
      </c>
    </row>
    <row r="1329" spans="1:6" x14ac:dyDescent="0.2">
      <c r="A1329" s="1">
        <v>9377.9046999999991</v>
      </c>
      <c r="B1329" s="1" t="s">
        <v>9</v>
      </c>
      <c r="C1329" s="1">
        <f>IF(Table14[[#This Row],[region]]= "southwest",Table14[[#This Row],[charges]],0)</f>
        <v>0</v>
      </c>
      <c r="D1329" s="1">
        <f>IF(Table14[[#This Row],[region]]= "southeast",Table14[[#This Row],[charges]],0)</f>
        <v>9377.9046999999991</v>
      </c>
      <c r="E1329" s="1">
        <f>IF(Table14[[#This Row],[region]]= "northeast",Table14[[#This Row],[charges]],0)</f>
        <v>0</v>
      </c>
      <c r="F1329" s="1">
        <f>IF(Table14[[#This Row],[region]]= "northwest",Table14[[#This Row],[charges]],0)</f>
        <v>0</v>
      </c>
    </row>
    <row r="1330" spans="1:6" x14ac:dyDescent="0.2">
      <c r="A1330" s="1">
        <v>22395.74424</v>
      </c>
      <c r="B1330" s="1" t="s">
        <v>11</v>
      </c>
      <c r="C1330" s="1">
        <f>IF(Table14[[#This Row],[region]]= "southwest",Table14[[#This Row],[charges]],0)</f>
        <v>0</v>
      </c>
      <c r="D1330" s="1">
        <f>IF(Table14[[#This Row],[region]]= "southeast",Table14[[#This Row],[charges]],0)</f>
        <v>0</v>
      </c>
      <c r="E1330" s="1">
        <f>IF(Table14[[#This Row],[region]]= "northeast",Table14[[#This Row],[charges]],0)</f>
        <v>22395.74424</v>
      </c>
      <c r="F1330" s="1">
        <f>IF(Table14[[#This Row],[region]]= "northwest",Table14[[#This Row],[charges]],0)</f>
        <v>0</v>
      </c>
    </row>
    <row r="1331" spans="1:6" x14ac:dyDescent="0.2">
      <c r="A1331" s="1">
        <v>10325.206</v>
      </c>
      <c r="B1331" s="1" t="s">
        <v>6</v>
      </c>
      <c r="C1331" s="1">
        <f>IF(Table14[[#This Row],[region]]= "southwest",Table14[[#This Row],[charges]],0)</f>
        <v>10325.206</v>
      </c>
      <c r="D1331" s="1">
        <f>IF(Table14[[#This Row],[region]]= "southeast",Table14[[#This Row],[charges]],0)</f>
        <v>0</v>
      </c>
      <c r="E1331" s="1">
        <f>IF(Table14[[#This Row],[region]]= "northeast",Table14[[#This Row],[charges]],0)</f>
        <v>0</v>
      </c>
      <c r="F1331" s="1">
        <f>IF(Table14[[#This Row],[region]]= "northwest",Table14[[#This Row],[charges]],0)</f>
        <v>0</v>
      </c>
    </row>
    <row r="1332" spans="1:6" x14ac:dyDescent="0.2">
      <c r="A1332" s="1">
        <v>12629.1656</v>
      </c>
      <c r="B1332" s="1" t="s">
        <v>9</v>
      </c>
      <c r="C1332" s="1">
        <f>IF(Table14[[#This Row],[region]]= "southwest",Table14[[#This Row],[charges]],0)</f>
        <v>0</v>
      </c>
      <c r="D1332" s="1">
        <f>IF(Table14[[#This Row],[region]]= "southeast",Table14[[#This Row],[charges]],0)</f>
        <v>12629.1656</v>
      </c>
      <c r="E1332" s="1">
        <f>IF(Table14[[#This Row],[region]]= "northeast",Table14[[#This Row],[charges]],0)</f>
        <v>0</v>
      </c>
      <c r="F1332" s="1">
        <f>IF(Table14[[#This Row],[region]]= "northwest",Table14[[#This Row],[charges]],0)</f>
        <v>0</v>
      </c>
    </row>
    <row r="1333" spans="1:6" x14ac:dyDescent="0.2">
      <c r="A1333" s="1">
        <v>10795.937330000001</v>
      </c>
      <c r="B1333" s="1" t="s">
        <v>6</v>
      </c>
      <c r="C1333" s="1">
        <f>IF(Table14[[#This Row],[region]]= "southwest",Table14[[#This Row],[charges]],0)</f>
        <v>10795.937330000001</v>
      </c>
      <c r="D1333" s="1">
        <f>IF(Table14[[#This Row],[region]]= "southeast",Table14[[#This Row],[charges]],0)</f>
        <v>0</v>
      </c>
      <c r="E1333" s="1">
        <f>IF(Table14[[#This Row],[region]]= "northeast",Table14[[#This Row],[charges]],0)</f>
        <v>0</v>
      </c>
      <c r="F1333" s="1">
        <f>IF(Table14[[#This Row],[region]]= "northwest",Table14[[#This Row],[charges]],0)</f>
        <v>0</v>
      </c>
    </row>
    <row r="1334" spans="1:6" x14ac:dyDescent="0.2">
      <c r="A1334" s="1">
        <v>11411.684999999999</v>
      </c>
      <c r="B1334" s="1" t="s">
        <v>6</v>
      </c>
      <c r="C1334" s="1">
        <f>IF(Table14[[#This Row],[region]]= "southwest",Table14[[#This Row],[charges]],0)</f>
        <v>11411.684999999999</v>
      </c>
      <c r="D1334" s="1">
        <f>IF(Table14[[#This Row],[region]]= "southeast",Table14[[#This Row],[charges]],0)</f>
        <v>0</v>
      </c>
      <c r="E1334" s="1">
        <f>IF(Table14[[#This Row],[region]]= "northeast",Table14[[#This Row],[charges]],0)</f>
        <v>0</v>
      </c>
      <c r="F1334" s="1">
        <f>IF(Table14[[#This Row],[region]]= "northwest",Table14[[#This Row],[charges]],0)</f>
        <v>0</v>
      </c>
    </row>
    <row r="1335" spans="1:6" x14ac:dyDescent="0.2">
      <c r="A1335" s="1">
        <v>10600.5483</v>
      </c>
      <c r="B1335" s="1" t="s">
        <v>12</v>
      </c>
      <c r="C1335" s="1">
        <f>IF(Table14[[#This Row],[region]]= "southwest",Table14[[#This Row],[charges]],0)</f>
        <v>0</v>
      </c>
      <c r="D1335" s="1">
        <f>IF(Table14[[#This Row],[region]]= "southeast",Table14[[#This Row],[charges]],0)</f>
        <v>0</v>
      </c>
      <c r="E1335" s="1">
        <f>IF(Table14[[#This Row],[region]]= "northeast",Table14[[#This Row],[charges]],0)</f>
        <v>0</v>
      </c>
      <c r="F1335" s="1">
        <f>IF(Table14[[#This Row],[region]]= "northwest",Table14[[#This Row],[charges]],0)</f>
        <v>10600.5483</v>
      </c>
    </row>
    <row r="1336" spans="1:6" x14ac:dyDescent="0.2">
      <c r="A1336" s="1">
        <v>2205.9807999999998</v>
      </c>
      <c r="B1336" s="1" t="s">
        <v>11</v>
      </c>
      <c r="C1336" s="1">
        <f>IF(Table14[[#This Row],[region]]= "southwest",Table14[[#This Row],[charges]],0)</f>
        <v>0</v>
      </c>
      <c r="D1336" s="1">
        <f>IF(Table14[[#This Row],[region]]= "southeast",Table14[[#This Row],[charges]],0)</f>
        <v>0</v>
      </c>
      <c r="E1336" s="1">
        <f>IF(Table14[[#This Row],[region]]= "northeast",Table14[[#This Row],[charges]],0)</f>
        <v>2205.9807999999998</v>
      </c>
      <c r="F1336" s="1">
        <f>IF(Table14[[#This Row],[region]]= "northwest",Table14[[#This Row],[charges]],0)</f>
        <v>0</v>
      </c>
    </row>
    <row r="1337" spans="1:6" x14ac:dyDescent="0.2">
      <c r="A1337" s="1">
        <v>1629.8335</v>
      </c>
      <c r="B1337" s="1" t="s">
        <v>9</v>
      </c>
      <c r="C1337" s="1">
        <f>IF(Table14[[#This Row],[region]]= "southwest",Table14[[#This Row],[charges]],0)</f>
        <v>0</v>
      </c>
      <c r="D1337" s="1">
        <f>IF(Table14[[#This Row],[region]]= "southeast",Table14[[#This Row],[charges]],0)</f>
        <v>1629.8335</v>
      </c>
      <c r="E1337" s="1">
        <f>IF(Table14[[#This Row],[region]]= "northeast",Table14[[#This Row],[charges]],0)</f>
        <v>0</v>
      </c>
      <c r="F1337" s="1">
        <f>IF(Table14[[#This Row],[region]]= "northwest",Table14[[#This Row],[charges]],0)</f>
        <v>0</v>
      </c>
    </row>
    <row r="1338" spans="1:6" x14ac:dyDescent="0.2">
      <c r="A1338" s="1">
        <v>2007.9449999999999</v>
      </c>
      <c r="B1338" s="1" t="s">
        <v>6</v>
      </c>
      <c r="C1338" s="1">
        <f>IF(Table14[[#This Row],[region]]= "southwest",Table14[[#This Row],[charges]],0)</f>
        <v>2007.9449999999999</v>
      </c>
      <c r="D1338" s="1">
        <f>IF(Table14[[#This Row],[region]]= "southeast",Table14[[#This Row],[charges]],0)</f>
        <v>0</v>
      </c>
      <c r="E1338" s="1">
        <f>IF(Table14[[#This Row],[region]]= "northeast",Table14[[#This Row],[charges]],0)</f>
        <v>0</v>
      </c>
      <c r="F1338" s="1">
        <f>IF(Table14[[#This Row],[region]]= "northwest",Table14[[#This Row],[charges]],0)</f>
        <v>0</v>
      </c>
    </row>
    <row r="1339" spans="1:6" x14ac:dyDescent="0.2">
      <c r="A1339" s="1">
        <v>29141.3603</v>
      </c>
      <c r="B1339" s="1" t="s">
        <v>12</v>
      </c>
      <c r="C1339" s="1">
        <f>IF(Table14[[#This Row],[region]]= "southwest",Table14[[#This Row],[charges]],0)</f>
        <v>0</v>
      </c>
      <c r="D1339" s="1">
        <f>IF(Table14[[#This Row],[region]]= "southeast",Table14[[#This Row],[charges]],0)</f>
        <v>0</v>
      </c>
      <c r="E1339" s="1">
        <f>IF(Table14[[#This Row],[region]]= "northeast",Table14[[#This Row],[charges]],0)</f>
        <v>0</v>
      </c>
      <c r="F1339" s="1">
        <f>IF(Table14[[#This Row],[region]]= "northwest",Table14[[#This Row],[charges]],0)</f>
        <v>29141.3603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469E8-DFFB-1C49-9BF5-5BBFC70F054C}">
  <dimension ref="A1:U1339"/>
  <sheetViews>
    <sheetView topLeftCell="B5" workbookViewId="0">
      <selection activeCell="Z15" sqref="Z15"/>
    </sheetView>
  </sheetViews>
  <sheetFormatPr baseColWidth="10" defaultRowHeight="15" x14ac:dyDescent="0.2"/>
  <cols>
    <col min="1" max="1" width="22" customWidth="1"/>
    <col min="2" max="2" width="23.83203125" customWidth="1"/>
    <col min="3" max="3" width="24.5" customWidth="1"/>
    <col min="4" max="4" width="29.5" customWidth="1"/>
    <col min="5" max="5" width="20.83203125" customWidth="1"/>
    <col min="6" max="6" width="20.5" customWidth="1"/>
    <col min="7" max="7" width="8.6640625" customWidth="1"/>
    <col min="8" max="8" width="11.33203125" bestFit="1" customWidth="1"/>
    <col min="9" max="15" width="8.83203125"/>
    <col min="16" max="17" width="16" bestFit="1" customWidth="1"/>
  </cols>
  <sheetData>
    <row r="1" spans="1:17" ht="16" x14ac:dyDescent="0.2">
      <c r="A1" s="2" t="s">
        <v>33</v>
      </c>
      <c r="B1" s="3" t="s">
        <v>34</v>
      </c>
      <c r="C1" s="2" t="s">
        <v>35</v>
      </c>
      <c r="D1" s="3" t="s">
        <v>36</v>
      </c>
      <c r="E1" s="2" t="s">
        <v>37</v>
      </c>
      <c r="F1" s="3" t="s">
        <v>38</v>
      </c>
      <c r="G1" s="4" t="s">
        <v>39</v>
      </c>
      <c r="H1" s="4" t="s">
        <v>40</v>
      </c>
      <c r="I1" s="4" t="s">
        <v>41</v>
      </c>
      <c r="J1" s="4"/>
      <c r="K1" s="4"/>
      <c r="L1" s="4" t="s">
        <v>42</v>
      </c>
      <c r="M1" s="4" t="s">
        <v>4</v>
      </c>
    </row>
    <row r="2" spans="1:17" x14ac:dyDescent="0.2">
      <c r="A2" s="5">
        <f>IF(AND(M2="male",G2=1),1,0)</f>
        <v>0</v>
      </c>
      <c r="B2" s="6">
        <f>IF(AND(M2="female",G2=1),1,0)</f>
        <v>0</v>
      </c>
      <c r="C2" s="5">
        <f>IF(AND(M2="male",H2=1),1,0)</f>
        <v>0</v>
      </c>
      <c r="D2" s="6">
        <f>IF(AND(M2="female",H2=1),1,0)</f>
        <v>1</v>
      </c>
      <c r="E2" s="5">
        <f>IF(AND(M2="male",I2=1),1,0)</f>
        <v>0</v>
      </c>
      <c r="F2" s="6">
        <f>IF(AND(M2="female",I2=1),1,0)</f>
        <v>0</v>
      </c>
      <c r="G2">
        <f>IF(L2&gt;=30,1,0)</f>
        <v>0</v>
      </c>
      <c r="H2">
        <f>IF(AND((L2&gt;=25),(L2&lt;=29.9)),1,0)</f>
        <v>1</v>
      </c>
      <c r="I2">
        <f>IF(AND((L2&gt;=18.4),(L2&lt;=24.9)),1,0)</f>
        <v>0</v>
      </c>
      <c r="L2">
        <v>27.9</v>
      </c>
      <c r="M2" t="s">
        <v>7</v>
      </c>
    </row>
    <row r="3" spans="1:17" x14ac:dyDescent="0.2">
      <c r="A3" s="5">
        <f t="shared" ref="A3:A66" si="0">IF(AND(M3="male",G3=1),1,0)</f>
        <v>1</v>
      </c>
      <c r="B3" s="6">
        <f t="shared" ref="B3:B66" si="1">IF(AND(M3="female",G3=1),1,0)</f>
        <v>0</v>
      </c>
      <c r="C3" s="5">
        <f t="shared" ref="C3:C66" si="2">IF(AND(M3="male",H3=1),1,0)</f>
        <v>0</v>
      </c>
      <c r="D3" s="6">
        <f t="shared" ref="D3:D66" si="3">IF(AND(M3="female",H3=1),1,0)</f>
        <v>0</v>
      </c>
      <c r="E3" s="5">
        <f t="shared" ref="E3:E66" si="4">IF(AND(M3="male",I3=1),1,0)</f>
        <v>0</v>
      </c>
      <c r="F3" s="6">
        <f t="shared" ref="F3:F66" si="5">IF(AND(M3="female",I3=1),1,0)</f>
        <v>0</v>
      </c>
      <c r="G3">
        <f t="shared" ref="G3:G66" si="6">IF(L3&gt;=30,1,0)</f>
        <v>1</v>
      </c>
      <c r="H3">
        <f t="shared" ref="H3:H66" si="7">IF(AND((L3&gt;=25),(L3&lt;=29.9)),1,0)</f>
        <v>0</v>
      </c>
      <c r="I3">
        <f t="shared" ref="I3:I66" si="8">IF(AND((L3&gt;=18.4),(L3&lt;=24.9)),1,0)</f>
        <v>0</v>
      </c>
      <c r="L3">
        <v>33.770000000000003</v>
      </c>
      <c r="M3" t="s">
        <v>10</v>
      </c>
    </row>
    <row r="4" spans="1:17" x14ac:dyDescent="0.2">
      <c r="A4" s="5">
        <f t="shared" si="0"/>
        <v>1</v>
      </c>
      <c r="B4" s="6">
        <f t="shared" si="1"/>
        <v>0</v>
      </c>
      <c r="C4" s="5">
        <f t="shared" si="2"/>
        <v>0</v>
      </c>
      <c r="D4" s="6">
        <f t="shared" si="3"/>
        <v>0</v>
      </c>
      <c r="E4" s="5">
        <f t="shared" si="4"/>
        <v>0</v>
      </c>
      <c r="F4" s="6">
        <f t="shared" si="5"/>
        <v>0</v>
      </c>
      <c r="G4">
        <f t="shared" si="6"/>
        <v>1</v>
      </c>
      <c r="H4">
        <f t="shared" si="7"/>
        <v>0</v>
      </c>
      <c r="I4">
        <f t="shared" si="8"/>
        <v>0</v>
      </c>
      <c r="L4">
        <v>33</v>
      </c>
      <c r="M4" t="s">
        <v>10</v>
      </c>
    </row>
    <row r="5" spans="1:17" x14ac:dyDescent="0.2">
      <c r="A5" s="5">
        <f t="shared" si="0"/>
        <v>0</v>
      </c>
      <c r="B5" s="6">
        <f t="shared" si="1"/>
        <v>0</v>
      </c>
      <c r="C5" s="5">
        <f t="shared" si="2"/>
        <v>0</v>
      </c>
      <c r="D5" s="6">
        <f t="shared" si="3"/>
        <v>0</v>
      </c>
      <c r="E5" s="5">
        <f t="shared" si="4"/>
        <v>1</v>
      </c>
      <c r="F5" s="6">
        <f t="shared" si="5"/>
        <v>0</v>
      </c>
      <c r="G5">
        <f t="shared" si="6"/>
        <v>0</v>
      </c>
      <c r="H5">
        <f t="shared" si="7"/>
        <v>0</v>
      </c>
      <c r="I5">
        <f t="shared" si="8"/>
        <v>1</v>
      </c>
      <c r="L5">
        <v>22.704999999999998</v>
      </c>
      <c r="M5" t="s">
        <v>10</v>
      </c>
    </row>
    <row r="6" spans="1:17" x14ac:dyDescent="0.2">
      <c r="A6" s="5">
        <f t="shared" si="0"/>
        <v>0</v>
      </c>
      <c r="B6" s="6">
        <f t="shared" si="1"/>
        <v>0</v>
      </c>
      <c r="C6" s="5">
        <f t="shared" si="2"/>
        <v>1</v>
      </c>
      <c r="D6" s="6">
        <f t="shared" si="3"/>
        <v>0</v>
      </c>
      <c r="E6" s="5">
        <f t="shared" si="4"/>
        <v>0</v>
      </c>
      <c r="F6" s="6">
        <f t="shared" si="5"/>
        <v>0</v>
      </c>
      <c r="G6">
        <f t="shared" si="6"/>
        <v>0</v>
      </c>
      <c r="H6">
        <f t="shared" si="7"/>
        <v>1</v>
      </c>
      <c r="I6">
        <f t="shared" si="8"/>
        <v>0</v>
      </c>
      <c r="L6">
        <v>28.88</v>
      </c>
      <c r="M6" t="s">
        <v>10</v>
      </c>
    </row>
    <row r="7" spans="1:17" x14ac:dyDescent="0.2">
      <c r="A7" s="5">
        <f t="shared" si="0"/>
        <v>0</v>
      </c>
      <c r="B7" s="6">
        <f t="shared" si="1"/>
        <v>0</v>
      </c>
      <c r="C7" s="5">
        <f t="shared" si="2"/>
        <v>0</v>
      </c>
      <c r="D7" s="6">
        <f t="shared" si="3"/>
        <v>1</v>
      </c>
      <c r="E7" s="5">
        <f t="shared" si="4"/>
        <v>0</v>
      </c>
      <c r="F7" s="6">
        <f t="shared" si="5"/>
        <v>0</v>
      </c>
      <c r="G7">
        <f t="shared" si="6"/>
        <v>0</v>
      </c>
      <c r="H7">
        <f t="shared" si="7"/>
        <v>1</v>
      </c>
      <c r="I7">
        <f t="shared" si="8"/>
        <v>0</v>
      </c>
      <c r="L7">
        <v>25.74</v>
      </c>
      <c r="M7" t="s">
        <v>7</v>
      </c>
    </row>
    <row r="8" spans="1:17" x14ac:dyDescent="0.2">
      <c r="A8" s="5">
        <f t="shared" si="0"/>
        <v>0</v>
      </c>
      <c r="B8" s="6">
        <f t="shared" si="1"/>
        <v>1</v>
      </c>
      <c r="C8" s="5">
        <f t="shared" si="2"/>
        <v>0</v>
      </c>
      <c r="D8" s="6">
        <f t="shared" si="3"/>
        <v>0</v>
      </c>
      <c r="E8" s="5">
        <f t="shared" si="4"/>
        <v>0</v>
      </c>
      <c r="F8" s="6">
        <f t="shared" si="5"/>
        <v>0</v>
      </c>
      <c r="G8">
        <f t="shared" si="6"/>
        <v>1</v>
      </c>
      <c r="H8">
        <f t="shared" si="7"/>
        <v>0</v>
      </c>
      <c r="I8">
        <f t="shared" si="8"/>
        <v>0</v>
      </c>
      <c r="L8">
        <v>33.44</v>
      </c>
      <c r="M8" t="s">
        <v>7</v>
      </c>
    </row>
    <row r="9" spans="1:17" x14ac:dyDescent="0.2">
      <c r="A9" s="5">
        <f t="shared" si="0"/>
        <v>0</v>
      </c>
      <c r="B9" s="6">
        <f t="shared" si="1"/>
        <v>0</v>
      </c>
      <c r="C9" s="5">
        <f t="shared" si="2"/>
        <v>0</v>
      </c>
      <c r="D9" s="6">
        <f t="shared" si="3"/>
        <v>1</v>
      </c>
      <c r="E9" s="5">
        <f t="shared" si="4"/>
        <v>0</v>
      </c>
      <c r="F9" s="6">
        <f t="shared" si="5"/>
        <v>0</v>
      </c>
      <c r="G9">
        <f t="shared" si="6"/>
        <v>0</v>
      </c>
      <c r="H9">
        <f t="shared" si="7"/>
        <v>1</v>
      </c>
      <c r="I9">
        <f t="shared" si="8"/>
        <v>0</v>
      </c>
      <c r="L9">
        <v>27.74</v>
      </c>
      <c r="M9" t="s">
        <v>7</v>
      </c>
    </row>
    <row r="10" spans="1:17" x14ac:dyDescent="0.2">
      <c r="A10" s="5">
        <f t="shared" si="0"/>
        <v>0</v>
      </c>
      <c r="B10" s="6">
        <f t="shared" si="1"/>
        <v>0</v>
      </c>
      <c r="C10" s="5">
        <f t="shared" si="2"/>
        <v>1</v>
      </c>
      <c r="D10" s="6">
        <f t="shared" si="3"/>
        <v>0</v>
      </c>
      <c r="E10" s="5">
        <f t="shared" si="4"/>
        <v>0</v>
      </c>
      <c r="F10" s="6">
        <f t="shared" si="5"/>
        <v>0</v>
      </c>
      <c r="G10">
        <f t="shared" si="6"/>
        <v>0</v>
      </c>
      <c r="H10">
        <f t="shared" si="7"/>
        <v>1</v>
      </c>
      <c r="I10">
        <f t="shared" si="8"/>
        <v>0</v>
      </c>
      <c r="L10">
        <v>29.83</v>
      </c>
      <c r="M10" t="s">
        <v>10</v>
      </c>
    </row>
    <row r="11" spans="1:17" ht="21" x14ac:dyDescent="0.25">
      <c r="A11" s="5">
        <f t="shared" si="0"/>
        <v>0</v>
      </c>
      <c r="B11" s="6">
        <f t="shared" si="1"/>
        <v>0</v>
      </c>
      <c r="C11" s="5">
        <f t="shared" si="2"/>
        <v>0</v>
      </c>
      <c r="D11" s="6">
        <f t="shared" si="3"/>
        <v>1</v>
      </c>
      <c r="E11" s="5">
        <f t="shared" si="4"/>
        <v>0</v>
      </c>
      <c r="F11" s="6">
        <f t="shared" si="5"/>
        <v>0</v>
      </c>
      <c r="G11">
        <f t="shared" si="6"/>
        <v>0</v>
      </c>
      <c r="H11">
        <f t="shared" si="7"/>
        <v>1</v>
      </c>
      <c r="I11">
        <f t="shared" si="8"/>
        <v>0</v>
      </c>
      <c r="L11">
        <v>25.84</v>
      </c>
      <c r="M11" t="s">
        <v>7</v>
      </c>
      <c r="O11" s="7"/>
      <c r="P11" s="7" t="s">
        <v>43</v>
      </c>
      <c r="Q11" s="7" t="s">
        <v>44</v>
      </c>
    </row>
    <row r="12" spans="1:17" ht="21" x14ac:dyDescent="0.25">
      <c r="A12" s="5">
        <f t="shared" si="0"/>
        <v>0</v>
      </c>
      <c r="B12" s="6">
        <f t="shared" si="1"/>
        <v>0</v>
      </c>
      <c r="C12" s="5">
        <f t="shared" si="2"/>
        <v>1</v>
      </c>
      <c r="D12" s="6">
        <f t="shared" si="3"/>
        <v>0</v>
      </c>
      <c r="E12" s="5">
        <f t="shared" si="4"/>
        <v>0</v>
      </c>
      <c r="F12" s="6">
        <f t="shared" si="5"/>
        <v>0</v>
      </c>
      <c r="G12">
        <f t="shared" si="6"/>
        <v>0</v>
      </c>
      <c r="H12">
        <f t="shared" si="7"/>
        <v>1</v>
      </c>
      <c r="I12">
        <f t="shared" si="8"/>
        <v>0</v>
      </c>
      <c r="L12">
        <v>26.22</v>
      </c>
      <c r="M12" t="s">
        <v>10</v>
      </c>
      <c r="O12" s="8" t="s">
        <v>45</v>
      </c>
      <c r="P12" s="9">
        <f>SUM(E2:E1339)</f>
        <v>106</v>
      </c>
      <c r="Q12" s="9">
        <f>SUM(F2:F1339)</f>
        <v>116</v>
      </c>
    </row>
    <row r="13" spans="1:17" ht="21" x14ac:dyDescent="0.25">
      <c r="A13" s="5">
        <f t="shared" si="0"/>
        <v>0</v>
      </c>
      <c r="B13" s="6">
        <f t="shared" si="1"/>
        <v>0</v>
      </c>
      <c r="C13" s="5">
        <f t="shared" si="2"/>
        <v>0</v>
      </c>
      <c r="D13" s="6">
        <f t="shared" si="3"/>
        <v>1</v>
      </c>
      <c r="E13" s="5">
        <f t="shared" si="4"/>
        <v>0</v>
      </c>
      <c r="F13" s="6">
        <f t="shared" si="5"/>
        <v>0</v>
      </c>
      <c r="G13">
        <f t="shared" si="6"/>
        <v>0</v>
      </c>
      <c r="H13">
        <f t="shared" si="7"/>
        <v>1</v>
      </c>
      <c r="I13">
        <f t="shared" si="8"/>
        <v>0</v>
      </c>
      <c r="L13">
        <v>26.29</v>
      </c>
      <c r="M13" t="s">
        <v>7</v>
      </c>
      <c r="O13" s="8" t="s">
        <v>46</v>
      </c>
      <c r="P13" s="9">
        <f>SUM(C2:C1339)</f>
        <v>186</v>
      </c>
      <c r="Q13" s="9">
        <f>SUM(D2:D1339)</f>
        <v>191</v>
      </c>
    </row>
    <row r="14" spans="1:17" ht="21" x14ac:dyDescent="0.25">
      <c r="A14" s="5">
        <f t="shared" si="0"/>
        <v>1</v>
      </c>
      <c r="B14" s="6">
        <f t="shared" si="1"/>
        <v>0</v>
      </c>
      <c r="C14" s="5">
        <f t="shared" si="2"/>
        <v>0</v>
      </c>
      <c r="D14" s="6">
        <f t="shared" si="3"/>
        <v>0</v>
      </c>
      <c r="E14" s="5">
        <f t="shared" si="4"/>
        <v>0</v>
      </c>
      <c r="F14" s="6">
        <f t="shared" si="5"/>
        <v>0</v>
      </c>
      <c r="G14">
        <f t="shared" si="6"/>
        <v>1</v>
      </c>
      <c r="H14">
        <f t="shared" si="7"/>
        <v>0</v>
      </c>
      <c r="I14">
        <f t="shared" si="8"/>
        <v>0</v>
      </c>
      <c r="L14">
        <v>34.4</v>
      </c>
      <c r="M14" t="s">
        <v>10</v>
      </c>
      <c r="O14" s="8">
        <v>30</v>
      </c>
      <c r="P14" s="9">
        <f>SUM(A2:A1339)</f>
        <v>373</v>
      </c>
      <c r="Q14" s="9">
        <f>SUM(B2:B1339)</f>
        <v>334</v>
      </c>
    </row>
    <row r="15" spans="1:17" x14ac:dyDescent="0.2">
      <c r="A15" s="5">
        <f t="shared" si="0"/>
        <v>0</v>
      </c>
      <c r="B15" s="6">
        <f t="shared" si="1"/>
        <v>1</v>
      </c>
      <c r="C15" s="5">
        <f t="shared" si="2"/>
        <v>0</v>
      </c>
      <c r="D15" s="6">
        <f t="shared" si="3"/>
        <v>0</v>
      </c>
      <c r="E15" s="5">
        <f t="shared" si="4"/>
        <v>0</v>
      </c>
      <c r="F15" s="6">
        <f t="shared" si="5"/>
        <v>0</v>
      </c>
      <c r="G15">
        <f t="shared" si="6"/>
        <v>1</v>
      </c>
      <c r="H15">
        <f t="shared" si="7"/>
        <v>0</v>
      </c>
      <c r="I15">
        <f t="shared" si="8"/>
        <v>0</v>
      </c>
      <c r="L15">
        <v>39.82</v>
      </c>
      <c r="M15" t="s">
        <v>7</v>
      </c>
    </row>
    <row r="16" spans="1:17" x14ac:dyDescent="0.2">
      <c r="A16" s="5">
        <f t="shared" si="0"/>
        <v>1</v>
      </c>
      <c r="B16" s="6">
        <f t="shared" si="1"/>
        <v>0</v>
      </c>
      <c r="C16" s="5">
        <f t="shared" si="2"/>
        <v>0</v>
      </c>
      <c r="D16" s="6">
        <f t="shared" si="3"/>
        <v>0</v>
      </c>
      <c r="E16" s="5">
        <f t="shared" si="4"/>
        <v>0</v>
      </c>
      <c r="F16" s="6">
        <f t="shared" si="5"/>
        <v>0</v>
      </c>
      <c r="G16">
        <f t="shared" si="6"/>
        <v>1</v>
      </c>
      <c r="H16">
        <f t="shared" si="7"/>
        <v>0</v>
      </c>
      <c r="I16">
        <f t="shared" si="8"/>
        <v>0</v>
      </c>
      <c r="L16">
        <v>42.13</v>
      </c>
      <c r="M16" t="s">
        <v>10</v>
      </c>
    </row>
    <row r="17" spans="1:21" x14ac:dyDescent="0.2">
      <c r="A17" s="5">
        <f t="shared" si="0"/>
        <v>0</v>
      </c>
      <c r="B17" s="6">
        <f t="shared" si="1"/>
        <v>0</v>
      </c>
      <c r="C17" s="5">
        <f t="shared" si="2"/>
        <v>0</v>
      </c>
      <c r="D17" s="6">
        <f t="shared" si="3"/>
        <v>0</v>
      </c>
      <c r="E17" s="5">
        <f t="shared" si="4"/>
        <v>1</v>
      </c>
      <c r="F17" s="6">
        <f t="shared" si="5"/>
        <v>0</v>
      </c>
      <c r="G17">
        <f t="shared" si="6"/>
        <v>0</v>
      </c>
      <c r="H17">
        <f t="shared" si="7"/>
        <v>0</v>
      </c>
      <c r="I17">
        <f t="shared" si="8"/>
        <v>1</v>
      </c>
      <c r="L17">
        <v>24.6</v>
      </c>
      <c r="M17" t="s">
        <v>10</v>
      </c>
      <c r="U17">
        <f>SUM(Q12,Q13,Q14,P14,P13,P12)</f>
        <v>1306</v>
      </c>
    </row>
    <row r="18" spans="1:21" x14ac:dyDescent="0.2">
      <c r="A18" s="5">
        <f t="shared" si="0"/>
        <v>0</v>
      </c>
      <c r="B18" s="6">
        <f t="shared" si="1"/>
        <v>1</v>
      </c>
      <c r="C18" s="5">
        <f t="shared" si="2"/>
        <v>0</v>
      </c>
      <c r="D18" s="6">
        <f t="shared" si="3"/>
        <v>0</v>
      </c>
      <c r="E18" s="5">
        <f t="shared" si="4"/>
        <v>0</v>
      </c>
      <c r="F18" s="6">
        <f t="shared" si="5"/>
        <v>0</v>
      </c>
      <c r="G18">
        <f t="shared" si="6"/>
        <v>1</v>
      </c>
      <c r="H18">
        <f t="shared" si="7"/>
        <v>0</v>
      </c>
      <c r="I18">
        <f t="shared" si="8"/>
        <v>0</v>
      </c>
      <c r="L18">
        <v>30.78</v>
      </c>
      <c r="M18" t="s">
        <v>7</v>
      </c>
    </row>
    <row r="19" spans="1:21" x14ac:dyDescent="0.2">
      <c r="A19" s="5">
        <f t="shared" si="0"/>
        <v>0</v>
      </c>
      <c r="B19" s="6">
        <f t="shared" si="1"/>
        <v>0</v>
      </c>
      <c r="C19" s="5">
        <f t="shared" si="2"/>
        <v>0</v>
      </c>
      <c r="D19" s="6">
        <f t="shared" si="3"/>
        <v>0</v>
      </c>
      <c r="E19" s="5">
        <f t="shared" si="4"/>
        <v>1</v>
      </c>
      <c r="F19" s="6">
        <f t="shared" si="5"/>
        <v>0</v>
      </c>
      <c r="G19">
        <f t="shared" si="6"/>
        <v>0</v>
      </c>
      <c r="H19">
        <f t="shared" si="7"/>
        <v>0</v>
      </c>
      <c r="I19">
        <f t="shared" si="8"/>
        <v>1</v>
      </c>
      <c r="L19">
        <v>23.844999999999999</v>
      </c>
      <c r="M19" t="s">
        <v>10</v>
      </c>
    </row>
    <row r="20" spans="1:21" x14ac:dyDescent="0.2">
      <c r="A20" s="5">
        <f t="shared" si="0"/>
        <v>1</v>
      </c>
      <c r="B20" s="6">
        <f t="shared" si="1"/>
        <v>0</v>
      </c>
      <c r="C20" s="5">
        <f t="shared" si="2"/>
        <v>0</v>
      </c>
      <c r="D20" s="6">
        <f t="shared" si="3"/>
        <v>0</v>
      </c>
      <c r="E20" s="5">
        <f t="shared" si="4"/>
        <v>0</v>
      </c>
      <c r="F20" s="6">
        <f t="shared" si="5"/>
        <v>0</v>
      </c>
      <c r="G20">
        <f t="shared" si="6"/>
        <v>1</v>
      </c>
      <c r="H20">
        <f t="shared" si="7"/>
        <v>0</v>
      </c>
      <c r="I20">
        <f t="shared" si="8"/>
        <v>0</v>
      </c>
      <c r="L20">
        <v>40.299999999999997</v>
      </c>
      <c r="M20" t="s">
        <v>10</v>
      </c>
    </row>
    <row r="21" spans="1:21" x14ac:dyDescent="0.2">
      <c r="A21" s="5">
        <f t="shared" si="0"/>
        <v>1</v>
      </c>
      <c r="B21" s="6">
        <f t="shared" si="1"/>
        <v>0</v>
      </c>
      <c r="C21" s="5">
        <f t="shared" si="2"/>
        <v>0</v>
      </c>
      <c r="D21" s="6">
        <f t="shared" si="3"/>
        <v>0</v>
      </c>
      <c r="E21" s="5">
        <f t="shared" si="4"/>
        <v>0</v>
      </c>
      <c r="F21" s="6">
        <f t="shared" si="5"/>
        <v>0</v>
      </c>
      <c r="G21">
        <f t="shared" si="6"/>
        <v>1</v>
      </c>
      <c r="H21">
        <f t="shared" si="7"/>
        <v>0</v>
      </c>
      <c r="I21">
        <f t="shared" si="8"/>
        <v>0</v>
      </c>
      <c r="L21">
        <v>35.299999999999997</v>
      </c>
      <c r="M21" t="s">
        <v>10</v>
      </c>
    </row>
    <row r="22" spans="1:21" x14ac:dyDescent="0.2">
      <c r="A22" s="5">
        <f t="shared" si="0"/>
        <v>0</v>
      </c>
      <c r="B22" s="6">
        <f t="shared" si="1"/>
        <v>1</v>
      </c>
      <c r="C22" s="5">
        <f t="shared" si="2"/>
        <v>0</v>
      </c>
      <c r="D22" s="6">
        <f t="shared" si="3"/>
        <v>0</v>
      </c>
      <c r="E22" s="5">
        <f t="shared" si="4"/>
        <v>0</v>
      </c>
      <c r="F22" s="6">
        <f t="shared" si="5"/>
        <v>0</v>
      </c>
      <c r="G22">
        <f t="shared" si="6"/>
        <v>1</v>
      </c>
      <c r="H22">
        <f t="shared" si="7"/>
        <v>0</v>
      </c>
      <c r="I22">
        <f t="shared" si="8"/>
        <v>0</v>
      </c>
      <c r="L22">
        <v>36.005000000000003</v>
      </c>
      <c r="M22" t="s">
        <v>7</v>
      </c>
    </row>
    <row r="23" spans="1:21" x14ac:dyDescent="0.2">
      <c r="A23" s="5">
        <f t="shared" si="0"/>
        <v>0</v>
      </c>
      <c r="B23" s="6">
        <f t="shared" si="1"/>
        <v>1</v>
      </c>
      <c r="C23" s="5">
        <f t="shared" si="2"/>
        <v>0</v>
      </c>
      <c r="D23" s="6">
        <f t="shared" si="3"/>
        <v>0</v>
      </c>
      <c r="E23" s="5">
        <f t="shared" si="4"/>
        <v>0</v>
      </c>
      <c r="F23" s="6">
        <f t="shared" si="5"/>
        <v>0</v>
      </c>
      <c r="G23">
        <f t="shared" si="6"/>
        <v>1</v>
      </c>
      <c r="H23">
        <f t="shared" si="7"/>
        <v>0</v>
      </c>
      <c r="I23">
        <f t="shared" si="8"/>
        <v>0</v>
      </c>
      <c r="L23">
        <v>32.4</v>
      </c>
      <c r="M23" t="s">
        <v>7</v>
      </c>
    </row>
    <row r="24" spans="1:21" x14ac:dyDescent="0.2">
      <c r="A24" s="5">
        <f t="shared" si="0"/>
        <v>1</v>
      </c>
      <c r="B24" s="6">
        <f t="shared" si="1"/>
        <v>0</v>
      </c>
      <c r="C24" s="5">
        <f t="shared" si="2"/>
        <v>0</v>
      </c>
      <c r="D24" s="6">
        <f t="shared" si="3"/>
        <v>0</v>
      </c>
      <c r="E24" s="5">
        <f t="shared" si="4"/>
        <v>0</v>
      </c>
      <c r="F24" s="6">
        <f t="shared" si="5"/>
        <v>0</v>
      </c>
      <c r="G24">
        <f t="shared" si="6"/>
        <v>1</v>
      </c>
      <c r="H24">
        <f t="shared" si="7"/>
        <v>0</v>
      </c>
      <c r="I24">
        <f t="shared" si="8"/>
        <v>0</v>
      </c>
      <c r="L24">
        <v>34.1</v>
      </c>
      <c r="M24" t="s">
        <v>10</v>
      </c>
    </row>
    <row r="25" spans="1:21" x14ac:dyDescent="0.2">
      <c r="A25" s="5">
        <f t="shared" si="0"/>
        <v>0</v>
      </c>
      <c r="B25" s="6">
        <f t="shared" si="1"/>
        <v>1</v>
      </c>
      <c r="C25" s="5">
        <f t="shared" si="2"/>
        <v>0</v>
      </c>
      <c r="D25" s="6">
        <f t="shared" si="3"/>
        <v>0</v>
      </c>
      <c r="E25" s="5">
        <f t="shared" si="4"/>
        <v>0</v>
      </c>
      <c r="F25" s="6">
        <f t="shared" si="5"/>
        <v>0</v>
      </c>
      <c r="G25">
        <f t="shared" si="6"/>
        <v>1</v>
      </c>
      <c r="H25">
        <f t="shared" si="7"/>
        <v>0</v>
      </c>
      <c r="I25">
        <f t="shared" si="8"/>
        <v>0</v>
      </c>
      <c r="L25">
        <v>31.92</v>
      </c>
      <c r="M25" t="s">
        <v>7</v>
      </c>
    </row>
    <row r="26" spans="1:21" x14ac:dyDescent="0.2">
      <c r="A26" s="5">
        <f t="shared" si="0"/>
        <v>0</v>
      </c>
      <c r="B26" s="6">
        <f t="shared" si="1"/>
        <v>0</v>
      </c>
      <c r="C26" s="5">
        <f t="shared" si="2"/>
        <v>1</v>
      </c>
      <c r="D26" s="6">
        <f t="shared" si="3"/>
        <v>0</v>
      </c>
      <c r="E26" s="5">
        <f t="shared" si="4"/>
        <v>0</v>
      </c>
      <c r="F26" s="6">
        <f t="shared" si="5"/>
        <v>0</v>
      </c>
      <c r="G26">
        <f t="shared" si="6"/>
        <v>0</v>
      </c>
      <c r="H26">
        <f t="shared" si="7"/>
        <v>1</v>
      </c>
      <c r="I26">
        <f t="shared" si="8"/>
        <v>0</v>
      </c>
      <c r="L26">
        <v>28.024999999999999</v>
      </c>
      <c r="M26" t="s">
        <v>10</v>
      </c>
    </row>
    <row r="27" spans="1:21" x14ac:dyDescent="0.2">
      <c r="A27" s="5">
        <f t="shared" si="0"/>
        <v>0</v>
      </c>
      <c r="B27" s="6">
        <f t="shared" si="1"/>
        <v>0</v>
      </c>
      <c r="C27" s="5">
        <f t="shared" si="2"/>
        <v>0</v>
      </c>
      <c r="D27" s="6">
        <f t="shared" si="3"/>
        <v>1</v>
      </c>
      <c r="E27" s="5">
        <f t="shared" si="4"/>
        <v>0</v>
      </c>
      <c r="F27" s="6">
        <f t="shared" si="5"/>
        <v>0</v>
      </c>
      <c r="G27">
        <f t="shared" si="6"/>
        <v>0</v>
      </c>
      <c r="H27">
        <f t="shared" si="7"/>
        <v>1</v>
      </c>
      <c r="I27">
        <f t="shared" si="8"/>
        <v>0</v>
      </c>
      <c r="L27">
        <v>27.72</v>
      </c>
      <c r="M27" t="s">
        <v>7</v>
      </c>
    </row>
    <row r="28" spans="1:21" x14ac:dyDescent="0.2">
      <c r="A28" s="5">
        <f t="shared" si="0"/>
        <v>0</v>
      </c>
      <c r="B28" s="6">
        <f t="shared" si="1"/>
        <v>0</v>
      </c>
      <c r="C28" s="5">
        <f t="shared" si="2"/>
        <v>0</v>
      </c>
      <c r="D28" s="6">
        <f t="shared" si="3"/>
        <v>0</v>
      </c>
      <c r="E28" s="5">
        <f t="shared" si="4"/>
        <v>0</v>
      </c>
      <c r="F28" s="6">
        <f t="shared" si="5"/>
        <v>1</v>
      </c>
      <c r="G28">
        <f t="shared" si="6"/>
        <v>0</v>
      </c>
      <c r="H28">
        <f t="shared" si="7"/>
        <v>0</v>
      </c>
      <c r="I28">
        <f t="shared" si="8"/>
        <v>1</v>
      </c>
      <c r="L28">
        <v>23.085000000000001</v>
      </c>
      <c r="M28" t="s">
        <v>7</v>
      </c>
    </row>
    <row r="29" spans="1:21" x14ac:dyDescent="0.2">
      <c r="A29" s="5">
        <f t="shared" si="0"/>
        <v>0</v>
      </c>
      <c r="B29" s="6">
        <f t="shared" si="1"/>
        <v>1</v>
      </c>
      <c r="C29" s="5">
        <f t="shared" si="2"/>
        <v>0</v>
      </c>
      <c r="D29" s="6">
        <f t="shared" si="3"/>
        <v>0</v>
      </c>
      <c r="E29" s="5">
        <f t="shared" si="4"/>
        <v>0</v>
      </c>
      <c r="F29" s="6">
        <f t="shared" si="5"/>
        <v>0</v>
      </c>
      <c r="G29">
        <f t="shared" si="6"/>
        <v>1</v>
      </c>
      <c r="H29">
        <f t="shared" si="7"/>
        <v>0</v>
      </c>
      <c r="I29">
        <f t="shared" si="8"/>
        <v>0</v>
      </c>
      <c r="L29">
        <v>32.774999999999999</v>
      </c>
      <c r="M29" t="s">
        <v>7</v>
      </c>
    </row>
    <row r="30" spans="1:21" x14ac:dyDescent="0.2">
      <c r="A30" s="5">
        <f t="shared" si="0"/>
        <v>0</v>
      </c>
      <c r="B30" s="6">
        <f t="shared" si="1"/>
        <v>0</v>
      </c>
      <c r="C30" s="5">
        <f t="shared" si="2"/>
        <v>0</v>
      </c>
      <c r="D30" s="6">
        <f t="shared" si="3"/>
        <v>0</v>
      </c>
      <c r="E30" s="5">
        <f t="shared" si="4"/>
        <v>0</v>
      </c>
      <c r="F30" s="6">
        <f t="shared" si="5"/>
        <v>0</v>
      </c>
      <c r="G30">
        <f t="shared" si="6"/>
        <v>0</v>
      </c>
      <c r="H30">
        <f t="shared" si="7"/>
        <v>0</v>
      </c>
      <c r="I30">
        <f t="shared" si="8"/>
        <v>0</v>
      </c>
      <c r="L30">
        <v>17.385000000000002</v>
      </c>
      <c r="M30" t="s">
        <v>10</v>
      </c>
    </row>
    <row r="31" spans="1:21" x14ac:dyDescent="0.2">
      <c r="A31" s="5">
        <f t="shared" si="0"/>
        <v>1</v>
      </c>
      <c r="B31" s="6">
        <f t="shared" si="1"/>
        <v>0</v>
      </c>
      <c r="C31" s="5">
        <f t="shared" si="2"/>
        <v>0</v>
      </c>
      <c r="D31" s="6">
        <f t="shared" si="3"/>
        <v>0</v>
      </c>
      <c r="E31" s="5">
        <f t="shared" si="4"/>
        <v>0</v>
      </c>
      <c r="F31" s="6">
        <f t="shared" si="5"/>
        <v>0</v>
      </c>
      <c r="G31">
        <f t="shared" si="6"/>
        <v>1</v>
      </c>
      <c r="H31">
        <f t="shared" si="7"/>
        <v>0</v>
      </c>
      <c r="I31">
        <f t="shared" si="8"/>
        <v>0</v>
      </c>
      <c r="L31">
        <v>36.299999999999997</v>
      </c>
      <c r="M31" t="s">
        <v>10</v>
      </c>
    </row>
    <row r="32" spans="1:21" x14ac:dyDescent="0.2">
      <c r="A32" s="5">
        <f t="shared" si="0"/>
        <v>1</v>
      </c>
      <c r="B32" s="6">
        <f t="shared" si="1"/>
        <v>0</v>
      </c>
      <c r="C32" s="5">
        <f t="shared" si="2"/>
        <v>0</v>
      </c>
      <c r="D32" s="6">
        <f t="shared" si="3"/>
        <v>0</v>
      </c>
      <c r="E32" s="5">
        <f t="shared" si="4"/>
        <v>0</v>
      </c>
      <c r="F32" s="6">
        <f t="shared" si="5"/>
        <v>0</v>
      </c>
      <c r="G32">
        <f t="shared" si="6"/>
        <v>1</v>
      </c>
      <c r="H32">
        <f t="shared" si="7"/>
        <v>0</v>
      </c>
      <c r="I32">
        <f t="shared" si="8"/>
        <v>0</v>
      </c>
      <c r="L32">
        <v>35.6</v>
      </c>
      <c r="M32" t="s">
        <v>10</v>
      </c>
    </row>
    <row r="33" spans="1:13" x14ac:dyDescent="0.2">
      <c r="A33" s="5">
        <f t="shared" si="0"/>
        <v>0</v>
      </c>
      <c r="B33" s="6">
        <f t="shared" si="1"/>
        <v>0</v>
      </c>
      <c r="C33" s="5">
        <f t="shared" si="2"/>
        <v>0</v>
      </c>
      <c r="D33" s="6">
        <f t="shared" si="3"/>
        <v>1</v>
      </c>
      <c r="E33" s="5">
        <f t="shared" si="4"/>
        <v>0</v>
      </c>
      <c r="F33" s="6">
        <f t="shared" si="5"/>
        <v>0</v>
      </c>
      <c r="G33">
        <f t="shared" si="6"/>
        <v>0</v>
      </c>
      <c r="H33">
        <f t="shared" si="7"/>
        <v>1</v>
      </c>
      <c r="I33">
        <f t="shared" si="8"/>
        <v>0</v>
      </c>
      <c r="L33">
        <v>26.315000000000001</v>
      </c>
      <c r="M33" t="s">
        <v>7</v>
      </c>
    </row>
    <row r="34" spans="1:13" x14ac:dyDescent="0.2">
      <c r="A34" s="5">
        <f t="shared" si="0"/>
        <v>0</v>
      </c>
      <c r="B34" s="6">
        <f t="shared" si="1"/>
        <v>0</v>
      </c>
      <c r="C34" s="5">
        <f t="shared" si="2"/>
        <v>0</v>
      </c>
      <c r="D34" s="6">
        <f t="shared" si="3"/>
        <v>1</v>
      </c>
      <c r="E34" s="5">
        <f t="shared" si="4"/>
        <v>0</v>
      </c>
      <c r="F34" s="6">
        <f t="shared" si="5"/>
        <v>0</v>
      </c>
      <c r="G34">
        <f t="shared" si="6"/>
        <v>0</v>
      </c>
      <c r="H34">
        <f t="shared" si="7"/>
        <v>1</v>
      </c>
      <c r="I34">
        <f t="shared" si="8"/>
        <v>0</v>
      </c>
      <c r="L34">
        <v>28.6</v>
      </c>
      <c r="M34" t="s">
        <v>7</v>
      </c>
    </row>
    <row r="35" spans="1:13" x14ac:dyDescent="0.2">
      <c r="A35" s="5">
        <f t="shared" si="0"/>
        <v>0</v>
      </c>
      <c r="B35" s="6">
        <f t="shared" si="1"/>
        <v>0</v>
      </c>
      <c r="C35" s="5">
        <f t="shared" si="2"/>
        <v>1</v>
      </c>
      <c r="D35" s="6">
        <f t="shared" si="3"/>
        <v>0</v>
      </c>
      <c r="E35" s="5">
        <f t="shared" si="4"/>
        <v>0</v>
      </c>
      <c r="F35" s="6">
        <f t="shared" si="5"/>
        <v>0</v>
      </c>
      <c r="G35">
        <f t="shared" si="6"/>
        <v>0</v>
      </c>
      <c r="H35">
        <f t="shared" si="7"/>
        <v>1</v>
      </c>
      <c r="I35">
        <f t="shared" si="8"/>
        <v>0</v>
      </c>
      <c r="L35">
        <v>28.31</v>
      </c>
      <c r="M35" t="s">
        <v>10</v>
      </c>
    </row>
    <row r="36" spans="1:13" x14ac:dyDescent="0.2">
      <c r="A36" s="5">
        <f t="shared" si="0"/>
        <v>1</v>
      </c>
      <c r="B36" s="6">
        <f t="shared" si="1"/>
        <v>0</v>
      </c>
      <c r="C36" s="5">
        <f t="shared" si="2"/>
        <v>0</v>
      </c>
      <c r="D36" s="6">
        <f t="shared" si="3"/>
        <v>0</v>
      </c>
      <c r="E36" s="5">
        <f t="shared" si="4"/>
        <v>0</v>
      </c>
      <c r="F36" s="6">
        <f t="shared" si="5"/>
        <v>0</v>
      </c>
      <c r="G36">
        <f t="shared" si="6"/>
        <v>1</v>
      </c>
      <c r="H36">
        <f t="shared" si="7"/>
        <v>0</v>
      </c>
      <c r="I36">
        <f t="shared" si="8"/>
        <v>0</v>
      </c>
      <c r="L36">
        <v>36.4</v>
      </c>
      <c r="M36" t="s">
        <v>10</v>
      </c>
    </row>
    <row r="37" spans="1:13" x14ac:dyDescent="0.2">
      <c r="A37" s="5">
        <f t="shared" si="0"/>
        <v>0</v>
      </c>
      <c r="B37" s="6">
        <f t="shared" si="1"/>
        <v>0</v>
      </c>
      <c r="C37" s="5">
        <f t="shared" si="2"/>
        <v>0</v>
      </c>
      <c r="D37" s="6">
        <f t="shared" si="3"/>
        <v>0</v>
      </c>
      <c r="E37" s="5">
        <f t="shared" si="4"/>
        <v>1</v>
      </c>
      <c r="F37" s="6">
        <f t="shared" si="5"/>
        <v>0</v>
      </c>
      <c r="G37">
        <f t="shared" si="6"/>
        <v>0</v>
      </c>
      <c r="H37">
        <f t="shared" si="7"/>
        <v>0</v>
      </c>
      <c r="I37">
        <f t="shared" si="8"/>
        <v>1</v>
      </c>
      <c r="L37">
        <v>20.425000000000001</v>
      </c>
      <c r="M37" t="s">
        <v>10</v>
      </c>
    </row>
    <row r="38" spans="1:13" x14ac:dyDescent="0.2">
      <c r="A38" s="5">
        <f t="shared" si="0"/>
        <v>0</v>
      </c>
      <c r="B38" s="6">
        <f t="shared" si="1"/>
        <v>1</v>
      </c>
      <c r="C38" s="5">
        <f t="shared" si="2"/>
        <v>0</v>
      </c>
      <c r="D38" s="6">
        <f t="shared" si="3"/>
        <v>0</v>
      </c>
      <c r="E38" s="5">
        <f t="shared" si="4"/>
        <v>0</v>
      </c>
      <c r="F38" s="6">
        <f t="shared" si="5"/>
        <v>0</v>
      </c>
      <c r="G38">
        <f t="shared" si="6"/>
        <v>1</v>
      </c>
      <c r="H38">
        <f t="shared" si="7"/>
        <v>0</v>
      </c>
      <c r="I38">
        <f t="shared" si="8"/>
        <v>0</v>
      </c>
      <c r="L38">
        <v>32.965000000000003</v>
      </c>
      <c r="M38" t="s">
        <v>7</v>
      </c>
    </row>
    <row r="39" spans="1:13" x14ac:dyDescent="0.2">
      <c r="A39" s="5">
        <f t="shared" si="0"/>
        <v>0</v>
      </c>
      <c r="B39" s="6">
        <f t="shared" si="1"/>
        <v>0</v>
      </c>
      <c r="C39" s="5">
        <f t="shared" si="2"/>
        <v>0</v>
      </c>
      <c r="D39" s="6">
        <f t="shared" si="3"/>
        <v>0</v>
      </c>
      <c r="E39" s="5">
        <f t="shared" si="4"/>
        <v>1</v>
      </c>
      <c r="F39" s="6">
        <f t="shared" si="5"/>
        <v>0</v>
      </c>
      <c r="G39">
        <f t="shared" si="6"/>
        <v>0</v>
      </c>
      <c r="H39">
        <f t="shared" si="7"/>
        <v>0</v>
      </c>
      <c r="I39">
        <f t="shared" si="8"/>
        <v>1</v>
      </c>
      <c r="L39">
        <v>20.8</v>
      </c>
      <c r="M39" t="s">
        <v>10</v>
      </c>
    </row>
    <row r="40" spans="1:13" x14ac:dyDescent="0.2">
      <c r="A40" s="5">
        <f t="shared" si="0"/>
        <v>1</v>
      </c>
      <c r="B40" s="6">
        <f t="shared" si="1"/>
        <v>0</v>
      </c>
      <c r="C40" s="5">
        <f t="shared" si="2"/>
        <v>0</v>
      </c>
      <c r="D40" s="6">
        <f t="shared" si="3"/>
        <v>0</v>
      </c>
      <c r="E40" s="5">
        <f t="shared" si="4"/>
        <v>0</v>
      </c>
      <c r="F40" s="6">
        <f t="shared" si="5"/>
        <v>0</v>
      </c>
      <c r="G40">
        <f t="shared" si="6"/>
        <v>1</v>
      </c>
      <c r="H40">
        <f t="shared" si="7"/>
        <v>0</v>
      </c>
      <c r="I40">
        <f t="shared" si="8"/>
        <v>0</v>
      </c>
      <c r="L40">
        <v>36.67</v>
      </c>
      <c r="M40" t="s">
        <v>10</v>
      </c>
    </row>
    <row r="41" spans="1:13" x14ac:dyDescent="0.2">
      <c r="A41" s="5">
        <f t="shared" si="0"/>
        <v>1</v>
      </c>
      <c r="B41" s="6">
        <f t="shared" si="1"/>
        <v>0</v>
      </c>
      <c r="C41" s="5">
        <f t="shared" si="2"/>
        <v>0</v>
      </c>
      <c r="D41" s="6">
        <f t="shared" si="3"/>
        <v>0</v>
      </c>
      <c r="E41" s="5">
        <f t="shared" si="4"/>
        <v>0</v>
      </c>
      <c r="F41" s="6">
        <f t="shared" si="5"/>
        <v>0</v>
      </c>
      <c r="G41">
        <f t="shared" si="6"/>
        <v>1</v>
      </c>
      <c r="H41">
        <f t="shared" si="7"/>
        <v>0</v>
      </c>
      <c r="I41">
        <f t="shared" si="8"/>
        <v>0</v>
      </c>
      <c r="L41">
        <v>39.9</v>
      </c>
      <c r="M41" t="s">
        <v>10</v>
      </c>
    </row>
    <row r="42" spans="1:13" x14ac:dyDescent="0.2">
      <c r="A42" s="5">
        <f t="shared" si="0"/>
        <v>0</v>
      </c>
      <c r="B42" s="6">
        <f t="shared" si="1"/>
        <v>0</v>
      </c>
      <c r="C42" s="5">
        <f t="shared" si="2"/>
        <v>0</v>
      </c>
      <c r="D42" s="6">
        <f t="shared" si="3"/>
        <v>1</v>
      </c>
      <c r="E42" s="5">
        <f t="shared" si="4"/>
        <v>0</v>
      </c>
      <c r="F42" s="6">
        <f t="shared" si="5"/>
        <v>0</v>
      </c>
      <c r="G42">
        <f t="shared" si="6"/>
        <v>0</v>
      </c>
      <c r="H42">
        <f t="shared" si="7"/>
        <v>1</v>
      </c>
      <c r="I42">
        <f t="shared" si="8"/>
        <v>0</v>
      </c>
      <c r="L42">
        <v>26.6</v>
      </c>
      <c r="M42" t="s">
        <v>7</v>
      </c>
    </row>
    <row r="43" spans="1:13" x14ac:dyDescent="0.2">
      <c r="A43" s="5">
        <f t="shared" si="0"/>
        <v>0</v>
      </c>
      <c r="B43" s="6">
        <f t="shared" si="1"/>
        <v>1</v>
      </c>
      <c r="C43" s="5">
        <f t="shared" si="2"/>
        <v>0</v>
      </c>
      <c r="D43" s="6">
        <f t="shared" si="3"/>
        <v>0</v>
      </c>
      <c r="E43" s="5">
        <f t="shared" si="4"/>
        <v>0</v>
      </c>
      <c r="F43" s="6">
        <f t="shared" si="5"/>
        <v>0</v>
      </c>
      <c r="G43">
        <f t="shared" si="6"/>
        <v>1</v>
      </c>
      <c r="H43">
        <f t="shared" si="7"/>
        <v>0</v>
      </c>
      <c r="I43">
        <f t="shared" si="8"/>
        <v>0</v>
      </c>
      <c r="L43">
        <v>36.630000000000003</v>
      </c>
      <c r="M43" t="s">
        <v>7</v>
      </c>
    </row>
    <row r="44" spans="1:13" x14ac:dyDescent="0.2">
      <c r="A44" s="5">
        <f t="shared" si="0"/>
        <v>0</v>
      </c>
      <c r="B44" s="6">
        <f t="shared" si="1"/>
        <v>0</v>
      </c>
      <c r="C44" s="5">
        <f t="shared" si="2"/>
        <v>0</v>
      </c>
      <c r="D44" s="6">
        <f t="shared" si="3"/>
        <v>0</v>
      </c>
      <c r="E44" s="5">
        <f t="shared" si="4"/>
        <v>1</v>
      </c>
      <c r="F44" s="6">
        <f t="shared" si="5"/>
        <v>0</v>
      </c>
      <c r="G44">
        <f t="shared" si="6"/>
        <v>0</v>
      </c>
      <c r="H44">
        <f t="shared" si="7"/>
        <v>0</v>
      </c>
      <c r="I44">
        <f t="shared" si="8"/>
        <v>1</v>
      </c>
      <c r="L44">
        <v>21.78</v>
      </c>
      <c r="M44" t="s">
        <v>10</v>
      </c>
    </row>
    <row r="45" spans="1:13" x14ac:dyDescent="0.2">
      <c r="A45" s="5">
        <f t="shared" si="0"/>
        <v>0</v>
      </c>
      <c r="B45" s="6">
        <f t="shared" si="1"/>
        <v>1</v>
      </c>
      <c r="C45" s="5">
        <f t="shared" si="2"/>
        <v>0</v>
      </c>
      <c r="D45" s="6">
        <f t="shared" si="3"/>
        <v>0</v>
      </c>
      <c r="E45" s="5">
        <f t="shared" si="4"/>
        <v>0</v>
      </c>
      <c r="F45" s="6">
        <f t="shared" si="5"/>
        <v>0</v>
      </c>
      <c r="G45">
        <f t="shared" si="6"/>
        <v>1</v>
      </c>
      <c r="H45">
        <f t="shared" si="7"/>
        <v>0</v>
      </c>
      <c r="I45">
        <f t="shared" si="8"/>
        <v>0</v>
      </c>
      <c r="L45">
        <v>30.8</v>
      </c>
      <c r="M45" t="s">
        <v>7</v>
      </c>
    </row>
    <row r="46" spans="1:13" x14ac:dyDescent="0.2">
      <c r="A46" s="5">
        <f t="shared" si="0"/>
        <v>1</v>
      </c>
      <c r="B46" s="6">
        <f t="shared" si="1"/>
        <v>0</v>
      </c>
      <c r="C46" s="5">
        <f t="shared" si="2"/>
        <v>0</v>
      </c>
      <c r="D46" s="6">
        <f t="shared" si="3"/>
        <v>0</v>
      </c>
      <c r="E46" s="5">
        <f t="shared" si="4"/>
        <v>0</v>
      </c>
      <c r="F46" s="6">
        <f t="shared" si="5"/>
        <v>0</v>
      </c>
      <c r="G46">
        <f t="shared" si="6"/>
        <v>1</v>
      </c>
      <c r="H46">
        <f t="shared" si="7"/>
        <v>0</v>
      </c>
      <c r="I46">
        <f t="shared" si="8"/>
        <v>0</v>
      </c>
      <c r="L46">
        <v>37.049999999999997</v>
      </c>
      <c r="M46" t="s">
        <v>10</v>
      </c>
    </row>
    <row r="47" spans="1:13" x14ac:dyDescent="0.2">
      <c r="A47" s="5">
        <f t="shared" si="0"/>
        <v>1</v>
      </c>
      <c r="B47" s="6">
        <f t="shared" si="1"/>
        <v>0</v>
      </c>
      <c r="C47" s="5">
        <f t="shared" si="2"/>
        <v>0</v>
      </c>
      <c r="D47" s="6">
        <f t="shared" si="3"/>
        <v>0</v>
      </c>
      <c r="E47" s="5">
        <f t="shared" si="4"/>
        <v>0</v>
      </c>
      <c r="F47" s="6">
        <f t="shared" si="5"/>
        <v>0</v>
      </c>
      <c r="G47">
        <f t="shared" si="6"/>
        <v>1</v>
      </c>
      <c r="H47">
        <f t="shared" si="7"/>
        <v>0</v>
      </c>
      <c r="I47">
        <f t="shared" si="8"/>
        <v>0</v>
      </c>
      <c r="L47">
        <v>37.299999999999997</v>
      </c>
      <c r="M47" t="s">
        <v>10</v>
      </c>
    </row>
    <row r="48" spans="1:13" x14ac:dyDescent="0.2">
      <c r="A48" s="5">
        <f t="shared" si="0"/>
        <v>0</v>
      </c>
      <c r="B48" s="6">
        <f t="shared" si="1"/>
        <v>1</v>
      </c>
      <c r="C48" s="5">
        <f t="shared" si="2"/>
        <v>0</v>
      </c>
      <c r="D48" s="6">
        <f t="shared" si="3"/>
        <v>0</v>
      </c>
      <c r="E48" s="5">
        <f t="shared" si="4"/>
        <v>0</v>
      </c>
      <c r="F48" s="6">
        <f t="shared" si="5"/>
        <v>0</v>
      </c>
      <c r="G48">
        <f t="shared" si="6"/>
        <v>1</v>
      </c>
      <c r="H48">
        <f t="shared" si="7"/>
        <v>0</v>
      </c>
      <c r="I48">
        <f t="shared" si="8"/>
        <v>0</v>
      </c>
      <c r="L48">
        <v>38.664999999999999</v>
      </c>
      <c r="M48" t="s">
        <v>7</v>
      </c>
    </row>
    <row r="49" spans="1:13" x14ac:dyDescent="0.2">
      <c r="A49" s="5">
        <f t="shared" si="0"/>
        <v>0</v>
      </c>
      <c r="B49" s="6">
        <f t="shared" si="1"/>
        <v>1</v>
      </c>
      <c r="C49" s="5">
        <f t="shared" si="2"/>
        <v>0</v>
      </c>
      <c r="D49" s="6">
        <f t="shared" si="3"/>
        <v>0</v>
      </c>
      <c r="E49" s="5">
        <f t="shared" si="4"/>
        <v>0</v>
      </c>
      <c r="F49" s="6">
        <f t="shared" si="5"/>
        <v>0</v>
      </c>
      <c r="G49">
        <f t="shared" si="6"/>
        <v>1</v>
      </c>
      <c r="H49">
        <f t="shared" si="7"/>
        <v>0</v>
      </c>
      <c r="I49">
        <f t="shared" si="8"/>
        <v>0</v>
      </c>
      <c r="L49">
        <v>34.770000000000003</v>
      </c>
      <c r="M49" t="s">
        <v>7</v>
      </c>
    </row>
    <row r="50" spans="1:13" x14ac:dyDescent="0.2">
      <c r="A50" s="5">
        <f t="shared" si="0"/>
        <v>0</v>
      </c>
      <c r="B50" s="6">
        <f t="shared" si="1"/>
        <v>0</v>
      </c>
      <c r="C50" s="5">
        <f t="shared" si="2"/>
        <v>0</v>
      </c>
      <c r="D50" s="6">
        <f t="shared" si="3"/>
        <v>0</v>
      </c>
      <c r="E50" s="5">
        <f t="shared" si="4"/>
        <v>0</v>
      </c>
      <c r="F50" s="6">
        <f t="shared" si="5"/>
        <v>1</v>
      </c>
      <c r="G50">
        <f t="shared" si="6"/>
        <v>0</v>
      </c>
      <c r="H50">
        <f t="shared" si="7"/>
        <v>0</v>
      </c>
      <c r="I50">
        <f t="shared" si="8"/>
        <v>1</v>
      </c>
      <c r="L50">
        <v>24.53</v>
      </c>
      <c r="M50" t="s">
        <v>7</v>
      </c>
    </row>
    <row r="51" spans="1:13" x14ac:dyDescent="0.2">
      <c r="A51" s="5">
        <f t="shared" si="0"/>
        <v>1</v>
      </c>
      <c r="B51" s="6">
        <f t="shared" si="1"/>
        <v>0</v>
      </c>
      <c r="C51" s="5">
        <f t="shared" si="2"/>
        <v>0</v>
      </c>
      <c r="D51" s="6">
        <f t="shared" si="3"/>
        <v>0</v>
      </c>
      <c r="E51" s="5">
        <f t="shared" si="4"/>
        <v>0</v>
      </c>
      <c r="F51" s="6">
        <f t="shared" si="5"/>
        <v>0</v>
      </c>
      <c r="G51">
        <f t="shared" si="6"/>
        <v>1</v>
      </c>
      <c r="H51">
        <f t="shared" si="7"/>
        <v>0</v>
      </c>
      <c r="I51">
        <f t="shared" si="8"/>
        <v>0</v>
      </c>
      <c r="L51">
        <v>35.200000000000003</v>
      </c>
      <c r="M51" t="s">
        <v>10</v>
      </c>
    </row>
    <row r="52" spans="1:13" x14ac:dyDescent="0.2">
      <c r="A52" s="5">
        <f t="shared" si="0"/>
        <v>0</v>
      </c>
      <c r="B52" s="6">
        <f t="shared" si="1"/>
        <v>1</v>
      </c>
      <c r="C52" s="5">
        <f t="shared" si="2"/>
        <v>0</v>
      </c>
      <c r="D52" s="6">
        <f t="shared" si="3"/>
        <v>0</v>
      </c>
      <c r="E52" s="5">
        <f t="shared" si="4"/>
        <v>0</v>
      </c>
      <c r="F52" s="6">
        <f t="shared" si="5"/>
        <v>0</v>
      </c>
      <c r="G52">
        <f t="shared" si="6"/>
        <v>1</v>
      </c>
      <c r="H52">
        <f t="shared" si="7"/>
        <v>0</v>
      </c>
      <c r="I52">
        <f t="shared" si="8"/>
        <v>0</v>
      </c>
      <c r="L52">
        <v>35.625</v>
      </c>
      <c r="M52" t="s">
        <v>7</v>
      </c>
    </row>
    <row r="53" spans="1:13" x14ac:dyDescent="0.2">
      <c r="A53" s="5">
        <f t="shared" si="0"/>
        <v>0</v>
      </c>
      <c r="B53" s="6">
        <f t="shared" si="1"/>
        <v>1</v>
      </c>
      <c r="C53" s="5">
        <f t="shared" si="2"/>
        <v>0</v>
      </c>
      <c r="D53" s="6">
        <f t="shared" si="3"/>
        <v>0</v>
      </c>
      <c r="E53" s="5">
        <f t="shared" si="4"/>
        <v>0</v>
      </c>
      <c r="F53" s="6">
        <f t="shared" si="5"/>
        <v>0</v>
      </c>
      <c r="G53">
        <f t="shared" si="6"/>
        <v>1</v>
      </c>
      <c r="H53">
        <f t="shared" si="7"/>
        <v>0</v>
      </c>
      <c r="I53">
        <f t="shared" si="8"/>
        <v>0</v>
      </c>
      <c r="L53">
        <v>33.630000000000003</v>
      </c>
      <c r="M53" t="s">
        <v>7</v>
      </c>
    </row>
    <row r="54" spans="1:13" x14ac:dyDescent="0.2">
      <c r="A54" s="5">
        <f t="shared" si="0"/>
        <v>0</v>
      </c>
      <c r="B54" s="6">
        <f t="shared" si="1"/>
        <v>0</v>
      </c>
      <c r="C54" s="5">
        <f t="shared" si="2"/>
        <v>1</v>
      </c>
      <c r="D54" s="6">
        <f t="shared" si="3"/>
        <v>0</v>
      </c>
      <c r="E54" s="5">
        <f t="shared" si="4"/>
        <v>0</v>
      </c>
      <c r="F54" s="6">
        <f t="shared" si="5"/>
        <v>0</v>
      </c>
      <c r="G54">
        <f t="shared" si="6"/>
        <v>0</v>
      </c>
      <c r="H54">
        <f t="shared" si="7"/>
        <v>1</v>
      </c>
      <c r="I54">
        <f t="shared" si="8"/>
        <v>0</v>
      </c>
      <c r="L54">
        <v>28</v>
      </c>
      <c r="M54" t="s">
        <v>10</v>
      </c>
    </row>
    <row r="55" spans="1:13" x14ac:dyDescent="0.2">
      <c r="A55" s="5">
        <f t="shared" si="0"/>
        <v>1</v>
      </c>
      <c r="B55" s="6">
        <f t="shared" si="1"/>
        <v>0</v>
      </c>
      <c r="C55" s="5">
        <f t="shared" si="2"/>
        <v>0</v>
      </c>
      <c r="D55" s="6">
        <f t="shared" si="3"/>
        <v>0</v>
      </c>
      <c r="E55" s="5">
        <f t="shared" si="4"/>
        <v>0</v>
      </c>
      <c r="F55" s="6">
        <f t="shared" si="5"/>
        <v>0</v>
      </c>
      <c r="G55">
        <f t="shared" si="6"/>
        <v>1</v>
      </c>
      <c r="H55">
        <f t="shared" si="7"/>
        <v>0</v>
      </c>
      <c r="I55">
        <f t="shared" si="8"/>
        <v>0</v>
      </c>
      <c r="L55">
        <v>34.43</v>
      </c>
      <c r="M55" t="s">
        <v>10</v>
      </c>
    </row>
    <row r="56" spans="1:13" x14ac:dyDescent="0.2">
      <c r="A56" s="5">
        <f t="shared" si="0"/>
        <v>0</v>
      </c>
      <c r="B56" s="6">
        <f t="shared" si="1"/>
        <v>0</v>
      </c>
      <c r="C56" s="5">
        <f t="shared" si="2"/>
        <v>0</v>
      </c>
      <c r="D56" s="6">
        <f t="shared" si="3"/>
        <v>1</v>
      </c>
      <c r="E56" s="5">
        <f t="shared" si="4"/>
        <v>0</v>
      </c>
      <c r="F56" s="6">
        <f t="shared" si="5"/>
        <v>0</v>
      </c>
      <c r="G56">
        <f t="shared" si="6"/>
        <v>0</v>
      </c>
      <c r="H56">
        <f t="shared" si="7"/>
        <v>1</v>
      </c>
      <c r="I56">
        <f t="shared" si="8"/>
        <v>0</v>
      </c>
      <c r="L56">
        <v>28.69</v>
      </c>
      <c r="M56" t="s">
        <v>7</v>
      </c>
    </row>
    <row r="57" spans="1:13" x14ac:dyDescent="0.2">
      <c r="A57" s="5">
        <f t="shared" si="0"/>
        <v>1</v>
      </c>
      <c r="B57" s="6">
        <f t="shared" si="1"/>
        <v>0</v>
      </c>
      <c r="C57" s="5">
        <f t="shared" si="2"/>
        <v>0</v>
      </c>
      <c r="D57" s="6">
        <f t="shared" si="3"/>
        <v>0</v>
      </c>
      <c r="E57" s="5">
        <f t="shared" si="4"/>
        <v>0</v>
      </c>
      <c r="F57" s="6">
        <f t="shared" si="5"/>
        <v>0</v>
      </c>
      <c r="G57">
        <f t="shared" si="6"/>
        <v>1</v>
      </c>
      <c r="H57">
        <f t="shared" si="7"/>
        <v>0</v>
      </c>
      <c r="I57">
        <f t="shared" si="8"/>
        <v>0</v>
      </c>
      <c r="L57">
        <v>36.954999999999998</v>
      </c>
      <c r="M57" t="s">
        <v>10</v>
      </c>
    </row>
    <row r="58" spans="1:13" x14ac:dyDescent="0.2">
      <c r="A58" s="5">
        <f t="shared" si="0"/>
        <v>0</v>
      </c>
      <c r="B58" s="6">
        <f t="shared" si="1"/>
        <v>1</v>
      </c>
      <c r="C58" s="5">
        <f t="shared" si="2"/>
        <v>0</v>
      </c>
      <c r="D58" s="6">
        <f t="shared" si="3"/>
        <v>0</v>
      </c>
      <c r="E58" s="5">
        <f t="shared" si="4"/>
        <v>0</v>
      </c>
      <c r="F58" s="6">
        <f t="shared" si="5"/>
        <v>0</v>
      </c>
      <c r="G58">
        <f t="shared" si="6"/>
        <v>1</v>
      </c>
      <c r="H58">
        <f t="shared" si="7"/>
        <v>0</v>
      </c>
      <c r="I58">
        <f t="shared" si="8"/>
        <v>0</v>
      </c>
      <c r="L58">
        <v>31.824999999999999</v>
      </c>
      <c r="M58" t="s">
        <v>7</v>
      </c>
    </row>
    <row r="59" spans="1:13" x14ac:dyDescent="0.2">
      <c r="A59" s="5">
        <f t="shared" si="0"/>
        <v>1</v>
      </c>
      <c r="B59" s="6">
        <f t="shared" si="1"/>
        <v>0</v>
      </c>
      <c r="C59" s="5">
        <f t="shared" si="2"/>
        <v>0</v>
      </c>
      <c r="D59" s="6">
        <f t="shared" si="3"/>
        <v>0</v>
      </c>
      <c r="E59" s="5">
        <f t="shared" si="4"/>
        <v>0</v>
      </c>
      <c r="F59" s="6">
        <f t="shared" si="5"/>
        <v>0</v>
      </c>
      <c r="G59">
        <f t="shared" si="6"/>
        <v>1</v>
      </c>
      <c r="H59">
        <f t="shared" si="7"/>
        <v>0</v>
      </c>
      <c r="I59">
        <f t="shared" si="8"/>
        <v>0</v>
      </c>
      <c r="L59">
        <v>31.68</v>
      </c>
      <c r="M59" t="s">
        <v>10</v>
      </c>
    </row>
    <row r="60" spans="1:13" x14ac:dyDescent="0.2">
      <c r="A60" s="5">
        <f t="shared" si="0"/>
        <v>0</v>
      </c>
      <c r="B60" s="6">
        <f t="shared" si="1"/>
        <v>0</v>
      </c>
      <c r="C60" s="5">
        <f t="shared" si="2"/>
        <v>0</v>
      </c>
      <c r="D60" s="6">
        <f t="shared" si="3"/>
        <v>0</v>
      </c>
      <c r="E60" s="5">
        <f t="shared" si="4"/>
        <v>0</v>
      </c>
      <c r="F60" s="6">
        <f t="shared" si="5"/>
        <v>1</v>
      </c>
      <c r="G60">
        <f t="shared" si="6"/>
        <v>0</v>
      </c>
      <c r="H60">
        <f t="shared" si="7"/>
        <v>0</v>
      </c>
      <c r="I60">
        <f t="shared" si="8"/>
        <v>1</v>
      </c>
      <c r="L60">
        <v>22.88</v>
      </c>
      <c r="M60" t="s">
        <v>7</v>
      </c>
    </row>
    <row r="61" spans="1:13" x14ac:dyDescent="0.2">
      <c r="A61" s="5">
        <f t="shared" si="0"/>
        <v>0</v>
      </c>
      <c r="B61" s="6">
        <f t="shared" si="1"/>
        <v>1</v>
      </c>
      <c r="C61" s="5">
        <f t="shared" si="2"/>
        <v>0</v>
      </c>
      <c r="D61" s="6">
        <f t="shared" si="3"/>
        <v>0</v>
      </c>
      <c r="E61" s="5">
        <f t="shared" si="4"/>
        <v>0</v>
      </c>
      <c r="F61" s="6">
        <f t="shared" si="5"/>
        <v>0</v>
      </c>
      <c r="G61">
        <f t="shared" si="6"/>
        <v>1</v>
      </c>
      <c r="H61">
        <f t="shared" si="7"/>
        <v>0</v>
      </c>
      <c r="I61">
        <f t="shared" si="8"/>
        <v>0</v>
      </c>
      <c r="L61">
        <v>37.335000000000001</v>
      </c>
      <c r="M61" t="s">
        <v>7</v>
      </c>
    </row>
    <row r="62" spans="1:13" x14ac:dyDescent="0.2">
      <c r="A62" s="5">
        <f t="shared" si="0"/>
        <v>0</v>
      </c>
      <c r="B62" s="6">
        <f t="shared" si="1"/>
        <v>0</v>
      </c>
      <c r="C62" s="5">
        <f t="shared" si="2"/>
        <v>1</v>
      </c>
      <c r="D62" s="6">
        <f t="shared" si="3"/>
        <v>0</v>
      </c>
      <c r="E62" s="5">
        <f t="shared" si="4"/>
        <v>0</v>
      </c>
      <c r="F62" s="6">
        <f t="shared" si="5"/>
        <v>0</v>
      </c>
      <c r="G62">
        <f t="shared" si="6"/>
        <v>0</v>
      </c>
      <c r="H62">
        <f t="shared" si="7"/>
        <v>1</v>
      </c>
      <c r="I62">
        <f t="shared" si="8"/>
        <v>0</v>
      </c>
      <c r="L62">
        <v>27.36</v>
      </c>
      <c r="M62" t="s">
        <v>10</v>
      </c>
    </row>
    <row r="63" spans="1:13" x14ac:dyDescent="0.2">
      <c r="A63" s="5">
        <f t="shared" si="0"/>
        <v>1</v>
      </c>
      <c r="B63" s="6">
        <f t="shared" si="1"/>
        <v>0</v>
      </c>
      <c r="C63" s="5">
        <f t="shared" si="2"/>
        <v>0</v>
      </c>
      <c r="D63" s="6">
        <f t="shared" si="3"/>
        <v>0</v>
      </c>
      <c r="E63" s="5">
        <f t="shared" si="4"/>
        <v>0</v>
      </c>
      <c r="F63" s="6">
        <f t="shared" si="5"/>
        <v>0</v>
      </c>
      <c r="G63">
        <f t="shared" si="6"/>
        <v>1</v>
      </c>
      <c r="H63">
        <f t="shared" si="7"/>
        <v>0</v>
      </c>
      <c r="I63">
        <f t="shared" si="8"/>
        <v>0</v>
      </c>
      <c r="L63">
        <v>33.659999999999997</v>
      </c>
      <c r="M63" t="s">
        <v>10</v>
      </c>
    </row>
    <row r="64" spans="1:13" x14ac:dyDescent="0.2">
      <c r="A64" s="5">
        <f t="shared" si="0"/>
        <v>0</v>
      </c>
      <c r="B64" s="6">
        <f t="shared" si="1"/>
        <v>0</v>
      </c>
      <c r="C64" s="5">
        <f t="shared" si="2"/>
        <v>0</v>
      </c>
      <c r="D64" s="6">
        <f t="shared" si="3"/>
        <v>0</v>
      </c>
      <c r="E64" s="5">
        <f t="shared" si="4"/>
        <v>1</v>
      </c>
      <c r="F64" s="6">
        <f t="shared" si="5"/>
        <v>0</v>
      </c>
      <c r="G64">
        <f t="shared" si="6"/>
        <v>0</v>
      </c>
      <c r="H64">
        <f t="shared" si="7"/>
        <v>0</v>
      </c>
      <c r="I64">
        <f t="shared" si="8"/>
        <v>1</v>
      </c>
      <c r="L64">
        <v>24.7</v>
      </c>
      <c r="M64" t="s">
        <v>10</v>
      </c>
    </row>
    <row r="65" spans="1:13" x14ac:dyDescent="0.2">
      <c r="A65" s="5">
        <f t="shared" si="0"/>
        <v>0</v>
      </c>
      <c r="B65" s="6">
        <f t="shared" si="1"/>
        <v>0</v>
      </c>
      <c r="C65" s="5">
        <f t="shared" si="2"/>
        <v>0</v>
      </c>
      <c r="D65" s="6">
        <f t="shared" si="3"/>
        <v>1</v>
      </c>
      <c r="E65" s="5">
        <f t="shared" si="4"/>
        <v>0</v>
      </c>
      <c r="F65" s="6">
        <f t="shared" si="5"/>
        <v>0</v>
      </c>
      <c r="G65">
        <f t="shared" si="6"/>
        <v>0</v>
      </c>
      <c r="H65">
        <f t="shared" si="7"/>
        <v>1</v>
      </c>
      <c r="I65">
        <f t="shared" si="8"/>
        <v>0</v>
      </c>
      <c r="L65">
        <v>25.934999999999999</v>
      </c>
      <c r="M65" t="s">
        <v>7</v>
      </c>
    </row>
    <row r="66" spans="1:13" x14ac:dyDescent="0.2">
      <c r="A66" s="5">
        <f t="shared" si="0"/>
        <v>0</v>
      </c>
      <c r="B66" s="6">
        <f t="shared" si="1"/>
        <v>0</v>
      </c>
      <c r="C66" s="5">
        <f t="shared" si="2"/>
        <v>0</v>
      </c>
      <c r="D66" s="6">
        <f t="shared" si="3"/>
        <v>0</v>
      </c>
      <c r="E66" s="5">
        <f t="shared" si="4"/>
        <v>0</v>
      </c>
      <c r="F66" s="6">
        <f t="shared" si="5"/>
        <v>1</v>
      </c>
      <c r="G66">
        <f t="shared" si="6"/>
        <v>0</v>
      </c>
      <c r="H66">
        <f t="shared" si="7"/>
        <v>0</v>
      </c>
      <c r="I66">
        <f t="shared" si="8"/>
        <v>1</v>
      </c>
      <c r="L66">
        <v>22.42</v>
      </c>
      <c r="M66" t="s">
        <v>7</v>
      </c>
    </row>
    <row r="67" spans="1:13" x14ac:dyDescent="0.2">
      <c r="A67" s="5">
        <f t="shared" ref="A67:A130" si="9">IF(AND(M67="male",G67=1),1,0)</f>
        <v>0</v>
      </c>
      <c r="B67" s="6">
        <f t="shared" ref="B67:B130" si="10">IF(AND(M67="female",G67=1),1,0)</f>
        <v>0</v>
      </c>
      <c r="C67" s="5">
        <f t="shared" ref="C67:C130" si="11">IF(AND(M67="male",H67=1),1,0)</f>
        <v>0</v>
      </c>
      <c r="D67" s="6">
        <f t="shared" ref="D67:D130" si="12">IF(AND(M67="female",H67=1),1,0)</f>
        <v>1</v>
      </c>
      <c r="E67" s="5">
        <f t="shared" ref="E67:E130" si="13">IF(AND(M67="male",I67=1),1,0)</f>
        <v>0</v>
      </c>
      <c r="F67" s="6">
        <f t="shared" ref="F67:F130" si="14">IF(AND(M67="female",I67=1),1,0)</f>
        <v>0</v>
      </c>
      <c r="G67">
        <f t="shared" ref="G67:G130" si="15">IF(L67&gt;=30,1,0)</f>
        <v>0</v>
      </c>
      <c r="H67">
        <f t="shared" ref="H67:H130" si="16">IF(AND((L67&gt;=25),(L67&lt;=29.9)),1,0)</f>
        <v>1</v>
      </c>
      <c r="I67">
        <f t="shared" ref="I67:I130" si="17">IF(AND((L67&gt;=18.4),(L67&lt;=24.9)),1,0)</f>
        <v>0</v>
      </c>
      <c r="L67">
        <v>28.9</v>
      </c>
      <c r="M67" t="s">
        <v>7</v>
      </c>
    </row>
    <row r="68" spans="1:13" x14ac:dyDescent="0.2">
      <c r="A68" s="5">
        <f t="shared" si="9"/>
        <v>0</v>
      </c>
      <c r="B68" s="6">
        <f t="shared" si="10"/>
        <v>1</v>
      </c>
      <c r="C68" s="5">
        <f t="shared" si="11"/>
        <v>0</v>
      </c>
      <c r="D68" s="6">
        <f t="shared" si="12"/>
        <v>0</v>
      </c>
      <c r="E68" s="5">
        <f t="shared" si="13"/>
        <v>0</v>
      </c>
      <c r="F68" s="6">
        <f t="shared" si="14"/>
        <v>0</v>
      </c>
      <c r="G68">
        <f t="shared" si="15"/>
        <v>1</v>
      </c>
      <c r="H68">
        <f t="shared" si="16"/>
        <v>0</v>
      </c>
      <c r="I68">
        <f t="shared" si="17"/>
        <v>0</v>
      </c>
      <c r="L68">
        <v>39.1</v>
      </c>
      <c r="M68" t="s">
        <v>7</v>
      </c>
    </row>
    <row r="69" spans="1:13" x14ac:dyDescent="0.2">
      <c r="A69" s="5">
        <f t="shared" si="9"/>
        <v>0</v>
      </c>
      <c r="B69" s="6">
        <f t="shared" si="10"/>
        <v>0</v>
      </c>
      <c r="C69" s="5">
        <f t="shared" si="11"/>
        <v>1</v>
      </c>
      <c r="D69" s="6">
        <f t="shared" si="12"/>
        <v>0</v>
      </c>
      <c r="E69" s="5">
        <f t="shared" si="13"/>
        <v>0</v>
      </c>
      <c r="F69" s="6">
        <f t="shared" si="14"/>
        <v>0</v>
      </c>
      <c r="G69">
        <f t="shared" si="15"/>
        <v>0</v>
      </c>
      <c r="H69">
        <f t="shared" si="16"/>
        <v>1</v>
      </c>
      <c r="I69">
        <f t="shared" si="17"/>
        <v>0</v>
      </c>
      <c r="L69">
        <v>26.315000000000001</v>
      </c>
      <c r="M69" t="s">
        <v>10</v>
      </c>
    </row>
    <row r="70" spans="1:13" x14ac:dyDescent="0.2">
      <c r="A70" s="5">
        <f t="shared" si="9"/>
        <v>0</v>
      </c>
      <c r="B70" s="6">
        <f t="shared" si="10"/>
        <v>1</v>
      </c>
      <c r="C70" s="5">
        <f t="shared" si="11"/>
        <v>0</v>
      </c>
      <c r="D70" s="6">
        <f t="shared" si="12"/>
        <v>0</v>
      </c>
      <c r="E70" s="5">
        <f t="shared" si="13"/>
        <v>0</v>
      </c>
      <c r="F70" s="6">
        <f t="shared" si="14"/>
        <v>0</v>
      </c>
      <c r="G70">
        <f t="shared" si="15"/>
        <v>1</v>
      </c>
      <c r="H70">
        <f t="shared" si="16"/>
        <v>0</v>
      </c>
      <c r="I70">
        <f t="shared" si="17"/>
        <v>0</v>
      </c>
      <c r="L70">
        <v>36.19</v>
      </c>
      <c r="M70" t="s">
        <v>7</v>
      </c>
    </row>
    <row r="71" spans="1:13" x14ac:dyDescent="0.2">
      <c r="A71" s="5">
        <f t="shared" si="9"/>
        <v>0</v>
      </c>
      <c r="B71" s="6">
        <f t="shared" si="10"/>
        <v>0</v>
      </c>
      <c r="C71" s="5">
        <f t="shared" si="11"/>
        <v>0</v>
      </c>
      <c r="D71" s="6">
        <f t="shared" si="12"/>
        <v>0</v>
      </c>
      <c r="E71" s="5">
        <f t="shared" si="13"/>
        <v>1</v>
      </c>
      <c r="F71" s="6">
        <f t="shared" si="14"/>
        <v>0</v>
      </c>
      <c r="G71">
        <f t="shared" si="15"/>
        <v>0</v>
      </c>
      <c r="H71">
        <f t="shared" si="16"/>
        <v>0</v>
      </c>
      <c r="I71">
        <f t="shared" si="17"/>
        <v>1</v>
      </c>
      <c r="L71">
        <v>23.98</v>
      </c>
      <c r="M71" t="s">
        <v>10</v>
      </c>
    </row>
    <row r="72" spans="1:13" x14ac:dyDescent="0.2">
      <c r="A72" s="5">
        <f t="shared" si="9"/>
        <v>0</v>
      </c>
      <c r="B72" s="6">
        <f t="shared" si="10"/>
        <v>0</v>
      </c>
      <c r="C72" s="5">
        <f t="shared" si="11"/>
        <v>0</v>
      </c>
      <c r="D72" s="6">
        <f t="shared" si="12"/>
        <v>0</v>
      </c>
      <c r="E72" s="5">
        <f t="shared" si="13"/>
        <v>0</v>
      </c>
      <c r="F72" s="6">
        <f t="shared" si="14"/>
        <v>1</v>
      </c>
      <c r="G72">
        <f t="shared" si="15"/>
        <v>0</v>
      </c>
      <c r="H72">
        <f t="shared" si="16"/>
        <v>0</v>
      </c>
      <c r="I72">
        <f t="shared" si="17"/>
        <v>1</v>
      </c>
      <c r="L72">
        <v>24.75</v>
      </c>
      <c r="M72" t="s">
        <v>7</v>
      </c>
    </row>
    <row r="73" spans="1:13" x14ac:dyDescent="0.2">
      <c r="A73" s="5">
        <f t="shared" si="9"/>
        <v>0</v>
      </c>
      <c r="B73" s="6">
        <f t="shared" si="10"/>
        <v>0</v>
      </c>
      <c r="C73" s="5">
        <f t="shared" si="11"/>
        <v>1</v>
      </c>
      <c r="D73" s="6">
        <f t="shared" si="12"/>
        <v>0</v>
      </c>
      <c r="E73" s="5">
        <f t="shared" si="13"/>
        <v>0</v>
      </c>
      <c r="F73" s="6">
        <f t="shared" si="14"/>
        <v>0</v>
      </c>
      <c r="G73">
        <f t="shared" si="15"/>
        <v>0</v>
      </c>
      <c r="H73">
        <f t="shared" si="16"/>
        <v>1</v>
      </c>
      <c r="I73">
        <f t="shared" si="17"/>
        <v>0</v>
      </c>
      <c r="L73">
        <v>28.5</v>
      </c>
      <c r="M73" t="s">
        <v>10</v>
      </c>
    </row>
    <row r="74" spans="1:13" x14ac:dyDescent="0.2">
      <c r="A74" s="5">
        <f t="shared" si="9"/>
        <v>0</v>
      </c>
      <c r="B74" s="6">
        <f t="shared" si="10"/>
        <v>0</v>
      </c>
      <c r="C74" s="5">
        <f t="shared" si="11"/>
        <v>0</v>
      </c>
      <c r="D74" s="6">
        <f t="shared" si="12"/>
        <v>1</v>
      </c>
      <c r="E74" s="5">
        <f t="shared" si="13"/>
        <v>0</v>
      </c>
      <c r="F74" s="6">
        <f t="shared" si="14"/>
        <v>0</v>
      </c>
      <c r="G74">
        <f t="shared" si="15"/>
        <v>0</v>
      </c>
      <c r="H74">
        <f t="shared" si="16"/>
        <v>1</v>
      </c>
      <c r="I74">
        <f t="shared" si="17"/>
        <v>0</v>
      </c>
      <c r="L74">
        <v>28.1</v>
      </c>
      <c r="M74" t="s">
        <v>7</v>
      </c>
    </row>
    <row r="75" spans="1:13" x14ac:dyDescent="0.2">
      <c r="A75" s="5">
        <f t="shared" si="9"/>
        <v>1</v>
      </c>
      <c r="B75" s="6">
        <f t="shared" si="10"/>
        <v>0</v>
      </c>
      <c r="C75" s="5">
        <f t="shared" si="11"/>
        <v>0</v>
      </c>
      <c r="D75" s="6">
        <f t="shared" si="12"/>
        <v>0</v>
      </c>
      <c r="E75" s="5">
        <f t="shared" si="13"/>
        <v>0</v>
      </c>
      <c r="F75" s="6">
        <f t="shared" si="14"/>
        <v>0</v>
      </c>
      <c r="G75">
        <f t="shared" si="15"/>
        <v>1</v>
      </c>
      <c r="H75">
        <f t="shared" si="16"/>
        <v>0</v>
      </c>
      <c r="I75">
        <f t="shared" si="17"/>
        <v>0</v>
      </c>
      <c r="L75">
        <v>32.01</v>
      </c>
      <c r="M75" t="s">
        <v>10</v>
      </c>
    </row>
    <row r="76" spans="1:13" x14ac:dyDescent="0.2">
      <c r="A76" s="5">
        <f t="shared" si="9"/>
        <v>0</v>
      </c>
      <c r="B76" s="6">
        <f t="shared" si="10"/>
        <v>0</v>
      </c>
      <c r="C76" s="5">
        <f t="shared" si="11"/>
        <v>1</v>
      </c>
      <c r="D76" s="6">
        <f t="shared" si="12"/>
        <v>0</v>
      </c>
      <c r="E76" s="5">
        <f t="shared" si="13"/>
        <v>0</v>
      </c>
      <c r="F76" s="6">
        <f t="shared" si="14"/>
        <v>0</v>
      </c>
      <c r="G76">
        <f t="shared" si="15"/>
        <v>0</v>
      </c>
      <c r="H76">
        <f t="shared" si="16"/>
        <v>1</v>
      </c>
      <c r="I76">
        <f t="shared" si="17"/>
        <v>0</v>
      </c>
      <c r="L76">
        <v>27.4</v>
      </c>
      <c r="M76" t="s">
        <v>10</v>
      </c>
    </row>
    <row r="77" spans="1:13" x14ac:dyDescent="0.2">
      <c r="A77" s="5">
        <f t="shared" si="9"/>
        <v>1</v>
      </c>
      <c r="B77" s="6">
        <f t="shared" si="10"/>
        <v>0</v>
      </c>
      <c r="C77" s="5">
        <f t="shared" si="11"/>
        <v>0</v>
      </c>
      <c r="D77" s="6">
        <f t="shared" si="12"/>
        <v>0</v>
      </c>
      <c r="E77" s="5">
        <f t="shared" si="13"/>
        <v>0</v>
      </c>
      <c r="F77" s="6">
        <f t="shared" si="14"/>
        <v>0</v>
      </c>
      <c r="G77">
        <f t="shared" si="15"/>
        <v>1</v>
      </c>
      <c r="H77">
        <f t="shared" si="16"/>
        <v>0</v>
      </c>
      <c r="I77">
        <f t="shared" si="17"/>
        <v>0</v>
      </c>
      <c r="L77">
        <v>34.01</v>
      </c>
      <c r="M77" t="s">
        <v>10</v>
      </c>
    </row>
    <row r="78" spans="1:13" x14ac:dyDescent="0.2">
      <c r="A78" s="5">
        <f t="shared" si="9"/>
        <v>0</v>
      </c>
      <c r="B78" s="6">
        <f t="shared" si="10"/>
        <v>0</v>
      </c>
      <c r="C78" s="5">
        <f t="shared" si="11"/>
        <v>0</v>
      </c>
      <c r="D78" s="6">
        <f t="shared" si="12"/>
        <v>1</v>
      </c>
      <c r="E78" s="5">
        <f t="shared" si="13"/>
        <v>0</v>
      </c>
      <c r="F78" s="6">
        <f t="shared" si="14"/>
        <v>0</v>
      </c>
      <c r="G78">
        <f t="shared" si="15"/>
        <v>0</v>
      </c>
      <c r="H78">
        <f t="shared" si="16"/>
        <v>1</v>
      </c>
      <c r="I78">
        <f t="shared" si="17"/>
        <v>0</v>
      </c>
      <c r="L78">
        <v>29.59</v>
      </c>
      <c r="M78" t="s">
        <v>7</v>
      </c>
    </row>
    <row r="79" spans="1:13" x14ac:dyDescent="0.2">
      <c r="A79" s="5">
        <f t="shared" si="9"/>
        <v>1</v>
      </c>
      <c r="B79" s="6">
        <f t="shared" si="10"/>
        <v>0</v>
      </c>
      <c r="C79" s="5">
        <f t="shared" si="11"/>
        <v>0</v>
      </c>
      <c r="D79" s="6">
        <f t="shared" si="12"/>
        <v>0</v>
      </c>
      <c r="E79" s="5">
        <f t="shared" si="13"/>
        <v>0</v>
      </c>
      <c r="F79" s="6">
        <f t="shared" si="14"/>
        <v>0</v>
      </c>
      <c r="G79">
        <f t="shared" si="15"/>
        <v>1</v>
      </c>
      <c r="H79">
        <f t="shared" si="16"/>
        <v>0</v>
      </c>
      <c r="I79">
        <f t="shared" si="17"/>
        <v>0</v>
      </c>
      <c r="L79">
        <v>35.53</v>
      </c>
      <c r="M79" t="s">
        <v>10</v>
      </c>
    </row>
    <row r="80" spans="1:13" x14ac:dyDescent="0.2">
      <c r="A80" s="5">
        <f t="shared" si="9"/>
        <v>0</v>
      </c>
      <c r="B80" s="6">
        <f t="shared" si="10"/>
        <v>1</v>
      </c>
      <c r="C80" s="5">
        <f t="shared" si="11"/>
        <v>0</v>
      </c>
      <c r="D80" s="6">
        <f t="shared" si="12"/>
        <v>0</v>
      </c>
      <c r="E80" s="5">
        <f t="shared" si="13"/>
        <v>0</v>
      </c>
      <c r="F80" s="6">
        <f t="shared" si="14"/>
        <v>0</v>
      </c>
      <c r="G80">
        <f t="shared" si="15"/>
        <v>1</v>
      </c>
      <c r="H80">
        <f t="shared" si="16"/>
        <v>0</v>
      </c>
      <c r="I80">
        <f t="shared" si="17"/>
        <v>0</v>
      </c>
      <c r="L80">
        <v>39.805</v>
      </c>
      <c r="M80" t="s">
        <v>7</v>
      </c>
    </row>
    <row r="81" spans="1:13" x14ac:dyDescent="0.2">
      <c r="A81" s="5">
        <f t="shared" si="9"/>
        <v>0</v>
      </c>
      <c r="B81" s="6">
        <f t="shared" si="10"/>
        <v>1</v>
      </c>
      <c r="C81" s="5">
        <f t="shared" si="11"/>
        <v>0</v>
      </c>
      <c r="D81" s="6">
        <f t="shared" si="12"/>
        <v>0</v>
      </c>
      <c r="E81" s="5">
        <f t="shared" si="13"/>
        <v>0</v>
      </c>
      <c r="F81" s="6">
        <f t="shared" si="14"/>
        <v>0</v>
      </c>
      <c r="G81">
        <f t="shared" si="15"/>
        <v>1</v>
      </c>
      <c r="H81">
        <f t="shared" si="16"/>
        <v>0</v>
      </c>
      <c r="I81">
        <f t="shared" si="17"/>
        <v>0</v>
      </c>
      <c r="L81">
        <v>32.965000000000003</v>
      </c>
      <c r="M81" t="s">
        <v>7</v>
      </c>
    </row>
    <row r="82" spans="1:13" x14ac:dyDescent="0.2">
      <c r="A82" s="5">
        <f t="shared" si="9"/>
        <v>0</v>
      </c>
      <c r="B82" s="6">
        <f t="shared" si="10"/>
        <v>0</v>
      </c>
      <c r="C82" s="5">
        <f t="shared" si="11"/>
        <v>1</v>
      </c>
      <c r="D82" s="6">
        <f t="shared" si="12"/>
        <v>0</v>
      </c>
      <c r="E82" s="5">
        <f t="shared" si="13"/>
        <v>0</v>
      </c>
      <c r="F82" s="6">
        <f t="shared" si="14"/>
        <v>0</v>
      </c>
      <c r="G82">
        <f t="shared" si="15"/>
        <v>0</v>
      </c>
      <c r="H82">
        <f t="shared" si="16"/>
        <v>1</v>
      </c>
      <c r="I82">
        <f t="shared" si="17"/>
        <v>0</v>
      </c>
      <c r="L82">
        <v>26.885000000000002</v>
      </c>
      <c r="M82" t="s">
        <v>10</v>
      </c>
    </row>
    <row r="83" spans="1:13" x14ac:dyDescent="0.2">
      <c r="A83" s="5">
        <f t="shared" si="9"/>
        <v>0</v>
      </c>
      <c r="B83" s="6">
        <f t="shared" si="10"/>
        <v>1</v>
      </c>
      <c r="C83" s="5">
        <f t="shared" si="11"/>
        <v>0</v>
      </c>
      <c r="D83" s="6">
        <f t="shared" si="12"/>
        <v>0</v>
      </c>
      <c r="E83" s="5">
        <f t="shared" si="13"/>
        <v>0</v>
      </c>
      <c r="F83" s="6">
        <f t="shared" si="14"/>
        <v>0</v>
      </c>
      <c r="G83">
        <f t="shared" si="15"/>
        <v>1</v>
      </c>
      <c r="H83">
        <f t="shared" si="16"/>
        <v>0</v>
      </c>
      <c r="I83">
        <f t="shared" si="17"/>
        <v>0</v>
      </c>
      <c r="L83">
        <v>38.284999999999997</v>
      </c>
      <c r="M83" t="s">
        <v>7</v>
      </c>
    </row>
    <row r="84" spans="1:13" x14ac:dyDescent="0.2">
      <c r="A84" s="5">
        <f t="shared" si="9"/>
        <v>1</v>
      </c>
      <c r="B84" s="6">
        <f t="shared" si="10"/>
        <v>0</v>
      </c>
      <c r="C84" s="5">
        <f t="shared" si="11"/>
        <v>0</v>
      </c>
      <c r="D84" s="6">
        <f t="shared" si="12"/>
        <v>0</v>
      </c>
      <c r="E84" s="5">
        <f t="shared" si="13"/>
        <v>0</v>
      </c>
      <c r="F84" s="6">
        <f t="shared" si="14"/>
        <v>0</v>
      </c>
      <c r="G84">
        <f t="shared" si="15"/>
        <v>1</v>
      </c>
      <c r="H84">
        <f t="shared" si="16"/>
        <v>0</v>
      </c>
      <c r="I84">
        <f t="shared" si="17"/>
        <v>0</v>
      </c>
      <c r="L84">
        <v>37.619999999999997</v>
      </c>
      <c r="M84" t="s">
        <v>10</v>
      </c>
    </row>
    <row r="85" spans="1:13" x14ac:dyDescent="0.2">
      <c r="A85" s="5">
        <f t="shared" si="9"/>
        <v>0</v>
      </c>
      <c r="B85" s="6">
        <f t="shared" si="10"/>
        <v>1</v>
      </c>
      <c r="C85" s="5">
        <f t="shared" si="11"/>
        <v>0</v>
      </c>
      <c r="D85" s="6">
        <f t="shared" si="12"/>
        <v>0</v>
      </c>
      <c r="E85" s="5">
        <f t="shared" si="13"/>
        <v>0</v>
      </c>
      <c r="F85" s="6">
        <f t="shared" si="14"/>
        <v>0</v>
      </c>
      <c r="G85">
        <f t="shared" si="15"/>
        <v>1</v>
      </c>
      <c r="H85">
        <f t="shared" si="16"/>
        <v>0</v>
      </c>
      <c r="I85">
        <f t="shared" si="17"/>
        <v>0</v>
      </c>
      <c r="L85">
        <v>41.23</v>
      </c>
      <c r="M85" t="s">
        <v>7</v>
      </c>
    </row>
    <row r="86" spans="1:13" x14ac:dyDescent="0.2">
      <c r="A86" s="5">
        <f t="shared" si="9"/>
        <v>0</v>
      </c>
      <c r="B86" s="6">
        <f t="shared" si="10"/>
        <v>1</v>
      </c>
      <c r="C86" s="5">
        <f t="shared" si="11"/>
        <v>0</v>
      </c>
      <c r="D86" s="6">
        <f t="shared" si="12"/>
        <v>0</v>
      </c>
      <c r="E86" s="5">
        <f t="shared" si="13"/>
        <v>0</v>
      </c>
      <c r="F86" s="6">
        <f t="shared" si="14"/>
        <v>0</v>
      </c>
      <c r="G86">
        <f t="shared" si="15"/>
        <v>1</v>
      </c>
      <c r="H86">
        <f t="shared" si="16"/>
        <v>0</v>
      </c>
      <c r="I86">
        <f t="shared" si="17"/>
        <v>0</v>
      </c>
      <c r="L86">
        <v>34.799999999999997</v>
      </c>
      <c r="M86" t="s">
        <v>7</v>
      </c>
    </row>
    <row r="87" spans="1:13" x14ac:dyDescent="0.2">
      <c r="A87" s="5">
        <f t="shared" si="9"/>
        <v>0</v>
      </c>
      <c r="B87" s="6">
        <f t="shared" si="10"/>
        <v>0</v>
      </c>
      <c r="C87" s="5">
        <f t="shared" si="11"/>
        <v>0</v>
      </c>
      <c r="D87" s="6">
        <f t="shared" si="12"/>
        <v>0</v>
      </c>
      <c r="E87" s="5">
        <f t="shared" si="13"/>
        <v>1</v>
      </c>
      <c r="F87" s="6">
        <f t="shared" si="14"/>
        <v>0</v>
      </c>
      <c r="G87">
        <f t="shared" si="15"/>
        <v>0</v>
      </c>
      <c r="H87">
        <f t="shared" si="16"/>
        <v>0</v>
      </c>
      <c r="I87">
        <f t="shared" si="17"/>
        <v>1</v>
      </c>
      <c r="L87">
        <v>22.895</v>
      </c>
      <c r="M87" t="s">
        <v>10</v>
      </c>
    </row>
    <row r="88" spans="1:13" x14ac:dyDescent="0.2">
      <c r="A88" s="5">
        <f t="shared" si="9"/>
        <v>0</v>
      </c>
      <c r="B88" s="6">
        <f t="shared" si="10"/>
        <v>1</v>
      </c>
      <c r="C88" s="5">
        <f t="shared" si="11"/>
        <v>0</v>
      </c>
      <c r="D88" s="6">
        <f t="shared" si="12"/>
        <v>0</v>
      </c>
      <c r="E88" s="5">
        <f t="shared" si="13"/>
        <v>0</v>
      </c>
      <c r="F88" s="6">
        <f t="shared" si="14"/>
        <v>0</v>
      </c>
      <c r="G88">
        <f t="shared" si="15"/>
        <v>1</v>
      </c>
      <c r="H88">
        <f t="shared" si="16"/>
        <v>0</v>
      </c>
      <c r="I88">
        <f t="shared" si="17"/>
        <v>0</v>
      </c>
      <c r="L88">
        <v>31.16</v>
      </c>
      <c r="M88" t="s">
        <v>7</v>
      </c>
    </row>
    <row r="89" spans="1:13" x14ac:dyDescent="0.2">
      <c r="A89" s="5">
        <f t="shared" si="9"/>
        <v>0</v>
      </c>
      <c r="B89" s="6">
        <f t="shared" si="10"/>
        <v>0</v>
      </c>
      <c r="C89" s="5">
        <f t="shared" si="11"/>
        <v>0</v>
      </c>
      <c r="D89" s="6">
        <f t="shared" si="12"/>
        <v>1</v>
      </c>
      <c r="E89" s="5">
        <f t="shared" si="13"/>
        <v>0</v>
      </c>
      <c r="F89" s="6">
        <f t="shared" si="14"/>
        <v>0</v>
      </c>
      <c r="G89">
        <f t="shared" si="15"/>
        <v>0</v>
      </c>
      <c r="H89">
        <f t="shared" si="16"/>
        <v>1</v>
      </c>
      <c r="I89">
        <f t="shared" si="17"/>
        <v>0</v>
      </c>
      <c r="L89">
        <v>27.2</v>
      </c>
      <c r="M89" t="s">
        <v>7</v>
      </c>
    </row>
    <row r="90" spans="1:13" x14ac:dyDescent="0.2">
      <c r="A90" s="5">
        <f t="shared" si="9"/>
        <v>0</v>
      </c>
      <c r="B90" s="6">
        <f t="shared" si="10"/>
        <v>0</v>
      </c>
      <c r="C90" s="5">
        <f t="shared" si="11"/>
        <v>0</v>
      </c>
      <c r="D90" s="6">
        <f t="shared" si="12"/>
        <v>1</v>
      </c>
      <c r="E90" s="5">
        <f t="shared" si="13"/>
        <v>0</v>
      </c>
      <c r="F90" s="6">
        <f t="shared" si="14"/>
        <v>0</v>
      </c>
      <c r="G90">
        <f t="shared" si="15"/>
        <v>0</v>
      </c>
      <c r="H90">
        <f t="shared" si="16"/>
        <v>1</v>
      </c>
      <c r="I90">
        <f t="shared" si="17"/>
        <v>0</v>
      </c>
      <c r="L90">
        <v>27.74</v>
      </c>
      <c r="M90" t="s">
        <v>7</v>
      </c>
    </row>
    <row r="91" spans="1:13" x14ac:dyDescent="0.2">
      <c r="A91" s="5">
        <f t="shared" si="9"/>
        <v>0</v>
      </c>
      <c r="B91" s="6">
        <f t="shared" si="10"/>
        <v>0</v>
      </c>
      <c r="C91" s="5">
        <f t="shared" si="11"/>
        <v>0</v>
      </c>
      <c r="D91" s="6">
        <f t="shared" si="12"/>
        <v>1</v>
      </c>
      <c r="E91" s="5">
        <f t="shared" si="13"/>
        <v>0</v>
      </c>
      <c r="F91" s="6">
        <f t="shared" si="14"/>
        <v>0</v>
      </c>
      <c r="G91">
        <f t="shared" si="15"/>
        <v>0</v>
      </c>
      <c r="H91">
        <f t="shared" si="16"/>
        <v>1</v>
      </c>
      <c r="I91">
        <f t="shared" si="17"/>
        <v>0</v>
      </c>
      <c r="L91">
        <v>26.98</v>
      </c>
      <c r="M91" t="s">
        <v>7</v>
      </c>
    </row>
    <row r="92" spans="1:13" x14ac:dyDescent="0.2">
      <c r="A92" s="5">
        <f t="shared" si="9"/>
        <v>0</v>
      </c>
      <c r="B92" s="6">
        <f t="shared" si="10"/>
        <v>1</v>
      </c>
      <c r="C92" s="5">
        <f t="shared" si="11"/>
        <v>0</v>
      </c>
      <c r="D92" s="6">
        <f t="shared" si="12"/>
        <v>0</v>
      </c>
      <c r="E92" s="5">
        <f t="shared" si="13"/>
        <v>0</v>
      </c>
      <c r="F92" s="6">
        <f t="shared" si="14"/>
        <v>0</v>
      </c>
      <c r="G92">
        <f t="shared" si="15"/>
        <v>1</v>
      </c>
      <c r="H92">
        <f t="shared" si="16"/>
        <v>0</v>
      </c>
      <c r="I92">
        <f t="shared" si="17"/>
        <v>0</v>
      </c>
      <c r="L92">
        <v>39.49</v>
      </c>
      <c r="M92" t="s">
        <v>7</v>
      </c>
    </row>
    <row r="93" spans="1:13" x14ac:dyDescent="0.2">
      <c r="A93" s="5">
        <f t="shared" si="9"/>
        <v>0</v>
      </c>
      <c r="B93" s="6">
        <f t="shared" si="10"/>
        <v>0</v>
      </c>
      <c r="C93" s="5">
        <f t="shared" si="11"/>
        <v>0</v>
      </c>
      <c r="D93" s="6">
        <f t="shared" si="12"/>
        <v>0</v>
      </c>
      <c r="E93" s="5">
        <f t="shared" si="13"/>
        <v>0</v>
      </c>
      <c r="F93" s="6">
        <f t="shared" si="14"/>
        <v>1</v>
      </c>
      <c r="G93">
        <f t="shared" si="15"/>
        <v>0</v>
      </c>
      <c r="H93">
        <f t="shared" si="16"/>
        <v>0</v>
      </c>
      <c r="I93">
        <f t="shared" si="17"/>
        <v>1</v>
      </c>
      <c r="L93">
        <v>24.795000000000002</v>
      </c>
      <c r="M93" t="s">
        <v>7</v>
      </c>
    </row>
    <row r="94" spans="1:13" x14ac:dyDescent="0.2">
      <c r="A94" s="5">
        <f t="shared" si="9"/>
        <v>0</v>
      </c>
      <c r="B94" s="6">
        <f t="shared" si="10"/>
        <v>0</v>
      </c>
      <c r="C94" s="5">
        <f t="shared" si="11"/>
        <v>1</v>
      </c>
      <c r="D94" s="6">
        <f t="shared" si="12"/>
        <v>0</v>
      </c>
      <c r="E94" s="5">
        <f t="shared" si="13"/>
        <v>0</v>
      </c>
      <c r="F94" s="6">
        <f t="shared" si="14"/>
        <v>0</v>
      </c>
      <c r="G94">
        <f t="shared" si="15"/>
        <v>0</v>
      </c>
      <c r="H94">
        <f t="shared" si="16"/>
        <v>1</v>
      </c>
      <c r="I94">
        <f t="shared" si="17"/>
        <v>0</v>
      </c>
      <c r="L94">
        <v>29.83</v>
      </c>
      <c r="M94" t="s">
        <v>10</v>
      </c>
    </row>
    <row r="95" spans="1:13" x14ac:dyDescent="0.2">
      <c r="A95" s="5">
        <f t="shared" si="9"/>
        <v>1</v>
      </c>
      <c r="B95" s="6">
        <f t="shared" si="10"/>
        <v>0</v>
      </c>
      <c r="C95" s="5">
        <f t="shared" si="11"/>
        <v>0</v>
      </c>
      <c r="D95" s="6">
        <f t="shared" si="12"/>
        <v>0</v>
      </c>
      <c r="E95" s="5">
        <f t="shared" si="13"/>
        <v>0</v>
      </c>
      <c r="F95" s="6">
        <f t="shared" si="14"/>
        <v>0</v>
      </c>
      <c r="G95">
        <f t="shared" si="15"/>
        <v>1</v>
      </c>
      <c r="H95">
        <f t="shared" si="16"/>
        <v>0</v>
      </c>
      <c r="I95">
        <f t="shared" si="17"/>
        <v>0</v>
      </c>
      <c r="L95">
        <v>34.770000000000003</v>
      </c>
      <c r="M95" t="s">
        <v>10</v>
      </c>
    </row>
    <row r="96" spans="1:13" x14ac:dyDescent="0.2">
      <c r="A96" s="5">
        <f t="shared" si="9"/>
        <v>0</v>
      </c>
      <c r="B96" s="6">
        <f t="shared" si="10"/>
        <v>1</v>
      </c>
      <c r="C96" s="5">
        <f t="shared" si="11"/>
        <v>0</v>
      </c>
      <c r="D96" s="6">
        <f t="shared" si="12"/>
        <v>0</v>
      </c>
      <c r="E96" s="5">
        <f t="shared" si="13"/>
        <v>0</v>
      </c>
      <c r="F96" s="6">
        <f t="shared" si="14"/>
        <v>0</v>
      </c>
      <c r="G96">
        <f t="shared" si="15"/>
        <v>1</v>
      </c>
      <c r="H96">
        <f t="shared" si="16"/>
        <v>0</v>
      </c>
      <c r="I96">
        <f t="shared" si="17"/>
        <v>0</v>
      </c>
      <c r="L96">
        <v>31.3</v>
      </c>
      <c r="M96" t="s">
        <v>7</v>
      </c>
    </row>
    <row r="97" spans="1:13" x14ac:dyDescent="0.2">
      <c r="A97" s="5">
        <f t="shared" si="9"/>
        <v>0</v>
      </c>
      <c r="B97" s="6">
        <f t="shared" si="10"/>
        <v>1</v>
      </c>
      <c r="C97" s="5">
        <f t="shared" si="11"/>
        <v>0</v>
      </c>
      <c r="D97" s="6">
        <f t="shared" si="12"/>
        <v>0</v>
      </c>
      <c r="E97" s="5">
        <f t="shared" si="13"/>
        <v>0</v>
      </c>
      <c r="F97" s="6">
        <f t="shared" si="14"/>
        <v>0</v>
      </c>
      <c r="G97">
        <f t="shared" si="15"/>
        <v>1</v>
      </c>
      <c r="H97">
        <f t="shared" si="16"/>
        <v>0</v>
      </c>
      <c r="I97">
        <f t="shared" si="17"/>
        <v>0</v>
      </c>
      <c r="L97">
        <v>37.619999999999997</v>
      </c>
      <c r="M97" t="s">
        <v>7</v>
      </c>
    </row>
    <row r="98" spans="1:13" x14ac:dyDescent="0.2">
      <c r="A98" s="5">
        <f t="shared" si="9"/>
        <v>0</v>
      </c>
      <c r="B98" s="6">
        <f t="shared" si="10"/>
        <v>1</v>
      </c>
      <c r="C98" s="5">
        <f t="shared" si="11"/>
        <v>0</v>
      </c>
      <c r="D98" s="6">
        <f t="shared" si="12"/>
        <v>0</v>
      </c>
      <c r="E98" s="5">
        <f t="shared" si="13"/>
        <v>0</v>
      </c>
      <c r="F98" s="6">
        <f t="shared" si="14"/>
        <v>0</v>
      </c>
      <c r="G98">
        <f t="shared" si="15"/>
        <v>1</v>
      </c>
      <c r="H98">
        <f t="shared" si="16"/>
        <v>0</v>
      </c>
      <c r="I98">
        <f t="shared" si="17"/>
        <v>0</v>
      </c>
      <c r="L98">
        <v>30.8</v>
      </c>
      <c r="M98" t="s">
        <v>7</v>
      </c>
    </row>
    <row r="99" spans="1:13" x14ac:dyDescent="0.2">
      <c r="A99" s="5">
        <f t="shared" si="9"/>
        <v>1</v>
      </c>
      <c r="B99" s="6">
        <f t="shared" si="10"/>
        <v>0</v>
      </c>
      <c r="C99" s="5">
        <f t="shared" si="11"/>
        <v>0</v>
      </c>
      <c r="D99" s="6">
        <f t="shared" si="12"/>
        <v>0</v>
      </c>
      <c r="E99" s="5">
        <f t="shared" si="13"/>
        <v>0</v>
      </c>
      <c r="F99" s="6">
        <f t="shared" si="14"/>
        <v>0</v>
      </c>
      <c r="G99">
        <f t="shared" si="15"/>
        <v>1</v>
      </c>
      <c r="H99">
        <f t="shared" si="16"/>
        <v>0</v>
      </c>
      <c r="I99">
        <f t="shared" si="17"/>
        <v>0</v>
      </c>
      <c r="L99">
        <v>38.28</v>
      </c>
      <c r="M99" t="s">
        <v>10</v>
      </c>
    </row>
    <row r="100" spans="1:13" x14ac:dyDescent="0.2">
      <c r="A100" s="5">
        <f t="shared" si="9"/>
        <v>0</v>
      </c>
      <c r="B100" s="6">
        <f t="shared" si="10"/>
        <v>0</v>
      </c>
      <c r="C100" s="5">
        <f t="shared" si="11"/>
        <v>0</v>
      </c>
      <c r="D100" s="6">
        <f t="shared" si="12"/>
        <v>0</v>
      </c>
      <c r="E100" s="5">
        <f t="shared" si="13"/>
        <v>1</v>
      </c>
      <c r="F100" s="6">
        <f t="shared" si="14"/>
        <v>0</v>
      </c>
      <c r="G100">
        <f t="shared" si="15"/>
        <v>0</v>
      </c>
      <c r="H100">
        <f t="shared" si="16"/>
        <v>0</v>
      </c>
      <c r="I100">
        <f t="shared" si="17"/>
        <v>1</v>
      </c>
      <c r="L100">
        <v>19.95</v>
      </c>
      <c r="M100" t="s">
        <v>10</v>
      </c>
    </row>
    <row r="101" spans="1:13" x14ac:dyDescent="0.2">
      <c r="A101" s="5">
        <f t="shared" si="9"/>
        <v>0</v>
      </c>
      <c r="B101" s="6">
        <f t="shared" si="10"/>
        <v>0</v>
      </c>
      <c r="C101" s="5">
        <f t="shared" si="11"/>
        <v>0</v>
      </c>
      <c r="D101" s="6">
        <f t="shared" si="12"/>
        <v>0</v>
      </c>
      <c r="E101" s="5">
        <f t="shared" si="13"/>
        <v>1</v>
      </c>
      <c r="F101" s="6">
        <f t="shared" si="14"/>
        <v>0</v>
      </c>
      <c r="G101">
        <f t="shared" si="15"/>
        <v>0</v>
      </c>
      <c r="H101">
        <f t="shared" si="16"/>
        <v>0</v>
      </c>
      <c r="I101">
        <f t="shared" si="17"/>
        <v>1</v>
      </c>
      <c r="L101">
        <v>19.3</v>
      </c>
      <c r="M101" t="s">
        <v>10</v>
      </c>
    </row>
    <row r="102" spans="1:13" x14ac:dyDescent="0.2">
      <c r="A102" s="5">
        <f t="shared" si="9"/>
        <v>0</v>
      </c>
      <c r="B102" s="6">
        <f t="shared" si="10"/>
        <v>1</v>
      </c>
      <c r="C102" s="5">
        <f t="shared" si="11"/>
        <v>0</v>
      </c>
      <c r="D102" s="6">
        <f t="shared" si="12"/>
        <v>0</v>
      </c>
      <c r="E102" s="5">
        <f t="shared" si="13"/>
        <v>0</v>
      </c>
      <c r="F102" s="6">
        <f t="shared" si="14"/>
        <v>0</v>
      </c>
      <c r="G102">
        <f t="shared" si="15"/>
        <v>1</v>
      </c>
      <c r="H102">
        <f t="shared" si="16"/>
        <v>0</v>
      </c>
      <c r="I102">
        <f t="shared" si="17"/>
        <v>0</v>
      </c>
      <c r="L102">
        <v>31.6</v>
      </c>
      <c r="M102" t="s">
        <v>7</v>
      </c>
    </row>
    <row r="103" spans="1:13" x14ac:dyDescent="0.2">
      <c r="A103" s="5">
        <f t="shared" si="9"/>
        <v>0</v>
      </c>
      <c r="B103" s="6">
        <f t="shared" si="10"/>
        <v>0</v>
      </c>
      <c r="C103" s="5">
        <f t="shared" si="11"/>
        <v>1</v>
      </c>
      <c r="D103" s="6">
        <f t="shared" si="12"/>
        <v>0</v>
      </c>
      <c r="E103" s="5">
        <f t="shared" si="13"/>
        <v>0</v>
      </c>
      <c r="F103" s="6">
        <f t="shared" si="14"/>
        <v>0</v>
      </c>
      <c r="G103">
        <f t="shared" si="15"/>
        <v>0</v>
      </c>
      <c r="H103">
        <f t="shared" si="16"/>
        <v>1</v>
      </c>
      <c r="I103">
        <f t="shared" si="17"/>
        <v>0</v>
      </c>
      <c r="L103">
        <v>25.46</v>
      </c>
      <c r="M103" t="s">
        <v>10</v>
      </c>
    </row>
    <row r="104" spans="1:13" x14ac:dyDescent="0.2">
      <c r="A104" s="5">
        <f t="shared" si="9"/>
        <v>0</v>
      </c>
      <c r="B104" s="6">
        <f t="shared" si="10"/>
        <v>1</v>
      </c>
      <c r="C104" s="5">
        <f t="shared" si="11"/>
        <v>0</v>
      </c>
      <c r="D104" s="6">
        <f t="shared" si="12"/>
        <v>0</v>
      </c>
      <c r="E104" s="5">
        <f t="shared" si="13"/>
        <v>0</v>
      </c>
      <c r="F104" s="6">
        <f t="shared" si="14"/>
        <v>0</v>
      </c>
      <c r="G104">
        <f t="shared" si="15"/>
        <v>1</v>
      </c>
      <c r="H104">
        <f t="shared" si="16"/>
        <v>0</v>
      </c>
      <c r="I104">
        <f t="shared" si="17"/>
        <v>0</v>
      </c>
      <c r="L104">
        <v>30.114999999999998</v>
      </c>
      <c r="M104" t="s">
        <v>7</v>
      </c>
    </row>
    <row r="105" spans="1:13" x14ac:dyDescent="0.2">
      <c r="A105" s="5">
        <f t="shared" si="9"/>
        <v>0</v>
      </c>
      <c r="B105" s="6">
        <f t="shared" si="10"/>
        <v>0</v>
      </c>
      <c r="C105" s="5">
        <f t="shared" si="11"/>
        <v>0</v>
      </c>
      <c r="D105" s="6">
        <f t="shared" si="12"/>
        <v>0</v>
      </c>
      <c r="E105" s="5">
        <f t="shared" si="13"/>
        <v>0</v>
      </c>
      <c r="F105" s="6">
        <f t="shared" si="14"/>
        <v>0</v>
      </c>
      <c r="G105">
        <f t="shared" si="15"/>
        <v>0</v>
      </c>
      <c r="H105">
        <f t="shared" si="16"/>
        <v>0</v>
      </c>
      <c r="I105">
        <f t="shared" si="17"/>
        <v>0</v>
      </c>
      <c r="L105">
        <v>29.92</v>
      </c>
      <c r="M105" t="s">
        <v>7</v>
      </c>
    </row>
    <row r="106" spans="1:13" x14ac:dyDescent="0.2">
      <c r="A106" s="5">
        <f t="shared" si="9"/>
        <v>0</v>
      </c>
      <c r="B106" s="6">
        <f t="shared" si="10"/>
        <v>0</v>
      </c>
      <c r="C106" s="5">
        <f t="shared" si="11"/>
        <v>0</v>
      </c>
      <c r="D106" s="6">
        <f t="shared" si="12"/>
        <v>1</v>
      </c>
      <c r="E106" s="5">
        <f t="shared" si="13"/>
        <v>0</v>
      </c>
      <c r="F106" s="6">
        <f t="shared" si="14"/>
        <v>0</v>
      </c>
      <c r="G106">
        <f t="shared" si="15"/>
        <v>0</v>
      </c>
      <c r="H106">
        <f t="shared" si="16"/>
        <v>1</v>
      </c>
      <c r="I106">
        <f t="shared" si="17"/>
        <v>0</v>
      </c>
      <c r="L106">
        <v>27.5</v>
      </c>
      <c r="M106" t="s">
        <v>7</v>
      </c>
    </row>
    <row r="107" spans="1:13" x14ac:dyDescent="0.2">
      <c r="A107" s="5">
        <f t="shared" si="9"/>
        <v>0</v>
      </c>
      <c r="B107" s="6">
        <f t="shared" si="10"/>
        <v>0</v>
      </c>
      <c r="C107" s="5">
        <f t="shared" si="11"/>
        <v>1</v>
      </c>
      <c r="D107" s="6">
        <f t="shared" si="12"/>
        <v>0</v>
      </c>
      <c r="E107" s="5">
        <f t="shared" si="13"/>
        <v>0</v>
      </c>
      <c r="F107" s="6">
        <f t="shared" si="14"/>
        <v>0</v>
      </c>
      <c r="G107">
        <f t="shared" si="15"/>
        <v>0</v>
      </c>
      <c r="H107">
        <f t="shared" si="16"/>
        <v>1</v>
      </c>
      <c r="I107">
        <f t="shared" si="17"/>
        <v>0</v>
      </c>
      <c r="L107">
        <v>28.024999999999999</v>
      </c>
      <c r="M107" t="s">
        <v>10</v>
      </c>
    </row>
    <row r="108" spans="1:13" x14ac:dyDescent="0.2">
      <c r="A108" s="5">
        <f t="shared" si="9"/>
        <v>0</v>
      </c>
      <c r="B108" s="6">
        <f t="shared" si="10"/>
        <v>0</v>
      </c>
      <c r="C108" s="5">
        <f t="shared" si="11"/>
        <v>0</v>
      </c>
      <c r="D108" s="6">
        <f t="shared" si="12"/>
        <v>1</v>
      </c>
      <c r="E108" s="5">
        <f t="shared" si="13"/>
        <v>0</v>
      </c>
      <c r="F108" s="6">
        <f t="shared" si="14"/>
        <v>0</v>
      </c>
      <c r="G108">
        <f t="shared" si="15"/>
        <v>0</v>
      </c>
      <c r="H108">
        <f t="shared" si="16"/>
        <v>1</v>
      </c>
      <c r="I108">
        <f t="shared" si="17"/>
        <v>0</v>
      </c>
      <c r="L108">
        <v>28.4</v>
      </c>
      <c r="M108" t="s">
        <v>7</v>
      </c>
    </row>
    <row r="109" spans="1:13" x14ac:dyDescent="0.2">
      <c r="A109" s="5">
        <f t="shared" si="9"/>
        <v>1</v>
      </c>
      <c r="B109" s="6">
        <f t="shared" si="10"/>
        <v>0</v>
      </c>
      <c r="C109" s="5">
        <f t="shared" si="11"/>
        <v>0</v>
      </c>
      <c r="D109" s="6">
        <f t="shared" si="12"/>
        <v>0</v>
      </c>
      <c r="E109" s="5">
        <f t="shared" si="13"/>
        <v>0</v>
      </c>
      <c r="F109" s="6">
        <f t="shared" si="14"/>
        <v>0</v>
      </c>
      <c r="G109">
        <f t="shared" si="15"/>
        <v>1</v>
      </c>
      <c r="H109">
        <f t="shared" si="16"/>
        <v>0</v>
      </c>
      <c r="I109">
        <f t="shared" si="17"/>
        <v>0</v>
      </c>
      <c r="L109">
        <v>30.875</v>
      </c>
      <c r="M109" t="s">
        <v>10</v>
      </c>
    </row>
    <row r="110" spans="1:13" x14ac:dyDescent="0.2">
      <c r="A110" s="5">
        <f t="shared" si="9"/>
        <v>0</v>
      </c>
      <c r="B110" s="6">
        <f t="shared" si="10"/>
        <v>0</v>
      </c>
      <c r="C110" s="5">
        <f t="shared" si="11"/>
        <v>1</v>
      </c>
      <c r="D110" s="6">
        <f t="shared" si="12"/>
        <v>0</v>
      </c>
      <c r="E110" s="5">
        <f t="shared" si="13"/>
        <v>0</v>
      </c>
      <c r="F110" s="6">
        <f t="shared" si="14"/>
        <v>0</v>
      </c>
      <c r="G110">
        <f t="shared" si="15"/>
        <v>0</v>
      </c>
      <c r="H110">
        <f t="shared" si="16"/>
        <v>1</v>
      </c>
      <c r="I110">
        <f t="shared" si="17"/>
        <v>0</v>
      </c>
      <c r="L110">
        <v>27.94</v>
      </c>
      <c r="M110" t="s">
        <v>10</v>
      </c>
    </row>
    <row r="111" spans="1:13" x14ac:dyDescent="0.2">
      <c r="A111" s="5">
        <f t="shared" si="9"/>
        <v>1</v>
      </c>
      <c r="B111" s="6">
        <f t="shared" si="10"/>
        <v>0</v>
      </c>
      <c r="C111" s="5">
        <f t="shared" si="11"/>
        <v>0</v>
      </c>
      <c r="D111" s="6">
        <f t="shared" si="12"/>
        <v>0</v>
      </c>
      <c r="E111" s="5">
        <f t="shared" si="13"/>
        <v>0</v>
      </c>
      <c r="F111" s="6">
        <f t="shared" si="14"/>
        <v>0</v>
      </c>
      <c r="G111">
        <f t="shared" si="15"/>
        <v>1</v>
      </c>
      <c r="H111">
        <f t="shared" si="16"/>
        <v>0</v>
      </c>
      <c r="I111">
        <f t="shared" si="17"/>
        <v>0</v>
      </c>
      <c r="L111">
        <v>35.090000000000003</v>
      </c>
      <c r="M111" t="s">
        <v>10</v>
      </c>
    </row>
    <row r="112" spans="1:13" x14ac:dyDescent="0.2">
      <c r="A112" s="5">
        <f t="shared" si="9"/>
        <v>1</v>
      </c>
      <c r="B112" s="6">
        <f t="shared" si="10"/>
        <v>0</v>
      </c>
      <c r="C112" s="5">
        <f t="shared" si="11"/>
        <v>0</v>
      </c>
      <c r="D112" s="6">
        <f t="shared" si="12"/>
        <v>0</v>
      </c>
      <c r="E112" s="5">
        <f t="shared" si="13"/>
        <v>0</v>
      </c>
      <c r="F112" s="6">
        <f t="shared" si="14"/>
        <v>0</v>
      </c>
      <c r="G112">
        <f t="shared" si="15"/>
        <v>1</v>
      </c>
      <c r="H112">
        <f t="shared" si="16"/>
        <v>0</v>
      </c>
      <c r="I112">
        <f t="shared" si="17"/>
        <v>0</v>
      </c>
      <c r="L112">
        <v>33.630000000000003</v>
      </c>
      <c r="M112" t="s">
        <v>10</v>
      </c>
    </row>
    <row r="113" spans="1:13" x14ac:dyDescent="0.2">
      <c r="A113" s="5">
        <f t="shared" si="9"/>
        <v>0</v>
      </c>
      <c r="B113" s="6">
        <f t="shared" si="10"/>
        <v>0</v>
      </c>
      <c r="C113" s="5">
        <f t="shared" si="11"/>
        <v>0</v>
      </c>
      <c r="D113" s="6">
        <f t="shared" si="12"/>
        <v>1</v>
      </c>
      <c r="E113" s="5">
        <f t="shared" si="13"/>
        <v>0</v>
      </c>
      <c r="F113" s="6">
        <f t="shared" si="14"/>
        <v>0</v>
      </c>
      <c r="G113">
        <f t="shared" si="15"/>
        <v>0</v>
      </c>
      <c r="H113">
        <f t="shared" si="16"/>
        <v>1</v>
      </c>
      <c r="I113">
        <f t="shared" si="17"/>
        <v>0</v>
      </c>
      <c r="L113">
        <v>29.7</v>
      </c>
      <c r="M113" t="s">
        <v>7</v>
      </c>
    </row>
    <row r="114" spans="1:13" x14ac:dyDescent="0.2">
      <c r="A114" s="5">
        <f t="shared" si="9"/>
        <v>1</v>
      </c>
      <c r="B114" s="6">
        <f t="shared" si="10"/>
        <v>0</v>
      </c>
      <c r="C114" s="5">
        <f t="shared" si="11"/>
        <v>0</v>
      </c>
      <c r="D114" s="6">
        <f t="shared" si="12"/>
        <v>0</v>
      </c>
      <c r="E114" s="5">
        <f t="shared" si="13"/>
        <v>0</v>
      </c>
      <c r="F114" s="6">
        <f t="shared" si="14"/>
        <v>0</v>
      </c>
      <c r="G114">
        <f t="shared" si="15"/>
        <v>1</v>
      </c>
      <c r="H114">
        <f t="shared" si="16"/>
        <v>0</v>
      </c>
      <c r="I114">
        <f t="shared" si="17"/>
        <v>0</v>
      </c>
      <c r="L114">
        <v>30.8</v>
      </c>
      <c r="M114" t="s">
        <v>10</v>
      </c>
    </row>
    <row r="115" spans="1:13" x14ac:dyDescent="0.2">
      <c r="A115" s="5">
        <f t="shared" si="9"/>
        <v>0</v>
      </c>
      <c r="B115" s="6">
        <f t="shared" si="10"/>
        <v>1</v>
      </c>
      <c r="C115" s="5">
        <f t="shared" si="11"/>
        <v>0</v>
      </c>
      <c r="D115" s="6">
        <f t="shared" si="12"/>
        <v>0</v>
      </c>
      <c r="E115" s="5">
        <f t="shared" si="13"/>
        <v>0</v>
      </c>
      <c r="F115" s="6">
        <f t="shared" si="14"/>
        <v>0</v>
      </c>
      <c r="G115">
        <f t="shared" si="15"/>
        <v>1</v>
      </c>
      <c r="H115">
        <f t="shared" si="16"/>
        <v>0</v>
      </c>
      <c r="I115">
        <f t="shared" si="17"/>
        <v>0</v>
      </c>
      <c r="L115">
        <v>35.72</v>
      </c>
      <c r="M115" t="s">
        <v>7</v>
      </c>
    </row>
    <row r="116" spans="1:13" x14ac:dyDescent="0.2">
      <c r="A116" s="5">
        <f t="shared" si="9"/>
        <v>1</v>
      </c>
      <c r="B116" s="6">
        <f t="shared" si="10"/>
        <v>0</v>
      </c>
      <c r="C116" s="5">
        <f t="shared" si="11"/>
        <v>0</v>
      </c>
      <c r="D116" s="6">
        <f t="shared" si="12"/>
        <v>0</v>
      </c>
      <c r="E116" s="5">
        <f t="shared" si="13"/>
        <v>0</v>
      </c>
      <c r="F116" s="6">
        <f t="shared" si="14"/>
        <v>0</v>
      </c>
      <c r="G116">
        <f t="shared" si="15"/>
        <v>1</v>
      </c>
      <c r="H116">
        <f t="shared" si="16"/>
        <v>0</v>
      </c>
      <c r="I116">
        <f t="shared" si="17"/>
        <v>0</v>
      </c>
      <c r="L116">
        <v>32.204999999999998</v>
      </c>
      <c r="M116" t="s">
        <v>10</v>
      </c>
    </row>
    <row r="117" spans="1:13" x14ac:dyDescent="0.2">
      <c r="A117" s="5">
        <f t="shared" si="9"/>
        <v>0</v>
      </c>
      <c r="B117" s="6">
        <f t="shared" si="10"/>
        <v>0</v>
      </c>
      <c r="C117" s="5">
        <f t="shared" si="11"/>
        <v>1</v>
      </c>
      <c r="D117" s="6">
        <f t="shared" si="12"/>
        <v>0</v>
      </c>
      <c r="E117" s="5">
        <f t="shared" si="13"/>
        <v>0</v>
      </c>
      <c r="F117" s="6">
        <f t="shared" si="14"/>
        <v>0</v>
      </c>
      <c r="G117">
        <f t="shared" si="15"/>
        <v>0</v>
      </c>
      <c r="H117">
        <f t="shared" si="16"/>
        <v>1</v>
      </c>
      <c r="I117">
        <f t="shared" si="17"/>
        <v>0</v>
      </c>
      <c r="L117">
        <v>28.594999999999999</v>
      </c>
      <c r="M117" t="s">
        <v>10</v>
      </c>
    </row>
    <row r="118" spans="1:13" x14ac:dyDescent="0.2">
      <c r="A118" s="5">
        <f t="shared" si="9"/>
        <v>1</v>
      </c>
      <c r="B118" s="6">
        <f t="shared" si="10"/>
        <v>0</v>
      </c>
      <c r="C118" s="5">
        <f t="shared" si="11"/>
        <v>0</v>
      </c>
      <c r="D118" s="6">
        <f t="shared" si="12"/>
        <v>0</v>
      </c>
      <c r="E118" s="5">
        <f t="shared" si="13"/>
        <v>0</v>
      </c>
      <c r="F118" s="6">
        <f t="shared" si="14"/>
        <v>0</v>
      </c>
      <c r="G118">
        <f t="shared" si="15"/>
        <v>1</v>
      </c>
      <c r="H118">
        <f t="shared" si="16"/>
        <v>0</v>
      </c>
      <c r="I118">
        <f t="shared" si="17"/>
        <v>0</v>
      </c>
      <c r="L118">
        <v>49.06</v>
      </c>
      <c r="M118" t="s">
        <v>10</v>
      </c>
    </row>
    <row r="119" spans="1:13" x14ac:dyDescent="0.2">
      <c r="A119" s="5">
        <f t="shared" si="9"/>
        <v>0</v>
      </c>
      <c r="B119" s="6">
        <f t="shared" si="10"/>
        <v>0</v>
      </c>
      <c r="C119" s="5">
        <f t="shared" si="11"/>
        <v>0</v>
      </c>
      <c r="D119" s="6">
        <f t="shared" si="12"/>
        <v>1</v>
      </c>
      <c r="E119" s="5">
        <f t="shared" si="13"/>
        <v>0</v>
      </c>
      <c r="F119" s="6">
        <f t="shared" si="14"/>
        <v>0</v>
      </c>
      <c r="G119">
        <f t="shared" si="15"/>
        <v>0</v>
      </c>
      <c r="H119">
        <f t="shared" si="16"/>
        <v>1</v>
      </c>
      <c r="I119">
        <f t="shared" si="17"/>
        <v>0</v>
      </c>
      <c r="L119">
        <v>27.94</v>
      </c>
      <c r="M119" t="s">
        <v>7</v>
      </c>
    </row>
    <row r="120" spans="1:13" x14ac:dyDescent="0.2">
      <c r="A120" s="5">
        <f t="shared" si="9"/>
        <v>0</v>
      </c>
      <c r="B120" s="6">
        <f t="shared" si="10"/>
        <v>0</v>
      </c>
      <c r="C120" s="5">
        <f t="shared" si="11"/>
        <v>0</v>
      </c>
      <c r="D120" s="6">
        <f t="shared" si="12"/>
        <v>1</v>
      </c>
      <c r="E120" s="5">
        <f t="shared" si="13"/>
        <v>0</v>
      </c>
      <c r="F120" s="6">
        <f t="shared" si="14"/>
        <v>0</v>
      </c>
      <c r="G120">
        <f t="shared" si="15"/>
        <v>0</v>
      </c>
      <c r="H120">
        <f t="shared" si="16"/>
        <v>1</v>
      </c>
      <c r="I120">
        <f t="shared" si="17"/>
        <v>0</v>
      </c>
      <c r="L120">
        <v>27.17</v>
      </c>
      <c r="M120" t="s">
        <v>7</v>
      </c>
    </row>
    <row r="121" spans="1:13" x14ac:dyDescent="0.2">
      <c r="A121" s="5">
        <f t="shared" si="9"/>
        <v>0</v>
      </c>
      <c r="B121" s="6">
        <f t="shared" si="10"/>
        <v>0</v>
      </c>
      <c r="C121" s="5">
        <f t="shared" si="11"/>
        <v>0</v>
      </c>
      <c r="D121" s="6">
        <f t="shared" si="12"/>
        <v>0</v>
      </c>
      <c r="E121" s="5">
        <f t="shared" si="13"/>
        <v>0</v>
      </c>
      <c r="F121" s="6">
        <f t="shared" si="14"/>
        <v>1</v>
      </c>
      <c r="G121">
        <f t="shared" si="15"/>
        <v>0</v>
      </c>
      <c r="H121">
        <f t="shared" si="16"/>
        <v>0</v>
      </c>
      <c r="I121">
        <f t="shared" si="17"/>
        <v>1</v>
      </c>
      <c r="L121">
        <v>23.37</v>
      </c>
      <c r="M121" t="s">
        <v>7</v>
      </c>
    </row>
    <row r="122" spans="1:13" x14ac:dyDescent="0.2">
      <c r="A122" s="5">
        <f t="shared" si="9"/>
        <v>1</v>
      </c>
      <c r="B122" s="6">
        <f t="shared" si="10"/>
        <v>0</v>
      </c>
      <c r="C122" s="5">
        <f t="shared" si="11"/>
        <v>0</v>
      </c>
      <c r="D122" s="6">
        <f t="shared" si="12"/>
        <v>0</v>
      </c>
      <c r="E122" s="5">
        <f t="shared" si="13"/>
        <v>0</v>
      </c>
      <c r="F122" s="6">
        <f t="shared" si="14"/>
        <v>0</v>
      </c>
      <c r="G122">
        <f t="shared" si="15"/>
        <v>1</v>
      </c>
      <c r="H122">
        <f t="shared" si="16"/>
        <v>0</v>
      </c>
      <c r="I122">
        <f t="shared" si="17"/>
        <v>0</v>
      </c>
      <c r="L122">
        <v>37.1</v>
      </c>
      <c r="M122" t="s">
        <v>10</v>
      </c>
    </row>
    <row r="123" spans="1:13" x14ac:dyDescent="0.2">
      <c r="A123" s="5">
        <f t="shared" si="9"/>
        <v>0</v>
      </c>
      <c r="B123" s="6">
        <f t="shared" si="10"/>
        <v>0</v>
      </c>
      <c r="C123" s="5">
        <f t="shared" si="11"/>
        <v>0</v>
      </c>
      <c r="D123" s="6">
        <f t="shared" si="12"/>
        <v>0</v>
      </c>
      <c r="E123" s="5">
        <f t="shared" si="13"/>
        <v>1</v>
      </c>
      <c r="F123" s="6">
        <f t="shared" si="14"/>
        <v>0</v>
      </c>
      <c r="G123">
        <f t="shared" si="15"/>
        <v>0</v>
      </c>
      <c r="H123">
        <f t="shared" si="16"/>
        <v>0</v>
      </c>
      <c r="I123">
        <f t="shared" si="17"/>
        <v>1</v>
      </c>
      <c r="L123">
        <v>23.75</v>
      </c>
      <c r="M123" t="s">
        <v>10</v>
      </c>
    </row>
    <row r="124" spans="1:13" x14ac:dyDescent="0.2">
      <c r="A124" s="5">
        <f t="shared" si="9"/>
        <v>0</v>
      </c>
      <c r="B124" s="6">
        <f t="shared" si="10"/>
        <v>0</v>
      </c>
      <c r="C124" s="5">
        <f t="shared" si="11"/>
        <v>0</v>
      </c>
      <c r="D124" s="6">
        <f t="shared" si="12"/>
        <v>1</v>
      </c>
      <c r="E124" s="5">
        <f t="shared" si="13"/>
        <v>0</v>
      </c>
      <c r="F124" s="6">
        <f t="shared" si="14"/>
        <v>0</v>
      </c>
      <c r="G124">
        <f t="shared" si="15"/>
        <v>0</v>
      </c>
      <c r="H124">
        <f t="shared" si="16"/>
        <v>1</v>
      </c>
      <c r="I124">
        <f t="shared" si="17"/>
        <v>0</v>
      </c>
      <c r="L124">
        <v>28.975000000000001</v>
      </c>
      <c r="M124" t="s">
        <v>7</v>
      </c>
    </row>
    <row r="125" spans="1:13" x14ac:dyDescent="0.2">
      <c r="A125" s="5">
        <f t="shared" si="9"/>
        <v>1</v>
      </c>
      <c r="B125" s="6">
        <f t="shared" si="10"/>
        <v>0</v>
      </c>
      <c r="C125" s="5">
        <f t="shared" si="11"/>
        <v>0</v>
      </c>
      <c r="D125" s="6">
        <f t="shared" si="12"/>
        <v>0</v>
      </c>
      <c r="E125" s="5">
        <f t="shared" si="13"/>
        <v>0</v>
      </c>
      <c r="F125" s="6">
        <f t="shared" si="14"/>
        <v>0</v>
      </c>
      <c r="G125">
        <f t="shared" si="15"/>
        <v>1</v>
      </c>
      <c r="H125">
        <f t="shared" si="16"/>
        <v>0</v>
      </c>
      <c r="I125">
        <f t="shared" si="17"/>
        <v>0</v>
      </c>
      <c r="L125">
        <v>31.35</v>
      </c>
      <c r="M125" t="s">
        <v>10</v>
      </c>
    </row>
    <row r="126" spans="1:13" x14ac:dyDescent="0.2">
      <c r="A126" s="5">
        <f t="shared" si="9"/>
        <v>0</v>
      </c>
      <c r="B126" s="6">
        <f t="shared" si="10"/>
        <v>1</v>
      </c>
      <c r="C126" s="5">
        <f t="shared" si="11"/>
        <v>0</v>
      </c>
      <c r="D126" s="6">
        <f t="shared" si="12"/>
        <v>0</v>
      </c>
      <c r="E126" s="5">
        <f t="shared" si="13"/>
        <v>0</v>
      </c>
      <c r="F126" s="6">
        <f t="shared" si="14"/>
        <v>0</v>
      </c>
      <c r="G126">
        <f t="shared" si="15"/>
        <v>1</v>
      </c>
      <c r="H126">
        <f t="shared" si="16"/>
        <v>0</v>
      </c>
      <c r="I126">
        <f t="shared" si="17"/>
        <v>0</v>
      </c>
      <c r="L126">
        <v>33.914999999999999</v>
      </c>
      <c r="M126" t="s">
        <v>7</v>
      </c>
    </row>
    <row r="127" spans="1:13" x14ac:dyDescent="0.2">
      <c r="A127" s="5">
        <f t="shared" si="9"/>
        <v>0</v>
      </c>
      <c r="B127" s="6">
        <f t="shared" si="10"/>
        <v>0</v>
      </c>
      <c r="C127" s="5">
        <f t="shared" si="11"/>
        <v>0</v>
      </c>
      <c r="D127" s="6">
        <f t="shared" si="12"/>
        <v>1</v>
      </c>
      <c r="E127" s="5">
        <f t="shared" si="13"/>
        <v>0</v>
      </c>
      <c r="F127" s="6">
        <f t="shared" si="14"/>
        <v>0</v>
      </c>
      <c r="G127">
        <f t="shared" si="15"/>
        <v>0</v>
      </c>
      <c r="H127">
        <f t="shared" si="16"/>
        <v>1</v>
      </c>
      <c r="I127">
        <f t="shared" si="17"/>
        <v>0</v>
      </c>
      <c r="L127">
        <v>28.785</v>
      </c>
      <c r="M127" t="s">
        <v>7</v>
      </c>
    </row>
    <row r="128" spans="1:13" x14ac:dyDescent="0.2">
      <c r="A128" s="5">
        <f t="shared" si="9"/>
        <v>0</v>
      </c>
      <c r="B128" s="6">
        <f t="shared" si="10"/>
        <v>0</v>
      </c>
      <c r="C128" s="5">
        <f t="shared" si="11"/>
        <v>0</v>
      </c>
      <c r="D128" s="6">
        <f t="shared" si="12"/>
        <v>1</v>
      </c>
      <c r="E128" s="5">
        <f t="shared" si="13"/>
        <v>0</v>
      </c>
      <c r="F128" s="6">
        <f t="shared" si="14"/>
        <v>0</v>
      </c>
      <c r="G128">
        <f t="shared" si="15"/>
        <v>0</v>
      </c>
      <c r="H128">
        <f t="shared" si="16"/>
        <v>1</v>
      </c>
      <c r="I128">
        <f t="shared" si="17"/>
        <v>0</v>
      </c>
      <c r="L128">
        <v>28.3</v>
      </c>
      <c r="M128" t="s">
        <v>7</v>
      </c>
    </row>
    <row r="129" spans="1:13" x14ac:dyDescent="0.2">
      <c r="A129" s="5">
        <f t="shared" si="9"/>
        <v>0</v>
      </c>
      <c r="B129" s="6">
        <f t="shared" si="10"/>
        <v>1</v>
      </c>
      <c r="C129" s="5">
        <f t="shared" si="11"/>
        <v>0</v>
      </c>
      <c r="D129" s="6">
        <f t="shared" si="12"/>
        <v>0</v>
      </c>
      <c r="E129" s="5">
        <f t="shared" si="13"/>
        <v>0</v>
      </c>
      <c r="F129" s="6">
        <f t="shared" si="14"/>
        <v>0</v>
      </c>
      <c r="G129">
        <f t="shared" si="15"/>
        <v>1</v>
      </c>
      <c r="H129">
        <f t="shared" si="16"/>
        <v>0</v>
      </c>
      <c r="I129">
        <f t="shared" si="17"/>
        <v>0</v>
      </c>
      <c r="L129">
        <v>37.4</v>
      </c>
      <c r="M129" t="s">
        <v>7</v>
      </c>
    </row>
    <row r="130" spans="1:13" x14ac:dyDescent="0.2">
      <c r="A130" s="5">
        <f t="shared" si="9"/>
        <v>0</v>
      </c>
      <c r="B130" s="6">
        <f t="shared" si="10"/>
        <v>0</v>
      </c>
      <c r="C130" s="5">
        <f t="shared" si="11"/>
        <v>0</v>
      </c>
      <c r="D130" s="6">
        <f t="shared" si="12"/>
        <v>0</v>
      </c>
      <c r="E130" s="5">
        <f t="shared" si="13"/>
        <v>0</v>
      </c>
      <c r="F130" s="6">
        <f t="shared" si="14"/>
        <v>0</v>
      </c>
      <c r="G130">
        <f t="shared" si="15"/>
        <v>0</v>
      </c>
      <c r="H130">
        <f t="shared" si="16"/>
        <v>0</v>
      </c>
      <c r="I130">
        <f t="shared" si="17"/>
        <v>0</v>
      </c>
      <c r="L130">
        <v>17.765000000000001</v>
      </c>
      <c r="M130" t="s">
        <v>7</v>
      </c>
    </row>
    <row r="131" spans="1:13" x14ac:dyDescent="0.2">
      <c r="A131" s="5">
        <f t="shared" ref="A131:A194" si="18">IF(AND(M131="male",G131=1),1,0)</f>
        <v>1</v>
      </c>
      <c r="B131" s="6">
        <f t="shared" ref="B131:B194" si="19">IF(AND(M131="female",G131=1),1,0)</f>
        <v>0</v>
      </c>
      <c r="C131" s="5">
        <f t="shared" ref="C131:C194" si="20">IF(AND(M131="male",H131=1),1,0)</f>
        <v>0</v>
      </c>
      <c r="D131" s="6">
        <f t="shared" ref="D131:D194" si="21">IF(AND(M131="female",H131=1),1,0)</f>
        <v>0</v>
      </c>
      <c r="E131" s="5">
        <f t="shared" ref="E131:E194" si="22">IF(AND(M131="male",I131=1),1,0)</f>
        <v>0</v>
      </c>
      <c r="F131" s="6">
        <f t="shared" ref="F131:F194" si="23">IF(AND(M131="female",I131=1),1,0)</f>
        <v>0</v>
      </c>
      <c r="G131">
        <f t="shared" ref="G131:G194" si="24">IF(L131&gt;=30,1,0)</f>
        <v>1</v>
      </c>
      <c r="H131">
        <f t="shared" ref="H131:H194" si="25">IF(AND((L131&gt;=25),(L131&lt;=29.9)),1,0)</f>
        <v>0</v>
      </c>
      <c r="I131">
        <f t="shared" ref="I131:I194" si="26">IF(AND((L131&gt;=18.4),(L131&lt;=24.9)),1,0)</f>
        <v>0</v>
      </c>
      <c r="L131">
        <v>34.700000000000003</v>
      </c>
      <c r="M131" t="s">
        <v>10</v>
      </c>
    </row>
    <row r="132" spans="1:13" x14ac:dyDescent="0.2">
      <c r="A132" s="5">
        <f t="shared" si="18"/>
        <v>0</v>
      </c>
      <c r="B132" s="6">
        <f t="shared" si="19"/>
        <v>0</v>
      </c>
      <c r="C132" s="5">
        <f t="shared" si="20"/>
        <v>0</v>
      </c>
      <c r="D132" s="6">
        <f t="shared" si="21"/>
        <v>1</v>
      </c>
      <c r="E132" s="5">
        <f t="shared" si="22"/>
        <v>0</v>
      </c>
      <c r="F132" s="6">
        <f t="shared" si="23"/>
        <v>0</v>
      </c>
      <c r="G132">
        <f t="shared" si="24"/>
        <v>0</v>
      </c>
      <c r="H132">
        <f t="shared" si="25"/>
        <v>1</v>
      </c>
      <c r="I132">
        <f t="shared" si="26"/>
        <v>0</v>
      </c>
      <c r="L132">
        <v>26.504999999999999</v>
      </c>
      <c r="M132" t="s">
        <v>7</v>
      </c>
    </row>
    <row r="133" spans="1:13" x14ac:dyDescent="0.2">
      <c r="A133" s="5">
        <f t="shared" si="18"/>
        <v>0</v>
      </c>
      <c r="B133" s="6">
        <f t="shared" si="19"/>
        <v>0</v>
      </c>
      <c r="C133" s="5">
        <f t="shared" si="20"/>
        <v>0</v>
      </c>
      <c r="D133" s="6">
        <f t="shared" si="21"/>
        <v>0</v>
      </c>
      <c r="E133" s="5">
        <f t="shared" si="22"/>
        <v>0</v>
      </c>
      <c r="F133" s="6">
        <f t="shared" si="23"/>
        <v>1</v>
      </c>
      <c r="G133">
        <f t="shared" si="24"/>
        <v>0</v>
      </c>
      <c r="H133">
        <f t="shared" si="25"/>
        <v>0</v>
      </c>
      <c r="I133">
        <f t="shared" si="26"/>
        <v>1</v>
      </c>
      <c r="L133">
        <v>22.04</v>
      </c>
      <c r="M133" t="s">
        <v>7</v>
      </c>
    </row>
    <row r="134" spans="1:13" x14ac:dyDescent="0.2">
      <c r="A134" s="5">
        <f t="shared" si="18"/>
        <v>0</v>
      </c>
      <c r="B134" s="6">
        <f t="shared" si="19"/>
        <v>1</v>
      </c>
      <c r="C134" s="5">
        <f t="shared" si="20"/>
        <v>0</v>
      </c>
      <c r="D134" s="6">
        <f t="shared" si="21"/>
        <v>0</v>
      </c>
      <c r="E134" s="5">
        <f t="shared" si="22"/>
        <v>0</v>
      </c>
      <c r="F134" s="6">
        <f t="shared" si="23"/>
        <v>0</v>
      </c>
      <c r="G134">
        <f t="shared" si="24"/>
        <v>1</v>
      </c>
      <c r="H134">
        <f t="shared" si="25"/>
        <v>0</v>
      </c>
      <c r="I134">
        <f t="shared" si="26"/>
        <v>0</v>
      </c>
      <c r="L134">
        <v>35.9</v>
      </c>
      <c r="M134" t="s">
        <v>7</v>
      </c>
    </row>
    <row r="135" spans="1:13" x14ac:dyDescent="0.2">
      <c r="A135" s="5">
        <f t="shared" si="18"/>
        <v>0</v>
      </c>
      <c r="B135" s="6">
        <f t="shared" si="19"/>
        <v>0</v>
      </c>
      <c r="C135" s="5">
        <f t="shared" si="20"/>
        <v>1</v>
      </c>
      <c r="D135" s="6">
        <f t="shared" si="21"/>
        <v>0</v>
      </c>
      <c r="E135" s="5">
        <f t="shared" si="22"/>
        <v>0</v>
      </c>
      <c r="F135" s="6">
        <f t="shared" si="23"/>
        <v>0</v>
      </c>
      <c r="G135">
        <f t="shared" si="24"/>
        <v>0</v>
      </c>
      <c r="H135">
        <f t="shared" si="25"/>
        <v>1</v>
      </c>
      <c r="I135">
        <f t="shared" si="26"/>
        <v>0</v>
      </c>
      <c r="L135">
        <v>25.555</v>
      </c>
      <c r="M135" t="s">
        <v>10</v>
      </c>
    </row>
    <row r="136" spans="1:13" x14ac:dyDescent="0.2">
      <c r="A136" s="5">
        <f t="shared" si="18"/>
        <v>0</v>
      </c>
      <c r="B136" s="6">
        <f t="shared" si="19"/>
        <v>0</v>
      </c>
      <c r="C136" s="5">
        <f t="shared" si="20"/>
        <v>0</v>
      </c>
      <c r="D136" s="6">
        <f t="shared" si="21"/>
        <v>1</v>
      </c>
      <c r="E136" s="5">
        <f t="shared" si="22"/>
        <v>0</v>
      </c>
      <c r="F136" s="6">
        <f t="shared" si="23"/>
        <v>0</v>
      </c>
      <c r="G136">
        <f t="shared" si="24"/>
        <v>0</v>
      </c>
      <c r="H136">
        <f t="shared" si="25"/>
        <v>1</v>
      </c>
      <c r="I136">
        <f t="shared" si="26"/>
        <v>0</v>
      </c>
      <c r="L136">
        <v>28.785</v>
      </c>
      <c r="M136" t="s">
        <v>7</v>
      </c>
    </row>
    <row r="137" spans="1:13" x14ac:dyDescent="0.2">
      <c r="A137" s="5">
        <f t="shared" si="18"/>
        <v>0</v>
      </c>
      <c r="B137" s="6">
        <f t="shared" si="19"/>
        <v>0</v>
      </c>
      <c r="C137" s="5">
        <f t="shared" si="20"/>
        <v>0</v>
      </c>
      <c r="D137" s="6">
        <f t="shared" si="21"/>
        <v>1</v>
      </c>
      <c r="E137" s="5">
        <f t="shared" si="22"/>
        <v>0</v>
      </c>
      <c r="F137" s="6">
        <f t="shared" si="23"/>
        <v>0</v>
      </c>
      <c r="G137">
        <f t="shared" si="24"/>
        <v>0</v>
      </c>
      <c r="H137">
        <f t="shared" si="25"/>
        <v>1</v>
      </c>
      <c r="I137">
        <f t="shared" si="26"/>
        <v>0</v>
      </c>
      <c r="L137">
        <v>28.05</v>
      </c>
      <c r="M137" t="s">
        <v>7</v>
      </c>
    </row>
    <row r="138" spans="1:13" x14ac:dyDescent="0.2">
      <c r="A138" s="5">
        <f t="shared" si="18"/>
        <v>1</v>
      </c>
      <c r="B138" s="6">
        <f t="shared" si="19"/>
        <v>0</v>
      </c>
      <c r="C138" s="5">
        <f t="shared" si="20"/>
        <v>0</v>
      </c>
      <c r="D138" s="6">
        <f t="shared" si="21"/>
        <v>0</v>
      </c>
      <c r="E138" s="5">
        <f t="shared" si="22"/>
        <v>0</v>
      </c>
      <c r="F138" s="6">
        <f t="shared" si="23"/>
        <v>0</v>
      </c>
      <c r="G138">
        <f t="shared" si="24"/>
        <v>1</v>
      </c>
      <c r="H138">
        <f t="shared" si="25"/>
        <v>0</v>
      </c>
      <c r="I138">
        <f t="shared" si="26"/>
        <v>0</v>
      </c>
      <c r="L138">
        <v>34.1</v>
      </c>
      <c r="M138" t="s">
        <v>10</v>
      </c>
    </row>
    <row r="139" spans="1:13" x14ac:dyDescent="0.2">
      <c r="A139" s="5">
        <f t="shared" si="18"/>
        <v>0</v>
      </c>
      <c r="B139" s="6">
        <f t="shared" si="19"/>
        <v>0</v>
      </c>
      <c r="C139" s="5">
        <f t="shared" si="20"/>
        <v>1</v>
      </c>
      <c r="D139" s="6">
        <f t="shared" si="21"/>
        <v>0</v>
      </c>
      <c r="E139" s="5">
        <f t="shared" si="22"/>
        <v>0</v>
      </c>
      <c r="F139" s="6">
        <f t="shared" si="23"/>
        <v>0</v>
      </c>
      <c r="G139">
        <f t="shared" si="24"/>
        <v>0</v>
      </c>
      <c r="H139">
        <f t="shared" si="25"/>
        <v>1</v>
      </c>
      <c r="I139">
        <f t="shared" si="26"/>
        <v>0</v>
      </c>
      <c r="L139">
        <v>25.175000000000001</v>
      </c>
      <c r="M139" t="s">
        <v>10</v>
      </c>
    </row>
    <row r="140" spans="1:13" x14ac:dyDescent="0.2">
      <c r="A140" s="5">
        <f t="shared" si="18"/>
        <v>0</v>
      </c>
      <c r="B140" s="6">
        <f t="shared" si="19"/>
        <v>1</v>
      </c>
      <c r="C140" s="5">
        <f t="shared" si="20"/>
        <v>0</v>
      </c>
      <c r="D140" s="6">
        <f t="shared" si="21"/>
        <v>0</v>
      </c>
      <c r="E140" s="5">
        <f t="shared" si="22"/>
        <v>0</v>
      </c>
      <c r="F140" s="6">
        <f t="shared" si="23"/>
        <v>0</v>
      </c>
      <c r="G140">
        <f t="shared" si="24"/>
        <v>1</v>
      </c>
      <c r="H140">
        <f t="shared" si="25"/>
        <v>0</v>
      </c>
      <c r="I140">
        <f t="shared" si="26"/>
        <v>0</v>
      </c>
      <c r="L140">
        <v>31.9</v>
      </c>
      <c r="M140" t="s">
        <v>7</v>
      </c>
    </row>
    <row r="141" spans="1:13" x14ac:dyDescent="0.2">
      <c r="A141" s="5">
        <f t="shared" si="18"/>
        <v>0</v>
      </c>
      <c r="B141" s="6">
        <f t="shared" si="19"/>
        <v>1</v>
      </c>
      <c r="C141" s="5">
        <f t="shared" si="20"/>
        <v>0</v>
      </c>
      <c r="D141" s="6">
        <f t="shared" si="21"/>
        <v>0</v>
      </c>
      <c r="E141" s="5">
        <f t="shared" si="22"/>
        <v>0</v>
      </c>
      <c r="F141" s="6">
        <f t="shared" si="23"/>
        <v>0</v>
      </c>
      <c r="G141">
        <f t="shared" si="24"/>
        <v>1</v>
      </c>
      <c r="H141">
        <f t="shared" si="25"/>
        <v>0</v>
      </c>
      <c r="I141">
        <f t="shared" si="26"/>
        <v>0</v>
      </c>
      <c r="L141">
        <v>36</v>
      </c>
      <c r="M141" t="s">
        <v>7</v>
      </c>
    </row>
    <row r="142" spans="1:13" x14ac:dyDescent="0.2">
      <c r="A142" s="5">
        <f t="shared" si="18"/>
        <v>0</v>
      </c>
      <c r="B142" s="6">
        <f t="shared" si="19"/>
        <v>0</v>
      </c>
      <c r="C142" s="5">
        <f t="shared" si="20"/>
        <v>0</v>
      </c>
      <c r="D142" s="6">
        <f t="shared" si="21"/>
        <v>0</v>
      </c>
      <c r="E142" s="5">
        <f t="shared" si="22"/>
        <v>1</v>
      </c>
      <c r="F142" s="6">
        <f t="shared" si="23"/>
        <v>0</v>
      </c>
      <c r="G142">
        <f t="shared" si="24"/>
        <v>0</v>
      </c>
      <c r="H142">
        <f t="shared" si="25"/>
        <v>0</v>
      </c>
      <c r="I142">
        <f t="shared" si="26"/>
        <v>1</v>
      </c>
      <c r="L142">
        <v>22.42</v>
      </c>
      <c r="M142" t="s">
        <v>10</v>
      </c>
    </row>
    <row r="143" spans="1:13" x14ac:dyDescent="0.2">
      <c r="A143" s="5">
        <f t="shared" si="18"/>
        <v>1</v>
      </c>
      <c r="B143" s="6">
        <f t="shared" si="19"/>
        <v>0</v>
      </c>
      <c r="C143" s="5">
        <f t="shared" si="20"/>
        <v>0</v>
      </c>
      <c r="D143" s="6">
        <f t="shared" si="21"/>
        <v>0</v>
      </c>
      <c r="E143" s="5">
        <f t="shared" si="22"/>
        <v>0</v>
      </c>
      <c r="F143" s="6">
        <f t="shared" si="23"/>
        <v>0</v>
      </c>
      <c r="G143">
        <f t="shared" si="24"/>
        <v>1</v>
      </c>
      <c r="H143">
        <f t="shared" si="25"/>
        <v>0</v>
      </c>
      <c r="I143">
        <f t="shared" si="26"/>
        <v>0</v>
      </c>
      <c r="L143">
        <v>32.49</v>
      </c>
      <c r="M143" t="s">
        <v>10</v>
      </c>
    </row>
    <row r="144" spans="1:13" x14ac:dyDescent="0.2">
      <c r="A144" s="5">
        <f t="shared" si="18"/>
        <v>0</v>
      </c>
      <c r="B144" s="6">
        <f t="shared" si="19"/>
        <v>0</v>
      </c>
      <c r="C144" s="5">
        <f t="shared" si="20"/>
        <v>1</v>
      </c>
      <c r="D144" s="6">
        <f t="shared" si="21"/>
        <v>0</v>
      </c>
      <c r="E144" s="5">
        <f t="shared" si="22"/>
        <v>0</v>
      </c>
      <c r="F144" s="6">
        <f t="shared" si="23"/>
        <v>0</v>
      </c>
      <c r="G144">
        <f t="shared" si="24"/>
        <v>0</v>
      </c>
      <c r="H144">
        <f t="shared" si="25"/>
        <v>1</v>
      </c>
      <c r="I144">
        <f t="shared" si="26"/>
        <v>0</v>
      </c>
      <c r="L144">
        <v>25.3</v>
      </c>
      <c r="M144" t="s">
        <v>10</v>
      </c>
    </row>
    <row r="145" spans="1:13" x14ac:dyDescent="0.2">
      <c r="A145" s="5">
        <f t="shared" si="18"/>
        <v>0</v>
      </c>
      <c r="B145" s="6">
        <f t="shared" si="19"/>
        <v>0</v>
      </c>
      <c r="C145" s="5">
        <f t="shared" si="20"/>
        <v>1</v>
      </c>
      <c r="D145" s="6">
        <f t="shared" si="21"/>
        <v>0</v>
      </c>
      <c r="E145" s="5">
        <f t="shared" si="22"/>
        <v>0</v>
      </c>
      <c r="F145" s="6">
        <f t="shared" si="23"/>
        <v>0</v>
      </c>
      <c r="G145">
        <f t="shared" si="24"/>
        <v>0</v>
      </c>
      <c r="H145">
        <f t="shared" si="25"/>
        <v>1</v>
      </c>
      <c r="I145">
        <f t="shared" si="26"/>
        <v>0</v>
      </c>
      <c r="L145">
        <v>29.734999999999999</v>
      </c>
      <c r="M145" t="s">
        <v>10</v>
      </c>
    </row>
    <row r="146" spans="1:13" x14ac:dyDescent="0.2">
      <c r="A146" s="5">
        <f t="shared" si="18"/>
        <v>0</v>
      </c>
      <c r="B146" s="6">
        <f t="shared" si="19"/>
        <v>0</v>
      </c>
      <c r="C146" s="5">
        <f t="shared" si="20"/>
        <v>1</v>
      </c>
      <c r="D146" s="6">
        <f t="shared" si="21"/>
        <v>0</v>
      </c>
      <c r="E146" s="5">
        <f t="shared" si="22"/>
        <v>0</v>
      </c>
      <c r="F146" s="6">
        <f t="shared" si="23"/>
        <v>0</v>
      </c>
      <c r="G146">
        <f t="shared" si="24"/>
        <v>0</v>
      </c>
      <c r="H146">
        <f t="shared" si="25"/>
        <v>1</v>
      </c>
      <c r="I146">
        <f t="shared" si="26"/>
        <v>0</v>
      </c>
      <c r="L146">
        <v>28.69</v>
      </c>
      <c r="M146" t="s">
        <v>10</v>
      </c>
    </row>
    <row r="147" spans="1:13" x14ac:dyDescent="0.2">
      <c r="A147" s="5">
        <f t="shared" si="18"/>
        <v>0</v>
      </c>
      <c r="B147" s="6">
        <f t="shared" si="19"/>
        <v>1</v>
      </c>
      <c r="C147" s="5">
        <f t="shared" si="20"/>
        <v>0</v>
      </c>
      <c r="D147" s="6">
        <f t="shared" si="21"/>
        <v>0</v>
      </c>
      <c r="E147" s="5">
        <f t="shared" si="22"/>
        <v>0</v>
      </c>
      <c r="F147" s="6">
        <f t="shared" si="23"/>
        <v>0</v>
      </c>
      <c r="G147">
        <f t="shared" si="24"/>
        <v>1</v>
      </c>
      <c r="H147">
        <f t="shared" si="25"/>
        <v>0</v>
      </c>
      <c r="I147">
        <f t="shared" si="26"/>
        <v>0</v>
      </c>
      <c r="L147">
        <v>38.83</v>
      </c>
      <c r="M147" t="s">
        <v>7</v>
      </c>
    </row>
    <row r="148" spans="1:13" x14ac:dyDescent="0.2">
      <c r="A148" s="5">
        <f t="shared" si="18"/>
        <v>1</v>
      </c>
      <c r="B148" s="6">
        <f t="shared" si="19"/>
        <v>0</v>
      </c>
      <c r="C148" s="5">
        <f t="shared" si="20"/>
        <v>0</v>
      </c>
      <c r="D148" s="6">
        <f t="shared" si="21"/>
        <v>0</v>
      </c>
      <c r="E148" s="5">
        <f t="shared" si="22"/>
        <v>0</v>
      </c>
      <c r="F148" s="6">
        <f t="shared" si="23"/>
        <v>0</v>
      </c>
      <c r="G148">
        <f t="shared" si="24"/>
        <v>1</v>
      </c>
      <c r="H148">
        <f t="shared" si="25"/>
        <v>0</v>
      </c>
      <c r="I148">
        <f t="shared" si="26"/>
        <v>0</v>
      </c>
      <c r="L148">
        <v>30.495000000000001</v>
      </c>
      <c r="M148" t="s">
        <v>10</v>
      </c>
    </row>
    <row r="149" spans="1:13" x14ac:dyDescent="0.2">
      <c r="A149" s="5">
        <f t="shared" si="18"/>
        <v>0</v>
      </c>
      <c r="B149" s="6">
        <f t="shared" si="19"/>
        <v>1</v>
      </c>
      <c r="C149" s="5">
        <f t="shared" si="20"/>
        <v>0</v>
      </c>
      <c r="D149" s="6">
        <f t="shared" si="21"/>
        <v>0</v>
      </c>
      <c r="E149" s="5">
        <f t="shared" si="22"/>
        <v>0</v>
      </c>
      <c r="F149" s="6">
        <f t="shared" si="23"/>
        <v>0</v>
      </c>
      <c r="G149">
        <f t="shared" si="24"/>
        <v>1</v>
      </c>
      <c r="H149">
        <f t="shared" si="25"/>
        <v>0</v>
      </c>
      <c r="I149">
        <f t="shared" si="26"/>
        <v>0</v>
      </c>
      <c r="L149">
        <v>37.729999999999997</v>
      </c>
      <c r="M149" t="s">
        <v>7</v>
      </c>
    </row>
    <row r="150" spans="1:13" x14ac:dyDescent="0.2">
      <c r="A150" s="5">
        <f t="shared" si="18"/>
        <v>0</v>
      </c>
      <c r="B150" s="6">
        <f t="shared" si="19"/>
        <v>1</v>
      </c>
      <c r="C150" s="5">
        <f t="shared" si="20"/>
        <v>0</v>
      </c>
      <c r="D150" s="6">
        <f t="shared" si="21"/>
        <v>0</v>
      </c>
      <c r="E150" s="5">
        <f t="shared" si="22"/>
        <v>0</v>
      </c>
      <c r="F150" s="6">
        <f t="shared" si="23"/>
        <v>0</v>
      </c>
      <c r="G150">
        <f t="shared" si="24"/>
        <v>1</v>
      </c>
      <c r="H150">
        <f t="shared" si="25"/>
        <v>0</v>
      </c>
      <c r="I150">
        <f t="shared" si="26"/>
        <v>0</v>
      </c>
      <c r="L150">
        <v>37.43</v>
      </c>
      <c r="M150" t="s">
        <v>7</v>
      </c>
    </row>
    <row r="151" spans="1:13" x14ac:dyDescent="0.2">
      <c r="A151" s="5">
        <f t="shared" si="18"/>
        <v>0</v>
      </c>
      <c r="B151" s="6">
        <f t="shared" si="19"/>
        <v>0</v>
      </c>
      <c r="C151" s="5">
        <f t="shared" si="20"/>
        <v>1</v>
      </c>
      <c r="D151" s="6">
        <f t="shared" si="21"/>
        <v>0</v>
      </c>
      <c r="E151" s="5">
        <f t="shared" si="22"/>
        <v>0</v>
      </c>
      <c r="F151" s="6">
        <f t="shared" si="23"/>
        <v>0</v>
      </c>
      <c r="G151">
        <f t="shared" si="24"/>
        <v>0</v>
      </c>
      <c r="H151">
        <f t="shared" si="25"/>
        <v>1</v>
      </c>
      <c r="I151">
        <f t="shared" si="26"/>
        <v>0</v>
      </c>
      <c r="L151">
        <v>28.4</v>
      </c>
      <c r="M151" t="s">
        <v>10</v>
      </c>
    </row>
    <row r="152" spans="1:13" x14ac:dyDescent="0.2">
      <c r="A152" s="5">
        <f t="shared" si="18"/>
        <v>0</v>
      </c>
      <c r="B152" s="6">
        <f t="shared" si="19"/>
        <v>0</v>
      </c>
      <c r="C152" s="5">
        <f t="shared" si="20"/>
        <v>0</v>
      </c>
      <c r="D152" s="6">
        <f t="shared" si="21"/>
        <v>0</v>
      </c>
      <c r="E152" s="5">
        <f t="shared" si="22"/>
        <v>1</v>
      </c>
      <c r="F152" s="6">
        <f t="shared" si="23"/>
        <v>0</v>
      </c>
      <c r="G152">
        <f t="shared" si="24"/>
        <v>0</v>
      </c>
      <c r="H152">
        <f t="shared" si="25"/>
        <v>0</v>
      </c>
      <c r="I152">
        <f t="shared" si="26"/>
        <v>1</v>
      </c>
      <c r="L152">
        <v>24.13</v>
      </c>
      <c r="M152" t="s">
        <v>10</v>
      </c>
    </row>
    <row r="153" spans="1:13" x14ac:dyDescent="0.2">
      <c r="A153" s="5">
        <f t="shared" si="18"/>
        <v>0</v>
      </c>
      <c r="B153" s="6">
        <f t="shared" si="19"/>
        <v>0</v>
      </c>
      <c r="C153" s="5">
        <f t="shared" si="20"/>
        <v>1</v>
      </c>
      <c r="D153" s="6">
        <f t="shared" si="21"/>
        <v>0</v>
      </c>
      <c r="E153" s="5">
        <f t="shared" si="22"/>
        <v>0</v>
      </c>
      <c r="F153" s="6">
        <f t="shared" si="23"/>
        <v>0</v>
      </c>
      <c r="G153">
        <f t="shared" si="24"/>
        <v>0</v>
      </c>
      <c r="H153">
        <f t="shared" si="25"/>
        <v>1</v>
      </c>
      <c r="I153">
        <f t="shared" si="26"/>
        <v>0</v>
      </c>
      <c r="L153">
        <v>29.7</v>
      </c>
      <c r="M153" t="s">
        <v>10</v>
      </c>
    </row>
    <row r="154" spans="1:13" x14ac:dyDescent="0.2">
      <c r="A154" s="5">
        <f t="shared" si="18"/>
        <v>0</v>
      </c>
      <c r="B154" s="6">
        <f t="shared" si="19"/>
        <v>1</v>
      </c>
      <c r="C154" s="5">
        <f t="shared" si="20"/>
        <v>0</v>
      </c>
      <c r="D154" s="6">
        <f t="shared" si="21"/>
        <v>0</v>
      </c>
      <c r="E154" s="5">
        <f t="shared" si="22"/>
        <v>0</v>
      </c>
      <c r="F154" s="6">
        <f t="shared" si="23"/>
        <v>0</v>
      </c>
      <c r="G154">
        <f t="shared" si="24"/>
        <v>1</v>
      </c>
      <c r="H154">
        <f t="shared" si="25"/>
        <v>0</v>
      </c>
      <c r="I154">
        <f t="shared" si="26"/>
        <v>0</v>
      </c>
      <c r="L154">
        <v>37.145000000000003</v>
      </c>
      <c r="M154" t="s">
        <v>7</v>
      </c>
    </row>
    <row r="155" spans="1:13" x14ac:dyDescent="0.2">
      <c r="A155" s="5">
        <f t="shared" si="18"/>
        <v>0</v>
      </c>
      <c r="B155" s="6">
        <f t="shared" si="19"/>
        <v>0</v>
      </c>
      <c r="C155" s="5">
        <f t="shared" si="20"/>
        <v>0</v>
      </c>
      <c r="D155" s="6">
        <f t="shared" si="21"/>
        <v>0</v>
      </c>
      <c r="E155" s="5">
        <f t="shared" si="22"/>
        <v>0</v>
      </c>
      <c r="F155" s="6">
        <f t="shared" si="23"/>
        <v>1</v>
      </c>
      <c r="G155">
        <f t="shared" si="24"/>
        <v>0</v>
      </c>
      <c r="H155">
        <f t="shared" si="25"/>
        <v>0</v>
      </c>
      <c r="I155">
        <f t="shared" si="26"/>
        <v>1</v>
      </c>
      <c r="L155">
        <v>23.37</v>
      </c>
      <c r="M155" t="s">
        <v>7</v>
      </c>
    </row>
    <row r="156" spans="1:13" x14ac:dyDescent="0.2">
      <c r="A156" s="5">
        <f t="shared" si="18"/>
        <v>0</v>
      </c>
      <c r="B156" s="6">
        <f t="shared" si="19"/>
        <v>0</v>
      </c>
      <c r="C156" s="5">
        <f t="shared" si="20"/>
        <v>0</v>
      </c>
      <c r="D156" s="6">
        <f t="shared" si="21"/>
        <v>1</v>
      </c>
      <c r="E156" s="5">
        <f t="shared" si="22"/>
        <v>0</v>
      </c>
      <c r="F156" s="6">
        <f t="shared" si="23"/>
        <v>0</v>
      </c>
      <c r="G156">
        <f t="shared" si="24"/>
        <v>0</v>
      </c>
      <c r="H156">
        <f t="shared" si="25"/>
        <v>1</v>
      </c>
      <c r="I156">
        <f t="shared" si="26"/>
        <v>0</v>
      </c>
      <c r="L156">
        <v>25.46</v>
      </c>
      <c r="M156" t="s">
        <v>7</v>
      </c>
    </row>
    <row r="157" spans="1:13" x14ac:dyDescent="0.2">
      <c r="A157" s="5">
        <f t="shared" si="18"/>
        <v>1</v>
      </c>
      <c r="B157" s="6">
        <f t="shared" si="19"/>
        <v>0</v>
      </c>
      <c r="C157" s="5">
        <f t="shared" si="20"/>
        <v>0</v>
      </c>
      <c r="D157" s="6">
        <f t="shared" si="21"/>
        <v>0</v>
      </c>
      <c r="E157" s="5">
        <f t="shared" si="22"/>
        <v>0</v>
      </c>
      <c r="F157" s="6">
        <f t="shared" si="23"/>
        <v>0</v>
      </c>
      <c r="G157">
        <f t="shared" si="24"/>
        <v>1</v>
      </c>
      <c r="H157">
        <f t="shared" si="25"/>
        <v>0</v>
      </c>
      <c r="I157">
        <f t="shared" si="26"/>
        <v>0</v>
      </c>
      <c r="L157">
        <v>39.520000000000003</v>
      </c>
      <c r="M157" t="s">
        <v>10</v>
      </c>
    </row>
    <row r="158" spans="1:13" x14ac:dyDescent="0.2">
      <c r="A158" s="5">
        <f t="shared" si="18"/>
        <v>0</v>
      </c>
      <c r="B158" s="6">
        <f t="shared" si="19"/>
        <v>0</v>
      </c>
      <c r="C158" s="5">
        <f t="shared" si="20"/>
        <v>0</v>
      </c>
      <c r="D158" s="6">
        <f t="shared" si="21"/>
        <v>0</v>
      </c>
      <c r="E158" s="5">
        <f t="shared" si="22"/>
        <v>1</v>
      </c>
      <c r="F158" s="6">
        <f t="shared" si="23"/>
        <v>0</v>
      </c>
      <c r="G158">
        <f t="shared" si="24"/>
        <v>0</v>
      </c>
      <c r="H158">
        <f t="shared" si="25"/>
        <v>0</v>
      </c>
      <c r="I158">
        <f t="shared" si="26"/>
        <v>1</v>
      </c>
      <c r="L158">
        <v>24.42</v>
      </c>
      <c r="M158" t="s">
        <v>10</v>
      </c>
    </row>
    <row r="159" spans="1:13" x14ac:dyDescent="0.2">
      <c r="A159" s="5">
        <f t="shared" si="18"/>
        <v>0</v>
      </c>
      <c r="B159" s="6">
        <f t="shared" si="19"/>
        <v>0</v>
      </c>
      <c r="C159" s="5">
        <f t="shared" si="20"/>
        <v>1</v>
      </c>
      <c r="D159" s="6">
        <f t="shared" si="21"/>
        <v>0</v>
      </c>
      <c r="E159" s="5">
        <f t="shared" si="22"/>
        <v>0</v>
      </c>
      <c r="F159" s="6">
        <f t="shared" si="23"/>
        <v>0</v>
      </c>
      <c r="G159">
        <f t="shared" si="24"/>
        <v>0</v>
      </c>
      <c r="H159">
        <f t="shared" si="25"/>
        <v>1</v>
      </c>
      <c r="I159">
        <f t="shared" si="26"/>
        <v>0</v>
      </c>
      <c r="L159">
        <v>25.175000000000001</v>
      </c>
      <c r="M159" t="s">
        <v>10</v>
      </c>
    </row>
    <row r="160" spans="1:13" x14ac:dyDescent="0.2">
      <c r="A160" s="5">
        <f t="shared" si="18"/>
        <v>1</v>
      </c>
      <c r="B160" s="6">
        <f t="shared" si="19"/>
        <v>0</v>
      </c>
      <c r="C160" s="5">
        <f t="shared" si="20"/>
        <v>0</v>
      </c>
      <c r="D160" s="6">
        <f t="shared" si="21"/>
        <v>0</v>
      </c>
      <c r="E160" s="5">
        <f t="shared" si="22"/>
        <v>0</v>
      </c>
      <c r="F160" s="6">
        <f t="shared" si="23"/>
        <v>0</v>
      </c>
      <c r="G160">
        <f t="shared" si="24"/>
        <v>1</v>
      </c>
      <c r="H160">
        <f t="shared" si="25"/>
        <v>0</v>
      </c>
      <c r="I160">
        <f t="shared" si="26"/>
        <v>0</v>
      </c>
      <c r="L160">
        <v>35.53</v>
      </c>
      <c r="M160" t="s">
        <v>10</v>
      </c>
    </row>
    <row r="161" spans="1:13" x14ac:dyDescent="0.2">
      <c r="A161" s="5">
        <f t="shared" si="18"/>
        <v>0</v>
      </c>
      <c r="B161" s="6">
        <f t="shared" si="19"/>
        <v>0</v>
      </c>
      <c r="C161" s="5">
        <f t="shared" si="20"/>
        <v>0</v>
      </c>
      <c r="D161" s="6">
        <f t="shared" si="21"/>
        <v>1</v>
      </c>
      <c r="E161" s="5">
        <f t="shared" si="22"/>
        <v>0</v>
      </c>
      <c r="F161" s="6">
        <f t="shared" si="23"/>
        <v>0</v>
      </c>
      <c r="G161">
        <f t="shared" si="24"/>
        <v>0</v>
      </c>
      <c r="H161">
        <f t="shared" si="25"/>
        <v>1</v>
      </c>
      <c r="I161">
        <f t="shared" si="26"/>
        <v>0</v>
      </c>
      <c r="L161">
        <v>27.83</v>
      </c>
      <c r="M161" t="s">
        <v>7</v>
      </c>
    </row>
    <row r="162" spans="1:13" x14ac:dyDescent="0.2">
      <c r="A162" s="5">
        <f t="shared" si="18"/>
        <v>0</v>
      </c>
      <c r="B162" s="6">
        <f t="shared" si="19"/>
        <v>0</v>
      </c>
      <c r="C162" s="5">
        <f t="shared" si="20"/>
        <v>0</v>
      </c>
      <c r="D162" s="6">
        <f t="shared" si="21"/>
        <v>1</v>
      </c>
      <c r="E162" s="5">
        <f t="shared" si="22"/>
        <v>0</v>
      </c>
      <c r="F162" s="6">
        <f t="shared" si="23"/>
        <v>0</v>
      </c>
      <c r="G162">
        <f t="shared" si="24"/>
        <v>0</v>
      </c>
      <c r="H162">
        <f t="shared" si="25"/>
        <v>1</v>
      </c>
      <c r="I162">
        <f t="shared" si="26"/>
        <v>0</v>
      </c>
      <c r="L162">
        <v>26.6</v>
      </c>
      <c r="M162" t="s">
        <v>7</v>
      </c>
    </row>
    <row r="163" spans="1:13" x14ac:dyDescent="0.2">
      <c r="A163" s="5">
        <f t="shared" si="18"/>
        <v>0</v>
      </c>
      <c r="B163" s="6">
        <f t="shared" si="19"/>
        <v>1</v>
      </c>
      <c r="C163" s="5">
        <f t="shared" si="20"/>
        <v>0</v>
      </c>
      <c r="D163" s="6">
        <f t="shared" si="21"/>
        <v>0</v>
      </c>
      <c r="E163" s="5">
        <f t="shared" si="22"/>
        <v>0</v>
      </c>
      <c r="F163" s="6">
        <f t="shared" si="23"/>
        <v>0</v>
      </c>
      <c r="G163">
        <f t="shared" si="24"/>
        <v>1</v>
      </c>
      <c r="H163">
        <f t="shared" si="25"/>
        <v>0</v>
      </c>
      <c r="I163">
        <f t="shared" si="26"/>
        <v>0</v>
      </c>
      <c r="L163">
        <v>36.85</v>
      </c>
      <c r="M163" t="s">
        <v>7</v>
      </c>
    </row>
    <row r="164" spans="1:13" x14ac:dyDescent="0.2">
      <c r="A164" s="5">
        <f t="shared" si="18"/>
        <v>1</v>
      </c>
      <c r="B164" s="6">
        <f t="shared" si="19"/>
        <v>0</v>
      </c>
      <c r="C164" s="5">
        <f t="shared" si="20"/>
        <v>0</v>
      </c>
      <c r="D164" s="6">
        <f t="shared" si="21"/>
        <v>0</v>
      </c>
      <c r="E164" s="5">
        <f t="shared" si="22"/>
        <v>0</v>
      </c>
      <c r="F164" s="6">
        <f t="shared" si="23"/>
        <v>0</v>
      </c>
      <c r="G164">
        <f t="shared" si="24"/>
        <v>1</v>
      </c>
      <c r="H164">
        <f t="shared" si="25"/>
        <v>0</v>
      </c>
      <c r="I164">
        <f t="shared" si="26"/>
        <v>0</v>
      </c>
      <c r="L164">
        <v>39.6</v>
      </c>
      <c r="M164" t="s">
        <v>10</v>
      </c>
    </row>
    <row r="165" spans="1:13" x14ac:dyDescent="0.2">
      <c r="A165" s="5">
        <f t="shared" si="18"/>
        <v>0</v>
      </c>
      <c r="B165" s="6">
        <f t="shared" si="19"/>
        <v>0</v>
      </c>
      <c r="C165" s="5">
        <f t="shared" si="20"/>
        <v>0</v>
      </c>
      <c r="D165" s="6">
        <f t="shared" si="21"/>
        <v>1</v>
      </c>
      <c r="E165" s="5">
        <f t="shared" si="22"/>
        <v>0</v>
      </c>
      <c r="F165" s="6">
        <f t="shared" si="23"/>
        <v>0</v>
      </c>
      <c r="G165">
        <f t="shared" si="24"/>
        <v>0</v>
      </c>
      <c r="H165">
        <f t="shared" si="25"/>
        <v>1</v>
      </c>
      <c r="I165">
        <f t="shared" si="26"/>
        <v>0</v>
      </c>
      <c r="L165">
        <v>29.8</v>
      </c>
      <c r="M165" t="s">
        <v>7</v>
      </c>
    </row>
    <row r="166" spans="1:13" x14ac:dyDescent="0.2">
      <c r="A166" s="5">
        <f t="shared" si="18"/>
        <v>0</v>
      </c>
      <c r="B166" s="6">
        <f t="shared" si="19"/>
        <v>0</v>
      </c>
      <c r="C166" s="5">
        <f t="shared" si="20"/>
        <v>1</v>
      </c>
      <c r="D166" s="6">
        <f t="shared" si="21"/>
        <v>0</v>
      </c>
      <c r="E166" s="5">
        <f t="shared" si="22"/>
        <v>0</v>
      </c>
      <c r="F166" s="6">
        <f t="shared" si="23"/>
        <v>0</v>
      </c>
      <c r="G166">
        <f t="shared" si="24"/>
        <v>0</v>
      </c>
      <c r="H166">
        <f t="shared" si="25"/>
        <v>1</v>
      </c>
      <c r="I166">
        <f t="shared" si="26"/>
        <v>0</v>
      </c>
      <c r="L166">
        <v>29.64</v>
      </c>
      <c r="M166" t="s">
        <v>10</v>
      </c>
    </row>
    <row r="167" spans="1:13" x14ac:dyDescent="0.2">
      <c r="A167" s="5">
        <f t="shared" si="18"/>
        <v>0</v>
      </c>
      <c r="B167" s="6">
        <f t="shared" si="19"/>
        <v>0</v>
      </c>
      <c r="C167" s="5">
        <f t="shared" si="20"/>
        <v>1</v>
      </c>
      <c r="D167" s="6">
        <f t="shared" si="21"/>
        <v>0</v>
      </c>
      <c r="E167" s="5">
        <f t="shared" si="22"/>
        <v>0</v>
      </c>
      <c r="F167" s="6">
        <f t="shared" si="23"/>
        <v>0</v>
      </c>
      <c r="G167">
        <f t="shared" si="24"/>
        <v>0</v>
      </c>
      <c r="H167">
        <f t="shared" si="25"/>
        <v>1</v>
      </c>
      <c r="I167">
        <f t="shared" si="26"/>
        <v>0</v>
      </c>
      <c r="L167">
        <v>28.215</v>
      </c>
      <c r="M167" t="s">
        <v>10</v>
      </c>
    </row>
    <row r="168" spans="1:13" x14ac:dyDescent="0.2">
      <c r="A168" s="5">
        <f t="shared" si="18"/>
        <v>0</v>
      </c>
      <c r="B168" s="6">
        <f t="shared" si="19"/>
        <v>1</v>
      </c>
      <c r="C168" s="5">
        <f t="shared" si="20"/>
        <v>0</v>
      </c>
      <c r="D168" s="6">
        <f t="shared" si="21"/>
        <v>0</v>
      </c>
      <c r="E168" s="5">
        <f t="shared" si="22"/>
        <v>0</v>
      </c>
      <c r="F168" s="6">
        <f t="shared" si="23"/>
        <v>0</v>
      </c>
      <c r="G168">
        <f t="shared" si="24"/>
        <v>1</v>
      </c>
      <c r="H168">
        <f t="shared" si="25"/>
        <v>0</v>
      </c>
      <c r="I168">
        <f t="shared" si="26"/>
        <v>0</v>
      </c>
      <c r="L168">
        <v>37</v>
      </c>
      <c r="M168" t="s">
        <v>7</v>
      </c>
    </row>
    <row r="169" spans="1:13" x14ac:dyDescent="0.2">
      <c r="A169" s="5">
        <f t="shared" si="18"/>
        <v>0</v>
      </c>
      <c r="B169" s="6">
        <f t="shared" si="19"/>
        <v>1</v>
      </c>
      <c r="C169" s="5">
        <f t="shared" si="20"/>
        <v>0</v>
      </c>
      <c r="D169" s="6">
        <f t="shared" si="21"/>
        <v>0</v>
      </c>
      <c r="E169" s="5">
        <f t="shared" si="22"/>
        <v>0</v>
      </c>
      <c r="F169" s="6">
        <f t="shared" si="23"/>
        <v>0</v>
      </c>
      <c r="G169">
        <f t="shared" si="24"/>
        <v>1</v>
      </c>
      <c r="H169">
        <f t="shared" si="25"/>
        <v>0</v>
      </c>
      <c r="I169">
        <f t="shared" si="26"/>
        <v>0</v>
      </c>
      <c r="L169">
        <v>33.155000000000001</v>
      </c>
      <c r="M169" t="s">
        <v>7</v>
      </c>
    </row>
    <row r="170" spans="1:13" x14ac:dyDescent="0.2">
      <c r="A170" s="5">
        <f t="shared" si="18"/>
        <v>0</v>
      </c>
      <c r="B170" s="6">
        <f t="shared" si="19"/>
        <v>1</v>
      </c>
      <c r="C170" s="5">
        <f t="shared" si="20"/>
        <v>0</v>
      </c>
      <c r="D170" s="6">
        <f t="shared" si="21"/>
        <v>0</v>
      </c>
      <c r="E170" s="5">
        <f t="shared" si="22"/>
        <v>0</v>
      </c>
      <c r="F170" s="6">
        <f t="shared" si="23"/>
        <v>0</v>
      </c>
      <c r="G170">
        <f t="shared" si="24"/>
        <v>1</v>
      </c>
      <c r="H170">
        <f t="shared" si="25"/>
        <v>0</v>
      </c>
      <c r="I170">
        <f t="shared" si="26"/>
        <v>0</v>
      </c>
      <c r="L170">
        <v>31.824999999999999</v>
      </c>
      <c r="M170" t="s">
        <v>7</v>
      </c>
    </row>
    <row r="171" spans="1:13" x14ac:dyDescent="0.2">
      <c r="A171" s="5">
        <f t="shared" si="18"/>
        <v>0</v>
      </c>
      <c r="B171" s="6">
        <f t="shared" si="19"/>
        <v>0</v>
      </c>
      <c r="C171" s="5">
        <f t="shared" si="20"/>
        <v>0</v>
      </c>
      <c r="D171" s="6">
        <f t="shared" si="21"/>
        <v>0</v>
      </c>
      <c r="E171" s="5">
        <f t="shared" si="22"/>
        <v>1</v>
      </c>
      <c r="F171" s="6">
        <f t="shared" si="23"/>
        <v>0</v>
      </c>
      <c r="G171">
        <f t="shared" si="24"/>
        <v>0</v>
      </c>
      <c r="H171">
        <f t="shared" si="25"/>
        <v>0</v>
      </c>
      <c r="I171">
        <f t="shared" si="26"/>
        <v>1</v>
      </c>
      <c r="L171">
        <v>18.905000000000001</v>
      </c>
      <c r="M171" t="s">
        <v>10</v>
      </c>
    </row>
    <row r="172" spans="1:13" x14ac:dyDescent="0.2">
      <c r="A172" s="5">
        <f t="shared" si="18"/>
        <v>1</v>
      </c>
      <c r="B172" s="6">
        <f t="shared" si="19"/>
        <v>0</v>
      </c>
      <c r="C172" s="5">
        <f t="shared" si="20"/>
        <v>0</v>
      </c>
      <c r="D172" s="6">
        <f t="shared" si="21"/>
        <v>0</v>
      </c>
      <c r="E172" s="5">
        <f t="shared" si="22"/>
        <v>0</v>
      </c>
      <c r="F172" s="6">
        <f t="shared" si="23"/>
        <v>0</v>
      </c>
      <c r="G172">
        <f t="shared" si="24"/>
        <v>1</v>
      </c>
      <c r="H172">
        <f t="shared" si="25"/>
        <v>0</v>
      </c>
      <c r="I172">
        <f t="shared" si="26"/>
        <v>0</v>
      </c>
      <c r="L172">
        <v>41.47</v>
      </c>
      <c r="M172" t="s">
        <v>10</v>
      </c>
    </row>
    <row r="173" spans="1:13" x14ac:dyDescent="0.2">
      <c r="A173" s="5">
        <f t="shared" si="18"/>
        <v>1</v>
      </c>
      <c r="B173" s="6">
        <f t="shared" si="19"/>
        <v>0</v>
      </c>
      <c r="C173" s="5">
        <f t="shared" si="20"/>
        <v>0</v>
      </c>
      <c r="D173" s="6">
        <f t="shared" si="21"/>
        <v>0</v>
      </c>
      <c r="E173" s="5">
        <f t="shared" si="22"/>
        <v>0</v>
      </c>
      <c r="F173" s="6">
        <f t="shared" si="23"/>
        <v>0</v>
      </c>
      <c r="G173">
        <f t="shared" si="24"/>
        <v>1</v>
      </c>
      <c r="H173">
        <f t="shared" si="25"/>
        <v>0</v>
      </c>
      <c r="I173">
        <f t="shared" si="26"/>
        <v>0</v>
      </c>
      <c r="L173">
        <v>30.3</v>
      </c>
      <c r="M173" t="s">
        <v>10</v>
      </c>
    </row>
    <row r="174" spans="1:13" x14ac:dyDescent="0.2">
      <c r="A174" s="5">
        <f t="shared" si="18"/>
        <v>0</v>
      </c>
      <c r="B174" s="6">
        <f t="shared" si="19"/>
        <v>0</v>
      </c>
      <c r="C174" s="5">
        <f t="shared" si="20"/>
        <v>0</v>
      </c>
      <c r="D174" s="6">
        <f t="shared" si="21"/>
        <v>0</v>
      </c>
      <c r="E174" s="5">
        <f t="shared" si="22"/>
        <v>0</v>
      </c>
      <c r="F174" s="6">
        <f t="shared" si="23"/>
        <v>0</v>
      </c>
      <c r="G174">
        <f t="shared" si="24"/>
        <v>0</v>
      </c>
      <c r="H174">
        <f t="shared" si="25"/>
        <v>0</v>
      </c>
      <c r="I174">
        <f t="shared" si="26"/>
        <v>0</v>
      </c>
      <c r="L174">
        <v>15.96</v>
      </c>
      <c r="M174" t="s">
        <v>10</v>
      </c>
    </row>
    <row r="175" spans="1:13" x14ac:dyDescent="0.2">
      <c r="A175" s="5">
        <f t="shared" si="18"/>
        <v>0</v>
      </c>
      <c r="B175" s="6">
        <f t="shared" si="19"/>
        <v>1</v>
      </c>
      <c r="C175" s="5">
        <f t="shared" si="20"/>
        <v>0</v>
      </c>
      <c r="D175" s="6">
        <f t="shared" si="21"/>
        <v>0</v>
      </c>
      <c r="E175" s="5">
        <f t="shared" si="22"/>
        <v>0</v>
      </c>
      <c r="F175" s="6">
        <f t="shared" si="23"/>
        <v>0</v>
      </c>
      <c r="G175">
        <f t="shared" si="24"/>
        <v>1</v>
      </c>
      <c r="H175">
        <f t="shared" si="25"/>
        <v>0</v>
      </c>
      <c r="I175">
        <f t="shared" si="26"/>
        <v>0</v>
      </c>
      <c r="L175">
        <v>34.799999999999997</v>
      </c>
      <c r="M175" t="s">
        <v>7</v>
      </c>
    </row>
    <row r="176" spans="1:13" x14ac:dyDescent="0.2">
      <c r="A176" s="5">
        <f t="shared" si="18"/>
        <v>0</v>
      </c>
      <c r="B176" s="6">
        <f t="shared" si="19"/>
        <v>1</v>
      </c>
      <c r="C176" s="5">
        <f t="shared" si="20"/>
        <v>0</v>
      </c>
      <c r="D176" s="6">
        <f t="shared" si="21"/>
        <v>0</v>
      </c>
      <c r="E176" s="5">
        <f t="shared" si="22"/>
        <v>0</v>
      </c>
      <c r="F176" s="6">
        <f t="shared" si="23"/>
        <v>0</v>
      </c>
      <c r="G176">
        <f t="shared" si="24"/>
        <v>1</v>
      </c>
      <c r="H176">
        <f t="shared" si="25"/>
        <v>0</v>
      </c>
      <c r="I176">
        <f t="shared" si="26"/>
        <v>0</v>
      </c>
      <c r="L176">
        <v>33.344999999999999</v>
      </c>
      <c r="M176" t="s">
        <v>7</v>
      </c>
    </row>
    <row r="177" spans="1:13" x14ac:dyDescent="0.2">
      <c r="A177" s="5">
        <f t="shared" si="18"/>
        <v>0</v>
      </c>
      <c r="B177" s="6">
        <f t="shared" si="19"/>
        <v>1</v>
      </c>
      <c r="C177" s="5">
        <f t="shared" si="20"/>
        <v>0</v>
      </c>
      <c r="D177" s="6">
        <f t="shared" si="21"/>
        <v>0</v>
      </c>
      <c r="E177" s="5">
        <f t="shared" si="22"/>
        <v>0</v>
      </c>
      <c r="F177" s="6">
        <f t="shared" si="23"/>
        <v>0</v>
      </c>
      <c r="G177">
        <f t="shared" si="24"/>
        <v>1</v>
      </c>
      <c r="H177">
        <f t="shared" si="25"/>
        <v>0</v>
      </c>
      <c r="I177">
        <f t="shared" si="26"/>
        <v>0</v>
      </c>
      <c r="L177">
        <v>37.700000000000003</v>
      </c>
      <c r="M177" t="s">
        <v>7</v>
      </c>
    </row>
    <row r="178" spans="1:13" x14ac:dyDescent="0.2">
      <c r="A178" s="5">
        <f t="shared" si="18"/>
        <v>0</v>
      </c>
      <c r="B178" s="6">
        <f t="shared" si="19"/>
        <v>0</v>
      </c>
      <c r="C178" s="5">
        <f t="shared" si="20"/>
        <v>1</v>
      </c>
      <c r="D178" s="6">
        <f t="shared" si="21"/>
        <v>0</v>
      </c>
      <c r="E178" s="5">
        <f t="shared" si="22"/>
        <v>0</v>
      </c>
      <c r="F178" s="6">
        <f t="shared" si="23"/>
        <v>0</v>
      </c>
      <c r="G178">
        <f t="shared" si="24"/>
        <v>0</v>
      </c>
      <c r="H178">
        <f t="shared" si="25"/>
        <v>1</v>
      </c>
      <c r="I178">
        <f t="shared" si="26"/>
        <v>0</v>
      </c>
      <c r="L178">
        <v>27.835000000000001</v>
      </c>
      <c r="M178" t="s">
        <v>10</v>
      </c>
    </row>
    <row r="179" spans="1:13" x14ac:dyDescent="0.2">
      <c r="A179" s="5">
        <f t="shared" si="18"/>
        <v>0</v>
      </c>
      <c r="B179" s="6">
        <f t="shared" si="19"/>
        <v>0</v>
      </c>
      <c r="C179" s="5">
        <f t="shared" si="20"/>
        <v>1</v>
      </c>
      <c r="D179" s="6">
        <f t="shared" si="21"/>
        <v>0</v>
      </c>
      <c r="E179" s="5">
        <f t="shared" si="22"/>
        <v>0</v>
      </c>
      <c r="F179" s="6">
        <f t="shared" si="23"/>
        <v>0</v>
      </c>
      <c r="G179">
        <f t="shared" si="24"/>
        <v>0</v>
      </c>
      <c r="H179">
        <f t="shared" si="25"/>
        <v>1</v>
      </c>
      <c r="I179">
        <f t="shared" si="26"/>
        <v>0</v>
      </c>
      <c r="L179">
        <v>29.2</v>
      </c>
      <c r="M179" t="s">
        <v>10</v>
      </c>
    </row>
    <row r="180" spans="1:13" x14ac:dyDescent="0.2">
      <c r="A180" s="5">
        <f t="shared" si="18"/>
        <v>0</v>
      </c>
      <c r="B180" s="6">
        <f t="shared" si="19"/>
        <v>0</v>
      </c>
      <c r="C180" s="5">
        <f t="shared" si="20"/>
        <v>0</v>
      </c>
      <c r="D180" s="6">
        <f t="shared" si="21"/>
        <v>1</v>
      </c>
      <c r="E180" s="5">
        <f t="shared" si="22"/>
        <v>0</v>
      </c>
      <c r="F180" s="6">
        <f t="shared" si="23"/>
        <v>0</v>
      </c>
      <c r="G180">
        <f t="shared" si="24"/>
        <v>0</v>
      </c>
      <c r="H180">
        <f t="shared" si="25"/>
        <v>1</v>
      </c>
      <c r="I180">
        <f t="shared" si="26"/>
        <v>0</v>
      </c>
      <c r="L180">
        <v>28.9</v>
      </c>
      <c r="M180" t="s">
        <v>7</v>
      </c>
    </row>
    <row r="181" spans="1:13" x14ac:dyDescent="0.2">
      <c r="A181" s="5">
        <f t="shared" si="18"/>
        <v>0</v>
      </c>
      <c r="B181" s="6">
        <f t="shared" si="19"/>
        <v>1</v>
      </c>
      <c r="C181" s="5">
        <f t="shared" si="20"/>
        <v>0</v>
      </c>
      <c r="D181" s="6">
        <f t="shared" si="21"/>
        <v>0</v>
      </c>
      <c r="E181" s="5">
        <f t="shared" si="22"/>
        <v>0</v>
      </c>
      <c r="F181" s="6">
        <f t="shared" si="23"/>
        <v>0</v>
      </c>
      <c r="G181">
        <f t="shared" si="24"/>
        <v>1</v>
      </c>
      <c r="H181">
        <f t="shared" si="25"/>
        <v>0</v>
      </c>
      <c r="I181">
        <f t="shared" si="26"/>
        <v>0</v>
      </c>
      <c r="L181">
        <v>33.155000000000001</v>
      </c>
      <c r="M181" t="s">
        <v>7</v>
      </c>
    </row>
    <row r="182" spans="1:13" x14ac:dyDescent="0.2">
      <c r="A182" s="5">
        <f t="shared" si="18"/>
        <v>0</v>
      </c>
      <c r="B182" s="6">
        <f t="shared" si="19"/>
        <v>0</v>
      </c>
      <c r="C182" s="5">
        <f t="shared" si="20"/>
        <v>1</v>
      </c>
      <c r="D182" s="6">
        <f t="shared" si="21"/>
        <v>0</v>
      </c>
      <c r="E182" s="5">
        <f t="shared" si="22"/>
        <v>0</v>
      </c>
      <c r="F182" s="6">
        <f t="shared" si="23"/>
        <v>0</v>
      </c>
      <c r="G182">
        <f t="shared" si="24"/>
        <v>0</v>
      </c>
      <c r="H182">
        <f t="shared" si="25"/>
        <v>1</v>
      </c>
      <c r="I182">
        <f t="shared" si="26"/>
        <v>0</v>
      </c>
      <c r="L182">
        <v>28.594999999999999</v>
      </c>
      <c r="M182" t="s">
        <v>10</v>
      </c>
    </row>
    <row r="183" spans="1:13" x14ac:dyDescent="0.2">
      <c r="A183" s="5">
        <f t="shared" si="18"/>
        <v>0</v>
      </c>
      <c r="B183" s="6">
        <f t="shared" si="19"/>
        <v>1</v>
      </c>
      <c r="C183" s="5">
        <f t="shared" si="20"/>
        <v>0</v>
      </c>
      <c r="D183" s="6">
        <f t="shared" si="21"/>
        <v>0</v>
      </c>
      <c r="E183" s="5">
        <f t="shared" si="22"/>
        <v>0</v>
      </c>
      <c r="F183" s="6">
        <f t="shared" si="23"/>
        <v>0</v>
      </c>
      <c r="G183">
        <f t="shared" si="24"/>
        <v>1</v>
      </c>
      <c r="H183">
        <f t="shared" si="25"/>
        <v>0</v>
      </c>
      <c r="I183">
        <f t="shared" si="26"/>
        <v>0</v>
      </c>
      <c r="L183">
        <v>38.28</v>
      </c>
      <c r="M183" t="s">
        <v>7</v>
      </c>
    </row>
    <row r="184" spans="1:13" x14ac:dyDescent="0.2">
      <c r="A184" s="5">
        <f t="shared" si="18"/>
        <v>0</v>
      </c>
      <c r="B184" s="6">
        <f t="shared" si="19"/>
        <v>0</v>
      </c>
      <c r="C184" s="5">
        <f t="shared" si="20"/>
        <v>0</v>
      </c>
      <c r="D184" s="6">
        <f t="shared" si="21"/>
        <v>0</v>
      </c>
      <c r="E184" s="5">
        <f t="shared" si="22"/>
        <v>1</v>
      </c>
      <c r="F184" s="6">
        <f t="shared" si="23"/>
        <v>0</v>
      </c>
      <c r="G184">
        <f t="shared" si="24"/>
        <v>0</v>
      </c>
      <c r="H184">
        <f t="shared" si="25"/>
        <v>0</v>
      </c>
      <c r="I184">
        <f t="shared" si="26"/>
        <v>1</v>
      </c>
      <c r="L184">
        <v>19.95</v>
      </c>
      <c r="M184" t="s">
        <v>10</v>
      </c>
    </row>
    <row r="185" spans="1:13" x14ac:dyDescent="0.2">
      <c r="A185" s="5">
        <f t="shared" si="18"/>
        <v>0</v>
      </c>
      <c r="B185" s="6">
        <f t="shared" si="19"/>
        <v>0</v>
      </c>
      <c r="C185" s="5">
        <f t="shared" si="20"/>
        <v>0</v>
      </c>
      <c r="D185" s="6">
        <f t="shared" si="21"/>
        <v>1</v>
      </c>
      <c r="E185" s="5">
        <f t="shared" si="22"/>
        <v>0</v>
      </c>
      <c r="F185" s="6">
        <f t="shared" si="23"/>
        <v>0</v>
      </c>
      <c r="G185">
        <f t="shared" si="24"/>
        <v>0</v>
      </c>
      <c r="H185">
        <f t="shared" si="25"/>
        <v>1</v>
      </c>
      <c r="I185">
        <f t="shared" si="26"/>
        <v>0</v>
      </c>
      <c r="L185">
        <v>26.41</v>
      </c>
      <c r="M185" t="s">
        <v>7</v>
      </c>
    </row>
    <row r="186" spans="1:13" x14ac:dyDescent="0.2">
      <c r="A186" s="5">
        <f t="shared" si="18"/>
        <v>1</v>
      </c>
      <c r="B186" s="6">
        <f t="shared" si="19"/>
        <v>0</v>
      </c>
      <c r="C186" s="5">
        <f t="shared" si="20"/>
        <v>0</v>
      </c>
      <c r="D186" s="6">
        <f t="shared" si="21"/>
        <v>0</v>
      </c>
      <c r="E186" s="5">
        <f t="shared" si="22"/>
        <v>0</v>
      </c>
      <c r="F186" s="6">
        <f t="shared" si="23"/>
        <v>0</v>
      </c>
      <c r="G186">
        <f t="shared" si="24"/>
        <v>1</v>
      </c>
      <c r="H186">
        <f t="shared" si="25"/>
        <v>0</v>
      </c>
      <c r="I186">
        <f t="shared" si="26"/>
        <v>0</v>
      </c>
      <c r="L186">
        <v>30.69</v>
      </c>
      <c r="M186" t="s">
        <v>10</v>
      </c>
    </row>
    <row r="187" spans="1:13" x14ac:dyDescent="0.2">
      <c r="A187" s="5">
        <f t="shared" si="18"/>
        <v>1</v>
      </c>
      <c r="B187" s="6">
        <f t="shared" si="19"/>
        <v>0</v>
      </c>
      <c r="C187" s="5">
        <f t="shared" si="20"/>
        <v>0</v>
      </c>
      <c r="D187" s="6">
        <f t="shared" si="21"/>
        <v>0</v>
      </c>
      <c r="E187" s="5">
        <f t="shared" si="22"/>
        <v>0</v>
      </c>
      <c r="F187" s="6">
        <f t="shared" si="23"/>
        <v>0</v>
      </c>
      <c r="G187">
        <f t="shared" si="24"/>
        <v>1</v>
      </c>
      <c r="H187">
        <f t="shared" si="25"/>
        <v>0</v>
      </c>
      <c r="I187">
        <f t="shared" si="26"/>
        <v>0</v>
      </c>
      <c r="L187">
        <v>41.895000000000003</v>
      </c>
      <c r="M187" t="s">
        <v>10</v>
      </c>
    </row>
    <row r="188" spans="1:13" x14ac:dyDescent="0.2">
      <c r="A188" s="5">
        <f t="shared" si="18"/>
        <v>0</v>
      </c>
      <c r="B188" s="6">
        <f t="shared" si="19"/>
        <v>0</v>
      </c>
      <c r="C188" s="5">
        <f t="shared" si="20"/>
        <v>0</v>
      </c>
      <c r="D188" s="6">
        <f t="shared" si="21"/>
        <v>0</v>
      </c>
      <c r="E188" s="5">
        <f t="shared" si="22"/>
        <v>0</v>
      </c>
      <c r="F188" s="6">
        <f t="shared" si="23"/>
        <v>0</v>
      </c>
      <c r="G188">
        <f t="shared" si="24"/>
        <v>0</v>
      </c>
      <c r="H188">
        <f t="shared" si="25"/>
        <v>0</v>
      </c>
      <c r="I188">
        <f t="shared" si="26"/>
        <v>0</v>
      </c>
      <c r="L188">
        <v>29.92</v>
      </c>
      <c r="M188" t="s">
        <v>7</v>
      </c>
    </row>
    <row r="189" spans="1:13" x14ac:dyDescent="0.2">
      <c r="A189" s="5">
        <f t="shared" si="18"/>
        <v>0</v>
      </c>
      <c r="B189" s="6">
        <f t="shared" si="19"/>
        <v>1</v>
      </c>
      <c r="C189" s="5">
        <f t="shared" si="20"/>
        <v>0</v>
      </c>
      <c r="D189" s="6">
        <f t="shared" si="21"/>
        <v>0</v>
      </c>
      <c r="E189" s="5">
        <f t="shared" si="22"/>
        <v>0</v>
      </c>
      <c r="F189" s="6">
        <f t="shared" si="23"/>
        <v>0</v>
      </c>
      <c r="G189">
        <f t="shared" si="24"/>
        <v>1</v>
      </c>
      <c r="H189">
        <f t="shared" si="25"/>
        <v>0</v>
      </c>
      <c r="I189">
        <f t="shared" si="26"/>
        <v>0</v>
      </c>
      <c r="L189">
        <v>30.9</v>
      </c>
      <c r="M189" t="s">
        <v>7</v>
      </c>
    </row>
    <row r="190" spans="1:13" x14ac:dyDescent="0.2">
      <c r="A190" s="5">
        <f t="shared" si="18"/>
        <v>0</v>
      </c>
      <c r="B190" s="6">
        <f t="shared" si="19"/>
        <v>1</v>
      </c>
      <c r="C190" s="5">
        <f t="shared" si="20"/>
        <v>0</v>
      </c>
      <c r="D190" s="6">
        <f t="shared" si="21"/>
        <v>0</v>
      </c>
      <c r="E190" s="5">
        <f t="shared" si="22"/>
        <v>0</v>
      </c>
      <c r="F190" s="6">
        <f t="shared" si="23"/>
        <v>0</v>
      </c>
      <c r="G190">
        <f t="shared" si="24"/>
        <v>1</v>
      </c>
      <c r="H190">
        <f t="shared" si="25"/>
        <v>0</v>
      </c>
      <c r="I190">
        <f t="shared" si="26"/>
        <v>0</v>
      </c>
      <c r="L190">
        <v>32.200000000000003</v>
      </c>
      <c r="M190" t="s">
        <v>7</v>
      </c>
    </row>
    <row r="191" spans="1:13" x14ac:dyDescent="0.2">
      <c r="A191" s="5">
        <f t="shared" si="18"/>
        <v>0</v>
      </c>
      <c r="B191" s="6">
        <f t="shared" si="19"/>
        <v>1</v>
      </c>
      <c r="C191" s="5">
        <f t="shared" si="20"/>
        <v>0</v>
      </c>
      <c r="D191" s="6">
        <f t="shared" si="21"/>
        <v>0</v>
      </c>
      <c r="E191" s="5">
        <f t="shared" si="22"/>
        <v>0</v>
      </c>
      <c r="F191" s="6">
        <f t="shared" si="23"/>
        <v>0</v>
      </c>
      <c r="G191">
        <f t="shared" si="24"/>
        <v>1</v>
      </c>
      <c r="H191">
        <f t="shared" si="25"/>
        <v>0</v>
      </c>
      <c r="I191">
        <f t="shared" si="26"/>
        <v>0</v>
      </c>
      <c r="L191">
        <v>32.11</v>
      </c>
      <c r="M191" t="s">
        <v>7</v>
      </c>
    </row>
    <row r="192" spans="1:13" x14ac:dyDescent="0.2">
      <c r="A192" s="5">
        <f t="shared" si="18"/>
        <v>1</v>
      </c>
      <c r="B192" s="6">
        <f t="shared" si="19"/>
        <v>0</v>
      </c>
      <c r="C192" s="5">
        <f t="shared" si="20"/>
        <v>0</v>
      </c>
      <c r="D192" s="6">
        <f t="shared" si="21"/>
        <v>0</v>
      </c>
      <c r="E192" s="5">
        <f t="shared" si="22"/>
        <v>0</v>
      </c>
      <c r="F192" s="6">
        <f t="shared" si="23"/>
        <v>0</v>
      </c>
      <c r="G192">
        <f t="shared" si="24"/>
        <v>1</v>
      </c>
      <c r="H192">
        <f t="shared" si="25"/>
        <v>0</v>
      </c>
      <c r="I192">
        <f t="shared" si="26"/>
        <v>0</v>
      </c>
      <c r="L192">
        <v>31.57</v>
      </c>
      <c r="M192" t="s">
        <v>10</v>
      </c>
    </row>
    <row r="193" spans="1:13" x14ac:dyDescent="0.2">
      <c r="A193" s="5">
        <f t="shared" si="18"/>
        <v>0</v>
      </c>
      <c r="B193" s="6">
        <f t="shared" si="19"/>
        <v>0</v>
      </c>
      <c r="C193" s="5">
        <f t="shared" si="20"/>
        <v>0</v>
      </c>
      <c r="D193" s="6">
        <f t="shared" si="21"/>
        <v>1</v>
      </c>
      <c r="E193" s="5">
        <f t="shared" si="22"/>
        <v>0</v>
      </c>
      <c r="F193" s="6">
        <f t="shared" si="23"/>
        <v>0</v>
      </c>
      <c r="G193">
        <f t="shared" si="24"/>
        <v>0</v>
      </c>
      <c r="H193">
        <f t="shared" si="25"/>
        <v>1</v>
      </c>
      <c r="I193">
        <f t="shared" si="26"/>
        <v>0</v>
      </c>
      <c r="L193">
        <v>26.2</v>
      </c>
      <c r="M193" t="s">
        <v>7</v>
      </c>
    </row>
    <row r="194" spans="1:13" x14ac:dyDescent="0.2">
      <c r="A194" s="5">
        <f t="shared" si="18"/>
        <v>0</v>
      </c>
      <c r="B194" s="6">
        <f t="shared" si="19"/>
        <v>0</v>
      </c>
      <c r="C194" s="5">
        <f t="shared" si="20"/>
        <v>1</v>
      </c>
      <c r="D194" s="6">
        <f t="shared" si="21"/>
        <v>0</v>
      </c>
      <c r="E194" s="5">
        <f t="shared" si="22"/>
        <v>0</v>
      </c>
      <c r="F194" s="6">
        <f t="shared" si="23"/>
        <v>0</v>
      </c>
      <c r="G194">
        <f t="shared" si="24"/>
        <v>0</v>
      </c>
      <c r="H194">
        <f t="shared" si="25"/>
        <v>1</v>
      </c>
      <c r="I194">
        <f t="shared" si="26"/>
        <v>0</v>
      </c>
      <c r="L194">
        <v>25.74</v>
      </c>
      <c r="M194" t="s">
        <v>10</v>
      </c>
    </row>
    <row r="195" spans="1:13" x14ac:dyDescent="0.2">
      <c r="A195" s="5">
        <f t="shared" ref="A195:A258" si="27">IF(AND(M195="male",G195=1),1,0)</f>
        <v>0</v>
      </c>
      <c r="B195" s="6">
        <f t="shared" ref="B195:B258" si="28">IF(AND(M195="female",G195=1),1,0)</f>
        <v>0</v>
      </c>
      <c r="C195" s="5">
        <f t="shared" ref="C195:C258" si="29">IF(AND(M195="male",H195=1),1,0)</f>
        <v>0</v>
      </c>
      <c r="D195" s="6">
        <f t="shared" ref="D195:D258" si="30">IF(AND(M195="female",H195=1),1,0)</f>
        <v>1</v>
      </c>
      <c r="E195" s="5">
        <f t="shared" ref="E195:E258" si="31">IF(AND(M195="male",I195=1),1,0)</f>
        <v>0</v>
      </c>
      <c r="F195" s="6">
        <f t="shared" ref="F195:F258" si="32">IF(AND(M195="female",I195=1),1,0)</f>
        <v>0</v>
      </c>
      <c r="G195">
        <f t="shared" ref="G195:G258" si="33">IF(L195&gt;=30,1,0)</f>
        <v>0</v>
      </c>
      <c r="H195">
        <f t="shared" ref="H195:H258" si="34">IF(AND((L195&gt;=25),(L195&lt;=29.9)),1,0)</f>
        <v>1</v>
      </c>
      <c r="I195">
        <f t="shared" ref="I195:I258" si="35">IF(AND((L195&gt;=18.4),(L195&lt;=24.9)),1,0)</f>
        <v>0</v>
      </c>
      <c r="L195">
        <v>26.6</v>
      </c>
      <c r="M195" t="s">
        <v>7</v>
      </c>
    </row>
    <row r="196" spans="1:13" x14ac:dyDescent="0.2">
      <c r="A196" s="5">
        <f t="shared" si="27"/>
        <v>1</v>
      </c>
      <c r="B196" s="6">
        <f t="shared" si="28"/>
        <v>0</v>
      </c>
      <c r="C196" s="5">
        <f t="shared" si="29"/>
        <v>0</v>
      </c>
      <c r="D196" s="6">
        <f t="shared" si="30"/>
        <v>0</v>
      </c>
      <c r="E196" s="5">
        <f t="shared" si="31"/>
        <v>0</v>
      </c>
      <c r="F196" s="6">
        <f t="shared" si="32"/>
        <v>0</v>
      </c>
      <c r="G196">
        <f t="shared" si="33"/>
        <v>1</v>
      </c>
      <c r="H196">
        <f t="shared" si="34"/>
        <v>0</v>
      </c>
      <c r="I196">
        <f t="shared" si="35"/>
        <v>0</v>
      </c>
      <c r="L196">
        <v>34.43</v>
      </c>
      <c r="M196" t="s">
        <v>10</v>
      </c>
    </row>
    <row r="197" spans="1:13" x14ac:dyDescent="0.2">
      <c r="A197" s="5">
        <f t="shared" si="27"/>
        <v>1</v>
      </c>
      <c r="B197" s="6">
        <f t="shared" si="28"/>
        <v>0</v>
      </c>
      <c r="C197" s="5">
        <f t="shared" si="29"/>
        <v>0</v>
      </c>
      <c r="D197" s="6">
        <f t="shared" si="30"/>
        <v>0</v>
      </c>
      <c r="E197" s="5">
        <f t="shared" si="31"/>
        <v>0</v>
      </c>
      <c r="F197" s="6">
        <f t="shared" si="32"/>
        <v>0</v>
      </c>
      <c r="G197">
        <f t="shared" si="33"/>
        <v>1</v>
      </c>
      <c r="H197">
        <f t="shared" si="34"/>
        <v>0</v>
      </c>
      <c r="I197">
        <f t="shared" si="35"/>
        <v>0</v>
      </c>
      <c r="L197">
        <v>30.59</v>
      </c>
      <c r="M197" t="s">
        <v>10</v>
      </c>
    </row>
    <row r="198" spans="1:13" x14ac:dyDescent="0.2">
      <c r="A198" s="5">
        <f t="shared" si="27"/>
        <v>0</v>
      </c>
      <c r="B198" s="6">
        <f t="shared" si="28"/>
        <v>1</v>
      </c>
      <c r="C198" s="5">
        <f t="shared" si="29"/>
        <v>0</v>
      </c>
      <c r="D198" s="6">
        <f t="shared" si="30"/>
        <v>0</v>
      </c>
      <c r="E198" s="5">
        <f t="shared" si="31"/>
        <v>0</v>
      </c>
      <c r="F198" s="6">
        <f t="shared" si="32"/>
        <v>0</v>
      </c>
      <c r="G198">
        <f t="shared" si="33"/>
        <v>1</v>
      </c>
      <c r="H198">
        <f t="shared" si="34"/>
        <v>0</v>
      </c>
      <c r="I198">
        <f t="shared" si="35"/>
        <v>0</v>
      </c>
      <c r="L198">
        <v>32.799999999999997</v>
      </c>
      <c r="M198" t="s">
        <v>7</v>
      </c>
    </row>
    <row r="199" spans="1:13" x14ac:dyDescent="0.2">
      <c r="A199" s="5">
        <f t="shared" si="27"/>
        <v>0</v>
      </c>
      <c r="B199" s="6">
        <f t="shared" si="28"/>
        <v>0</v>
      </c>
      <c r="C199" s="5">
        <f t="shared" si="29"/>
        <v>0</v>
      </c>
      <c r="D199" s="6">
        <f t="shared" si="30"/>
        <v>1</v>
      </c>
      <c r="E199" s="5">
        <f t="shared" si="31"/>
        <v>0</v>
      </c>
      <c r="F199" s="6">
        <f t="shared" si="32"/>
        <v>0</v>
      </c>
      <c r="G199">
        <f t="shared" si="33"/>
        <v>0</v>
      </c>
      <c r="H199">
        <f t="shared" si="34"/>
        <v>1</v>
      </c>
      <c r="I199">
        <f t="shared" si="35"/>
        <v>0</v>
      </c>
      <c r="L199">
        <v>28.6</v>
      </c>
      <c r="M199" t="s">
        <v>7</v>
      </c>
    </row>
    <row r="200" spans="1:13" x14ac:dyDescent="0.2">
      <c r="A200" s="5">
        <f t="shared" si="27"/>
        <v>0</v>
      </c>
      <c r="B200" s="6">
        <f t="shared" si="28"/>
        <v>0</v>
      </c>
      <c r="C200" s="5">
        <f t="shared" si="29"/>
        <v>0</v>
      </c>
      <c r="D200" s="6">
        <f t="shared" si="30"/>
        <v>0</v>
      </c>
      <c r="E200" s="5">
        <f t="shared" si="31"/>
        <v>0</v>
      </c>
      <c r="F200" s="6">
        <f t="shared" si="32"/>
        <v>0</v>
      </c>
      <c r="G200">
        <f t="shared" si="33"/>
        <v>0</v>
      </c>
      <c r="H200">
        <f t="shared" si="34"/>
        <v>0</v>
      </c>
      <c r="I200">
        <f t="shared" si="35"/>
        <v>0</v>
      </c>
      <c r="L200">
        <v>18.05</v>
      </c>
      <c r="M200" t="s">
        <v>7</v>
      </c>
    </row>
    <row r="201" spans="1:13" x14ac:dyDescent="0.2">
      <c r="A201" s="5">
        <f t="shared" si="27"/>
        <v>0</v>
      </c>
      <c r="B201" s="6">
        <f t="shared" si="28"/>
        <v>1</v>
      </c>
      <c r="C201" s="5">
        <f t="shared" si="29"/>
        <v>0</v>
      </c>
      <c r="D201" s="6">
        <f t="shared" si="30"/>
        <v>0</v>
      </c>
      <c r="E201" s="5">
        <f t="shared" si="31"/>
        <v>0</v>
      </c>
      <c r="F201" s="6">
        <f t="shared" si="32"/>
        <v>0</v>
      </c>
      <c r="G201">
        <f t="shared" si="33"/>
        <v>1</v>
      </c>
      <c r="H201">
        <f t="shared" si="34"/>
        <v>0</v>
      </c>
      <c r="I201">
        <f t="shared" si="35"/>
        <v>0</v>
      </c>
      <c r="L201">
        <v>39.33</v>
      </c>
      <c r="M201" t="s">
        <v>7</v>
      </c>
    </row>
    <row r="202" spans="1:13" x14ac:dyDescent="0.2">
      <c r="A202" s="5">
        <f t="shared" si="27"/>
        <v>0</v>
      </c>
      <c r="B202" s="6">
        <f t="shared" si="28"/>
        <v>1</v>
      </c>
      <c r="C202" s="5">
        <f t="shared" si="29"/>
        <v>0</v>
      </c>
      <c r="D202" s="6">
        <f t="shared" si="30"/>
        <v>0</v>
      </c>
      <c r="E202" s="5">
        <f t="shared" si="31"/>
        <v>0</v>
      </c>
      <c r="F202" s="6">
        <f t="shared" si="32"/>
        <v>0</v>
      </c>
      <c r="G202">
        <f t="shared" si="33"/>
        <v>1</v>
      </c>
      <c r="H202">
        <f t="shared" si="34"/>
        <v>0</v>
      </c>
      <c r="I202">
        <f t="shared" si="35"/>
        <v>0</v>
      </c>
      <c r="L202">
        <v>32.11</v>
      </c>
      <c r="M202" t="s">
        <v>7</v>
      </c>
    </row>
    <row r="203" spans="1:13" x14ac:dyDescent="0.2">
      <c r="A203" s="5">
        <f t="shared" si="27"/>
        <v>0</v>
      </c>
      <c r="B203" s="6">
        <f t="shared" si="28"/>
        <v>1</v>
      </c>
      <c r="C203" s="5">
        <f t="shared" si="29"/>
        <v>0</v>
      </c>
      <c r="D203" s="6">
        <f t="shared" si="30"/>
        <v>0</v>
      </c>
      <c r="E203" s="5">
        <f t="shared" si="31"/>
        <v>0</v>
      </c>
      <c r="F203" s="6">
        <f t="shared" si="32"/>
        <v>0</v>
      </c>
      <c r="G203">
        <f t="shared" si="33"/>
        <v>1</v>
      </c>
      <c r="H203">
        <f t="shared" si="34"/>
        <v>0</v>
      </c>
      <c r="I203">
        <f t="shared" si="35"/>
        <v>0</v>
      </c>
      <c r="L203">
        <v>32.229999999999997</v>
      </c>
      <c r="M203" t="s">
        <v>7</v>
      </c>
    </row>
    <row r="204" spans="1:13" x14ac:dyDescent="0.2">
      <c r="A204" s="5">
        <f t="shared" si="27"/>
        <v>0</v>
      </c>
      <c r="B204" s="6">
        <f t="shared" si="28"/>
        <v>0</v>
      </c>
      <c r="C204" s="5">
        <f t="shared" si="29"/>
        <v>0</v>
      </c>
      <c r="D204" s="6">
        <f t="shared" si="30"/>
        <v>0</v>
      </c>
      <c r="E204" s="5">
        <f t="shared" si="31"/>
        <v>0</v>
      </c>
      <c r="F204" s="6">
        <f t="shared" si="32"/>
        <v>1</v>
      </c>
      <c r="G204">
        <f t="shared" si="33"/>
        <v>0</v>
      </c>
      <c r="H204">
        <f t="shared" si="34"/>
        <v>0</v>
      </c>
      <c r="I204">
        <f t="shared" si="35"/>
        <v>1</v>
      </c>
      <c r="L204">
        <v>24.035</v>
      </c>
      <c r="M204" t="s">
        <v>7</v>
      </c>
    </row>
    <row r="205" spans="1:13" x14ac:dyDescent="0.2">
      <c r="A205" s="5">
        <f t="shared" si="27"/>
        <v>0</v>
      </c>
      <c r="B205" s="6">
        <f t="shared" si="28"/>
        <v>1</v>
      </c>
      <c r="C205" s="5">
        <f t="shared" si="29"/>
        <v>0</v>
      </c>
      <c r="D205" s="6">
        <f t="shared" si="30"/>
        <v>0</v>
      </c>
      <c r="E205" s="5">
        <f t="shared" si="31"/>
        <v>0</v>
      </c>
      <c r="F205" s="6">
        <f t="shared" si="32"/>
        <v>0</v>
      </c>
      <c r="G205">
        <f t="shared" si="33"/>
        <v>1</v>
      </c>
      <c r="H205">
        <f t="shared" si="34"/>
        <v>0</v>
      </c>
      <c r="I205">
        <f t="shared" si="35"/>
        <v>0</v>
      </c>
      <c r="L205">
        <v>36.08</v>
      </c>
      <c r="M205" t="s">
        <v>7</v>
      </c>
    </row>
    <row r="206" spans="1:13" x14ac:dyDescent="0.2">
      <c r="A206" s="5">
        <f t="shared" si="27"/>
        <v>0</v>
      </c>
      <c r="B206" s="6">
        <f t="shared" si="28"/>
        <v>0</v>
      </c>
      <c r="C206" s="5">
        <f t="shared" si="29"/>
        <v>0</v>
      </c>
      <c r="D206" s="6">
        <f t="shared" si="30"/>
        <v>0</v>
      </c>
      <c r="E206" s="5">
        <f t="shared" si="31"/>
        <v>1</v>
      </c>
      <c r="F206" s="6">
        <f t="shared" si="32"/>
        <v>0</v>
      </c>
      <c r="G206">
        <f t="shared" si="33"/>
        <v>0</v>
      </c>
      <c r="H206">
        <f t="shared" si="34"/>
        <v>0</v>
      </c>
      <c r="I206">
        <f t="shared" si="35"/>
        <v>1</v>
      </c>
      <c r="L206">
        <v>22.3</v>
      </c>
      <c r="M206" t="s">
        <v>10</v>
      </c>
    </row>
    <row r="207" spans="1:13" x14ac:dyDescent="0.2">
      <c r="A207" s="5">
        <f t="shared" si="27"/>
        <v>0</v>
      </c>
      <c r="B207" s="6">
        <f t="shared" si="28"/>
        <v>0</v>
      </c>
      <c r="C207" s="5">
        <f t="shared" si="29"/>
        <v>0</v>
      </c>
      <c r="D207" s="6">
        <f t="shared" si="30"/>
        <v>1</v>
      </c>
      <c r="E207" s="5">
        <f t="shared" si="31"/>
        <v>0</v>
      </c>
      <c r="F207" s="6">
        <f t="shared" si="32"/>
        <v>0</v>
      </c>
      <c r="G207">
        <f t="shared" si="33"/>
        <v>0</v>
      </c>
      <c r="H207">
        <f t="shared" si="34"/>
        <v>1</v>
      </c>
      <c r="I207">
        <f t="shared" si="35"/>
        <v>0</v>
      </c>
      <c r="L207">
        <v>28.88</v>
      </c>
      <c r="M207" t="s">
        <v>7</v>
      </c>
    </row>
    <row r="208" spans="1:13" x14ac:dyDescent="0.2">
      <c r="A208" s="5">
        <f t="shared" si="27"/>
        <v>0</v>
      </c>
      <c r="B208" s="6">
        <f t="shared" si="28"/>
        <v>0</v>
      </c>
      <c r="C208" s="5">
        <f t="shared" si="29"/>
        <v>1</v>
      </c>
      <c r="D208" s="6">
        <f t="shared" si="30"/>
        <v>0</v>
      </c>
      <c r="E208" s="5">
        <f t="shared" si="31"/>
        <v>0</v>
      </c>
      <c r="F208" s="6">
        <f t="shared" si="32"/>
        <v>0</v>
      </c>
      <c r="G208">
        <f t="shared" si="33"/>
        <v>0</v>
      </c>
      <c r="H208">
        <f t="shared" si="34"/>
        <v>1</v>
      </c>
      <c r="I208">
        <f t="shared" si="35"/>
        <v>0</v>
      </c>
      <c r="L208">
        <v>26.4</v>
      </c>
      <c r="M208" t="s">
        <v>10</v>
      </c>
    </row>
    <row r="209" spans="1:13" x14ac:dyDescent="0.2">
      <c r="A209" s="5">
        <f t="shared" si="27"/>
        <v>0</v>
      </c>
      <c r="B209" s="6">
        <f t="shared" si="28"/>
        <v>0</v>
      </c>
      <c r="C209" s="5">
        <f t="shared" si="29"/>
        <v>1</v>
      </c>
      <c r="D209" s="6">
        <f t="shared" si="30"/>
        <v>0</v>
      </c>
      <c r="E209" s="5">
        <f t="shared" si="31"/>
        <v>0</v>
      </c>
      <c r="F209" s="6">
        <f t="shared" si="32"/>
        <v>0</v>
      </c>
      <c r="G209">
        <f t="shared" si="33"/>
        <v>0</v>
      </c>
      <c r="H209">
        <f t="shared" si="34"/>
        <v>1</v>
      </c>
      <c r="I209">
        <f t="shared" si="35"/>
        <v>0</v>
      </c>
      <c r="L209">
        <v>27.74</v>
      </c>
      <c r="M209" t="s">
        <v>10</v>
      </c>
    </row>
    <row r="210" spans="1:13" x14ac:dyDescent="0.2">
      <c r="A210" s="5">
        <f t="shared" si="27"/>
        <v>0</v>
      </c>
      <c r="B210" s="6">
        <f t="shared" si="28"/>
        <v>1</v>
      </c>
      <c r="C210" s="5">
        <f t="shared" si="29"/>
        <v>0</v>
      </c>
      <c r="D210" s="6">
        <f t="shared" si="30"/>
        <v>0</v>
      </c>
      <c r="E210" s="5">
        <f t="shared" si="31"/>
        <v>0</v>
      </c>
      <c r="F210" s="6">
        <f t="shared" si="32"/>
        <v>0</v>
      </c>
      <c r="G210">
        <f t="shared" si="33"/>
        <v>1</v>
      </c>
      <c r="H210">
        <f t="shared" si="34"/>
        <v>0</v>
      </c>
      <c r="I210">
        <f t="shared" si="35"/>
        <v>0</v>
      </c>
      <c r="L210">
        <v>31.8</v>
      </c>
      <c r="M210" t="s">
        <v>7</v>
      </c>
    </row>
    <row r="211" spans="1:13" x14ac:dyDescent="0.2">
      <c r="A211" s="5">
        <f t="shared" si="27"/>
        <v>1</v>
      </c>
      <c r="B211" s="6">
        <f t="shared" si="28"/>
        <v>0</v>
      </c>
      <c r="C211" s="5">
        <f t="shared" si="29"/>
        <v>0</v>
      </c>
      <c r="D211" s="6">
        <f t="shared" si="30"/>
        <v>0</v>
      </c>
      <c r="E211" s="5">
        <f t="shared" si="31"/>
        <v>0</v>
      </c>
      <c r="F211" s="6">
        <f t="shared" si="32"/>
        <v>0</v>
      </c>
      <c r="G211">
        <f t="shared" si="33"/>
        <v>1</v>
      </c>
      <c r="H211">
        <f t="shared" si="34"/>
        <v>0</v>
      </c>
      <c r="I211">
        <f t="shared" si="35"/>
        <v>0</v>
      </c>
      <c r="L211">
        <v>41.23</v>
      </c>
      <c r="M211" t="s">
        <v>10</v>
      </c>
    </row>
    <row r="212" spans="1:13" x14ac:dyDescent="0.2">
      <c r="A212" s="5">
        <f t="shared" si="27"/>
        <v>1</v>
      </c>
      <c r="B212" s="6">
        <f t="shared" si="28"/>
        <v>0</v>
      </c>
      <c r="C212" s="5">
        <f t="shared" si="29"/>
        <v>0</v>
      </c>
      <c r="D212" s="6">
        <f t="shared" si="30"/>
        <v>0</v>
      </c>
      <c r="E212" s="5">
        <f t="shared" si="31"/>
        <v>0</v>
      </c>
      <c r="F212" s="6">
        <f t="shared" si="32"/>
        <v>0</v>
      </c>
      <c r="G212">
        <f t="shared" si="33"/>
        <v>1</v>
      </c>
      <c r="H212">
        <f t="shared" si="34"/>
        <v>0</v>
      </c>
      <c r="I212">
        <f t="shared" si="35"/>
        <v>0</v>
      </c>
      <c r="L212">
        <v>33</v>
      </c>
      <c r="M212" t="s">
        <v>10</v>
      </c>
    </row>
    <row r="213" spans="1:13" x14ac:dyDescent="0.2">
      <c r="A213" s="5">
        <f t="shared" si="27"/>
        <v>1</v>
      </c>
      <c r="B213" s="6">
        <f t="shared" si="28"/>
        <v>0</v>
      </c>
      <c r="C213" s="5">
        <f t="shared" si="29"/>
        <v>0</v>
      </c>
      <c r="D213" s="6">
        <f t="shared" si="30"/>
        <v>0</v>
      </c>
      <c r="E213" s="5">
        <f t="shared" si="31"/>
        <v>0</v>
      </c>
      <c r="F213" s="6">
        <f t="shared" si="32"/>
        <v>0</v>
      </c>
      <c r="G213">
        <f t="shared" si="33"/>
        <v>1</v>
      </c>
      <c r="H213">
        <f t="shared" si="34"/>
        <v>0</v>
      </c>
      <c r="I213">
        <f t="shared" si="35"/>
        <v>0</v>
      </c>
      <c r="L213">
        <v>30.875</v>
      </c>
      <c r="M213" t="s">
        <v>10</v>
      </c>
    </row>
    <row r="214" spans="1:13" x14ac:dyDescent="0.2">
      <c r="A214" s="5">
        <f t="shared" si="27"/>
        <v>0</v>
      </c>
      <c r="B214" s="6">
        <f t="shared" si="28"/>
        <v>0</v>
      </c>
      <c r="C214" s="5">
        <f t="shared" si="29"/>
        <v>1</v>
      </c>
      <c r="D214" s="6">
        <f t="shared" si="30"/>
        <v>0</v>
      </c>
      <c r="E214" s="5">
        <f t="shared" si="31"/>
        <v>0</v>
      </c>
      <c r="F214" s="6">
        <f t="shared" si="32"/>
        <v>0</v>
      </c>
      <c r="G214">
        <f t="shared" si="33"/>
        <v>0</v>
      </c>
      <c r="H214">
        <f t="shared" si="34"/>
        <v>1</v>
      </c>
      <c r="I214">
        <f t="shared" si="35"/>
        <v>0</v>
      </c>
      <c r="L214">
        <v>28.5</v>
      </c>
      <c r="M214" t="s">
        <v>10</v>
      </c>
    </row>
    <row r="215" spans="1:13" x14ac:dyDescent="0.2">
      <c r="A215" s="5">
        <f t="shared" si="27"/>
        <v>0</v>
      </c>
      <c r="B215" s="6">
        <f t="shared" si="28"/>
        <v>0</v>
      </c>
      <c r="C215" s="5">
        <f t="shared" si="29"/>
        <v>0</v>
      </c>
      <c r="D215" s="6">
        <f t="shared" si="30"/>
        <v>1</v>
      </c>
      <c r="E215" s="5">
        <f t="shared" si="31"/>
        <v>0</v>
      </c>
      <c r="F215" s="6">
        <f t="shared" si="32"/>
        <v>0</v>
      </c>
      <c r="G215">
        <f t="shared" si="33"/>
        <v>0</v>
      </c>
      <c r="H215">
        <f t="shared" si="34"/>
        <v>1</v>
      </c>
      <c r="I215">
        <f t="shared" si="35"/>
        <v>0</v>
      </c>
      <c r="L215">
        <v>26.73</v>
      </c>
      <c r="M215" t="s">
        <v>7</v>
      </c>
    </row>
    <row r="216" spans="1:13" x14ac:dyDescent="0.2">
      <c r="A216" s="5">
        <f t="shared" si="27"/>
        <v>0</v>
      </c>
      <c r="B216" s="6">
        <f t="shared" si="28"/>
        <v>1</v>
      </c>
      <c r="C216" s="5">
        <f t="shared" si="29"/>
        <v>0</v>
      </c>
      <c r="D216" s="6">
        <f t="shared" si="30"/>
        <v>0</v>
      </c>
      <c r="E216" s="5">
        <f t="shared" si="31"/>
        <v>0</v>
      </c>
      <c r="F216" s="6">
        <f t="shared" si="32"/>
        <v>0</v>
      </c>
      <c r="G216">
        <f t="shared" si="33"/>
        <v>1</v>
      </c>
      <c r="H216">
        <f t="shared" si="34"/>
        <v>0</v>
      </c>
      <c r="I216">
        <f t="shared" si="35"/>
        <v>0</v>
      </c>
      <c r="L216">
        <v>30.9</v>
      </c>
      <c r="M216" t="s">
        <v>7</v>
      </c>
    </row>
    <row r="217" spans="1:13" x14ac:dyDescent="0.2">
      <c r="A217" s="5">
        <f t="shared" si="27"/>
        <v>0</v>
      </c>
      <c r="B217" s="6">
        <f t="shared" si="28"/>
        <v>1</v>
      </c>
      <c r="C217" s="5">
        <f t="shared" si="29"/>
        <v>0</v>
      </c>
      <c r="D217" s="6">
        <f t="shared" si="30"/>
        <v>0</v>
      </c>
      <c r="E217" s="5">
        <f t="shared" si="31"/>
        <v>0</v>
      </c>
      <c r="F217" s="6">
        <f t="shared" si="32"/>
        <v>0</v>
      </c>
      <c r="G217">
        <f t="shared" si="33"/>
        <v>1</v>
      </c>
      <c r="H217">
        <f t="shared" si="34"/>
        <v>0</v>
      </c>
      <c r="I217">
        <f t="shared" si="35"/>
        <v>0</v>
      </c>
      <c r="L217">
        <v>37.1</v>
      </c>
      <c r="M217" t="s">
        <v>7</v>
      </c>
    </row>
    <row r="218" spans="1:13" x14ac:dyDescent="0.2">
      <c r="A218" s="5">
        <f t="shared" si="27"/>
        <v>0</v>
      </c>
      <c r="B218" s="6">
        <f t="shared" si="28"/>
        <v>0</v>
      </c>
      <c r="C218" s="5">
        <f t="shared" si="29"/>
        <v>0</v>
      </c>
      <c r="D218" s="6">
        <f t="shared" si="30"/>
        <v>1</v>
      </c>
      <c r="E218" s="5">
        <f t="shared" si="31"/>
        <v>0</v>
      </c>
      <c r="F218" s="6">
        <f t="shared" si="32"/>
        <v>0</v>
      </c>
      <c r="G218">
        <f t="shared" si="33"/>
        <v>0</v>
      </c>
      <c r="H218">
        <f t="shared" si="34"/>
        <v>1</v>
      </c>
      <c r="I218">
        <f t="shared" si="35"/>
        <v>0</v>
      </c>
      <c r="L218">
        <v>26.6</v>
      </c>
      <c r="M218" t="s">
        <v>7</v>
      </c>
    </row>
    <row r="219" spans="1:13" x14ac:dyDescent="0.2">
      <c r="A219" s="5">
        <f t="shared" si="27"/>
        <v>0</v>
      </c>
      <c r="B219" s="6">
        <f t="shared" si="28"/>
        <v>0</v>
      </c>
      <c r="C219" s="5">
        <f t="shared" si="29"/>
        <v>0</v>
      </c>
      <c r="D219" s="6">
        <f t="shared" si="30"/>
        <v>0</v>
      </c>
      <c r="E219" s="5">
        <f t="shared" si="31"/>
        <v>1</v>
      </c>
      <c r="F219" s="6">
        <f t="shared" si="32"/>
        <v>0</v>
      </c>
      <c r="G219">
        <f t="shared" si="33"/>
        <v>0</v>
      </c>
      <c r="H219">
        <f t="shared" si="34"/>
        <v>0</v>
      </c>
      <c r="I219">
        <f t="shared" si="35"/>
        <v>1</v>
      </c>
      <c r="L219">
        <v>23.1</v>
      </c>
      <c r="M219" t="s">
        <v>10</v>
      </c>
    </row>
    <row r="220" spans="1:13" x14ac:dyDescent="0.2">
      <c r="A220" s="5">
        <f t="shared" si="27"/>
        <v>0</v>
      </c>
      <c r="B220" s="6">
        <f t="shared" si="28"/>
        <v>0</v>
      </c>
      <c r="C220" s="5">
        <f t="shared" si="29"/>
        <v>0</v>
      </c>
      <c r="D220" s="6">
        <f t="shared" si="30"/>
        <v>0</v>
      </c>
      <c r="E220" s="5">
        <f t="shared" si="31"/>
        <v>0</v>
      </c>
      <c r="F220" s="6">
        <f t="shared" si="32"/>
        <v>0</v>
      </c>
      <c r="G220">
        <f t="shared" si="33"/>
        <v>0</v>
      </c>
      <c r="H220">
        <f t="shared" si="34"/>
        <v>0</v>
      </c>
      <c r="I220">
        <f t="shared" si="35"/>
        <v>0</v>
      </c>
      <c r="L220">
        <v>29.92</v>
      </c>
      <c r="M220" t="s">
        <v>7</v>
      </c>
    </row>
    <row r="221" spans="1:13" x14ac:dyDescent="0.2">
      <c r="A221" s="5">
        <f t="shared" si="27"/>
        <v>0</v>
      </c>
      <c r="B221" s="6">
        <f t="shared" si="28"/>
        <v>0</v>
      </c>
      <c r="C221" s="5">
        <f t="shared" si="29"/>
        <v>0</v>
      </c>
      <c r="D221" s="6">
        <f t="shared" si="30"/>
        <v>0</v>
      </c>
      <c r="E221" s="5">
        <f t="shared" si="31"/>
        <v>0</v>
      </c>
      <c r="F221" s="6">
        <f t="shared" si="32"/>
        <v>1</v>
      </c>
      <c r="G221">
        <f t="shared" si="33"/>
        <v>0</v>
      </c>
      <c r="H221">
        <f t="shared" si="34"/>
        <v>0</v>
      </c>
      <c r="I221">
        <f t="shared" si="35"/>
        <v>1</v>
      </c>
      <c r="L221">
        <v>23.21</v>
      </c>
      <c r="M221" t="s">
        <v>7</v>
      </c>
    </row>
    <row r="222" spans="1:13" x14ac:dyDescent="0.2">
      <c r="A222" s="5">
        <f t="shared" si="27"/>
        <v>0</v>
      </c>
      <c r="B222" s="6">
        <f t="shared" si="28"/>
        <v>1</v>
      </c>
      <c r="C222" s="5">
        <f t="shared" si="29"/>
        <v>0</v>
      </c>
      <c r="D222" s="6">
        <f t="shared" si="30"/>
        <v>0</v>
      </c>
      <c r="E222" s="5">
        <f t="shared" si="31"/>
        <v>0</v>
      </c>
      <c r="F222" s="6">
        <f t="shared" si="32"/>
        <v>0</v>
      </c>
      <c r="G222">
        <f t="shared" si="33"/>
        <v>1</v>
      </c>
      <c r="H222">
        <f t="shared" si="34"/>
        <v>0</v>
      </c>
      <c r="I222">
        <f t="shared" si="35"/>
        <v>0</v>
      </c>
      <c r="L222">
        <v>33.700000000000003</v>
      </c>
      <c r="M222" t="s">
        <v>7</v>
      </c>
    </row>
    <row r="223" spans="1:13" x14ac:dyDescent="0.2">
      <c r="A223" s="5">
        <f t="shared" si="27"/>
        <v>0</v>
      </c>
      <c r="B223" s="6">
        <f t="shared" si="28"/>
        <v>1</v>
      </c>
      <c r="C223" s="5">
        <f t="shared" si="29"/>
        <v>0</v>
      </c>
      <c r="D223" s="6">
        <f t="shared" si="30"/>
        <v>0</v>
      </c>
      <c r="E223" s="5">
        <f t="shared" si="31"/>
        <v>0</v>
      </c>
      <c r="F223" s="6">
        <f t="shared" si="32"/>
        <v>0</v>
      </c>
      <c r="G223">
        <f t="shared" si="33"/>
        <v>1</v>
      </c>
      <c r="H223">
        <f t="shared" si="34"/>
        <v>0</v>
      </c>
      <c r="I223">
        <f t="shared" si="35"/>
        <v>0</v>
      </c>
      <c r="L223">
        <v>33.25</v>
      </c>
      <c r="M223" t="s">
        <v>7</v>
      </c>
    </row>
    <row r="224" spans="1:13" x14ac:dyDescent="0.2">
      <c r="A224" s="5">
        <f t="shared" si="27"/>
        <v>1</v>
      </c>
      <c r="B224" s="6">
        <f t="shared" si="28"/>
        <v>0</v>
      </c>
      <c r="C224" s="5">
        <f t="shared" si="29"/>
        <v>0</v>
      </c>
      <c r="D224" s="6">
        <f t="shared" si="30"/>
        <v>0</v>
      </c>
      <c r="E224" s="5">
        <f t="shared" si="31"/>
        <v>0</v>
      </c>
      <c r="F224" s="6">
        <f t="shared" si="32"/>
        <v>0</v>
      </c>
      <c r="G224">
        <f t="shared" si="33"/>
        <v>1</v>
      </c>
      <c r="H224">
        <f t="shared" si="34"/>
        <v>0</v>
      </c>
      <c r="I224">
        <f t="shared" si="35"/>
        <v>0</v>
      </c>
      <c r="L224">
        <v>30.8</v>
      </c>
      <c r="M224" t="s">
        <v>10</v>
      </c>
    </row>
    <row r="225" spans="1:13" x14ac:dyDescent="0.2">
      <c r="A225" s="5">
        <f t="shared" si="27"/>
        <v>1</v>
      </c>
      <c r="B225" s="6">
        <f t="shared" si="28"/>
        <v>0</v>
      </c>
      <c r="C225" s="5">
        <f t="shared" si="29"/>
        <v>0</v>
      </c>
      <c r="D225" s="6">
        <f t="shared" si="30"/>
        <v>0</v>
      </c>
      <c r="E225" s="5">
        <f t="shared" si="31"/>
        <v>0</v>
      </c>
      <c r="F225" s="6">
        <f t="shared" si="32"/>
        <v>0</v>
      </c>
      <c r="G225">
        <f t="shared" si="33"/>
        <v>1</v>
      </c>
      <c r="H225">
        <f t="shared" si="34"/>
        <v>0</v>
      </c>
      <c r="I225">
        <f t="shared" si="35"/>
        <v>0</v>
      </c>
      <c r="L225">
        <v>34.799999999999997</v>
      </c>
      <c r="M225" t="s">
        <v>10</v>
      </c>
    </row>
    <row r="226" spans="1:13" x14ac:dyDescent="0.2">
      <c r="A226" s="5">
        <f t="shared" si="27"/>
        <v>0</v>
      </c>
      <c r="B226" s="6">
        <f t="shared" si="28"/>
        <v>0</v>
      </c>
      <c r="C226" s="5">
        <f t="shared" si="29"/>
        <v>0</v>
      </c>
      <c r="D226" s="6">
        <f t="shared" si="30"/>
        <v>0</v>
      </c>
      <c r="E226" s="5">
        <f t="shared" si="31"/>
        <v>1</v>
      </c>
      <c r="F226" s="6">
        <f t="shared" si="32"/>
        <v>0</v>
      </c>
      <c r="G226">
        <f t="shared" si="33"/>
        <v>0</v>
      </c>
      <c r="H226">
        <f t="shared" si="34"/>
        <v>0</v>
      </c>
      <c r="I226">
        <f t="shared" si="35"/>
        <v>1</v>
      </c>
      <c r="L226">
        <v>24.64</v>
      </c>
      <c r="M226" t="s">
        <v>10</v>
      </c>
    </row>
    <row r="227" spans="1:13" x14ac:dyDescent="0.2">
      <c r="A227" s="5">
        <f t="shared" si="27"/>
        <v>1</v>
      </c>
      <c r="B227" s="6">
        <f t="shared" si="28"/>
        <v>0</v>
      </c>
      <c r="C227" s="5">
        <f t="shared" si="29"/>
        <v>0</v>
      </c>
      <c r="D227" s="6">
        <f t="shared" si="30"/>
        <v>0</v>
      </c>
      <c r="E227" s="5">
        <f t="shared" si="31"/>
        <v>0</v>
      </c>
      <c r="F227" s="6">
        <f t="shared" si="32"/>
        <v>0</v>
      </c>
      <c r="G227">
        <f t="shared" si="33"/>
        <v>1</v>
      </c>
      <c r="H227">
        <f t="shared" si="34"/>
        <v>0</v>
      </c>
      <c r="I227">
        <f t="shared" si="35"/>
        <v>0</v>
      </c>
      <c r="L227">
        <v>33.880000000000003</v>
      </c>
      <c r="M227" t="s">
        <v>10</v>
      </c>
    </row>
    <row r="228" spans="1:13" x14ac:dyDescent="0.2">
      <c r="A228" s="5">
        <f t="shared" si="27"/>
        <v>1</v>
      </c>
      <c r="B228" s="6">
        <f t="shared" si="28"/>
        <v>0</v>
      </c>
      <c r="C228" s="5">
        <f t="shared" si="29"/>
        <v>0</v>
      </c>
      <c r="D228" s="6">
        <f t="shared" si="30"/>
        <v>0</v>
      </c>
      <c r="E228" s="5">
        <f t="shared" si="31"/>
        <v>0</v>
      </c>
      <c r="F228" s="6">
        <f t="shared" si="32"/>
        <v>0</v>
      </c>
      <c r="G228">
        <f t="shared" si="33"/>
        <v>1</v>
      </c>
      <c r="H228">
        <f t="shared" si="34"/>
        <v>0</v>
      </c>
      <c r="I228">
        <f t="shared" si="35"/>
        <v>0</v>
      </c>
      <c r="L228">
        <v>38.06</v>
      </c>
      <c r="M228" t="s">
        <v>10</v>
      </c>
    </row>
    <row r="229" spans="1:13" x14ac:dyDescent="0.2">
      <c r="A229" s="5">
        <f t="shared" si="27"/>
        <v>0</v>
      </c>
      <c r="B229" s="6">
        <f t="shared" si="28"/>
        <v>1</v>
      </c>
      <c r="C229" s="5">
        <f t="shared" si="29"/>
        <v>0</v>
      </c>
      <c r="D229" s="6">
        <f t="shared" si="30"/>
        <v>0</v>
      </c>
      <c r="E229" s="5">
        <f t="shared" si="31"/>
        <v>0</v>
      </c>
      <c r="F229" s="6">
        <f t="shared" si="32"/>
        <v>0</v>
      </c>
      <c r="G229">
        <f t="shared" si="33"/>
        <v>1</v>
      </c>
      <c r="H229">
        <f t="shared" si="34"/>
        <v>0</v>
      </c>
      <c r="I229">
        <f t="shared" si="35"/>
        <v>0</v>
      </c>
      <c r="L229">
        <v>41.91</v>
      </c>
      <c r="M229" t="s">
        <v>7</v>
      </c>
    </row>
    <row r="230" spans="1:13" x14ac:dyDescent="0.2">
      <c r="A230" s="5">
        <f t="shared" si="27"/>
        <v>0</v>
      </c>
      <c r="B230" s="6">
        <f t="shared" si="28"/>
        <v>1</v>
      </c>
      <c r="C230" s="5">
        <f t="shared" si="29"/>
        <v>0</v>
      </c>
      <c r="D230" s="6">
        <f t="shared" si="30"/>
        <v>0</v>
      </c>
      <c r="E230" s="5">
        <f t="shared" si="31"/>
        <v>0</v>
      </c>
      <c r="F230" s="6">
        <f t="shared" si="32"/>
        <v>0</v>
      </c>
      <c r="G230">
        <f t="shared" si="33"/>
        <v>1</v>
      </c>
      <c r="H230">
        <f t="shared" si="34"/>
        <v>0</v>
      </c>
      <c r="I230">
        <f t="shared" si="35"/>
        <v>0</v>
      </c>
      <c r="L230">
        <v>31.635000000000002</v>
      </c>
      <c r="M230" t="s">
        <v>7</v>
      </c>
    </row>
    <row r="231" spans="1:13" x14ac:dyDescent="0.2">
      <c r="A231" s="5">
        <f t="shared" si="27"/>
        <v>0</v>
      </c>
      <c r="B231" s="6">
        <f t="shared" si="28"/>
        <v>0</v>
      </c>
      <c r="C231" s="5">
        <f t="shared" si="29"/>
        <v>1</v>
      </c>
      <c r="D231" s="6">
        <f t="shared" si="30"/>
        <v>0</v>
      </c>
      <c r="E231" s="5">
        <f t="shared" si="31"/>
        <v>0</v>
      </c>
      <c r="F231" s="6">
        <f t="shared" si="32"/>
        <v>0</v>
      </c>
      <c r="G231">
        <f t="shared" si="33"/>
        <v>0</v>
      </c>
      <c r="H231">
        <f t="shared" si="34"/>
        <v>1</v>
      </c>
      <c r="I231">
        <f t="shared" si="35"/>
        <v>0</v>
      </c>
      <c r="L231">
        <v>25.46</v>
      </c>
      <c r="M231" t="s">
        <v>10</v>
      </c>
    </row>
    <row r="232" spans="1:13" x14ac:dyDescent="0.2">
      <c r="A232" s="5">
        <f t="shared" si="27"/>
        <v>0</v>
      </c>
      <c r="B232" s="6">
        <f t="shared" si="28"/>
        <v>1</v>
      </c>
      <c r="C232" s="5">
        <f t="shared" si="29"/>
        <v>0</v>
      </c>
      <c r="D232" s="6">
        <f t="shared" si="30"/>
        <v>0</v>
      </c>
      <c r="E232" s="5">
        <f t="shared" si="31"/>
        <v>0</v>
      </c>
      <c r="F232" s="6">
        <f t="shared" si="32"/>
        <v>0</v>
      </c>
      <c r="G232">
        <f t="shared" si="33"/>
        <v>1</v>
      </c>
      <c r="H232">
        <f t="shared" si="34"/>
        <v>0</v>
      </c>
      <c r="I232">
        <f t="shared" si="35"/>
        <v>0</v>
      </c>
      <c r="L232">
        <v>36.195</v>
      </c>
      <c r="M232" t="s">
        <v>7</v>
      </c>
    </row>
    <row r="233" spans="1:13" x14ac:dyDescent="0.2">
      <c r="A233" s="5">
        <f t="shared" si="27"/>
        <v>0</v>
      </c>
      <c r="B233" s="6">
        <f t="shared" si="28"/>
        <v>0</v>
      </c>
      <c r="C233" s="5">
        <f t="shared" si="29"/>
        <v>0</v>
      </c>
      <c r="D233" s="6">
        <f t="shared" si="30"/>
        <v>1</v>
      </c>
      <c r="E233" s="5">
        <f t="shared" si="31"/>
        <v>0</v>
      </c>
      <c r="F233" s="6">
        <f t="shared" si="32"/>
        <v>0</v>
      </c>
      <c r="G233">
        <f t="shared" si="33"/>
        <v>0</v>
      </c>
      <c r="H233">
        <f t="shared" si="34"/>
        <v>1</v>
      </c>
      <c r="I233">
        <f t="shared" si="35"/>
        <v>0</v>
      </c>
      <c r="L233">
        <v>27.83</v>
      </c>
      <c r="M233" t="s">
        <v>7</v>
      </c>
    </row>
    <row r="234" spans="1:13" x14ac:dyDescent="0.2">
      <c r="A234" s="5">
        <f t="shared" si="27"/>
        <v>0</v>
      </c>
      <c r="B234" s="6">
        <f t="shared" si="28"/>
        <v>0</v>
      </c>
      <c r="C234" s="5">
        <f t="shared" si="29"/>
        <v>0</v>
      </c>
      <c r="D234" s="6">
        <f t="shared" si="30"/>
        <v>0</v>
      </c>
      <c r="E234" s="5">
        <f t="shared" si="31"/>
        <v>0</v>
      </c>
      <c r="F234" s="6">
        <f t="shared" si="32"/>
        <v>0</v>
      </c>
      <c r="G234">
        <f t="shared" si="33"/>
        <v>0</v>
      </c>
      <c r="H234">
        <f t="shared" si="34"/>
        <v>0</v>
      </c>
      <c r="I234">
        <f t="shared" si="35"/>
        <v>0</v>
      </c>
      <c r="L234">
        <v>17.8</v>
      </c>
      <c r="M234" t="s">
        <v>7</v>
      </c>
    </row>
    <row r="235" spans="1:13" x14ac:dyDescent="0.2">
      <c r="A235" s="5">
        <f t="shared" si="27"/>
        <v>0</v>
      </c>
      <c r="B235" s="6">
        <f t="shared" si="28"/>
        <v>0</v>
      </c>
      <c r="C235" s="5">
        <f t="shared" si="29"/>
        <v>1</v>
      </c>
      <c r="D235" s="6">
        <f t="shared" si="30"/>
        <v>0</v>
      </c>
      <c r="E235" s="5">
        <f t="shared" si="31"/>
        <v>0</v>
      </c>
      <c r="F235" s="6">
        <f t="shared" si="32"/>
        <v>0</v>
      </c>
      <c r="G235">
        <f t="shared" si="33"/>
        <v>0</v>
      </c>
      <c r="H235">
        <f t="shared" si="34"/>
        <v>1</v>
      </c>
      <c r="I235">
        <f t="shared" si="35"/>
        <v>0</v>
      </c>
      <c r="L235">
        <v>27.5</v>
      </c>
      <c r="M235" t="s">
        <v>10</v>
      </c>
    </row>
    <row r="236" spans="1:13" x14ac:dyDescent="0.2">
      <c r="A236" s="5">
        <f t="shared" si="27"/>
        <v>0</v>
      </c>
      <c r="B236" s="6">
        <f t="shared" si="28"/>
        <v>0</v>
      </c>
      <c r="C236" s="5">
        <f t="shared" si="29"/>
        <v>0</v>
      </c>
      <c r="D236" s="6">
        <f t="shared" si="30"/>
        <v>0</v>
      </c>
      <c r="E236" s="5">
        <f t="shared" si="31"/>
        <v>1</v>
      </c>
      <c r="F236" s="6">
        <f t="shared" si="32"/>
        <v>0</v>
      </c>
      <c r="G236">
        <f t="shared" si="33"/>
        <v>0</v>
      </c>
      <c r="H236">
        <f t="shared" si="34"/>
        <v>0</v>
      </c>
      <c r="I236">
        <f t="shared" si="35"/>
        <v>1</v>
      </c>
      <c r="L236">
        <v>24.51</v>
      </c>
      <c r="M236" t="s">
        <v>10</v>
      </c>
    </row>
    <row r="237" spans="1:13" x14ac:dyDescent="0.2">
      <c r="A237" s="5">
        <f t="shared" si="27"/>
        <v>0</v>
      </c>
      <c r="B237" s="6">
        <f t="shared" si="28"/>
        <v>0</v>
      </c>
      <c r="C237" s="5">
        <f t="shared" si="29"/>
        <v>0</v>
      </c>
      <c r="D237" s="6">
        <f t="shared" si="30"/>
        <v>0</v>
      </c>
      <c r="E237" s="5">
        <f t="shared" si="31"/>
        <v>0</v>
      </c>
      <c r="F237" s="6">
        <f t="shared" si="32"/>
        <v>1</v>
      </c>
      <c r="G237">
        <f t="shared" si="33"/>
        <v>0</v>
      </c>
      <c r="H237">
        <f t="shared" si="34"/>
        <v>0</v>
      </c>
      <c r="I237">
        <f t="shared" si="35"/>
        <v>1</v>
      </c>
      <c r="L237">
        <v>22.22</v>
      </c>
      <c r="M237" t="s">
        <v>7</v>
      </c>
    </row>
    <row r="238" spans="1:13" x14ac:dyDescent="0.2">
      <c r="A238" s="5">
        <f t="shared" si="27"/>
        <v>0</v>
      </c>
      <c r="B238" s="6">
        <f t="shared" si="28"/>
        <v>0</v>
      </c>
      <c r="C238" s="5">
        <f t="shared" si="29"/>
        <v>0</v>
      </c>
      <c r="D238" s="6">
        <f t="shared" si="30"/>
        <v>1</v>
      </c>
      <c r="E238" s="5">
        <f t="shared" si="31"/>
        <v>0</v>
      </c>
      <c r="F238" s="6">
        <f t="shared" si="32"/>
        <v>0</v>
      </c>
      <c r="G238">
        <f t="shared" si="33"/>
        <v>0</v>
      </c>
      <c r="H238">
        <f t="shared" si="34"/>
        <v>1</v>
      </c>
      <c r="I238">
        <f t="shared" si="35"/>
        <v>0</v>
      </c>
      <c r="L238">
        <v>26.73</v>
      </c>
      <c r="M238" t="s">
        <v>7</v>
      </c>
    </row>
    <row r="239" spans="1:13" x14ac:dyDescent="0.2">
      <c r="A239" s="5">
        <f t="shared" si="27"/>
        <v>1</v>
      </c>
      <c r="B239" s="6">
        <f t="shared" si="28"/>
        <v>0</v>
      </c>
      <c r="C239" s="5">
        <f t="shared" si="29"/>
        <v>0</v>
      </c>
      <c r="D239" s="6">
        <f t="shared" si="30"/>
        <v>0</v>
      </c>
      <c r="E239" s="5">
        <f t="shared" si="31"/>
        <v>0</v>
      </c>
      <c r="F239" s="6">
        <f t="shared" si="32"/>
        <v>0</v>
      </c>
      <c r="G239">
        <f t="shared" si="33"/>
        <v>1</v>
      </c>
      <c r="H239">
        <f t="shared" si="34"/>
        <v>0</v>
      </c>
      <c r="I239">
        <f t="shared" si="35"/>
        <v>0</v>
      </c>
      <c r="L239">
        <v>38.39</v>
      </c>
      <c r="M239" t="s">
        <v>10</v>
      </c>
    </row>
    <row r="240" spans="1:13" x14ac:dyDescent="0.2">
      <c r="A240" s="5">
        <f t="shared" si="27"/>
        <v>0</v>
      </c>
      <c r="B240" s="6">
        <f t="shared" si="28"/>
        <v>0</v>
      </c>
      <c r="C240" s="5">
        <f t="shared" si="29"/>
        <v>1</v>
      </c>
      <c r="D240" s="6">
        <f t="shared" si="30"/>
        <v>0</v>
      </c>
      <c r="E240" s="5">
        <f t="shared" si="31"/>
        <v>0</v>
      </c>
      <c r="F240" s="6">
        <f t="shared" si="32"/>
        <v>0</v>
      </c>
      <c r="G240">
        <f t="shared" si="33"/>
        <v>0</v>
      </c>
      <c r="H240">
        <f t="shared" si="34"/>
        <v>1</v>
      </c>
      <c r="I240">
        <f t="shared" si="35"/>
        <v>0</v>
      </c>
      <c r="L240">
        <v>29.07</v>
      </c>
      <c r="M240" t="s">
        <v>10</v>
      </c>
    </row>
    <row r="241" spans="1:13" x14ac:dyDescent="0.2">
      <c r="A241" s="5">
        <f t="shared" si="27"/>
        <v>1</v>
      </c>
      <c r="B241" s="6">
        <f t="shared" si="28"/>
        <v>0</v>
      </c>
      <c r="C241" s="5">
        <f t="shared" si="29"/>
        <v>0</v>
      </c>
      <c r="D241" s="6">
        <f t="shared" si="30"/>
        <v>0</v>
      </c>
      <c r="E241" s="5">
        <f t="shared" si="31"/>
        <v>0</v>
      </c>
      <c r="F241" s="6">
        <f t="shared" si="32"/>
        <v>0</v>
      </c>
      <c r="G241">
        <f t="shared" si="33"/>
        <v>1</v>
      </c>
      <c r="H241">
        <f t="shared" si="34"/>
        <v>0</v>
      </c>
      <c r="I241">
        <f t="shared" si="35"/>
        <v>0</v>
      </c>
      <c r="L241">
        <v>38.06</v>
      </c>
      <c r="M241" t="s">
        <v>10</v>
      </c>
    </row>
    <row r="242" spans="1:13" x14ac:dyDescent="0.2">
      <c r="A242" s="5">
        <f t="shared" si="27"/>
        <v>0</v>
      </c>
      <c r="B242" s="6">
        <f t="shared" si="28"/>
        <v>1</v>
      </c>
      <c r="C242" s="5">
        <f t="shared" si="29"/>
        <v>0</v>
      </c>
      <c r="D242" s="6">
        <f t="shared" si="30"/>
        <v>0</v>
      </c>
      <c r="E242" s="5">
        <f t="shared" si="31"/>
        <v>0</v>
      </c>
      <c r="F242" s="6">
        <f t="shared" si="32"/>
        <v>0</v>
      </c>
      <c r="G242">
        <f t="shared" si="33"/>
        <v>1</v>
      </c>
      <c r="H242">
        <f t="shared" si="34"/>
        <v>0</v>
      </c>
      <c r="I242">
        <f t="shared" si="35"/>
        <v>0</v>
      </c>
      <c r="L242">
        <v>36.67</v>
      </c>
      <c r="M242" t="s">
        <v>7</v>
      </c>
    </row>
    <row r="243" spans="1:13" x14ac:dyDescent="0.2">
      <c r="A243" s="5">
        <f t="shared" si="27"/>
        <v>0</v>
      </c>
      <c r="B243" s="6">
        <f t="shared" si="28"/>
        <v>0</v>
      </c>
      <c r="C243" s="5">
        <f t="shared" si="29"/>
        <v>0</v>
      </c>
      <c r="D243" s="6">
        <f t="shared" si="30"/>
        <v>0</v>
      </c>
      <c r="E243" s="5">
        <f t="shared" si="31"/>
        <v>0</v>
      </c>
      <c r="F243" s="6">
        <f t="shared" si="32"/>
        <v>1</v>
      </c>
      <c r="G243">
        <f t="shared" si="33"/>
        <v>0</v>
      </c>
      <c r="H243">
        <f t="shared" si="34"/>
        <v>0</v>
      </c>
      <c r="I243">
        <f t="shared" si="35"/>
        <v>1</v>
      </c>
      <c r="L243">
        <v>22.135000000000002</v>
      </c>
      <c r="M243" t="s">
        <v>7</v>
      </c>
    </row>
    <row r="244" spans="1:13" x14ac:dyDescent="0.2">
      <c r="A244" s="5">
        <f t="shared" si="27"/>
        <v>0</v>
      </c>
      <c r="B244" s="6">
        <f t="shared" si="28"/>
        <v>0</v>
      </c>
      <c r="C244" s="5">
        <f t="shared" si="29"/>
        <v>0</v>
      </c>
      <c r="D244" s="6">
        <f t="shared" si="30"/>
        <v>1</v>
      </c>
      <c r="E244" s="5">
        <f t="shared" si="31"/>
        <v>0</v>
      </c>
      <c r="F244" s="6">
        <f t="shared" si="32"/>
        <v>0</v>
      </c>
      <c r="G244">
        <f t="shared" si="33"/>
        <v>0</v>
      </c>
      <c r="H244">
        <f t="shared" si="34"/>
        <v>1</v>
      </c>
      <c r="I244">
        <f t="shared" si="35"/>
        <v>0</v>
      </c>
      <c r="L244">
        <v>26.8</v>
      </c>
      <c r="M244" t="s">
        <v>7</v>
      </c>
    </row>
    <row r="245" spans="1:13" x14ac:dyDescent="0.2">
      <c r="A245" s="5">
        <f t="shared" si="27"/>
        <v>1</v>
      </c>
      <c r="B245" s="6">
        <f t="shared" si="28"/>
        <v>0</v>
      </c>
      <c r="C245" s="5">
        <f t="shared" si="29"/>
        <v>0</v>
      </c>
      <c r="D245" s="6">
        <f t="shared" si="30"/>
        <v>0</v>
      </c>
      <c r="E245" s="5">
        <f t="shared" si="31"/>
        <v>0</v>
      </c>
      <c r="F245" s="6">
        <f t="shared" si="32"/>
        <v>0</v>
      </c>
      <c r="G245">
        <f t="shared" si="33"/>
        <v>1</v>
      </c>
      <c r="H245">
        <f t="shared" si="34"/>
        <v>0</v>
      </c>
      <c r="I245">
        <f t="shared" si="35"/>
        <v>0</v>
      </c>
      <c r="L245">
        <v>35.299999999999997</v>
      </c>
      <c r="M245" t="s">
        <v>10</v>
      </c>
    </row>
    <row r="246" spans="1:13" x14ac:dyDescent="0.2">
      <c r="A246" s="5">
        <f t="shared" si="27"/>
        <v>0</v>
      </c>
      <c r="B246" s="6">
        <f t="shared" si="28"/>
        <v>0</v>
      </c>
      <c r="C246" s="5">
        <f t="shared" si="29"/>
        <v>0</v>
      </c>
      <c r="D246" s="6">
        <f t="shared" si="30"/>
        <v>1</v>
      </c>
      <c r="E246" s="5">
        <f t="shared" si="31"/>
        <v>0</v>
      </c>
      <c r="F246" s="6">
        <f t="shared" si="32"/>
        <v>0</v>
      </c>
      <c r="G246">
        <f t="shared" si="33"/>
        <v>0</v>
      </c>
      <c r="H246">
        <f t="shared" si="34"/>
        <v>1</v>
      </c>
      <c r="I246">
        <f t="shared" si="35"/>
        <v>0</v>
      </c>
      <c r="L246">
        <v>27.74</v>
      </c>
      <c r="M246" t="s">
        <v>7</v>
      </c>
    </row>
    <row r="247" spans="1:13" x14ac:dyDescent="0.2">
      <c r="A247" s="5">
        <f t="shared" si="27"/>
        <v>1</v>
      </c>
      <c r="B247" s="6">
        <f t="shared" si="28"/>
        <v>0</v>
      </c>
      <c r="C247" s="5">
        <f t="shared" si="29"/>
        <v>0</v>
      </c>
      <c r="D247" s="6">
        <f t="shared" si="30"/>
        <v>0</v>
      </c>
      <c r="E247" s="5">
        <f t="shared" si="31"/>
        <v>0</v>
      </c>
      <c r="F247" s="6">
        <f t="shared" si="32"/>
        <v>0</v>
      </c>
      <c r="G247">
        <f t="shared" si="33"/>
        <v>1</v>
      </c>
      <c r="H247">
        <f t="shared" si="34"/>
        <v>0</v>
      </c>
      <c r="I247">
        <f t="shared" si="35"/>
        <v>0</v>
      </c>
      <c r="L247">
        <v>30.02</v>
      </c>
      <c r="M247" t="s">
        <v>10</v>
      </c>
    </row>
    <row r="248" spans="1:13" x14ac:dyDescent="0.2">
      <c r="A248" s="5">
        <f t="shared" si="27"/>
        <v>0</v>
      </c>
      <c r="B248" s="6">
        <f t="shared" si="28"/>
        <v>1</v>
      </c>
      <c r="C248" s="5">
        <f t="shared" si="29"/>
        <v>0</v>
      </c>
      <c r="D248" s="6">
        <f t="shared" si="30"/>
        <v>0</v>
      </c>
      <c r="E248" s="5">
        <f t="shared" si="31"/>
        <v>0</v>
      </c>
      <c r="F248" s="6">
        <f t="shared" si="32"/>
        <v>0</v>
      </c>
      <c r="G248">
        <f t="shared" si="33"/>
        <v>1</v>
      </c>
      <c r="H248">
        <f t="shared" si="34"/>
        <v>0</v>
      </c>
      <c r="I248">
        <f t="shared" si="35"/>
        <v>0</v>
      </c>
      <c r="L248">
        <v>38.06</v>
      </c>
      <c r="M248" t="s">
        <v>7</v>
      </c>
    </row>
    <row r="249" spans="1:13" x14ac:dyDescent="0.2">
      <c r="A249" s="5">
        <f t="shared" si="27"/>
        <v>1</v>
      </c>
      <c r="B249" s="6">
        <f t="shared" si="28"/>
        <v>0</v>
      </c>
      <c r="C249" s="5">
        <f t="shared" si="29"/>
        <v>0</v>
      </c>
      <c r="D249" s="6">
        <f t="shared" si="30"/>
        <v>0</v>
      </c>
      <c r="E249" s="5">
        <f t="shared" si="31"/>
        <v>0</v>
      </c>
      <c r="F249" s="6">
        <f t="shared" si="32"/>
        <v>0</v>
      </c>
      <c r="G249">
        <f t="shared" si="33"/>
        <v>1</v>
      </c>
      <c r="H249">
        <f t="shared" si="34"/>
        <v>0</v>
      </c>
      <c r="I249">
        <f t="shared" si="35"/>
        <v>0</v>
      </c>
      <c r="L249">
        <v>35.86</v>
      </c>
      <c r="M249" t="s">
        <v>10</v>
      </c>
    </row>
    <row r="250" spans="1:13" x14ac:dyDescent="0.2">
      <c r="A250" s="5">
        <f t="shared" si="27"/>
        <v>0</v>
      </c>
      <c r="B250" s="6">
        <f t="shared" si="28"/>
        <v>0</v>
      </c>
      <c r="C250" s="5">
        <f t="shared" si="29"/>
        <v>0</v>
      </c>
      <c r="D250" s="6">
        <f t="shared" si="30"/>
        <v>0</v>
      </c>
      <c r="E250" s="5">
        <f t="shared" si="31"/>
        <v>1</v>
      </c>
      <c r="F250" s="6">
        <f t="shared" si="32"/>
        <v>0</v>
      </c>
      <c r="G250">
        <f t="shared" si="33"/>
        <v>0</v>
      </c>
      <c r="H250">
        <f t="shared" si="34"/>
        <v>0</v>
      </c>
      <c r="I250">
        <f t="shared" si="35"/>
        <v>1</v>
      </c>
      <c r="L250">
        <v>20.9</v>
      </c>
      <c r="M250" t="s">
        <v>10</v>
      </c>
    </row>
    <row r="251" spans="1:13" x14ac:dyDescent="0.2">
      <c r="A251" s="5">
        <f t="shared" si="27"/>
        <v>0</v>
      </c>
      <c r="B251" s="6">
        <f t="shared" si="28"/>
        <v>0</v>
      </c>
      <c r="C251" s="5">
        <f t="shared" si="29"/>
        <v>1</v>
      </c>
      <c r="D251" s="6">
        <f t="shared" si="30"/>
        <v>0</v>
      </c>
      <c r="E251" s="5">
        <f t="shared" si="31"/>
        <v>0</v>
      </c>
      <c r="F251" s="6">
        <f t="shared" si="32"/>
        <v>0</v>
      </c>
      <c r="G251">
        <f t="shared" si="33"/>
        <v>0</v>
      </c>
      <c r="H251">
        <f t="shared" si="34"/>
        <v>1</v>
      </c>
      <c r="I251">
        <f t="shared" si="35"/>
        <v>0</v>
      </c>
      <c r="L251">
        <v>28.975000000000001</v>
      </c>
      <c r="M251" t="s">
        <v>10</v>
      </c>
    </row>
    <row r="252" spans="1:13" x14ac:dyDescent="0.2">
      <c r="A252" s="5">
        <f t="shared" si="27"/>
        <v>0</v>
      </c>
      <c r="B252" s="6">
        <f t="shared" si="28"/>
        <v>0</v>
      </c>
      <c r="C252" s="5">
        <f t="shared" si="29"/>
        <v>0</v>
      </c>
      <c r="D252" s="6">
        <f t="shared" si="30"/>
        <v>0</v>
      </c>
      <c r="E252" s="5">
        <f t="shared" si="31"/>
        <v>0</v>
      </c>
      <c r="F252" s="6">
        <f t="shared" si="32"/>
        <v>0</v>
      </c>
      <c r="G252">
        <f t="shared" si="33"/>
        <v>0</v>
      </c>
      <c r="H252">
        <f t="shared" si="34"/>
        <v>0</v>
      </c>
      <c r="I252">
        <f t="shared" si="35"/>
        <v>0</v>
      </c>
      <c r="L252">
        <v>17.29</v>
      </c>
      <c r="M252" t="s">
        <v>10</v>
      </c>
    </row>
    <row r="253" spans="1:13" x14ac:dyDescent="0.2">
      <c r="A253" s="5">
        <f t="shared" si="27"/>
        <v>0</v>
      </c>
      <c r="B253" s="6">
        <f t="shared" si="28"/>
        <v>1</v>
      </c>
      <c r="C253" s="5">
        <f t="shared" si="29"/>
        <v>0</v>
      </c>
      <c r="D253" s="6">
        <f t="shared" si="30"/>
        <v>0</v>
      </c>
      <c r="E253" s="5">
        <f t="shared" si="31"/>
        <v>0</v>
      </c>
      <c r="F253" s="6">
        <f t="shared" si="32"/>
        <v>0</v>
      </c>
      <c r="G253">
        <f t="shared" si="33"/>
        <v>1</v>
      </c>
      <c r="H253">
        <f t="shared" si="34"/>
        <v>0</v>
      </c>
      <c r="I253">
        <f t="shared" si="35"/>
        <v>0</v>
      </c>
      <c r="L253">
        <v>32.200000000000003</v>
      </c>
      <c r="M253" t="s">
        <v>7</v>
      </c>
    </row>
    <row r="254" spans="1:13" x14ac:dyDescent="0.2">
      <c r="A254" s="5">
        <f t="shared" si="27"/>
        <v>1</v>
      </c>
      <c r="B254" s="6">
        <f t="shared" si="28"/>
        <v>0</v>
      </c>
      <c r="C254" s="5">
        <f t="shared" si="29"/>
        <v>0</v>
      </c>
      <c r="D254" s="6">
        <f t="shared" si="30"/>
        <v>0</v>
      </c>
      <c r="E254" s="5">
        <f t="shared" si="31"/>
        <v>0</v>
      </c>
      <c r="F254" s="6">
        <f t="shared" si="32"/>
        <v>0</v>
      </c>
      <c r="G254">
        <f t="shared" si="33"/>
        <v>1</v>
      </c>
      <c r="H254">
        <f t="shared" si="34"/>
        <v>0</v>
      </c>
      <c r="I254">
        <f t="shared" si="35"/>
        <v>0</v>
      </c>
      <c r="L254">
        <v>34.21</v>
      </c>
      <c r="M254" t="s">
        <v>10</v>
      </c>
    </row>
    <row r="255" spans="1:13" x14ac:dyDescent="0.2">
      <c r="A255" s="5">
        <f t="shared" si="27"/>
        <v>1</v>
      </c>
      <c r="B255" s="6">
        <f t="shared" si="28"/>
        <v>0</v>
      </c>
      <c r="C255" s="5">
        <f t="shared" si="29"/>
        <v>0</v>
      </c>
      <c r="D255" s="6">
        <f t="shared" si="30"/>
        <v>0</v>
      </c>
      <c r="E255" s="5">
        <f t="shared" si="31"/>
        <v>0</v>
      </c>
      <c r="F255" s="6">
        <f t="shared" si="32"/>
        <v>0</v>
      </c>
      <c r="G255">
        <f t="shared" si="33"/>
        <v>1</v>
      </c>
      <c r="H255">
        <f t="shared" si="34"/>
        <v>0</v>
      </c>
      <c r="I255">
        <f t="shared" si="35"/>
        <v>0</v>
      </c>
      <c r="L255">
        <v>30.3</v>
      </c>
      <c r="M255" t="s">
        <v>10</v>
      </c>
    </row>
    <row r="256" spans="1:13" x14ac:dyDescent="0.2">
      <c r="A256" s="5">
        <f t="shared" si="27"/>
        <v>1</v>
      </c>
      <c r="B256" s="6">
        <f t="shared" si="28"/>
        <v>0</v>
      </c>
      <c r="C256" s="5">
        <f t="shared" si="29"/>
        <v>0</v>
      </c>
      <c r="D256" s="6">
        <f t="shared" si="30"/>
        <v>0</v>
      </c>
      <c r="E256" s="5">
        <f t="shared" si="31"/>
        <v>0</v>
      </c>
      <c r="F256" s="6">
        <f t="shared" si="32"/>
        <v>0</v>
      </c>
      <c r="G256">
        <f t="shared" si="33"/>
        <v>1</v>
      </c>
      <c r="H256">
        <f t="shared" si="34"/>
        <v>0</v>
      </c>
      <c r="I256">
        <f t="shared" si="35"/>
        <v>0</v>
      </c>
      <c r="L256">
        <v>31.824999999999999</v>
      </c>
      <c r="M256" t="s">
        <v>10</v>
      </c>
    </row>
    <row r="257" spans="1:13" x14ac:dyDescent="0.2">
      <c r="A257" s="5">
        <f t="shared" si="27"/>
        <v>0</v>
      </c>
      <c r="B257" s="6">
        <f t="shared" si="28"/>
        <v>0</v>
      </c>
      <c r="C257" s="5">
        <f t="shared" si="29"/>
        <v>0</v>
      </c>
      <c r="D257" s="6">
        <f t="shared" si="30"/>
        <v>1</v>
      </c>
      <c r="E257" s="5">
        <f t="shared" si="31"/>
        <v>0</v>
      </c>
      <c r="F257" s="6">
        <f t="shared" si="32"/>
        <v>0</v>
      </c>
      <c r="G257">
        <f t="shared" si="33"/>
        <v>0</v>
      </c>
      <c r="H257">
        <f t="shared" si="34"/>
        <v>1</v>
      </c>
      <c r="I257">
        <f t="shared" si="35"/>
        <v>0</v>
      </c>
      <c r="L257">
        <v>25.364999999999998</v>
      </c>
      <c r="M257" t="s">
        <v>7</v>
      </c>
    </row>
    <row r="258" spans="1:13" x14ac:dyDescent="0.2">
      <c r="A258" s="5">
        <f t="shared" si="27"/>
        <v>1</v>
      </c>
      <c r="B258" s="6">
        <f t="shared" si="28"/>
        <v>0</v>
      </c>
      <c r="C258" s="5">
        <f t="shared" si="29"/>
        <v>0</v>
      </c>
      <c r="D258" s="6">
        <f t="shared" si="30"/>
        <v>0</v>
      </c>
      <c r="E258" s="5">
        <f t="shared" si="31"/>
        <v>0</v>
      </c>
      <c r="F258" s="6">
        <f t="shared" si="32"/>
        <v>0</v>
      </c>
      <c r="G258">
        <f t="shared" si="33"/>
        <v>1</v>
      </c>
      <c r="H258">
        <f t="shared" si="34"/>
        <v>0</v>
      </c>
      <c r="I258">
        <f t="shared" si="35"/>
        <v>0</v>
      </c>
      <c r="L258">
        <v>33.630000000000003</v>
      </c>
      <c r="M258" t="s">
        <v>10</v>
      </c>
    </row>
    <row r="259" spans="1:13" x14ac:dyDescent="0.2">
      <c r="A259" s="5">
        <f t="shared" ref="A259:A322" si="36">IF(AND(M259="male",G259=1),1,0)</f>
        <v>0</v>
      </c>
      <c r="B259" s="6">
        <f t="shared" ref="B259:B322" si="37">IF(AND(M259="female",G259=1),1,0)</f>
        <v>1</v>
      </c>
      <c r="C259" s="5">
        <f t="shared" ref="C259:C322" si="38">IF(AND(M259="male",H259=1),1,0)</f>
        <v>0</v>
      </c>
      <c r="D259" s="6">
        <f t="shared" ref="D259:D322" si="39">IF(AND(M259="female",H259=1),1,0)</f>
        <v>0</v>
      </c>
      <c r="E259" s="5">
        <f t="shared" ref="E259:E322" si="40">IF(AND(M259="male",I259=1),1,0)</f>
        <v>0</v>
      </c>
      <c r="F259" s="6">
        <f t="shared" ref="F259:F322" si="41">IF(AND(M259="female",I259=1),1,0)</f>
        <v>0</v>
      </c>
      <c r="G259">
        <f t="shared" ref="G259:G322" si="42">IF(L259&gt;=30,1,0)</f>
        <v>1</v>
      </c>
      <c r="H259">
        <f t="shared" ref="H259:H322" si="43">IF(AND((L259&gt;=25),(L259&lt;=29.9)),1,0)</f>
        <v>0</v>
      </c>
      <c r="I259">
        <f t="shared" ref="I259:I322" si="44">IF(AND((L259&gt;=18.4),(L259&lt;=24.9)),1,0)</f>
        <v>0</v>
      </c>
      <c r="L259">
        <v>40.15</v>
      </c>
      <c r="M259" t="s">
        <v>7</v>
      </c>
    </row>
    <row r="260" spans="1:13" x14ac:dyDescent="0.2">
      <c r="A260" s="5">
        <f t="shared" si="36"/>
        <v>0</v>
      </c>
      <c r="B260" s="6">
        <f t="shared" si="37"/>
        <v>0</v>
      </c>
      <c r="C260" s="5">
        <f t="shared" si="38"/>
        <v>0</v>
      </c>
      <c r="D260" s="6">
        <f t="shared" si="39"/>
        <v>0</v>
      </c>
      <c r="E260" s="5">
        <f t="shared" si="40"/>
        <v>1</v>
      </c>
      <c r="F260" s="6">
        <f t="shared" si="41"/>
        <v>0</v>
      </c>
      <c r="G260">
        <f t="shared" si="42"/>
        <v>0</v>
      </c>
      <c r="H260">
        <f t="shared" si="43"/>
        <v>0</v>
      </c>
      <c r="I260">
        <f t="shared" si="44"/>
        <v>1</v>
      </c>
      <c r="L260">
        <v>24.414999999999999</v>
      </c>
      <c r="M260" t="s">
        <v>10</v>
      </c>
    </row>
    <row r="261" spans="1:13" x14ac:dyDescent="0.2">
      <c r="A261" s="5">
        <f t="shared" si="36"/>
        <v>1</v>
      </c>
      <c r="B261" s="6">
        <f t="shared" si="37"/>
        <v>0</v>
      </c>
      <c r="C261" s="5">
        <f t="shared" si="38"/>
        <v>0</v>
      </c>
      <c r="D261" s="6">
        <f t="shared" si="39"/>
        <v>0</v>
      </c>
      <c r="E261" s="5">
        <f t="shared" si="40"/>
        <v>0</v>
      </c>
      <c r="F261" s="6">
        <f t="shared" si="41"/>
        <v>0</v>
      </c>
      <c r="G261">
        <f t="shared" si="42"/>
        <v>1</v>
      </c>
      <c r="H261">
        <f t="shared" si="43"/>
        <v>0</v>
      </c>
      <c r="I261">
        <f t="shared" si="44"/>
        <v>0</v>
      </c>
      <c r="L261">
        <v>31.92</v>
      </c>
      <c r="M261" t="s">
        <v>10</v>
      </c>
    </row>
    <row r="262" spans="1:13" x14ac:dyDescent="0.2">
      <c r="A262" s="5">
        <f t="shared" si="36"/>
        <v>0</v>
      </c>
      <c r="B262" s="6">
        <f t="shared" si="37"/>
        <v>0</v>
      </c>
      <c r="C262" s="5">
        <f t="shared" si="38"/>
        <v>0</v>
      </c>
      <c r="D262" s="6">
        <f t="shared" si="39"/>
        <v>1</v>
      </c>
      <c r="E262" s="5">
        <f t="shared" si="40"/>
        <v>0</v>
      </c>
      <c r="F262" s="6">
        <f t="shared" si="41"/>
        <v>0</v>
      </c>
      <c r="G262">
        <f t="shared" si="42"/>
        <v>0</v>
      </c>
      <c r="H262">
        <f t="shared" si="43"/>
        <v>1</v>
      </c>
      <c r="I262">
        <f t="shared" si="44"/>
        <v>0</v>
      </c>
      <c r="L262">
        <v>25.2</v>
      </c>
      <c r="M262" t="s">
        <v>7</v>
      </c>
    </row>
    <row r="263" spans="1:13" x14ac:dyDescent="0.2">
      <c r="A263" s="5">
        <f t="shared" si="36"/>
        <v>0</v>
      </c>
      <c r="B263" s="6">
        <f t="shared" si="37"/>
        <v>0</v>
      </c>
      <c r="C263" s="5">
        <f t="shared" si="38"/>
        <v>0</v>
      </c>
      <c r="D263" s="6">
        <f t="shared" si="39"/>
        <v>1</v>
      </c>
      <c r="E263" s="5">
        <f t="shared" si="40"/>
        <v>0</v>
      </c>
      <c r="F263" s="6">
        <f t="shared" si="41"/>
        <v>0</v>
      </c>
      <c r="G263">
        <f t="shared" si="42"/>
        <v>0</v>
      </c>
      <c r="H263">
        <f t="shared" si="43"/>
        <v>1</v>
      </c>
      <c r="I263">
        <f t="shared" si="44"/>
        <v>0</v>
      </c>
      <c r="L263">
        <v>26.84</v>
      </c>
      <c r="M263" t="s">
        <v>7</v>
      </c>
    </row>
    <row r="264" spans="1:13" x14ac:dyDescent="0.2">
      <c r="A264" s="5">
        <f t="shared" si="36"/>
        <v>0</v>
      </c>
      <c r="B264" s="6">
        <f t="shared" si="37"/>
        <v>0</v>
      </c>
      <c r="C264" s="5">
        <f t="shared" si="38"/>
        <v>0</v>
      </c>
      <c r="D264" s="6">
        <f t="shared" si="39"/>
        <v>0</v>
      </c>
      <c r="E264" s="5">
        <f t="shared" si="40"/>
        <v>1</v>
      </c>
      <c r="F264" s="6">
        <f t="shared" si="41"/>
        <v>0</v>
      </c>
      <c r="G264">
        <f t="shared" si="42"/>
        <v>0</v>
      </c>
      <c r="H264">
        <f t="shared" si="43"/>
        <v>0</v>
      </c>
      <c r="I264">
        <f t="shared" si="44"/>
        <v>1</v>
      </c>
      <c r="L264">
        <v>24.32</v>
      </c>
      <c r="M264" t="s">
        <v>10</v>
      </c>
    </row>
    <row r="265" spans="1:13" x14ac:dyDescent="0.2">
      <c r="A265" s="5">
        <f t="shared" si="36"/>
        <v>1</v>
      </c>
      <c r="B265" s="6">
        <f t="shared" si="37"/>
        <v>0</v>
      </c>
      <c r="C265" s="5">
        <f t="shared" si="38"/>
        <v>0</v>
      </c>
      <c r="D265" s="6">
        <f t="shared" si="39"/>
        <v>0</v>
      </c>
      <c r="E265" s="5">
        <f t="shared" si="40"/>
        <v>0</v>
      </c>
      <c r="F265" s="6">
        <f t="shared" si="41"/>
        <v>0</v>
      </c>
      <c r="G265">
        <f t="shared" si="42"/>
        <v>1</v>
      </c>
      <c r="H265">
        <f t="shared" si="43"/>
        <v>0</v>
      </c>
      <c r="I265">
        <f t="shared" si="44"/>
        <v>0</v>
      </c>
      <c r="L265">
        <v>36.954999999999998</v>
      </c>
      <c r="M265" t="s">
        <v>10</v>
      </c>
    </row>
    <row r="266" spans="1:13" x14ac:dyDescent="0.2">
      <c r="A266" s="5">
        <f t="shared" si="36"/>
        <v>0</v>
      </c>
      <c r="B266" s="6">
        <f t="shared" si="37"/>
        <v>1</v>
      </c>
      <c r="C266" s="5">
        <f t="shared" si="38"/>
        <v>0</v>
      </c>
      <c r="D266" s="6">
        <f t="shared" si="39"/>
        <v>0</v>
      </c>
      <c r="E266" s="5">
        <f t="shared" si="40"/>
        <v>0</v>
      </c>
      <c r="F266" s="6">
        <f t="shared" si="41"/>
        <v>0</v>
      </c>
      <c r="G266">
        <f t="shared" si="42"/>
        <v>1</v>
      </c>
      <c r="H266">
        <f t="shared" si="43"/>
        <v>0</v>
      </c>
      <c r="I266">
        <f t="shared" si="44"/>
        <v>0</v>
      </c>
      <c r="L266">
        <v>38.06</v>
      </c>
      <c r="M266" t="s">
        <v>7</v>
      </c>
    </row>
    <row r="267" spans="1:13" x14ac:dyDescent="0.2">
      <c r="A267" s="5">
        <f t="shared" si="36"/>
        <v>1</v>
      </c>
      <c r="B267" s="6">
        <f t="shared" si="37"/>
        <v>0</v>
      </c>
      <c r="C267" s="5">
        <f t="shared" si="38"/>
        <v>0</v>
      </c>
      <c r="D267" s="6">
        <f t="shared" si="39"/>
        <v>0</v>
      </c>
      <c r="E267" s="5">
        <f t="shared" si="40"/>
        <v>0</v>
      </c>
      <c r="F267" s="6">
        <f t="shared" si="41"/>
        <v>0</v>
      </c>
      <c r="G267">
        <f t="shared" si="42"/>
        <v>1</v>
      </c>
      <c r="H267">
        <f t="shared" si="43"/>
        <v>0</v>
      </c>
      <c r="I267">
        <f t="shared" si="44"/>
        <v>0</v>
      </c>
      <c r="L267">
        <v>42.35</v>
      </c>
      <c r="M267" t="s">
        <v>10</v>
      </c>
    </row>
    <row r="268" spans="1:13" x14ac:dyDescent="0.2">
      <c r="A268" s="5">
        <f t="shared" si="36"/>
        <v>0</v>
      </c>
      <c r="B268" s="6">
        <f t="shared" si="37"/>
        <v>0</v>
      </c>
      <c r="C268" s="5">
        <f t="shared" si="38"/>
        <v>0</v>
      </c>
      <c r="D268" s="6">
        <f t="shared" si="39"/>
        <v>0</v>
      </c>
      <c r="E268" s="5">
        <f t="shared" si="40"/>
        <v>1</v>
      </c>
      <c r="F268" s="6">
        <f t="shared" si="41"/>
        <v>0</v>
      </c>
      <c r="G268">
        <f t="shared" si="42"/>
        <v>0</v>
      </c>
      <c r="H268">
        <f t="shared" si="43"/>
        <v>0</v>
      </c>
      <c r="I268">
        <f t="shared" si="44"/>
        <v>1</v>
      </c>
      <c r="L268">
        <v>19.8</v>
      </c>
      <c r="M268" t="s">
        <v>10</v>
      </c>
    </row>
    <row r="269" spans="1:13" x14ac:dyDescent="0.2">
      <c r="A269" s="5">
        <f t="shared" si="36"/>
        <v>0</v>
      </c>
      <c r="B269" s="6">
        <f t="shared" si="37"/>
        <v>1</v>
      </c>
      <c r="C269" s="5">
        <f t="shared" si="38"/>
        <v>0</v>
      </c>
      <c r="D269" s="6">
        <f t="shared" si="39"/>
        <v>0</v>
      </c>
      <c r="E269" s="5">
        <f t="shared" si="40"/>
        <v>0</v>
      </c>
      <c r="F269" s="6">
        <f t="shared" si="41"/>
        <v>0</v>
      </c>
      <c r="G269">
        <f t="shared" si="42"/>
        <v>1</v>
      </c>
      <c r="H269">
        <f t="shared" si="43"/>
        <v>0</v>
      </c>
      <c r="I269">
        <f t="shared" si="44"/>
        <v>0</v>
      </c>
      <c r="L269">
        <v>32.395000000000003</v>
      </c>
      <c r="M269" t="s">
        <v>7</v>
      </c>
    </row>
    <row r="270" spans="1:13" x14ac:dyDescent="0.2">
      <c r="A270" s="5">
        <f t="shared" si="36"/>
        <v>1</v>
      </c>
      <c r="B270" s="6">
        <f t="shared" si="37"/>
        <v>0</v>
      </c>
      <c r="C270" s="5">
        <f t="shared" si="38"/>
        <v>0</v>
      </c>
      <c r="D270" s="6">
        <f t="shared" si="39"/>
        <v>0</v>
      </c>
      <c r="E270" s="5">
        <f t="shared" si="40"/>
        <v>0</v>
      </c>
      <c r="F270" s="6">
        <f t="shared" si="41"/>
        <v>0</v>
      </c>
      <c r="G270">
        <f t="shared" si="42"/>
        <v>1</v>
      </c>
      <c r="H270">
        <f t="shared" si="43"/>
        <v>0</v>
      </c>
      <c r="I270">
        <f t="shared" si="44"/>
        <v>0</v>
      </c>
      <c r="L270">
        <v>30.2</v>
      </c>
      <c r="M270" t="s">
        <v>10</v>
      </c>
    </row>
    <row r="271" spans="1:13" x14ac:dyDescent="0.2">
      <c r="A271" s="5">
        <f t="shared" si="36"/>
        <v>0</v>
      </c>
      <c r="B271" s="6">
        <f t="shared" si="37"/>
        <v>0</v>
      </c>
      <c r="C271" s="5">
        <f t="shared" si="38"/>
        <v>1</v>
      </c>
      <c r="D271" s="6">
        <f t="shared" si="39"/>
        <v>0</v>
      </c>
      <c r="E271" s="5">
        <f t="shared" si="40"/>
        <v>0</v>
      </c>
      <c r="F271" s="6">
        <f t="shared" si="41"/>
        <v>0</v>
      </c>
      <c r="G271">
        <f t="shared" si="42"/>
        <v>0</v>
      </c>
      <c r="H271">
        <f t="shared" si="43"/>
        <v>1</v>
      </c>
      <c r="I271">
        <f t="shared" si="44"/>
        <v>0</v>
      </c>
      <c r="L271">
        <v>25.84</v>
      </c>
      <c r="M271" t="s">
        <v>10</v>
      </c>
    </row>
    <row r="272" spans="1:13" x14ac:dyDescent="0.2">
      <c r="A272" s="5">
        <f t="shared" si="36"/>
        <v>0</v>
      </c>
      <c r="B272" s="6">
        <f t="shared" si="37"/>
        <v>0</v>
      </c>
      <c r="C272" s="5">
        <f t="shared" si="38"/>
        <v>1</v>
      </c>
      <c r="D272" s="6">
        <f t="shared" si="39"/>
        <v>0</v>
      </c>
      <c r="E272" s="5">
        <f t="shared" si="40"/>
        <v>0</v>
      </c>
      <c r="F272" s="6">
        <f t="shared" si="41"/>
        <v>0</v>
      </c>
      <c r="G272">
        <f t="shared" si="42"/>
        <v>0</v>
      </c>
      <c r="H272">
        <f t="shared" si="43"/>
        <v>1</v>
      </c>
      <c r="I272">
        <f t="shared" si="44"/>
        <v>0</v>
      </c>
      <c r="L272">
        <v>29.37</v>
      </c>
      <c r="M272" t="s">
        <v>10</v>
      </c>
    </row>
    <row r="273" spans="1:13" x14ac:dyDescent="0.2">
      <c r="A273" s="5">
        <f t="shared" si="36"/>
        <v>1</v>
      </c>
      <c r="B273" s="6">
        <f t="shared" si="37"/>
        <v>0</v>
      </c>
      <c r="C273" s="5">
        <f t="shared" si="38"/>
        <v>0</v>
      </c>
      <c r="D273" s="6">
        <f t="shared" si="39"/>
        <v>0</v>
      </c>
      <c r="E273" s="5">
        <f t="shared" si="40"/>
        <v>0</v>
      </c>
      <c r="F273" s="6">
        <f t="shared" si="41"/>
        <v>0</v>
      </c>
      <c r="G273">
        <f t="shared" si="42"/>
        <v>1</v>
      </c>
      <c r="H273">
        <f t="shared" si="43"/>
        <v>0</v>
      </c>
      <c r="I273">
        <f t="shared" si="44"/>
        <v>0</v>
      </c>
      <c r="L273">
        <v>34.200000000000003</v>
      </c>
      <c r="M273" t="s">
        <v>10</v>
      </c>
    </row>
    <row r="274" spans="1:13" x14ac:dyDescent="0.2">
      <c r="A274" s="5">
        <f t="shared" si="36"/>
        <v>1</v>
      </c>
      <c r="B274" s="6">
        <f t="shared" si="37"/>
        <v>0</v>
      </c>
      <c r="C274" s="5">
        <f t="shared" si="38"/>
        <v>0</v>
      </c>
      <c r="D274" s="6">
        <f t="shared" si="39"/>
        <v>0</v>
      </c>
      <c r="E274" s="5">
        <f t="shared" si="40"/>
        <v>0</v>
      </c>
      <c r="F274" s="6">
        <f t="shared" si="41"/>
        <v>0</v>
      </c>
      <c r="G274">
        <f t="shared" si="42"/>
        <v>1</v>
      </c>
      <c r="H274">
        <f t="shared" si="43"/>
        <v>0</v>
      </c>
      <c r="I274">
        <f t="shared" si="44"/>
        <v>0</v>
      </c>
      <c r="L274">
        <v>37.049999999999997</v>
      </c>
      <c r="M274" t="s">
        <v>10</v>
      </c>
    </row>
    <row r="275" spans="1:13" x14ac:dyDescent="0.2">
      <c r="A275" s="5">
        <f t="shared" si="36"/>
        <v>0</v>
      </c>
      <c r="B275" s="6">
        <f t="shared" si="37"/>
        <v>0</v>
      </c>
      <c r="C275" s="5">
        <f t="shared" si="38"/>
        <v>1</v>
      </c>
      <c r="D275" s="6">
        <f t="shared" si="39"/>
        <v>0</v>
      </c>
      <c r="E275" s="5">
        <f t="shared" si="40"/>
        <v>0</v>
      </c>
      <c r="F275" s="6">
        <f t="shared" si="41"/>
        <v>0</v>
      </c>
      <c r="G275">
        <f t="shared" si="42"/>
        <v>0</v>
      </c>
      <c r="H275">
        <f t="shared" si="43"/>
        <v>1</v>
      </c>
      <c r="I275">
        <f t="shared" si="44"/>
        <v>0</v>
      </c>
      <c r="L275">
        <v>27.454999999999998</v>
      </c>
      <c r="M275" t="s">
        <v>10</v>
      </c>
    </row>
    <row r="276" spans="1:13" x14ac:dyDescent="0.2">
      <c r="A276" s="5">
        <f t="shared" si="36"/>
        <v>0</v>
      </c>
      <c r="B276" s="6">
        <f t="shared" si="37"/>
        <v>0</v>
      </c>
      <c r="C276" s="5">
        <f t="shared" si="38"/>
        <v>1</v>
      </c>
      <c r="D276" s="6">
        <f t="shared" si="39"/>
        <v>0</v>
      </c>
      <c r="E276" s="5">
        <f t="shared" si="40"/>
        <v>0</v>
      </c>
      <c r="F276" s="6">
        <f t="shared" si="41"/>
        <v>0</v>
      </c>
      <c r="G276">
        <f t="shared" si="42"/>
        <v>0</v>
      </c>
      <c r="H276">
        <f t="shared" si="43"/>
        <v>1</v>
      </c>
      <c r="I276">
        <f t="shared" si="44"/>
        <v>0</v>
      </c>
      <c r="L276">
        <v>27.55</v>
      </c>
      <c r="M276" t="s">
        <v>10</v>
      </c>
    </row>
    <row r="277" spans="1:13" x14ac:dyDescent="0.2">
      <c r="A277" s="5">
        <f t="shared" si="36"/>
        <v>0</v>
      </c>
      <c r="B277" s="6">
        <f t="shared" si="37"/>
        <v>0</v>
      </c>
      <c r="C277" s="5">
        <f t="shared" si="38"/>
        <v>0</v>
      </c>
      <c r="D277" s="6">
        <f t="shared" si="39"/>
        <v>1</v>
      </c>
      <c r="E277" s="5">
        <f t="shared" si="40"/>
        <v>0</v>
      </c>
      <c r="F277" s="6">
        <f t="shared" si="41"/>
        <v>0</v>
      </c>
      <c r="G277">
        <f t="shared" si="42"/>
        <v>0</v>
      </c>
      <c r="H277">
        <f t="shared" si="43"/>
        <v>1</v>
      </c>
      <c r="I277">
        <f t="shared" si="44"/>
        <v>0</v>
      </c>
      <c r="L277">
        <v>26.6</v>
      </c>
      <c r="M277" t="s">
        <v>7</v>
      </c>
    </row>
    <row r="278" spans="1:13" x14ac:dyDescent="0.2">
      <c r="A278" s="5">
        <f t="shared" si="36"/>
        <v>0</v>
      </c>
      <c r="B278" s="6">
        <f t="shared" si="37"/>
        <v>0</v>
      </c>
      <c r="C278" s="5">
        <f t="shared" si="38"/>
        <v>0</v>
      </c>
      <c r="D278" s="6">
        <f t="shared" si="39"/>
        <v>0</v>
      </c>
      <c r="E278" s="5">
        <f t="shared" si="40"/>
        <v>1</v>
      </c>
      <c r="F278" s="6">
        <f t="shared" si="41"/>
        <v>0</v>
      </c>
      <c r="G278">
        <f t="shared" si="42"/>
        <v>0</v>
      </c>
      <c r="H278">
        <f t="shared" si="43"/>
        <v>0</v>
      </c>
      <c r="I278">
        <f t="shared" si="44"/>
        <v>1</v>
      </c>
      <c r="L278">
        <v>20.614999999999998</v>
      </c>
      <c r="M278" t="s">
        <v>10</v>
      </c>
    </row>
    <row r="279" spans="1:13" x14ac:dyDescent="0.2">
      <c r="A279" s="5">
        <f t="shared" si="36"/>
        <v>0</v>
      </c>
      <c r="B279" s="6">
        <f t="shared" si="37"/>
        <v>0</v>
      </c>
      <c r="C279" s="5">
        <f t="shared" si="38"/>
        <v>0</v>
      </c>
      <c r="D279" s="6">
        <f t="shared" si="39"/>
        <v>0</v>
      </c>
      <c r="E279" s="5">
        <f t="shared" si="40"/>
        <v>0</v>
      </c>
      <c r="F279" s="6">
        <f t="shared" si="41"/>
        <v>1</v>
      </c>
      <c r="G279">
        <f t="shared" si="42"/>
        <v>0</v>
      </c>
      <c r="H279">
        <f t="shared" si="43"/>
        <v>0</v>
      </c>
      <c r="I279">
        <f t="shared" si="44"/>
        <v>1</v>
      </c>
      <c r="L279">
        <v>24.3</v>
      </c>
      <c r="M279" t="s">
        <v>7</v>
      </c>
    </row>
    <row r="280" spans="1:13" x14ac:dyDescent="0.2">
      <c r="A280" s="5">
        <f t="shared" si="36"/>
        <v>1</v>
      </c>
      <c r="B280" s="6">
        <f t="shared" si="37"/>
        <v>0</v>
      </c>
      <c r="C280" s="5">
        <f t="shared" si="38"/>
        <v>0</v>
      </c>
      <c r="D280" s="6">
        <f t="shared" si="39"/>
        <v>0</v>
      </c>
      <c r="E280" s="5">
        <f t="shared" si="40"/>
        <v>0</v>
      </c>
      <c r="F280" s="6">
        <f t="shared" si="41"/>
        <v>0</v>
      </c>
      <c r="G280">
        <f t="shared" si="42"/>
        <v>1</v>
      </c>
      <c r="H280">
        <f t="shared" si="43"/>
        <v>0</v>
      </c>
      <c r="I280">
        <f t="shared" si="44"/>
        <v>0</v>
      </c>
      <c r="L280">
        <v>31.79</v>
      </c>
      <c r="M280" t="s">
        <v>10</v>
      </c>
    </row>
    <row r="281" spans="1:13" x14ac:dyDescent="0.2">
      <c r="A281" s="5">
        <f t="shared" si="36"/>
        <v>0</v>
      </c>
      <c r="B281" s="6">
        <f t="shared" si="37"/>
        <v>0</v>
      </c>
      <c r="C281" s="5">
        <f t="shared" si="38"/>
        <v>0</v>
      </c>
      <c r="D281" s="6">
        <f t="shared" si="39"/>
        <v>0</v>
      </c>
      <c r="E281" s="5">
        <f t="shared" si="40"/>
        <v>0</v>
      </c>
      <c r="F281" s="6">
        <f t="shared" si="41"/>
        <v>1</v>
      </c>
      <c r="G281">
        <f t="shared" si="42"/>
        <v>0</v>
      </c>
      <c r="H281">
        <f t="shared" si="43"/>
        <v>0</v>
      </c>
      <c r="I281">
        <f t="shared" si="44"/>
        <v>1</v>
      </c>
      <c r="L281">
        <v>21.56</v>
      </c>
      <c r="M281" t="s">
        <v>7</v>
      </c>
    </row>
    <row r="282" spans="1:13" x14ac:dyDescent="0.2">
      <c r="A282" s="5">
        <f t="shared" si="36"/>
        <v>0</v>
      </c>
      <c r="B282" s="6">
        <f t="shared" si="37"/>
        <v>0</v>
      </c>
      <c r="C282" s="5">
        <f t="shared" si="38"/>
        <v>0</v>
      </c>
      <c r="D282" s="6">
        <f t="shared" si="39"/>
        <v>1</v>
      </c>
      <c r="E282" s="5">
        <f t="shared" si="40"/>
        <v>0</v>
      </c>
      <c r="F282" s="6">
        <f t="shared" si="41"/>
        <v>0</v>
      </c>
      <c r="G282">
        <f t="shared" si="42"/>
        <v>0</v>
      </c>
      <c r="H282">
        <f t="shared" si="43"/>
        <v>1</v>
      </c>
      <c r="I282">
        <f t="shared" si="44"/>
        <v>0</v>
      </c>
      <c r="L282">
        <v>28.12</v>
      </c>
      <c r="M282" t="s">
        <v>7</v>
      </c>
    </row>
    <row r="283" spans="1:13" x14ac:dyDescent="0.2">
      <c r="A283" s="5">
        <f t="shared" si="36"/>
        <v>1</v>
      </c>
      <c r="B283" s="6">
        <f t="shared" si="37"/>
        <v>0</v>
      </c>
      <c r="C283" s="5">
        <f t="shared" si="38"/>
        <v>0</v>
      </c>
      <c r="D283" s="6">
        <f t="shared" si="39"/>
        <v>0</v>
      </c>
      <c r="E283" s="5">
        <f t="shared" si="40"/>
        <v>0</v>
      </c>
      <c r="F283" s="6">
        <f t="shared" si="41"/>
        <v>0</v>
      </c>
      <c r="G283">
        <f t="shared" si="42"/>
        <v>1</v>
      </c>
      <c r="H283">
        <f t="shared" si="43"/>
        <v>0</v>
      </c>
      <c r="I283">
        <f t="shared" si="44"/>
        <v>0</v>
      </c>
      <c r="L283">
        <v>40.564999999999998</v>
      </c>
      <c r="M283" t="s">
        <v>10</v>
      </c>
    </row>
    <row r="284" spans="1:13" x14ac:dyDescent="0.2">
      <c r="A284" s="5">
        <f t="shared" si="36"/>
        <v>0</v>
      </c>
      <c r="B284" s="6">
        <f t="shared" si="37"/>
        <v>0</v>
      </c>
      <c r="C284" s="5">
        <f t="shared" si="38"/>
        <v>1</v>
      </c>
      <c r="D284" s="6">
        <f t="shared" si="39"/>
        <v>0</v>
      </c>
      <c r="E284" s="5">
        <f t="shared" si="40"/>
        <v>0</v>
      </c>
      <c r="F284" s="6">
        <f t="shared" si="41"/>
        <v>0</v>
      </c>
      <c r="G284">
        <f t="shared" si="42"/>
        <v>0</v>
      </c>
      <c r="H284">
        <f t="shared" si="43"/>
        <v>1</v>
      </c>
      <c r="I284">
        <f t="shared" si="44"/>
        <v>0</v>
      </c>
      <c r="L284">
        <v>27.645</v>
      </c>
      <c r="M284" t="s">
        <v>10</v>
      </c>
    </row>
    <row r="285" spans="1:13" x14ac:dyDescent="0.2">
      <c r="A285" s="5">
        <f t="shared" si="36"/>
        <v>0</v>
      </c>
      <c r="B285" s="6">
        <f t="shared" si="37"/>
        <v>1</v>
      </c>
      <c r="C285" s="5">
        <f t="shared" si="38"/>
        <v>0</v>
      </c>
      <c r="D285" s="6">
        <f t="shared" si="39"/>
        <v>0</v>
      </c>
      <c r="E285" s="5">
        <f t="shared" si="40"/>
        <v>0</v>
      </c>
      <c r="F285" s="6">
        <f t="shared" si="41"/>
        <v>0</v>
      </c>
      <c r="G285">
        <f t="shared" si="42"/>
        <v>1</v>
      </c>
      <c r="H285">
        <f t="shared" si="43"/>
        <v>0</v>
      </c>
      <c r="I285">
        <f t="shared" si="44"/>
        <v>0</v>
      </c>
      <c r="L285">
        <v>32.395000000000003</v>
      </c>
      <c r="M285" t="s">
        <v>7</v>
      </c>
    </row>
    <row r="286" spans="1:13" x14ac:dyDescent="0.2">
      <c r="A286" s="5">
        <f t="shared" si="36"/>
        <v>0</v>
      </c>
      <c r="B286" s="6">
        <f t="shared" si="37"/>
        <v>1</v>
      </c>
      <c r="C286" s="5">
        <f t="shared" si="38"/>
        <v>0</v>
      </c>
      <c r="D286" s="6">
        <f t="shared" si="39"/>
        <v>0</v>
      </c>
      <c r="E286" s="5">
        <f t="shared" si="40"/>
        <v>0</v>
      </c>
      <c r="F286" s="6">
        <f t="shared" si="41"/>
        <v>0</v>
      </c>
      <c r="G286">
        <f t="shared" si="42"/>
        <v>1</v>
      </c>
      <c r="H286">
        <f t="shared" si="43"/>
        <v>0</v>
      </c>
      <c r="I286">
        <f t="shared" si="44"/>
        <v>0</v>
      </c>
      <c r="L286">
        <v>31.2</v>
      </c>
      <c r="M286" t="s">
        <v>7</v>
      </c>
    </row>
    <row r="287" spans="1:13" x14ac:dyDescent="0.2">
      <c r="A287" s="5">
        <f t="shared" si="36"/>
        <v>0</v>
      </c>
      <c r="B287" s="6">
        <f t="shared" si="37"/>
        <v>0</v>
      </c>
      <c r="C287" s="5">
        <f t="shared" si="38"/>
        <v>1</v>
      </c>
      <c r="D287" s="6">
        <f t="shared" si="39"/>
        <v>0</v>
      </c>
      <c r="E287" s="5">
        <f t="shared" si="40"/>
        <v>0</v>
      </c>
      <c r="F287" s="6">
        <f t="shared" si="41"/>
        <v>0</v>
      </c>
      <c r="G287">
        <f t="shared" si="42"/>
        <v>0</v>
      </c>
      <c r="H287">
        <f t="shared" si="43"/>
        <v>1</v>
      </c>
      <c r="I287">
        <f t="shared" si="44"/>
        <v>0</v>
      </c>
      <c r="L287">
        <v>26.62</v>
      </c>
      <c r="M287" t="s">
        <v>10</v>
      </c>
    </row>
    <row r="288" spans="1:13" x14ac:dyDescent="0.2">
      <c r="A288" s="5">
        <f t="shared" si="36"/>
        <v>0</v>
      </c>
      <c r="B288" s="6">
        <f t="shared" si="37"/>
        <v>1</v>
      </c>
      <c r="C288" s="5">
        <f t="shared" si="38"/>
        <v>0</v>
      </c>
      <c r="D288" s="6">
        <f t="shared" si="39"/>
        <v>0</v>
      </c>
      <c r="E288" s="5">
        <f t="shared" si="40"/>
        <v>0</v>
      </c>
      <c r="F288" s="6">
        <f t="shared" si="41"/>
        <v>0</v>
      </c>
      <c r="G288">
        <f t="shared" si="42"/>
        <v>1</v>
      </c>
      <c r="H288">
        <f t="shared" si="43"/>
        <v>0</v>
      </c>
      <c r="I288">
        <f t="shared" si="44"/>
        <v>0</v>
      </c>
      <c r="L288">
        <v>48.07</v>
      </c>
      <c r="M288" t="s">
        <v>7</v>
      </c>
    </row>
    <row r="289" spans="1:13" x14ac:dyDescent="0.2">
      <c r="A289" s="5">
        <f t="shared" si="36"/>
        <v>0</v>
      </c>
      <c r="B289" s="6">
        <f t="shared" si="37"/>
        <v>0</v>
      </c>
      <c r="C289" s="5">
        <f t="shared" si="38"/>
        <v>0</v>
      </c>
      <c r="D289" s="6">
        <f t="shared" si="39"/>
        <v>1</v>
      </c>
      <c r="E289" s="5">
        <f t="shared" si="40"/>
        <v>0</v>
      </c>
      <c r="F289" s="6">
        <f t="shared" si="41"/>
        <v>0</v>
      </c>
      <c r="G289">
        <f t="shared" si="42"/>
        <v>0</v>
      </c>
      <c r="H289">
        <f t="shared" si="43"/>
        <v>1</v>
      </c>
      <c r="I289">
        <f t="shared" si="44"/>
        <v>0</v>
      </c>
      <c r="L289">
        <v>26.22</v>
      </c>
      <c r="M289" t="s">
        <v>7</v>
      </c>
    </row>
    <row r="290" spans="1:13" x14ac:dyDescent="0.2">
      <c r="A290" s="5">
        <f t="shared" si="36"/>
        <v>0</v>
      </c>
      <c r="B290" s="6">
        <f t="shared" si="37"/>
        <v>1</v>
      </c>
      <c r="C290" s="5">
        <f t="shared" si="38"/>
        <v>0</v>
      </c>
      <c r="D290" s="6">
        <f t="shared" si="39"/>
        <v>0</v>
      </c>
      <c r="E290" s="5">
        <f t="shared" si="40"/>
        <v>0</v>
      </c>
      <c r="F290" s="6">
        <f t="shared" si="41"/>
        <v>0</v>
      </c>
      <c r="G290">
        <f t="shared" si="42"/>
        <v>1</v>
      </c>
      <c r="H290">
        <f t="shared" si="43"/>
        <v>0</v>
      </c>
      <c r="I290">
        <f t="shared" si="44"/>
        <v>0</v>
      </c>
      <c r="L290">
        <v>36.765000000000001</v>
      </c>
      <c r="M290" t="s">
        <v>7</v>
      </c>
    </row>
    <row r="291" spans="1:13" x14ac:dyDescent="0.2">
      <c r="A291" s="5">
        <f t="shared" si="36"/>
        <v>0</v>
      </c>
      <c r="B291" s="6">
        <f t="shared" si="37"/>
        <v>0</v>
      </c>
      <c r="C291" s="5">
        <f t="shared" si="38"/>
        <v>1</v>
      </c>
      <c r="D291" s="6">
        <f t="shared" si="39"/>
        <v>0</v>
      </c>
      <c r="E291" s="5">
        <f t="shared" si="40"/>
        <v>0</v>
      </c>
      <c r="F291" s="6">
        <f t="shared" si="41"/>
        <v>0</v>
      </c>
      <c r="G291">
        <f t="shared" si="42"/>
        <v>0</v>
      </c>
      <c r="H291">
        <f t="shared" si="43"/>
        <v>1</v>
      </c>
      <c r="I291">
        <f t="shared" si="44"/>
        <v>0</v>
      </c>
      <c r="L291">
        <v>26.4</v>
      </c>
      <c r="M291" t="s">
        <v>10</v>
      </c>
    </row>
    <row r="292" spans="1:13" x14ac:dyDescent="0.2">
      <c r="A292" s="5">
        <f t="shared" si="36"/>
        <v>0</v>
      </c>
      <c r="B292" s="6">
        <f t="shared" si="37"/>
        <v>1</v>
      </c>
      <c r="C292" s="5">
        <f t="shared" si="38"/>
        <v>0</v>
      </c>
      <c r="D292" s="6">
        <f t="shared" si="39"/>
        <v>0</v>
      </c>
      <c r="E292" s="5">
        <f t="shared" si="40"/>
        <v>0</v>
      </c>
      <c r="F292" s="6">
        <f t="shared" si="41"/>
        <v>0</v>
      </c>
      <c r="G292">
        <f t="shared" si="42"/>
        <v>1</v>
      </c>
      <c r="H292">
        <f t="shared" si="43"/>
        <v>0</v>
      </c>
      <c r="I292">
        <f t="shared" si="44"/>
        <v>0</v>
      </c>
      <c r="L292">
        <v>33.4</v>
      </c>
      <c r="M292" t="s">
        <v>7</v>
      </c>
    </row>
    <row r="293" spans="1:13" x14ac:dyDescent="0.2">
      <c r="A293" s="5">
        <f t="shared" si="36"/>
        <v>0</v>
      </c>
      <c r="B293" s="6">
        <f t="shared" si="37"/>
        <v>0</v>
      </c>
      <c r="C293" s="5">
        <f t="shared" si="38"/>
        <v>1</v>
      </c>
      <c r="D293" s="6">
        <f t="shared" si="39"/>
        <v>0</v>
      </c>
      <c r="E293" s="5">
        <f t="shared" si="40"/>
        <v>0</v>
      </c>
      <c r="F293" s="6">
        <f t="shared" si="41"/>
        <v>0</v>
      </c>
      <c r="G293">
        <f t="shared" si="42"/>
        <v>0</v>
      </c>
      <c r="H293">
        <f t="shared" si="43"/>
        <v>1</v>
      </c>
      <c r="I293">
        <f t="shared" si="44"/>
        <v>0</v>
      </c>
      <c r="L293">
        <v>29.64</v>
      </c>
      <c r="M293" t="s">
        <v>10</v>
      </c>
    </row>
    <row r="294" spans="1:13" x14ac:dyDescent="0.2">
      <c r="A294" s="5">
        <f t="shared" si="36"/>
        <v>1</v>
      </c>
      <c r="B294" s="6">
        <f t="shared" si="37"/>
        <v>0</v>
      </c>
      <c r="C294" s="5">
        <f t="shared" si="38"/>
        <v>0</v>
      </c>
      <c r="D294" s="6">
        <f t="shared" si="39"/>
        <v>0</v>
      </c>
      <c r="E294" s="5">
        <f t="shared" si="40"/>
        <v>0</v>
      </c>
      <c r="F294" s="6">
        <f t="shared" si="41"/>
        <v>0</v>
      </c>
      <c r="G294">
        <f t="shared" si="42"/>
        <v>1</v>
      </c>
      <c r="H294">
        <f t="shared" si="43"/>
        <v>0</v>
      </c>
      <c r="I294">
        <f t="shared" si="44"/>
        <v>0</v>
      </c>
      <c r="L294">
        <v>45.54</v>
      </c>
      <c r="M294" t="s">
        <v>10</v>
      </c>
    </row>
    <row r="295" spans="1:13" x14ac:dyDescent="0.2">
      <c r="A295" s="5">
        <f t="shared" si="36"/>
        <v>0</v>
      </c>
      <c r="B295" s="6">
        <f t="shared" si="37"/>
        <v>0</v>
      </c>
      <c r="C295" s="5">
        <f t="shared" si="38"/>
        <v>0</v>
      </c>
      <c r="D295" s="6">
        <f t="shared" si="39"/>
        <v>1</v>
      </c>
      <c r="E295" s="5">
        <f t="shared" si="40"/>
        <v>0</v>
      </c>
      <c r="F295" s="6">
        <f t="shared" si="41"/>
        <v>0</v>
      </c>
      <c r="G295">
        <f t="shared" si="42"/>
        <v>0</v>
      </c>
      <c r="H295">
        <f t="shared" si="43"/>
        <v>1</v>
      </c>
      <c r="I295">
        <f t="shared" si="44"/>
        <v>0</v>
      </c>
      <c r="L295">
        <v>28.82</v>
      </c>
      <c r="M295" t="s">
        <v>7</v>
      </c>
    </row>
    <row r="296" spans="1:13" x14ac:dyDescent="0.2">
      <c r="A296" s="5">
        <f t="shared" si="36"/>
        <v>0</v>
      </c>
      <c r="B296" s="6">
        <f t="shared" si="37"/>
        <v>0</v>
      </c>
      <c r="C296" s="5">
        <f t="shared" si="38"/>
        <v>1</v>
      </c>
      <c r="D296" s="6">
        <f t="shared" si="39"/>
        <v>0</v>
      </c>
      <c r="E296" s="5">
        <f t="shared" si="40"/>
        <v>0</v>
      </c>
      <c r="F296" s="6">
        <f t="shared" si="41"/>
        <v>0</v>
      </c>
      <c r="G296">
        <f t="shared" si="42"/>
        <v>0</v>
      </c>
      <c r="H296">
        <f t="shared" si="43"/>
        <v>1</v>
      </c>
      <c r="I296">
        <f t="shared" si="44"/>
        <v>0</v>
      </c>
      <c r="L296">
        <v>26.8</v>
      </c>
      <c r="M296" t="s">
        <v>10</v>
      </c>
    </row>
    <row r="297" spans="1:13" x14ac:dyDescent="0.2">
      <c r="A297" s="5">
        <f t="shared" si="36"/>
        <v>0</v>
      </c>
      <c r="B297" s="6">
        <f t="shared" si="37"/>
        <v>0</v>
      </c>
      <c r="C297" s="5">
        <f t="shared" si="38"/>
        <v>0</v>
      </c>
      <c r="D297" s="6">
        <f t="shared" si="39"/>
        <v>0</v>
      </c>
      <c r="E297" s="5">
        <f t="shared" si="40"/>
        <v>1</v>
      </c>
      <c r="F297" s="6">
        <f t="shared" si="41"/>
        <v>0</v>
      </c>
      <c r="G297">
        <f t="shared" si="42"/>
        <v>0</v>
      </c>
      <c r="H297">
        <f t="shared" si="43"/>
        <v>0</v>
      </c>
      <c r="I297">
        <f t="shared" si="44"/>
        <v>1</v>
      </c>
      <c r="L297">
        <v>22.99</v>
      </c>
      <c r="M297" t="s">
        <v>10</v>
      </c>
    </row>
    <row r="298" spans="1:13" x14ac:dyDescent="0.2">
      <c r="A298" s="5">
        <f t="shared" si="36"/>
        <v>0</v>
      </c>
      <c r="B298" s="6">
        <f t="shared" si="37"/>
        <v>0</v>
      </c>
      <c r="C298" s="5">
        <f t="shared" si="38"/>
        <v>1</v>
      </c>
      <c r="D298" s="6">
        <f t="shared" si="39"/>
        <v>0</v>
      </c>
      <c r="E298" s="5">
        <f t="shared" si="40"/>
        <v>0</v>
      </c>
      <c r="F298" s="6">
        <f t="shared" si="41"/>
        <v>0</v>
      </c>
      <c r="G298">
        <f t="shared" si="42"/>
        <v>0</v>
      </c>
      <c r="H298">
        <f t="shared" si="43"/>
        <v>1</v>
      </c>
      <c r="I298">
        <f t="shared" si="44"/>
        <v>0</v>
      </c>
      <c r="L298">
        <v>27.7</v>
      </c>
      <c r="M298" t="s">
        <v>10</v>
      </c>
    </row>
    <row r="299" spans="1:13" x14ac:dyDescent="0.2">
      <c r="A299" s="5">
        <f t="shared" si="36"/>
        <v>0</v>
      </c>
      <c r="B299" s="6">
        <f t="shared" si="37"/>
        <v>0</v>
      </c>
      <c r="C299" s="5">
        <f t="shared" si="38"/>
        <v>1</v>
      </c>
      <c r="D299" s="6">
        <f t="shared" si="39"/>
        <v>0</v>
      </c>
      <c r="E299" s="5">
        <f t="shared" si="40"/>
        <v>0</v>
      </c>
      <c r="F299" s="6">
        <f t="shared" si="41"/>
        <v>0</v>
      </c>
      <c r="G299">
        <f t="shared" si="42"/>
        <v>0</v>
      </c>
      <c r="H299">
        <f t="shared" si="43"/>
        <v>1</v>
      </c>
      <c r="I299">
        <f t="shared" si="44"/>
        <v>0</v>
      </c>
      <c r="L299">
        <v>25.41</v>
      </c>
      <c r="M299" t="s">
        <v>10</v>
      </c>
    </row>
    <row r="300" spans="1:13" x14ac:dyDescent="0.2">
      <c r="A300" s="5">
        <f t="shared" si="36"/>
        <v>1</v>
      </c>
      <c r="B300" s="6">
        <f t="shared" si="37"/>
        <v>0</v>
      </c>
      <c r="C300" s="5">
        <f t="shared" si="38"/>
        <v>0</v>
      </c>
      <c r="D300" s="6">
        <f t="shared" si="39"/>
        <v>0</v>
      </c>
      <c r="E300" s="5">
        <f t="shared" si="40"/>
        <v>0</v>
      </c>
      <c r="F300" s="6">
        <f t="shared" si="41"/>
        <v>0</v>
      </c>
      <c r="G300">
        <f t="shared" si="42"/>
        <v>1</v>
      </c>
      <c r="H300">
        <f t="shared" si="43"/>
        <v>0</v>
      </c>
      <c r="I300">
        <f t="shared" si="44"/>
        <v>0</v>
      </c>
      <c r="L300">
        <v>34.39</v>
      </c>
      <c r="M300" t="s">
        <v>10</v>
      </c>
    </row>
    <row r="301" spans="1:13" x14ac:dyDescent="0.2">
      <c r="A301" s="5">
        <f t="shared" si="36"/>
        <v>0</v>
      </c>
      <c r="B301" s="6">
        <f t="shared" si="37"/>
        <v>0</v>
      </c>
      <c r="C301" s="5">
        <f t="shared" si="38"/>
        <v>0</v>
      </c>
      <c r="D301" s="6">
        <f t="shared" si="39"/>
        <v>1</v>
      </c>
      <c r="E301" s="5">
        <f t="shared" si="40"/>
        <v>0</v>
      </c>
      <c r="F301" s="6">
        <f t="shared" si="41"/>
        <v>0</v>
      </c>
      <c r="G301">
        <f t="shared" si="42"/>
        <v>0</v>
      </c>
      <c r="H301">
        <f t="shared" si="43"/>
        <v>1</v>
      </c>
      <c r="I301">
        <f t="shared" si="44"/>
        <v>0</v>
      </c>
      <c r="L301">
        <v>28.88</v>
      </c>
      <c r="M301" t="s">
        <v>7</v>
      </c>
    </row>
    <row r="302" spans="1:13" x14ac:dyDescent="0.2">
      <c r="A302" s="5">
        <f t="shared" si="36"/>
        <v>0</v>
      </c>
      <c r="B302" s="6">
        <f t="shared" si="37"/>
        <v>0</v>
      </c>
      <c r="C302" s="5">
        <f t="shared" si="38"/>
        <v>1</v>
      </c>
      <c r="D302" s="6">
        <f t="shared" si="39"/>
        <v>0</v>
      </c>
      <c r="E302" s="5">
        <f t="shared" si="40"/>
        <v>0</v>
      </c>
      <c r="F302" s="6">
        <f t="shared" si="41"/>
        <v>0</v>
      </c>
      <c r="G302">
        <f t="shared" si="42"/>
        <v>0</v>
      </c>
      <c r="H302">
        <f t="shared" si="43"/>
        <v>1</v>
      </c>
      <c r="I302">
        <f t="shared" si="44"/>
        <v>0</v>
      </c>
      <c r="L302">
        <v>27.55</v>
      </c>
      <c r="M302" t="s">
        <v>10</v>
      </c>
    </row>
    <row r="303" spans="1:13" x14ac:dyDescent="0.2">
      <c r="A303" s="5">
        <f t="shared" si="36"/>
        <v>0</v>
      </c>
      <c r="B303" s="6">
        <f t="shared" si="37"/>
        <v>0</v>
      </c>
      <c r="C303" s="5">
        <f t="shared" si="38"/>
        <v>0</v>
      </c>
      <c r="D303" s="6">
        <f t="shared" si="39"/>
        <v>0</v>
      </c>
      <c r="E303" s="5">
        <f t="shared" si="40"/>
        <v>0</v>
      </c>
      <c r="F303" s="6">
        <f t="shared" si="41"/>
        <v>1</v>
      </c>
      <c r="G303">
        <f t="shared" si="42"/>
        <v>0</v>
      </c>
      <c r="H303">
        <f t="shared" si="43"/>
        <v>0</v>
      </c>
      <c r="I303">
        <f t="shared" si="44"/>
        <v>1</v>
      </c>
      <c r="L303">
        <v>22.61</v>
      </c>
      <c r="M303" t="s">
        <v>7</v>
      </c>
    </row>
    <row r="304" spans="1:13" x14ac:dyDescent="0.2">
      <c r="A304" s="5">
        <f t="shared" si="36"/>
        <v>0</v>
      </c>
      <c r="B304" s="6">
        <f t="shared" si="37"/>
        <v>1</v>
      </c>
      <c r="C304" s="5">
        <f t="shared" si="38"/>
        <v>0</v>
      </c>
      <c r="D304" s="6">
        <f t="shared" si="39"/>
        <v>0</v>
      </c>
      <c r="E304" s="5">
        <f t="shared" si="40"/>
        <v>0</v>
      </c>
      <c r="F304" s="6">
        <f t="shared" si="41"/>
        <v>0</v>
      </c>
      <c r="G304">
        <f t="shared" si="42"/>
        <v>1</v>
      </c>
      <c r="H304">
        <f t="shared" si="43"/>
        <v>0</v>
      </c>
      <c r="I304">
        <f t="shared" si="44"/>
        <v>0</v>
      </c>
      <c r="L304">
        <v>37.51</v>
      </c>
      <c r="M304" t="s">
        <v>7</v>
      </c>
    </row>
    <row r="305" spans="1:13" x14ac:dyDescent="0.2">
      <c r="A305" s="5">
        <f t="shared" si="36"/>
        <v>0</v>
      </c>
      <c r="B305" s="6">
        <f t="shared" si="37"/>
        <v>1</v>
      </c>
      <c r="C305" s="5">
        <f t="shared" si="38"/>
        <v>0</v>
      </c>
      <c r="D305" s="6">
        <f t="shared" si="39"/>
        <v>0</v>
      </c>
      <c r="E305" s="5">
        <f t="shared" si="40"/>
        <v>0</v>
      </c>
      <c r="F305" s="6">
        <f t="shared" si="41"/>
        <v>0</v>
      </c>
      <c r="G305">
        <f t="shared" si="42"/>
        <v>1</v>
      </c>
      <c r="H305">
        <f t="shared" si="43"/>
        <v>0</v>
      </c>
      <c r="I305">
        <f t="shared" si="44"/>
        <v>0</v>
      </c>
      <c r="L305">
        <v>33</v>
      </c>
      <c r="M305" t="s">
        <v>7</v>
      </c>
    </row>
    <row r="306" spans="1:13" x14ac:dyDescent="0.2">
      <c r="A306" s="5">
        <f t="shared" si="36"/>
        <v>0</v>
      </c>
      <c r="B306" s="6">
        <f t="shared" si="37"/>
        <v>1</v>
      </c>
      <c r="C306" s="5">
        <f t="shared" si="38"/>
        <v>0</v>
      </c>
      <c r="D306" s="6">
        <f t="shared" si="39"/>
        <v>0</v>
      </c>
      <c r="E306" s="5">
        <f t="shared" si="40"/>
        <v>0</v>
      </c>
      <c r="F306" s="6">
        <f t="shared" si="41"/>
        <v>0</v>
      </c>
      <c r="G306">
        <f t="shared" si="42"/>
        <v>1</v>
      </c>
      <c r="H306">
        <f t="shared" si="43"/>
        <v>0</v>
      </c>
      <c r="I306">
        <f t="shared" si="44"/>
        <v>0</v>
      </c>
      <c r="L306">
        <v>38</v>
      </c>
      <c r="M306" t="s">
        <v>7</v>
      </c>
    </row>
    <row r="307" spans="1:13" x14ac:dyDescent="0.2">
      <c r="A307" s="5">
        <f t="shared" si="36"/>
        <v>1</v>
      </c>
      <c r="B307" s="6">
        <f t="shared" si="37"/>
        <v>0</v>
      </c>
      <c r="C307" s="5">
        <f t="shared" si="38"/>
        <v>0</v>
      </c>
      <c r="D307" s="6">
        <f t="shared" si="39"/>
        <v>0</v>
      </c>
      <c r="E307" s="5">
        <f t="shared" si="40"/>
        <v>0</v>
      </c>
      <c r="F307" s="6">
        <f t="shared" si="41"/>
        <v>0</v>
      </c>
      <c r="G307">
        <f t="shared" si="42"/>
        <v>1</v>
      </c>
      <c r="H307">
        <f t="shared" si="43"/>
        <v>0</v>
      </c>
      <c r="I307">
        <f t="shared" si="44"/>
        <v>0</v>
      </c>
      <c r="L307">
        <v>33.344999999999999</v>
      </c>
      <c r="M307" t="s">
        <v>10</v>
      </c>
    </row>
    <row r="308" spans="1:13" x14ac:dyDescent="0.2">
      <c r="A308" s="5">
        <f t="shared" si="36"/>
        <v>0</v>
      </c>
      <c r="B308" s="6">
        <f t="shared" si="37"/>
        <v>0</v>
      </c>
      <c r="C308" s="5">
        <f t="shared" si="38"/>
        <v>0</v>
      </c>
      <c r="D308" s="6">
        <f t="shared" si="39"/>
        <v>1</v>
      </c>
      <c r="E308" s="5">
        <f t="shared" si="40"/>
        <v>0</v>
      </c>
      <c r="F308" s="6">
        <f t="shared" si="41"/>
        <v>0</v>
      </c>
      <c r="G308">
        <f t="shared" si="42"/>
        <v>0</v>
      </c>
      <c r="H308">
        <f t="shared" si="43"/>
        <v>1</v>
      </c>
      <c r="I308">
        <f t="shared" si="44"/>
        <v>0</v>
      </c>
      <c r="L308">
        <v>27.5</v>
      </c>
      <c r="M308" t="s">
        <v>7</v>
      </c>
    </row>
    <row r="309" spans="1:13" x14ac:dyDescent="0.2">
      <c r="A309" s="5">
        <f t="shared" si="36"/>
        <v>0</v>
      </c>
      <c r="B309" s="6">
        <f t="shared" si="37"/>
        <v>1</v>
      </c>
      <c r="C309" s="5">
        <f t="shared" si="38"/>
        <v>0</v>
      </c>
      <c r="D309" s="6">
        <f t="shared" si="39"/>
        <v>0</v>
      </c>
      <c r="E309" s="5">
        <f t="shared" si="40"/>
        <v>0</v>
      </c>
      <c r="F309" s="6">
        <f t="shared" si="41"/>
        <v>0</v>
      </c>
      <c r="G309">
        <f t="shared" si="42"/>
        <v>1</v>
      </c>
      <c r="H309">
        <f t="shared" si="43"/>
        <v>0</v>
      </c>
      <c r="I309">
        <f t="shared" si="44"/>
        <v>0</v>
      </c>
      <c r="L309">
        <v>33.33</v>
      </c>
      <c r="M309" t="s">
        <v>7</v>
      </c>
    </row>
    <row r="310" spans="1:13" x14ac:dyDescent="0.2">
      <c r="A310" s="5">
        <f t="shared" si="36"/>
        <v>1</v>
      </c>
      <c r="B310" s="6">
        <f t="shared" si="37"/>
        <v>0</v>
      </c>
      <c r="C310" s="5">
        <f t="shared" si="38"/>
        <v>0</v>
      </c>
      <c r="D310" s="6">
        <f t="shared" si="39"/>
        <v>0</v>
      </c>
      <c r="E310" s="5">
        <f t="shared" si="40"/>
        <v>0</v>
      </c>
      <c r="F310" s="6">
        <f t="shared" si="41"/>
        <v>0</v>
      </c>
      <c r="G310">
        <f t="shared" si="42"/>
        <v>1</v>
      </c>
      <c r="H310">
        <f t="shared" si="43"/>
        <v>0</v>
      </c>
      <c r="I310">
        <f t="shared" si="44"/>
        <v>0</v>
      </c>
      <c r="L310">
        <v>34.865000000000002</v>
      </c>
      <c r="M310" t="s">
        <v>10</v>
      </c>
    </row>
    <row r="311" spans="1:13" x14ac:dyDescent="0.2">
      <c r="A311" s="5">
        <f t="shared" si="36"/>
        <v>0</v>
      </c>
      <c r="B311" s="6">
        <f t="shared" si="37"/>
        <v>1</v>
      </c>
      <c r="C311" s="5">
        <f t="shared" si="38"/>
        <v>0</v>
      </c>
      <c r="D311" s="6">
        <f t="shared" si="39"/>
        <v>0</v>
      </c>
      <c r="E311" s="5">
        <f t="shared" si="40"/>
        <v>0</v>
      </c>
      <c r="F311" s="6">
        <f t="shared" si="41"/>
        <v>0</v>
      </c>
      <c r="G311">
        <f t="shared" si="42"/>
        <v>1</v>
      </c>
      <c r="H311">
        <f t="shared" si="43"/>
        <v>0</v>
      </c>
      <c r="I311">
        <f t="shared" si="44"/>
        <v>0</v>
      </c>
      <c r="L311">
        <v>33.06</v>
      </c>
      <c r="M311" t="s">
        <v>7</v>
      </c>
    </row>
    <row r="312" spans="1:13" x14ac:dyDescent="0.2">
      <c r="A312" s="5">
        <f t="shared" si="36"/>
        <v>0</v>
      </c>
      <c r="B312" s="6">
        <f t="shared" si="37"/>
        <v>0</v>
      </c>
      <c r="C312" s="5">
        <f t="shared" si="38"/>
        <v>1</v>
      </c>
      <c r="D312" s="6">
        <f t="shared" si="39"/>
        <v>0</v>
      </c>
      <c r="E312" s="5">
        <f t="shared" si="40"/>
        <v>0</v>
      </c>
      <c r="F312" s="6">
        <f t="shared" si="41"/>
        <v>0</v>
      </c>
      <c r="G312">
        <f t="shared" si="42"/>
        <v>0</v>
      </c>
      <c r="H312">
        <f t="shared" si="43"/>
        <v>1</v>
      </c>
      <c r="I312">
        <f t="shared" si="44"/>
        <v>0</v>
      </c>
      <c r="L312">
        <v>26.6</v>
      </c>
      <c r="M312" t="s">
        <v>10</v>
      </c>
    </row>
    <row r="313" spans="1:13" x14ac:dyDescent="0.2">
      <c r="A313" s="5">
        <f t="shared" si="36"/>
        <v>0</v>
      </c>
      <c r="B313" s="6">
        <f t="shared" si="37"/>
        <v>0</v>
      </c>
      <c r="C313" s="5">
        <f t="shared" si="38"/>
        <v>0</v>
      </c>
      <c r="D313" s="6">
        <f t="shared" si="39"/>
        <v>0</v>
      </c>
      <c r="E313" s="5">
        <f t="shared" si="40"/>
        <v>0</v>
      </c>
      <c r="F313" s="6">
        <f t="shared" si="41"/>
        <v>1</v>
      </c>
      <c r="G313">
        <f t="shared" si="42"/>
        <v>0</v>
      </c>
      <c r="H313">
        <f t="shared" si="43"/>
        <v>0</v>
      </c>
      <c r="I313">
        <f t="shared" si="44"/>
        <v>1</v>
      </c>
      <c r="L313">
        <v>24.7</v>
      </c>
      <c r="M313" t="s">
        <v>7</v>
      </c>
    </row>
    <row r="314" spans="1:13" x14ac:dyDescent="0.2">
      <c r="A314" s="5">
        <f t="shared" si="36"/>
        <v>1</v>
      </c>
      <c r="B314" s="6">
        <f t="shared" si="37"/>
        <v>0</v>
      </c>
      <c r="C314" s="5">
        <f t="shared" si="38"/>
        <v>0</v>
      </c>
      <c r="D314" s="6">
        <f t="shared" si="39"/>
        <v>0</v>
      </c>
      <c r="E314" s="5">
        <f t="shared" si="40"/>
        <v>0</v>
      </c>
      <c r="F314" s="6">
        <f t="shared" si="41"/>
        <v>0</v>
      </c>
      <c r="G314">
        <f t="shared" si="42"/>
        <v>1</v>
      </c>
      <c r="H314">
        <f t="shared" si="43"/>
        <v>0</v>
      </c>
      <c r="I314">
        <f t="shared" si="44"/>
        <v>0</v>
      </c>
      <c r="L314">
        <v>35.97</v>
      </c>
      <c r="M314" t="s">
        <v>10</v>
      </c>
    </row>
    <row r="315" spans="1:13" x14ac:dyDescent="0.2">
      <c r="A315" s="5">
        <f t="shared" si="36"/>
        <v>1</v>
      </c>
      <c r="B315" s="6">
        <f t="shared" si="37"/>
        <v>0</v>
      </c>
      <c r="C315" s="5">
        <f t="shared" si="38"/>
        <v>0</v>
      </c>
      <c r="D315" s="6">
        <f t="shared" si="39"/>
        <v>0</v>
      </c>
      <c r="E315" s="5">
        <f t="shared" si="40"/>
        <v>0</v>
      </c>
      <c r="F315" s="6">
        <f t="shared" si="41"/>
        <v>0</v>
      </c>
      <c r="G315">
        <f t="shared" si="42"/>
        <v>1</v>
      </c>
      <c r="H315">
        <f t="shared" si="43"/>
        <v>0</v>
      </c>
      <c r="I315">
        <f t="shared" si="44"/>
        <v>0</v>
      </c>
      <c r="L315">
        <v>35.86</v>
      </c>
      <c r="M315" t="s">
        <v>10</v>
      </c>
    </row>
    <row r="316" spans="1:13" x14ac:dyDescent="0.2">
      <c r="A316" s="5">
        <f t="shared" si="36"/>
        <v>0</v>
      </c>
      <c r="B316" s="6">
        <f t="shared" si="37"/>
        <v>1</v>
      </c>
      <c r="C316" s="5">
        <f t="shared" si="38"/>
        <v>0</v>
      </c>
      <c r="D316" s="6">
        <f t="shared" si="39"/>
        <v>0</v>
      </c>
      <c r="E316" s="5">
        <f t="shared" si="40"/>
        <v>0</v>
      </c>
      <c r="F316" s="6">
        <f t="shared" si="41"/>
        <v>0</v>
      </c>
      <c r="G316">
        <f t="shared" si="42"/>
        <v>1</v>
      </c>
      <c r="H316">
        <f t="shared" si="43"/>
        <v>0</v>
      </c>
      <c r="I316">
        <f t="shared" si="44"/>
        <v>0</v>
      </c>
      <c r="L316">
        <v>31.4</v>
      </c>
      <c r="M316" t="s">
        <v>7</v>
      </c>
    </row>
    <row r="317" spans="1:13" x14ac:dyDescent="0.2">
      <c r="A317" s="5">
        <f t="shared" si="36"/>
        <v>1</v>
      </c>
      <c r="B317" s="6">
        <f t="shared" si="37"/>
        <v>0</v>
      </c>
      <c r="C317" s="5">
        <f t="shared" si="38"/>
        <v>0</v>
      </c>
      <c r="D317" s="6">
        <f t="shared" si="39"/>
        <v>0</v>
      </c>
      <c r="E317" s="5">
        <f t="shared" si="40"/>
        <v>0</v>
      </c>
      <c r="F317" s="6">
        <f t="shared" si="41"/>
        <v>0</v>
      </c>
      <c r="G317">
        <f t="shared" si="42"/>
        <v>1</v>
      </c>
      <c r="H317">
        <f t="shared" si="43"/>
        <v>0</v>
      </c>
      <c r="I317">
        <f t="shared" si="44"/>
        <v>0</v>
      </c>
      <c r="L317">
        <v>33.25</v>
      </c>
      <c r="M317" t="s">
        <v>10</v>
      </c>
    </row>
    <row r="318" spans="1:13" x14ac:dyDescent="0.2">
      <c r="A318" s="5">
        <f t="shared" si="36"/>
        <v>1</v>
      </c>
      <c r="B318" s="6">
        <f t="shared" si="37"/>
        <v>0</v>
      </c>
      <c r="C318" s="5">
        <f t="shared" si="38"/>
        <v>0</v>
      </c>
      <c r="D318" s="6">
        <f t="shared" si="39"/>
        <v>0</v>
      </c>
      <c r="E318" s="5">
        <f t="shared" si="40"/>
        <v>0</v>
      </c>
      <c r="F318" s="6">
        <f t="shared" si="41"/>
        <v>0</v>
      </c>
      <c r="G318">
        <f t="shared" si="42"/>
        <v>1</v>
      </c>
      <c r="H318">
        <f t="shared" si="43"/>
        <v>0</v>
      </c>
      <c r="I318">
        <f t="shared" si="44"/>
        <v>0</v>
      </c>
      <c r="L318">
        <v>32.204999999999998</v>
      </c>
      <c r="M318" t="s">
        <v>10</v>
      </c>
    </row>
    <row r="319" spans="1:13" x14ac:dyDescent="0.2">
      <c r="A319" s="5">
        <f t="shared" si="36"/>
        <v>1</v>
      </c>
      <c r="B319" s="6">
        <f t="shared" si="37"/>
        <v>0</v>
      </c>
      <c r="C319" s="5">
        <f t="shared" si="38"/>
        <v>0</v>
      </c>
      <c r="D319" s="6">
        <f t="shared" si="39"/>
        <v>0</v>
      </c>
      <c r="E319" s="5">
        <f t="shared" si="40"/>
        <v>0</v>
      </c>
      <c r="F319" s="6">
        <f t="shared" si="41"/>
        <v>0</v>
      </c>
      <c r="G319">
        <f t="shared" si="42"/>
        <v>1</v>
      </c>
      <c r="H319">
        <f t="shared" si="43"/>
        <v>0</v>
      </c>
      <c r="I319">
        <f t="shared" si="44"/>
        <v>0</v>
      </c>
      <c r="L319">
        <v>32.774999999999999</v>
      </c>
      <c r="M319" t="s">
        <v>10</v>
      </c>
    </row>
    <row r="320" spans="1:13" x14ac:dyDescent="0.2">
      <c r="A320" s="5">
        <f t="shared" si="36"/>
        <v>0</v>
      </c>
      <c r="B320" s="6">
        <f t="shared" si="37"/>
        <v>0</v>
      </c>
      <c r="C320" s="5">
        <f t="shared" si="38"/>
        <v>0</v>
      </c>
      <c r="D320" s="6">
        <f t="shared" si="39"/>
        <v>1</v>
      </c>
      <c r="E320" s="5">
        <f t="shared" si="40"/>
        <v>0</v>
      </c>
      <c r="F320" s="6">
        <f t="shared" si="41"/>
        <v>0</v>
      </c>
      <c r="G320">
        <f t="shared" si="42"/>
        <v>0</v>
      </c>
      <c r="H320">
        <f t="shared" si="43"/>
        <v>1</v>
      </c>
      <c r="I320">
        <f t="shared" si="44"/>
        <v>0</v>
      </c>
      <c r="L320">
        <v>27.645</v>
      </c>
      <c r="M320" t="s">
        <v>7</v>
      </c>
    </row>
    <row r="321" spans="1:13" x14ac:dyDescent="0.2">
      <c r="A321" s="5">
        <f t="shared" si="36"/>
        <v>1</v>
      </c>
      <c r="B321" s="6">
        <f t="shared" si="37"/>
        <v>0</v>
      </c>
      <c r="C321" s="5">
        <f t="shared" si="38"/>
        <v>0</v>
      </c>
      <c r="D321" s="6">
        <f t="shared" si="39"/>
        <v>0</v>
      </c>
      <c r="E321" s="5">
        <f t="shared" si="40"/>
        <v>0</v>
      </c>
      <c r="F321" s="6">
        <f t="shared" si="41"/>
        <v>0</v>
      </c>
      <c r="G321">
        <f t="shared" si="42"/>
        <v>1</v>
      </c>
      <c r="H321">
        <f t="shared" si="43"/>
        <v>0</v>
      </c>
      <c r="I321">
        <f t="shared" si="44"/>
        <v>0</v>
      </c>
      <c r="L321">
        <v>37.335000000000001</v>
      </c>
      <c r="M321" t="s">
        <v>10</v>
      </c>
    </row>
    <row r="322" spans="1:13" x14ac:dyDescent="0.2">
      <c r="A322" s="5">
        <f t="shared" si="36"/>
        <v>0</v>
      </c>
      <c r="B322" s="6">
        <f t="shared" si="37"/>
        <v>0</v>
      </c>
      <c r="C322" s="5">
        <f t="shared" si="38"/>
        <v>1</v>
      </c>
      <c r="D322" s="6">
        <f t="shared" si="39"/>
        <v>0</v>
      </c>
      <c r="E322" s="5">
        <f t="shared" si="40"/>
        <v>0</v>
      </c>
      <c r="F322" s="6">
        <f t="shared" si="41"/>
        <v>0</v>
      </c>
      <c r="G322">
        <f t="shared" si="42"/>
        <v>0</v>
      </c>
      <c r="H322">
        <f t="shared" si="43"/>
        <v>1</v>
      </c>
      <c r="I322">
        <f t="shared" si="44"/>
        <v>0</v>
      </c>
      <c r="L322">
        <v>25.27</v>
      </c>
      <c r="M322" t="s">
        <v>10</v>
      </c>
    </row>
    <row r="323" spans="1:13" x14ac:dyDescent="0.2">
      <c r="A323" s="5">
        <f t="shared" ref="A323:A386" si="45">IF(AND(M323="male",G323=1),1,0)</f>
        <v>0</v>
      </c>
      <c r="B323" s="6">
        <f t="shared" ref="B323:B386" si="46">IF(AND(M323="female",G323=1),1,0)</f>
        <v>0</v>
      </c>
      <c r="C323" s="5">
        <f t="shared" ref="C323:C386" si="47">IF(AND(M323="male",H323=1),1,0)</f>
        <v>0</v>
      </c>
      <c r="D323" s="6">
        <f t="shared" ref="D323:D386" si="48">IF(AND(M323="female",H323=1),1,0)</f>
        <v>1</v>
      </c>
      <c r="E323" s="5">
        <f t="shared" ref="E323:E386" si="49">IF(AND(M323="male",I323=1),1,0)</f>
        <v>0</v>
      </c>
      <c r="F323" s="6">
        <f t="shared" ref="F323:F386" si="50">IF(AND(M323="female",I323=1),1,0)</f>
        <v>0</v>
      </c>
      <c r="G323">
        <f t="shared" ref="G323:G386" si="51">IF(L323&gt;=30,1,0)</f>
        <v>0</v>
      </c>
      <c r="H323">
        <f t="shared" ref="H323:H386" si="52">IF(AND((L323&gt;=25),(L323&lt;=29.9)),1,0)</f>
        <v>1</v>
      </c>
      <c r="I323">
        <f t="shared" ref="I323:I386" si="53">IF(AND((L323&gt;=18.4),(L323&lt;=24.9)),1,0)</f>
        <v>0</v>
      </c>
      <c r="L323">
        <v>29.64</v>
      </c>
      <c r="M323" t="s">
        <v>7</v>
      </c>
    </row>
    <row r="324" spans="1:13" x14ac:dyDescent="0.2">
      <c r="A324" s="5">
        <f t="shared" si="45"/>
        <v>1</v>
      </c>
      <c r="B324" s="6">
        <f t="shared" si="46"/>
        <v>0</v>
      </c>
      <c r="C324" s="5">
        <f t="shared" si="47"/>
        <v>0</v>
      </c>
      <c r="D324" s="6">
        <f t="shared" si="48"/>
        <v>0</v>
      </c>
      <c r="E324" s="5">
        <f t="shared" si="49"/>
        <v>0</v>
      </c>
      <c r="F324" s="6">
        <f t="shared" si="50"/>
        <v>0</v>
      </c>
      <c r="G324">
        <f t="shared" si="51"/>
        <v>1</v>
      </c>
      <c r="H324">
        <f t="shared" si="52"/>
        <v>0</v>
      </c>
      <c r="I324">
        <f t="shared" si="53"/>
        <v>0</v>
      </c>
      <c r="L324">
        <v>30.8</v>
      </c>
      <c r="M324" t="s">
        <v>10</v>
      </c>
    </row>
    <row r="325" spans="1:13" x14ac:dyDescent="0.2">
      <c r="A325" s="5">
        <f t="shared" si="45"/>
        <v>1</v>
      </c>
      <c r="B325" s="6">
        <f t="shared" si="46"/>
        <v>0</v>
      </c>
      <c r="C325" s="5">
        <f t="shared" si="47"/>
        <v>0</v>
      </c>
      <c r="D325" s="6">
        <f t="shared" si="48"/>
        <v>0</v>
      </c>
      <c r="E325" s="5">
        <f t="shared" si="49"/>
        <v>0</v>
      </c>
      <c r="F325" s="6">
        <f t="shared" si="50"/>
        <v>0</v>
      </c>
      <c r="G325">
        <f t="shared" si="51"/>
        <v>1</v>
      </c>
      <c r="H325">
        <f t="shared" si="52"/>
        <v>0</v>
      </c>
      <c r="I325">
        <f t="shared" si="53"/>
        <v>0</v>
      </c>
      <c r="L325">
        <v>40.945</v>
      </c>
      <c r="M325" t="s">
        <v>10</v>
      </c>
    </row>
    <row r="326" spans="1:13" x14ac:dyDescent="0.2">
      <c r="A326" s="5">
        <f t="shared" si="45"/>
        <v>0</v>
      </c>
      <c r="B326" s="6">
        <f t="shared" si="46"/>
        <v>0</v>
      </c>
      <c r="C326" s="5">
        <f t="shared" si="47"/>
        <v>1</v>
      </c>
      <c r="D326" s="6">
        <f t="shared" si="48"/>
        <v>0</v>
      </c>
      <c r="E326" s="5">
        <f t="shared" si="49"/>
        <v>0</v>
      </c>
      <c r="F326" s="6">
        <f t="shared" si="50"/>
        <v>0</v>
      </c>
      <c r="G326">
        <f t="shared" si="51"/>
        <v>0</v>
      </c>
      <c r="H326">
        <f t="shared" si="52"/>
        <v>1</v>
      </c>
      <c r="I326">
        <f t="shared" si="53"/>
        <v>0</v>
      </c>
      <c r="L326">
        <v>27.2</v>
      </c>
      <c r="M326" t="s">
        <v>10</v>
      </c>
    </row>
    <row r="327" spans="1:13" x14ac:dyDescent="0.2">
      <c r="A327" s="5">
        <f t="shared" si="45"/>
        <v>1</v>
      </c>
      <c r="B327" s="6">
        <f t="shared" si="46"/>
        <v>0</v>
      </c>
      <c r="C327" s="5">
        <f t="shared" si="47"/>
        <v>0</v>
      </c>
      <c r="D327" s="6">
        <f t="shared" si="48"/>
        <v>0</v>
      </c>
      <c r="E327" s="5">
        <f t="shared" si="49"/>
        <v>0</v>
      </c>
      <c r="F327" s="6">
        <f t="shared" si="50"/>
        <v>0</v>
      </c>
      <c r="G327">
        <f t="shared" si="51"/>
        <v>1</v>
      </c>
      <c r="H327">
        <f t="shared" si="52"/>
        <v>0</v>
      </c>
      <c r="I327">
        <f t="shared" si="53"/>
        <v>0</v>
      </c>
      <c r="L327">
        <v>34.104999999999997</v>
      </c>
      <c r="M327" t="s">
        <v>10</v>
      </c>
    </row>
    <row r="328" spans="1:13" x14ac:dyDescent="0.2">
      <c r="A328" s="5">
        <f t="shared" si="45"/>
        <v>0</v>
      </c>
      <c r="B328" s="6">
        <f t="shared" si="46"/>
        <v>0</v>
      </c>
      <c r="C328" s="5">
        <f t="shared" si="47"/>
        <v>0</v>
      </c>
      <c r="D328" s="6">
        <f t="shared" si="48"/>
        <v>0</v>
      </c>
      <c r="E328" s="5">
        <f t="shared" si="49"/>
        <v>0</v>
      </c>
      <c r="F328" s="6">
        <f t="shared" si="50"/>
        <v>1</v>
      </c>
      <c r="G328">
        <f t="shared" si="51"/>
        <v>0</v>
      </c>
      <c r="H328">
        <f t="shared" si="52"/>
        <v>0</v>
      </c>
      <c r="I328">
        <f t="shared" si="53"/>
        <v>1</v>
      </c>
      <c r="L328">
        <v>23.21</v>
      </c>
      <c r="M328" t="s">
        <v>7</v>
      </c>
    </row>
    <row r="329" spans="1:13" x14ac:dyDescent="0.2">
      <c r="A329" s="5">
        <f t="shared" si="45"/>
        <v>1</v>
      </c>
      <c r="B329" s="6">
        <f t="shared" si="46"/>
        <v>0</v>
      </c>
      <c r="C329" s="5">
        <f t="shared" si="47"/>
        <v>0</v>
      </c>
      <c r="D329" s="6">
        <f t="shared" si="48"/>
        <v>0</v>
      </c>
      <c r="E329" s="5">
        <f t="shared" si="49"/>
        <v>0</v>
      </c>
      <c r="F329" s="6">
        <f t="shared" si="50"/>
        <v>0</v>
      </c>
      <c r="G329">
        <f t="shared" si="51"/>
        <v>1</v>
      </c>
      <c r="H329">
        <f t="shared" si="52"/>
        <v>0</v>
      </c>
      <c r="I329">
        <f t="shared" si="53"/>
        <v>0</v>
      </c>
      <c r="L329">
        <v>36.479999999999997</v>
      </c>
      <c r="M329" t="s">
        <v>10</v>
      </c>
    </row>
    <row r="330" spans="1:13" x14ac:dyDescent="0.2">
      <c r="A330" s="5">
        <f t="shared" si="45"/>
        <v>0</v>
      </c>
      <c r="B330" s="6">
        <f t="shared" si="46"/>
        <v>1</v>
      </c>
      <c r="C330" s="5">
        <f t="shared" si="47"/>
        <v>0</v>
      </c>
      <c r="D330" s="6">
        <f t="shared" si="48"/>
        <v>0</v>
      </c>
      <c r="E330" s="5">
        <f t="shared" si="49"/>
        <v>0</v>
      </c>
      <c r="F330" s="6">
        <f t="shared" si="50"/>
        <v>0</v>
      </c>
      <c r="G330">
        <f t="shared" si="51"/>
        <v>1</v>
      </c>
      <c r="H330">
        <f t="shared" si="52"/>
        <v>0</v>
      </c>
      <c r="I330">
        <f t="shared" si="53"/>
        <v>0</v>
      </c>
      <c r="L330">
        <v>33.799999999999997</v>
      </c>
      <c r="M330" t="s">
        <v>7</v>
      </c>
    </row>
    <row r="331" spans="1:13" x14ac:dyDescent="0.2">
      <c r="A331" s="5">
        <f t="shared" si="45"/>
        <v>1</v>
      </c>
      <c r="B331" s="6">
        <f t="shared" si="46"/>
        <v>0</v>
      </c>
      <c r="C331" s="5">
        <f t="shared" si="47"/>
        <v>0</v>
      </c>
      <c r="D331" s="6">
        <f t="shared" si="48"/>
        <v>0</v>
      </c>
      <c r="E331" s="5">
        <f t="shared" si="49"/>
        <v>0</v>
      </c>
      <c r="F331" s="6">
        <f t="shared" si="50"/>
        <v>0</v>
      </c>
      <c r="G331">
        <f t="shared" si="51"/>
        <v>1</v>
      </c>
      <c r="H331">
        <f t="shared" si="52"/>
        <v>0</v>
      </c>
      <c r="I331">
        <f t="shared" si="53"/>
        <v>0</v>
      </c>
      <c r="L331">
        <v>36.700000000000003</v>
      </c>
      <c r="M331" t="s">
        <v>10</v>
      </c>
    </row>
    <row r="332" spans="1:13" x14ac:dyDescent="0.2">
      <c r="A332" s="5">
        <f t="shared" si="45"/>
        <v>0</v>
      </c>
      <c r="B332" s="6">
        <f t="shared" si="46"/>
        <v>1</v>
      </c>
      <c r="C332" s="5">
        <f t="shared" si="47"/>
        <v>0</v>
      </c>
      <c r="D332" s="6">
        <f t="shared" si="48"/>
        <v>0</v>
      </c>
      <c r="E332" s="5">
        <f t="shared" si="49"/>
        <v>0</v>
      </c>
      <c r="F332" s="6">
        <f t="shared" si="50"/>
        <v>0</v>
      </c>
      <c r="G332">
        <f t="shared" si="51"/>
        <v>1</v>
      </c>
      <c r="H332">
        <f t="shared" si="52"/>
        <v>0</v>
      </c>
      <c r="I332">
        <f t="shared" si="53"/>
        <v>0</v>
      </c>
      <c r="L332">
        <v>36.384999999999998</v>
      </c>
      <c r="M332" t="s">
        <v>7</v>
      </c>
    </row>
    <row r="333" spans="1:13" x14ac:dyDescent="0.2">
      <c r="A333" s="5">
        <f t="shared" si="45"/>
        <v>0</v>
      </c>
      <c r="B333" s="6">
        <f t="shared" si="46"/>
        <v>0</v>
      </c>
      <c r="C333" s="5">
        <f t="shared" si="47"/>
        <v>1</v>
      </c>
      <c r="D333" s="6">
        <f t="shared" si="48"/>
        <v>0</v>
      </c>
      <c r="E333" s="5">
        <f t="shared" si="49"/>
        <v>0</v>
      </c>
      <c r="F333" s="6">
        <f t="shared" si="50"/>
        <v>0</v>
      </c>
      <c r="G333">
        <f t="shared" si="51"/>
        <v>0</v>
      </c>
      <c r="H333">
        <f t="shared" si="52"/>
        <v>1</v>
      </c>
      <c r="I333">
        <f t="shared" si="53"/>
        <v>0</v>
      </c>
      <c r="L333">
        <v>27.36</v>
      </c>
      <c r="M333" t="s">
        <v>10</v>
      </c>
    </row>
    <row r="334" spans="1:13" x14ac:dyDescent="0.2">
      <c r="A334" s="5">
        <f t="shared" si="45"/>
        <v>0</v>
      </c>
      <c r="B334" s="6">
        <f t="shared" si="46"/>
        <v>1</v>
      </c>
      <c r="C334" s="5">
        <f t="shared" si="47"/>
        <v>0</v>
      </c>
      <c r="D334" s="6">
        <f t="shared" si="48"/>
        <v>0</v>
      </c>
      <c r="E334" s="5">
        <f t="shared" si="49"/>
        <v>0</v>
      </c>
      <c r="F334" s="6">
        <f t="shared" si="50"/>
        <v>0</v>
      </c>
      <c r="G334">
        <f t="shared" si="51"/>
        <v>1</v>
      </c>
      <c r="H334">
        <f t="shared" si="52"/>
        <v>0</v>
      </c>
      <c r="I334">
        <f t="shared" si="53"/>
        <v>0</v>
      </c>
      <c r="L334">
        <v>31.16</v>
      </c>
      <c r="M334" t="s">
        <v>7</v>
      </c>
    </row>
    <row r="335" spans="1:13" x14ac:dyDescent="0.2">
      <c r="A335" s="5">
        <f t="shared" si="45"/>
        <v>0</v>
      </c>
      <c r="B335" s="6">
        <f t="shared" si="46"/>
        <v>0</v>
      </c>
      <c r="C335" s="5">
        <f t="shared" si="47"/>
        <v>0</v>
      </c>
      <c r="D335" s="6">
        <f t="shared" si="48"/>
        <v>1</v>
      </c>
      <c r="E335" s="5">
        <f t="shared" si="49"/>
        <v>0</v>
      </c>
      <c r="F335" s="6">
        <f t="shared" si="50"/>
        <v>0</v>
      </c>
      <c r="G335">
        <f t="shared" si="51"/>
        <v>0</v>
      </c>
      <c r="H335">
        <f t="shared" si="52"/>
        <v>1</v>
      </c>
      <c r="I335">
        <f t="shared" si="53"/>
        <v>0</v>
      </c>
      <c r="L335">
        <v>28.785</v>
      </c>
      <c r="M335" t="s">
        <v>7</v>
      </c>
    </row>
    <row r="336" spans="1:13" x14ac:dyDescent="0.2">
      <c r="A336" s="5">
        <f t="shared" si="45"/>
        <v>0</v>
      </c>
      <c r="B336" s="6">
        <f t="shared" si="46"/>
        <v>1</v>
      </c>
      <c r="C336" s="5">
        <f t="shared" si="47"/>
        <v>0</v>
      </c>
      <c r="D336" s="6">
        <f t="shared" si="48"/>
        <v>0</v>
      </c>
      <c r="E336" s="5">
        <f t="shared" si="49"/>
        <v>0</v>
      </c>
      <c r="F336" s="6">
        <f t="shared" si="50"/>
        <v>0</v>
      </c>
      <c r="G336">
        <f t="shared" si="51"/>
        <v>1</v>
      </c>
      <c r="H336">
        <f t="shared" si="52"/>
        <v>0</v>
      </c>
      <c r="I336">
        <f t="shared" si="53"/>
        <v>0</v>
      </c>
      <c r="L336">
        <v>35.72</v>
      </c>
      <c r="M336" t="s">
        <v>7</v>
      </c>
    </row>
    <row r="337" spans="1:13" x14ac:dyDescent="0.2">
      <c r="A337" s="5">
        <f t="shared" si="45"/>
        <v>1</v>
      </c>
      <c r="B337" s="6">
        <f t="shared" si="46"/>
        <v>0</v>
      </c>
      <c r="C337" s="5">
        <f t="shared" si="47"/>
        <v>0</v>
      </c>
      <c r="D337" s="6">
        <f t="shared" si="48"/>
        <v>0</v>
      </c>
      <c r="E337" s="5">
        <f t="shared" si="49"/>
        <v>0</v>
      </c>
      <c r="F337" s="6">
        <f t="shared" si="50"/>
        <v>0</v>
      </c>
      <c r="G337">
        <f t="shared" si="51"/>
        <v>1</v>
      </c>
      <c r="H337">
        <f t="shared" si="52"/>
        <v>0</v>
      </c>
      <c r="I337">
        <f t="shared" si="53"/>
        <v>0</v>
      </c>
      <c r="L337">
        <v>34.5</v>
      </c>
      <c r="M337" t="s">
        <v>10</v>
      </c>
    </row>
    <row r="338" spans="1:13" x14ac:dyDescent="0.2">
      <c r="A338" s="5">
        <f t="shared" si="45"/>
        <v>0</v>
      </c>
      <c r="B338" s="6">
        <f t="shared" si="46"/>
        <v>0</v>
      </c>
      <c r="C338" s="5">
        <f t="shared" si="47"/>
        <v>1</v>
      </c>
      <c r="D338" s="6">
        <f t="shared" si="48"/>
        <v>0</v>
      </c>
      <c r="E338" s="5">
        <f t="shared" si="49"/>
        <v>0</v>
      </c>
      <c r="F338" s="6">
        <f t="shared" si="50"/>
        <v>0</v>
      </c>
      <c r="G338">
        <f t="shared" si="51"/>
        <v>0</v>
      </c>
      <c r="H338">
        <f t="shared" si="52"/>
        <v>1</v>
      </c>
      <c r="I338">
        <f t="shared" si="53"/>
        <v>0</v>
      </c>
      <c r="L338">
        <v>25.74</v>
      </c>
      <c r="M338" t="s">
        <v>10</v>
      </c>
    </row>
    <row r="339" spans="1:13" x14ac:dyDescent="0.2">
      <c r="A339" s="5">
        <f t="shared" si="45"/>
        <v>0</v>
      </c>
      <c r="B339" s="6">
        <f t="shared" si="46"/>
        <v>0</v>
      </c>
      <c r="C339" s="5">
        <f t="shared" si="47"/>
        <v>1</v>
      </c>
      <c r="D339" s="6">
        <f t="shared" si="48"/>
        <v>0</v>
      </c>
      <c r="E339" s="5">
        <f t="shared" si="49"/>
        <v>0</v>
      </c>
      <c r="F339" s="6">
        <f t="shared" si="50"/>
        <v>0</v>
      </c>
      <c r="G339">
        <f t="shared" si="51"/>
        <v>0</v>
      </c>
      <c r="H339">
        <f t="shared" si="52"/>
        <v>1</v>
      </c>
      <c r="I339">
        <f t="shared" si="53"/>
        <v>0</v>
      </c>
      <c r="L339">
        <v>27.55</v>
      </c>
      <c r="M339" t="s">
        <v>10</v>
      </c>
    </row>
    <row r="340" spans="1:13" x14ac:dyDescent="0.2">
      <c r="A340" s="5">
        <f t="shared" si="45"/>
        <v>1</v>
      </c>
      <c r="B340" s="6">
        <f t="shared" si="46"/>
        <v>0</v>
      </c>
      <c r="C340" s="5">
        <f t="shared" si="47"/>
        <v>0</v>
      </c>
      <c r="D340" s="6">
        <f t="shared" si="48"/>
        <v>0</v>
      </c>
      <c r="E340" s="5">
        <f t="shared" si="49"/>
        <v>0</v>
      </c>
      <c r="F340" s="6">
        <f t="shared" si="50"/>
        <v>0</v>
      </c>
      <c r="G340">
        <f t="shared" si="51"/>
        <v>1</v>
      </c>
      <c r="H340">
        <f t="shared" si="52"/>
        <v>0</v>
      </c>
      <c r="I340">
        <f t="shared" si="53"/>
        <v>0</v>
      </c>
      <c r="L340">
        <v>32.299999999999997</v>
      </c>
      <c r="M340" t="s">
        <v>10</v>
      </c>
    </row>
    <row r="341" spans="1:13" x14ac:dyDescent="0.2">
      <c r="A341" s="5">
        <f t="shared" si="45"/>
        <v>0</v>
      </c>
      <c r="B341" s="6">
        <f t="shared" si="46"/>
        <v>0</v>
      </c>
      <c r="C341" s="5">
        <f t="shared" si="47"/>
        <v>0</v>
      </c>
      <c r="D341" s="6">
        <f t="shared" si="48"/>
        <v>1</v>
      </c>
      <c r="E341" s="5">
        <f t="shared" si="49"/>
        <v>0</v>
      </c>
      <c r="F341" s="6">
        <f t="shared" si="50"/>
        <v>0</v>
      </c>
      <c r="G341">
        <f t="shared" si="51"/>
        <v>0</v>
      </c>
      <c r="H341">
        <f t="shared" si="52"/>
        <v>1</v>
      </c>
      <c r="I341">
        <f t="shared" si="53"/>
        <v>0</v>
      </c>
      <c r="L341">
        <v>27.72</v>
      </c>
      <c r="M341" t="s">
        <v>7</v>
      </c>
    </row>
    <row r="342" spans="1:13" x14ac:dyDescent="0.2">
      <c r="A342" s="5">
        <f t="shared" si="45"/>
        <v>0</v>
      </c>
      <c r="B342" s="6">
        <f t="shared" si="46"/>
        <v>0</v>
      </c>
      <c r="C342" s="5">
        <f t="shared" si="47"/>
        <v>0</v>
      </c>
      <c r="D342" s="6">
        <f t="shared" si="48"/>
        <v>1</v>
      </c>
      <c r="E342" s="5">
        <f t="shared" si="49"/>
        <v>0</v>
      </c>
      <c r="F342" s="6">
        <f t="shared" si="50"/>
        <v>0</v>
      </c>
      <c r="G342">
        <f t="shared" si="51"/>
        <v>0</v>
      </c>
      <c r="H342">
        <f t="shared" si="52"/>
        <v>1</v>
      </c>
      <c r="I342">
        <f t="shared" si="53"/>
        <v>0</v>
      </c>
      <c r="L342">
        <v>27.6</v>
      </c>
      <c r="M342" t="s">
        <v>7</v>
      </c>
    </row>
    <row r="343" spans="1:13" x14ac:dyDescent="0.2">
      <c r="A343" s="5">
        <f t="shared" si="45"/>
        <v>1</v>
      </c>
      <c r="B343" s="6">
        <f t="shared" si="46"/>
        <v>0</v>
      </c>
      <c r="C343" s="5">
        <f t="shared" si="47"/>
        <v>0</v>
      </c>
      <c r="D343" s="6">
        <f t="shared" si="48"/>
        <v>0</v>
      </c>
      <c r="E343" s="5">
        <f t="shared" si="49"/>
        <v>0</v>
      </c>
      <c r="F343" s="6">
        <f t="shared" si="50"/>
        <v>0</v>
      </c>
      <c r="G343">
        <f t="shared" si="51"/>
        <v>1</v>
      </c>
      <c r="H343">
        <f t="shared" si="52"/>
        <v>0</v>
      </c>
      <c r="I343">
        <f t="shared" si="53"/>
        <v>0</v>
      </c>
      <c r="L343">
        <v>30.02</v>
      </c>
      <c r="M343" t="s">
        <v>10</v>
      </c>
    </row>
    <row r="344" spans="1:13" x14ac:dyDescent="0.2">
      <c r="A344" s="5">
        <f t="shared" si="45"/>
        <v>0</v>
      </c>
      <c r="B344" s="6">
        <f t="shared" si="46"/>
        <v>0</v>
      </c>
      <c r="C344" s="5">
        <f t="shared" si="47"/>
        <v>0</v>
      </c>
      <c r="D344" s="6">
        <f t="shared" si="48"/>
        <v>1</v>
      </c>
      <c r="E344" s="5">
        <f t="shared" si="49"/>
        <v>0</v>
      </c>
      <c r="F344" s="6">
        <f t="shared" si="50"/>
        <v>0</v>
      </c>
      <c r="G344">
        <f t="shared" si="51"/>
        <v>0</v>
      </c>
      <c r="H344">
        <f t="shared" si="52"/>
        <v>1</v>
      </c>
      <c r="I344">
        <f t="shared" si="53"/>
        <v>0</v>
      </c>
      <c r="L344">
        <v>27.55</v>
      </c>
      <c r="M344" t="s">
        <v>7</v>
      </c>
    </row>
    <row r="345" spans="1:13" x14ac:dyDescent="0.2">
      <c r="A345" s="5">
        <f t="shared" si="45"/>
        <v>1</v>
      </c>
      <c r="B345" s="6">
        <f t="shared" si="46"/>
        <v>0</v>
      </c>
      <c r="C345" s="5">
        <f t="shared" si="47"/>
        <v>0</v>
      </c>
      <c r="D345" s="6">
        <f t="shared" si="48"/>
        <v>0</v>
      </c>
      <c r="E345" s="5">
        <f t="shared" si="49"/>
        <v>0</v>
      </c>
      <c r="F345" s="6">
        <f t="shared" si="50"/>
        <v>0</v>
      </c>
      <c r="G345">
        <f t="shared" si="51"/>
        <v>1</v>
      </c>
      <c r="H345">
        <f t="shared" si="52"/>
        <v>0</v>
      </c>
      <c r="I345">
        <f t="shared" si="53"/>
        <v>0</v>
      </c>
      <c r="L345">
        <v>36.765000000000001</v>
      </c>
      <c r="M345" t="s">
        <v>10</v>
      </c>
    </row>
    <row r="346" spans="1:13" x14ac:dyDescent="0.2">
      <c r="A346" s="5">
        <f t="shared" si="45"/>
        <v>0</v>
      </c>
      <c r="B346" s="6">
        <f t="shared" si="46"/>
        <v>1</v>
      </c>
      <c r="C346" s="5">
        <f t="shared" si="47"/>
        <v>0</v>
      </c>
      <c r="D346" s="6">
        <f t="shared" si="48"/>
        <v>0</v>
      </c>
      <c r="E346" s="5">
        <f t="shared" si="49"/>
        <v>0</v>
      </c>
      <c r="F346" s="6">
        <f t="shared" si="50"/>
        <v>0</v>
      </c>
      <c r="G346">
        <f t="shared" si="51"/>
        <v>1</v>
      </c>
      <c r="H346">
        <f t="shared" si="52"/>
        <v>0</v>
      </c>
      <c r="I346">
        <f t="shared" si="53"/>
        <v>0</v>
      </c>
      <c r="L346">
        <v>41.47</v>
      </c>
      <c r="M346" t="s">
        <v>7</v>
      </c>
    </row>
    <row r="347" spans="1:13" x14ac:dyDescent="0.2">
      <c r="A347" s="5">
        <f t="shared" si="45"/>
        <v>0</v>
      </c>
      <c r="B347" s="6">
        <f t="shared" si="46"/>
        <v>0</v>
      </c>
      <c r="C347" s="5">
        <f t="shared" si="47"/>
        <v>0</v>
      </c>
      <c r="D347" s="6">
        <f t="shared" si="48"/>
        <v>1</v>
      </c>
      <c r="E347" s="5">
        <f t="shared" si="49"/>
        <v>0</v>
      </c>
      <c r="F347" s="6">
        <f t="shared" si="50"/>
        <v>0</v>
      </c>
      <c r="G347">
        <f t="shared" si="51"/>
        <v>0</v>
      </c>
      <c r="H347">
        <f t="shared" si="52"/>
        <v>1</v>
      </c>
      <c r="I347">
        <f t="shared" si="53"/>
        <v>0</v>
      </c>
      <c r="L347">
        <v>29.26</v>
      </c>
      <c r="M347" t="s">
        <v>7</v>
      </c>
    </row>
    <row r="348" spans="1:13" x14ac:dyDescent="0.2">
      <c r="A348" s="5">
        <f t="shared" si="45"/>
        <v>1</v>
      </c>
      <c r="B348" s="6">
        <f t="shared" si="46"/>
        <v>0</v>
      </c>
      <c r="C348" s="5">
        <f t="shared" si="47"/>
        <v>0</v>
      </c>
      <c r="D348" s="6">
        <f t="shared" si="48"/>
        <v>0</v>
      </c>
      <c r="E348" s="5">
        <f t="shared" si="49"/>
        <v>0</v>
      </c>
      <c r="F348" s="6">
        <f t="shared" si="50"/>
        <v>0</v>
      </c>
      <c r="G348">
        <f t="shared" si="51"/>
        <v>1</v>
      </c>
      <c r="H348">
        <f t="shared" si="52"/>
        <v>0</v>
      </c>
      <c r="I348">
        <f t="shared" si="53"/>
        <v>0</v>
      </c>
      <c r="L348">
        <v>35.75</v>
      </c>
      <c r="M348" t="s">
        <v>10</v>
      </c>
    </row>
    <row r="349" spans="1:13" x14ac:dyDescent="0.2">
      <c r="A349" s="5">
        <f t="shared" si="45"/>
        <v>1</v>
      </c>
      <c r="B349" s="6">
        <f t="shared" si="46"/>
        <v>0</v>
      </c>
      <c r="C349" s="5">
        <f t="shared" si="47"/>
        <v>0</v>
      </c>
      <c r="D349" s="6">
        <f t="shared" si="48"/>
        <v>0</v>
      </c>
      <c r="E349" s="5">
        <f t="shared" si="49"/>
        <v>0</v>
      </c>
      <c r="F349" s="6">
        <f t="shared" si="50"/>
        <v>0</v>
      </c>
      <c r="G349">
        <f t="shared" si="51"/>
        <v>1</v>
      </c>
      <c r="H349">
        <f t="shared" si="52"/>
        <v>0</v>
      </c>
      <c r="I349">
        <f t="shared" si="53"/>
        <v>0</v>
      </c>
      <c r="L349">
        <v>33.344999999999999</v>
      </c>
      <c r="M349" t="s">
        <v>10</v>
      </c>
    </row>
    <row r="350" spans="1:13" x14ac:dyDescent="0.2">
      <c r="A350" s="5">
        <f t="shared" si="45"/>
        <v>0</v>
      </c>
      <c r="B350" s="6">
        <f t="shared" si="46"/>
        <v>0</v>
      </c>
      <c r="C350" s="5">
        <f t="shared" si="47"/>
        <v>0</v>
      </c>
      <c r="D350" s="6">
        <f t="shared" si="48"/>
        <v>0</v>
      </c>
      <c r="E350" s="5">
        <f t="shared" si="49"/>
        <v>0</v>
      </c>
      <c r="F350" s="6">
        <f t="shared" si="50"/>
        <v>0</v>
      </c>
      <c r="G350">
        <f t="shared" si="51"/>
        <v>0</v>
      </c>
      <c r="H350">
        <f t="shared" si="52"/>
        <v>0</v>
      </c>
      <c r="I350">
        <f t="shared" si="53"/>
        <v>0</v>
      </c>
      <c r="L350">
        <v>29.92</v>
      </c>
      <c r="M350" t="s">
        <v>7</v>
      </c>
    </row>
    <row r="351" spans="1:13" x14ac:dyDescent="0.2">
      <c r="A351" s="5">
        <f t="shared" si="45"/>
        <v>0</v>
      </c>
      <c r="B351" s="6">
        <f t="shared" si="46"/>
        <v>0</v>
      </c>
      <c r="C351" s="5">
        <f t="shared" si="47"/>
        <v>1</v>
      </c>
      <c r="D351" s="6">
        <f t="shared" si="48"/>
        <v>0</v>
      </c>
      <c r="E351" s="5">
        <f t="shared" si="49"/>
        <v>0</v>
      </c>
      <c r="F351" s="6">
        <f t="shared" si="50"/>
        <v>0</v>
      </c>
      <c r="G351">
        <f t="shared" si="51"/>
        <v>0</v>
      </c>
      <c r="H351">
        <f t="shared" si="52"/>
        <v>1</v>
      </c>
      <c r="I351">
        <f t="shared" si="53"/>
        <v>0</v>
      </c>
      <c r="L351">
        <v>27.835000000000001</v>
      </c>
      <c r="M351" t="s">
        <v>10</v>
      </c>
    </row>
    <row r="352" spans="1:13" x14ac:dyDescent="0.2">
      <c r="A352" s="5">
        <f t="shared" si="45"/>
        <v>0</v>
      </c>
      <c r="B352" s="6">
        <f t="shared" si="46"/>
        <v>0</v>
      </c>
      <c r="C352" s="5">
        <f t="shared" si="47"/>
        <v>0</v>
      </c>
      <c r="D352" s="6">
        <f t="shared" si="48"/>
        <v>0</v>
      </c>
      <c r="E352" s="5">
        <f t="shared" si="49"/>
        <v>0</v>
      </c>
      <c r="F352" s="6">
        <f t="shared" si="50"/>
        <v>1</v>
      </c>
      <c r="G352">
        <f t="shared" si="51"/>
        <v>0</v>
      </c>
      <c r="H352">
        <f t="shared" si="52"/>
        <v>0</v>
      </c>
      <c r="I352">
        <f t="shared" si="53"/>
        <v>1</v>
      </c>
      <c r="L352">
        <v>23.18</v>
      </c>
      <c r="M352" t="s">
        <v>7</v>
      </c>
    </row>
    <row r="353" spans="1:13" x14ac:dyDescent="0.2">
      <c r="A353" s="5">
        <f t="shared" si="45"/>
        <v>0</v>
      </c>
      <c r="B353" s="6">
        <f t="shared" si="46"/>
        <v>0</v>
      </c>
      <c r="C353" s="5">
        <f t="shared" si="47"/>
        <v>0</v>
      </c>
      <c r="D353" s="6">
        <f t="shared" si="48"/>
        <v>1</v>
      </c>
      <c r="E353" s="5">
        <f t="shared" si="49"/>
        <v>0</v>
      </c>
      <c r="F353" s="6">
        <f t="shared" si="50"/>
        <v>0</v>
      </c>
      <c r="G353">
        <f t="shared" si="51"/>
        <v>0</v>
      </c>
      <c r="H353">
        <f t="shared" si="52"/>
        <v>1</v>
      </c>
      <c r="I353">
        <f t="shared" si="53"/>
        <v>0</v>
      </c>
      <c r="L353">
        <v>25.6</v>
      </c>
      <c r="M353" t="s">
        <v>7</v>
      </c>
    </row>
    <row r="354" spans="1:13" x14ac:dyDescent="0.2">
      <c r="A354" s="5">
        <f t="shared" si="45"/>
        <v>0</v>
      </c>
      <c r="B354" s="6">
        <f t="shared" si="46"/>
        <v>0</v>
      </c>
      <c r="C354" s="5">
        <f t="shared" si="47"/>
        <v>0</v>
      </c>
      <c r="D354" s="6">
        <f t="shared" si="48"/>
        <v>1</v>
      </c>
      <c r="E354" s="5">
        <f t="shared" si="49"/>
        <v>0</v>
      </c>
      <c r="F354" s="6">
        <f t="shared" si="50"/>
        <v>0</v>
      </c>
      <c r="G354">
        <f t="shared" si="51"/>
        <v>0</v>
      </c>
      <c r="H354">
        <f t="shared" si="52"/>
        <v>1</v>
      </c>
      <c r="I354">
        <f t="shared" si="53"/>
        <v>0</v>
      </c>
      <c r="L354">
        <v>27.7</v>
      </c>
      <c r="M354" t="s">
        <v>7</v>
      </c>
    </row>
    <row r="355" spans="1:13" x14ac:dyDescent="0.2">
      <c r="A355" s="5">
        <f t="shared" si="45"/>
        <v>1</v>
      </c>
      <c r="B355" s="6">
        <f t="shared" si="46"/>
        <v>0</v>
      </c>
      <c r="C355" s="5">
        <f t="shared" si="47"/>
        <v>0</v>
      </c>
      <c r="D355" s="6">
        <f t="shared" si="48"/>
        <v>0</v>
      </c>
      <c r="E355" s="5">
        <f t="shared" si="49"/>
        <v>0</v>
      </c>
      <c r="F355" s="6">
        <f t="shared" si="50"/>
        <v>0</v>
      </c>
      <c r="G355">
        <f t="shared" si="51"/>
        <v>1</v>
      </c>
      <c r="H355">
        <f t="shared" si="52"/>
        <v>0</v>
      </c>
      <c r="I355">
        <f t="shared" si="53"/>
        <v>0</v>
      </c>
      <c r="L355">
        <v>35.244999999999997</v>
      </c>
      <c r="M355" t="s">
        <v>10</v>
      </c>
    </row>
    <row r="356" spans="1:13" x14ac:dyDescent="0.2">
      <c r="A356" s="5">
        <f t="shared" si="45"/>
        <v>0</v>
      </c>
      <c r="B356" s="6">
        <f t="shared" si="46"/>
        <v>1</v>
      </c>
      <c r="C356" s="5">
        <f t="shared" si="47"/>
        <v>0</v>
      </c>
      <c r="D356" s="6">
        <f t="shared" si="48"/>
        <v>0</v>
      </c>
      <c r="E356" s="5">
        <f t="shared" si="49"/>
        <v>0</v>
      </c>
      <c r="F356" s="6">
        <f t="shared" si="50"/>
        <v>0</v>
      </c>
      <c r="G356">
        <f t="shared" si="51"/>
        <v>1</v>
      </c>
      <c r="H356">
        <f t="shared" si="52"/>
        <v>0</v>
      </c>
      <c r="I356">
        <f t="shared" si="53"/>
        <v>0</v>
      </c>
      <c r="L356">
        <v>38.28</v>
      </c>
      <c r="M356" t="s">
        <v>7</v>
      </c>
    </row>
    <row r="357" spans="1:13" x14ac:dyDescent="0.2">
      <c r="A357" s="5">
        <f t="shared" si="45"/>
        <v>0</v>
      </c>
      <c r="B357" s="6">
        <f t="shared" si="46"/>
        <v>0</v>
      </c>
      <c r="C357" s="5">
        <f t="shared" si="47"/>
        <v>1</v>
      </c>
      <c r="D357" s="6">
        <f t="shared" si="48"/>
        <v>0</v>
      </c>
      <c r="E357" s="5">
        <f t="shared" si="49"/>
        <v>0</v>
      </c>
      <c r="F357" s="6">
        <f t="shared" si="50"/>
        <v>0</v>
      </c>
      <c r="G357">
        <f t="shared" si="51"/>
        <v>0</v>
      </c>
      <c r="H357">
        <f t="shared" si="52"/>
        <v>1</v>
      </c>
      <c r="I357">
        <f t="shared" si="53"/>
        <v>0</v>
      </c>
      <c r="L357">
        <v>27.6</v>
      </c>
      <c r="M357" t="s">
        <v>10</v>
      </c>
    </row>
    <row r="358" spans="1:13" x14ac:dyDescent="0.2">
      <c r="A358" s="5">
        <f t="shared" si="45"/>
        <v>1</v>
      </c>
      <c r="B358" s="6">
        <f t="shared" si="46"/>
        <v>0</v>
      </c>
      <c r="C358" s="5">
        <f t="shared" si="47"/>
        <v>0</v>
      </c>
      <c r="D358" s="6">
        <f t="shared" si="48"/>
        <v>0</v>
      </c>
      <c r="E358" s="5">
        <f t="shared" si="49"/>
        <v>0</v>
      </c>
      <c r="F358" s="6">
        <f t="shared" si="50"/>
        <v>0</v>
      </c>
      <c r="G358">
        <f t="shared" si="51"/>
        <v>1</v>
      </c>
      <c r="H358">
        <f t="shared" si="52"/>
        <v>0</v>
      </c>
      <c r="I358">
        <f t="shared" si="53"/>
        <v>0</v>
      </c>
      <c r="L358">
        <v>43.89</v>
      </c>
      <c r="M358" t="s">
        <v>10</v>
      </c>
    </row>
    <row r="359" spans="1:13" x14ac:dyDescent="0.2">
      <c r="A359" s="5">
        <f t="shared" si="45"/>
        <v>0</v>
      </c>
      <c r="B359" s="6">
        <f t="shared" si="46"/>
        <v>0</v>
      </c>
      <c r="C359" s="5">
        <f t="shared" si="47"/>
        <v>1</v>
      </c>
      <c r="D359" s="6">
        <f t="shared" si="48"/>
        <v>0</v>
      </c>
      <c r="E359" s="5">
        <f t="shared" si="49"/>
        <v>0</v>
      </c>
      <c r="F359" s="6">
        <f t="shared" si="50"/>
        <v>0</v>
      </c>
      <c r="G359">
        <f t="shared" si="51"/>
        <v>0</v>
      </c>
      <c r="H359">
        <f t="shared" si="52"/>
        <v>1</v>
      </c>
      <c r="I359">
        <f t="shared" si="53"/>
        <v>0</v>
      </c>
      <c r="L359">
        <v>29.83</v>
      </c>
      <c r="M359" t="s">
        <v>10</v>
      </c>
    </row>
    <row r="360" spans="1:13" x14ac:dyDescent="0.2">
      <c r="A360" s="5">
        <f t="shared" si="45"/>
        <v>1</v>
      </c>
      <c r="B360" s="6">
        <f t="shared" si="46"/>
        <v>0</v>
      </c>
      <c r="C360" s="5">
        <f t="shared" si="47"/>
        <v>0</v>
      </c>
      <c r="D360" s="6">
        <f t="shared" si="48"/>
        <v>0</v>
      </c>
      <c r="E360" s="5">
        <f t="shared" si="49"/>
        <v>0</v>
      </c>
      <c r="F360" s="6">
        <f t="shared" si="50"/>
        <v>0</v>
      </c>
      <c r="G360">
        <f t="shared" si="51"/>
        <v>1</v>
      </c>
      <c r="H360">
        <f t="shared" si="52"/>
        <v>0</v>
      </c>
      <c r="I360">
        <f t="shared" si="53"/>
        <v>0</v>
      </c>
      <c r="L360">
        <v>41.91</v>
      </c>
      <c r="M360" t="s">
        <v>10</v>
      </c>
    </row>
    <row r="361" spans="1:13" x14ac:dyDescent="0.2">
      <c r="A361" s="5">
        <f t="shared" si="45"/>
        <v>0</v>
      </c>
      <c r="B361" s="6">
        <f t="shared" si="46"/>
        <v>0</v>
      </c>
      <c r="C361" s="5">
        <f t="shared" si="47"/>
        <v>0</v>
      </c>
      <c r="D361" s="6">
        <f t="shared" si="48"/>
        <v>0</v>
      </c>
      <c r="E361" s="5">
        <f t="shared" si="49"/>
        <v>0</v>
      </c>
      <c r="F361" s="6">
        <f t="shared" si="50"/>
        <v>1</v>
      </c>
      <c r="G361">
        <f t="shared" si="51"/>
        <v>0</v>
      </c>
      <c r="H361">
        <f t="shared" si="52"/>
        <v>0</v>
      </c>
      <c r="I361">
        <f t="shared" si="53"/>
        <v>1</v>
      </c>
      <c r="L361">
        <v>20.79</v>
      </c>
      <c r="M361" t="s">
        <v>7</v>
      </c>
    </row>
    <row r="362" spans="1:13" x14ac:dyDescent="0.2">
      <c r="A362" s="5">
        <f t="shared" si="45"/>
        <v>0</v>
      </c>
      <c r="B362" s="6">
        <f t="shared" si="46"/>
        <v>1</v>
      </c>
      <c r="C362" s="5">
        <f t="shared" si="47"/>
        <v>0</v>
      </c>
      <c r="D362" s="6">
        <f t="shared" si="48"/>
        <v>0</v>
      </c>
      <c r="E362" s="5">
        <f t="shared" si="49"/>
        <v>0</v>
      </c>
      <c r="F362" s="6">
        <f t="shared" si="50"/>
        <v>0</v>
      </c>
      <c r="G362">
        <f t="shared" si="51"/>
        <v>1</v>
      </c>
      <c r="H362">
        <f t="shared" si="52"/>
        <v>0</v>
      </c>
      <c r="I362">
        <f t="shared" si="53"/>
        <v>0</v>
      </c>
      <c r="L362">
        <v>32.299999999999997</v>
      </c>
      <c r="M362" t="s">
        <v>7</v>
      </c>
    </row>
    <row r="363" spans="1:13" x14ac:dyDescent="0.2">
      <c r="A363" s="5">
        <f t="shared" si="45"/>
        <v>1</v>
      </c>
      <c r="B363" s="6">
        <f t="shared" si="46"/>
        <v>0</v>
      </c>
      <c r="C363" s="5">
        <f t="shared" si="47"/>
        <v>0</v>
      </c>
      <c r="D363" s="6">
        <f t="shared" si="48"/>
        <v>0</v>
      </c>
      <c r="E363" s="5">
        <f t="shared" si="49"/>
        <v>0</v>
      </c>
      <c r="F363" s="6">
        <f t="shared" si="50"/>
        <v>0</v>
      </c>
      <c r="G363">
        <f t="shared" si="51"/>
        <v>1</v>
      </c>
      <c r="H363">
        <f t="shared" si="52"/>
        <v>0</v>
      </c>
      <c r="I363">
        <f t="shared" si="53"/>
        <v>0</v>
      </c>
      <c r="L363">
        <v>30.5</v>
      </c>
      <c r="M363" t="s">
        <v>10</v>
      </c>
    </row>
    <row r="364" spans="1:13" x14ac:dyDescent="0.2">
      <c r="A364" s="5">
        <f t="shared" si="45"/>
        <v>0</v>
      </c>
      <c r="B364" s="6">
        <f t="shared" si="46"/>
        <v>0</v>
      </c>
      <c r="C364" s="5">
        <f t="shared" si="47"/>
        <v>0</v>
      </c>
      <c r="D364" s="6">
        <f t="shared" si="48"/>
        <v>0</v>
      </c>
      <c r="E364" s="5">
        <f t="shared" si="49"/>
        <v>0</v>
      </c>
      <c r="F364" s="6">
        <f t="shared" si="50"/>
        <v>1</v>
      </c>
      <c r="G364">
        <f t="shared" si="51"/>
        <v>0</v>
      </c>
      <c r="H364">
        <f t="shared" si="52"/>
        <v>0</v>
      </c>
      <c r="I364">
        <f t="shared" si="53"/>
        <v>1</v>
      </c>
      <c r="L364">
        <v>21.7</v>
      </c>
      <c r="M364" t="s">
        <v>7</v>
      </c>
    </row>
    <row r="365" spans="1:13" x14ac:dyDescent="0.2">
      <c r="A365" s="5">
        <f t="shared" si="45"/>
        <v>0</v>
      </c>
      <c r="B365" s="6">
        <f t="shared" si="46"/>
        <v>0</v>
      </c>
      <c r="C365" s="5">
        <f t="shared" si="47"/>
        <v>0</v>
      </c>
      <c r="D365" s="6">
        <f t="shared" si="48"/>
        <v>1</v>
      </c>
      <c r="E365" s="5">
        <f t="shared" si="49"/>
        <v>0</v>
      </c>
      <c r="F365" s="6">
        <f t="shared" si="50"/>
        <v>0</v>
      </c>
      <c r="G365">
        <f t="shared" si="51"/>
        <v>0</v>
      </c>
      <c r="H365">
        <f t="shared" si="52"/>
        <v>1</v>
      </c>
      <c r="I365">
        <f t="shared" si="53"/>
        <v>0</v>
      </c>
      <c r="L365">
        <v>26.4</v>
      </c>
      <c r="M365" t="s">
        <v>7</v>
      </c>
    </row>
    <row r="366" spans="1:13" x14ac:dyDescent="0.2">
      <c r="A366" s="5">
        <f t="shared" si="45"/>
        <v>0</v>
      </c>
      <c r="B366" s="6">
        <f t="shared" si="46"/>
        <v>0</v>
      </c>
      <c r="C366" s="5">
        <f t="shared" si="47"/>
        <v>0</v>
      </c>
      <c r="D366" s="6">
        <f t="shared" si="48"/>
        <v>0</v>
      </c>
      <c r="E366" s="5">
        <f t="shared" si="49"/>
        <v>0</v>
      </c>
      <c r="F366" s="6">
        <f t="shared" si="50"/>
        <v>1</v>
      </c>
      <c r="G366">
        <f t="shared" si="51"/>
        <v>0</v>
      </c>
      <c r="H366">
        <f t="shared" si="52"/>
        <v>0</v>
      </c>
      <c r="I366">
        <f t="shared" si="53"/>
        <v>1</v>
      </c>
      <c r="L366">
        <v>21.89</v>
      </c>
      <c r="M366" t="s">
        <v>7</v>
      </c>
    </row>
    <row r="367" spans="1:13" x14ac:dyDescent="0.2">
      <c r="A367" s="5">
        <f t="shared" si="45"/>
        <v>0</v>
      </c>
      <c r="B367" s="6">
        <f t="shared" si="46"/>
        <v>1</v>
      </c>
      <c r="C367" s="5">
        <f t="shared" si="47"/>
        <v>0</v>
      </c>
      <c r="D367" s="6">
        <f t="shared" si="48"/>
        <v>0</v>
      </c>
      <c r="E367" s="5">
        <f t="shared" si="49"/>
        <v>0</v>
      </c>
      <c r="F367" s="6">
        <f t="shared" si="50"/>
        <v>0</v>
      </c>
      <c r="G367">
        <f t="shared" si="51"/>
        <v>1</v>
      </c>
      <c r="H367">
        <f t="shared" si="52"/>
        <v>0</v>
      </c>
      <c r="I367">
        <f t="shared" si="53"/>
        <v>0</v>
      </c>
      <c r="L367">
        <v>30.78</v>
      </c>
      <c r="M367" t="s">
        <v>7</v>
      </c>
    </row>
    <row r="368" spans="1:13" x14ac:dyDescent="0.2">
      <c r="A368" s="5">
        <f t="shared" si="45"/>
        <v>0</v>
      </c>
      <c r="B368" s="6">
        <f t="shared" si="46"/>
        <v>1</v>
      </c>
      <c r="C368" s="5">
        <f t="shared" si="47"/>
        <v>0</v>
      </c>
      <c r="D368" s="6">
        <f t="shared" si="48"/>
        <v>0</v>
      </c>
      <c r="E368" s="5">
        <f t="shared" si="49"/>
        <v>0</v>
      </c>
      <c r="F368" s="6">
        <f t="shared" si="50"/>
        <v>0</v>
      </c>
      <c r="G368">
        <f t="shared" si="51"/>
        <v>1</v>
      </c>
      <c r="H368">
        <f t="shared" si="52"/>
        <v>0</v>
      </c>
      <c r="I368">
        <f t="shared" si="53"/>
        <v>0</v>
      </c>
      <c r="L368">
        <v>32.299999999999997</v>
      </c>
      <c r="M368" t="s">
        <v>7</v>
      </c>
    </row>
    <row r="369" spans="1:13" x14ac:dyDescent="0.2">
      <c r="A369" s="5">
        <f t="shared" si="45"/>
        <v>0</v>
      </c>
      <c r="B369" s="6">
        <f t="shared" si="46"/>
        <v>0</v>
      </c>
      <c r="C369" s="5">
        <f t="shared" si="47"/>
        <v>0</v>
      </c>
      <c r="D369" s="6">
        <f t="shared" si="48"/>
        <v>0</v>
      </c>
      <c r="E369" s="5">
        <f t="shared" si="49"/>
        <v>0</v>
      </c>
      <c r="F369" s="6">
        <f t="shared" si="50"/>
        <v>0</v>
      </c>
      <c r="G369">
        <f t="shared" si="51"/>
        <v>0</v>
      </c>
      <c r="H369">
        <f t="shared" si="52"/>
        <v>0</v>
      </c>
      <c r="I369">
        <f t="shared" si="53"/>
        <v>0</v>
      </c>
      <c r="L369">
        <v>24.984999999999999</v>
      </c>
      <c r="M369" t="s">
        <v>7</v>
      </c>
    </row>
    <row r="370" spans="1:13" x14ac:dyDescent="0.2">
      <c r="A370" s="5">
        <f t="shared" si="45"/>
        <v>1</v>
      </c>
      <c r="B370" s="6">
        <f t="shared" si="46"/>
        <v>0</v>
      </c>
      <c r="C370" s="5">
        <f t="shared" si="47"/>
        <v>0</v>
      </c>
      <c r="D370" s="6">
        <f t="shared" si="48"/>
        <v>0</v>
      </c>
      <c r="E370" s="5">
        <f t="shared" si="49"/>
        <v>0</v>
      </c>
      <c r="F370" s="6">
        <f t="shared" si="50"/>
        <v>0</v>
      </c>
      <c r="G370">
        <f t="shared" si="51"/>
        <v>1</v>
      </c>
      <c r="H370">
        <f t="shared" si="52"/>
        <v>0</v>
      </c>
      <c r="I370">
        <f t="shared" si="53"/>
        <v>0</v>
      </c>
      <c r="L370">
        <v>32.015000000000001</v>
      </c>
      <c r="M370" t="s">
        <v>10</v>
      </c>
    </row>
    <row r="371" spans="1:13" x14ac:dyDescent="0.2">
      <c r="A371" s="5">
        <f t="shared" si="45"/>
        <v>1</v>
      </c>
      <c r="B371" s="6">
        <f t="shared" si="46"/>
        <v>0</v>
      </c>
      <c r="C371" s="5">
        <f t="shared" si="47"/>
        <v>0</v>
      </c>
      <c r="D371" s="6">
        <f t="shared" si="48"/>
        <v>0</v>
      </c>
      <c r="E371" s="5">
        <f t="shared" si="49"/>
        <v>0</v>
      </c>
      <c r="F371" s="6">
        <f t="shared" si="50"/>
        <v>0</v>
      </c>
      <c r="G371">
        <f t="shared" si="51"/>
        <v>1</v>
      </c>
      <c r="H371">
        <f t="shared" si="52"/>
        <v>0</v>
      </c>
      <c r="I371">
        <f t="shared" si="53"/>
        <v>0</v>
      </c>
      <c r="L371">
        <v>30.4</v>
      </c>
      <c r="M371" t="s">
        <v>10</v>
      </c>
    </row>
    <row r="372" spans="1:13" x14ac:dyDescent="0.2">
      <c r="A372" s="5">
        <f t="shared" si="45"/>
        <v>0</v>
      </c>
      <c r="B372" s="6">
        <f t="shared" si="46"/>
        <v>0</v>
      </c>
      <c r="C372" s="5">
        <f t="shared" si="47"/>
        <v>0</v>
      </c>
      <c r="D372" s="6">
        <f t="shared" si="48"/>
        <v>0</v>
      </c>
      <c r="E372" s="5">
        <f t="shared" si="49"/>
        <v>0</v>
      </c>
      <c r="F372" s="6">
        <f t="shared" si="50"/>
        <v>1</v>
      </c>
      <c r="G372">
        <f t="shared" si="51"/>
        <v>0</v>
      </c>
      <c r="H372">
        <f t="shared" si="52"/>
        <v>0</v>
      </c>
      <c r="I372">
        <f t="shared" si="53"/>
        <v>1</v>
      </c>
      <c r="L372">
        <v>21.09</v>
      </c>
      <c r="M372" t="s">
        <v>7</v>
      </c>
    </row>
    <row r="373" spans="1:13" x14ac:dyDescent="0.2">
      <c r="A373" s="5">
        <f t="shared" si="45"/>
        <v>0</v>
      </c>
      <c r="B373" s="6">
        <f t="shared" si="46"/>
        <v>0</v>
      </c>
      <c r="C373" s="5">
        <f t="shared" si="47"/>
        <v>0</v>
      </c>
      <c r="D373" s="6">
        <f t="shared" si="48"/>
        <v>0</v>
      </c>
      <c r="E373" s="5">
        <f t="shared" si="49"/>
        <v>0</v>
      </c>
      <c r="F373" s="6">
        <f t="shared" si="50"/>
        <v>1</v>
      </c>
      <c r="G373">
        <f t="shared" si="51"/>
        <v>0</v>
      </c>
      <c r="H373">
        <f t="shared" si="52"/>
        <v>0</v>
      </c>
      <c r="I373">
        <f t="shared" si="53"/>
        <v>1</v>
      </c>
      <c r="L373">
        <v>22.23</v>
      </c>
      <c r="M373" t="s">
        <v>7</v>
      </c>
    </row>
    <row r="374" spans="1:13" x14ac:dyDescent="0.2">
      <c r="A374" s="5">
        <f t="shared" si="45"/>
        <v>0</v>
      </c>
      <c r="B374" s="6">
        <f t="shared" si="46"/>
        <v>1</v>
      </c>
      <c r="C374" s="5">
        <f t="shared" si="47"/>
        <v>0</v>
      </c>
      <c r="D374" s="6">
        <f t="shared" si="48"/>
        <v>0</v>
      </c>
      <c r="E374" s="5">
        <f t="shared" si="49"/>
        <v>0</v>
      </c>
      <c r="F374" s="6">
        <f t="shared" si="50"/>
        <v>0</v>
      </c>
      <c r="G374">
        <f t="shared" si="51"/>
        <v>1</v>
      </c>
      <c r="H374">
        <f t="shared" si="52"/>
        <v>0</v>
      </c>
      <c r="I374">
        <f t="shared" si="53"/>
        <v>0</v>
      </c>
      <c r="L374">
        <v>33.155000000000001</v>
      </c>
      <c r="M374" t="s">
        <v>7</v>
      </c>
    </row>
    <row r="375" spans="1:13" x14ac:dyDescent="0.2">
      <c r="A375" s="5">
        <f t="shared" si="45"/>
        <v>1</v>
      </c>
      <c r="B375" s="6">
        <f t="shared" si="46"/>
        <v>0</v>
      </c>
      <c r="C375" s="5">
        <f t="shared" si="47"/>
        <v>0</v>
      </c>
      <c r="D375" s="6">
        <f t="shared" si="48"/>
        <v>0</v>
      </c>
      <c r="E375" s="5">
        <f t="shared" si="49"/>
        <v>0</v>
      </c>
      <c r="F375" s="6">
        <f t="shared" si="50"/>
        <v>0</v>
      </c>
      <c r="G375">
        <f t="shared" si="51"/>
        <v>1</v>
      </c>
      <c r="H375">
        <f t="shared" si="52"/>
        <v>0</v>
      </c>
      <c r="I375">
        <f t="shared" si="53"/>
        <v>0</v>
      </c>
      <c r="L375">
        <v>32.9</v>
      </c>
      <c r="M375" t="s">
        <v>10</v>
      </c>
    </row>
    <row r="376" spans="1:13" x14ac:dyDescent="0.2">
      <c r="A376" s="5">
        <f t="shared" si="45"/>
        <v>1</v>
      </c>
      <c r="B376" s="6">
        <f t="shared" si="46"/>
        <v>0</v>
      </c>
      <c r="C376" s="5">
        <f t="shared" si="47"/>
        <v>0</v>
      </c>
      <c r="D376" s="6">
        <f t="shared" si="48"/>
        <v>0</v>
      </c>
      <c r="E376" s="5">
        <f t="shared" si="49"/>
        <v>0</v>
      </c>
      <c r="F376" s="6">
        <f t="shared" si="50"/>
        <v>0</v>
      </c>
      <c r="G376">
        <f t="shared" si="51"/>
        <v>1</v>
      </c>
      <c r="H376">
        <f t="shared" si="52"/>
        <v>0</v>
      </c>
      <c r="I376">
        <f t="shared" si="53"/>
        <v>0</v>
      </c>
      <c r="L376">
        <v>33.33</v>
      </c>
      <c r="M376" t="s">
        <v>10</v>
      </c>
    </row>
    <row r="377" spans="1:13" x14ac:dyDescent="0.2">
      <c r="A377" s="5">
        <f t="shared" si="45"/>
        <v>0</v>
      </c>
      <c r="B377" s="6">
        <f t="shared" si="46"/>
        <v>0</v>
      </c>
      <c r="C377" s="5">
        <f t="shared" si="47"/>
        <v>0</v>
      </c>
      <c r="D377" s="6">
        <f t="shared" si="48"/>
        <v>1</v>
      </c>
      <c r="E377" s="5">
        <f t="shared" si="49"/>
        <v>0</v>
      </c>
      <c r="F377" s="6">
        <f t="shared" si="50"/>
        <v>0</v>
      </c>
      <c r="G377">
        <f t="shared" si="51"/>
        <v>0</v>
      </c>
      <c r="H377">
        <f t="shared" si="52"/>
        <v>1</v>
      </c>
      <c r="I377">
        <f t="shared" si="53"/>
        <v>0</v>
      </c>
      <c r="L377">
        <v>28.31</v>
      </c>
      <c r="M377" t="s">
        <v>7</v>
      </c>
    </row>
    <row r="378" spans="1:13" x14ac:dyDescent="0.2">
      <c r="A378" s="5">
        <f t="shared" si="45"/>
        <v>0</v>
      </c>
      <c r="B378" s="6">
        <f t="shared" si="46"/>
        <v>0</v>
      </c>
      <c r="C378" s="5">
        <f t="shared" si="47"/>
        <v>0</v>
      </c>
      <c r="D378" s="6">
        <f t="shared" si="48"/>
        <v>0</v>
      </c>
      <c r="E378" s="5">
        <f t="shared" si="49"/>
        <v>0</v>
      </c>
      <c r="F378" s="6">
        <f t="shared" si="50"/>
        <v>1</v>
      </c>
      <c r="G378">
        <f t="shared" si="51"/>
        <v>0</v>
      </c>
      <c r="H378">
        <f t="shared" si="52"/>
        <v>0</v>
      </c>
      <c r="I378">
        <f t="shared" si="53"/>
        <v>1</v>
      </c>
      <c r="L378">
        <v>24.89</v>
      </c>
      <c r="M378" t="s">
        <v>7</v>
      </c>
    </row>
    <row r="379" spans="1:13" x14ac:dyDescent="0.2">
      <c r="A379" s="5">
        <f t="shared" si="45"/>
        <v>1</v>
      </c>
      <c r="B379" s="6">
        <f t="shared" si="46"/>
        <v>0</v>
      </c>
      <c r="C379" s="5">
        <f t="shared" si="47"/>
        <v>0</v>
      </c>
      <c r="D379" s="6">
        <f t="shared" si="48"/>
        <v>0</v>
      </c>
      <c r="E379" s="5">
        <f t="shared" si="49"/>
        <v>0</v>
      </c>
      <c r="F379" s="6">
        <f t="shared" si="50"/>
        <v>0</v>
      </c>
      <c r="G379">
        <f t="shared" si="51"/>
        <v>1</v>
      </c>
      <c r="H379">
        <f t="shared" si="52"/>
        <v>0</v>
      </c>
      <c r="I379">
        <f t="shared" si="53"/>
        <v>0</v>
      </c>
      <c r="L379">
        <v>40.15</v>
      </c>
      <c r="M379" t="s">
        <v>10</v>
      </c>
    </row>
    <row r="380" spans="1:13" x14ac:dyDescent="0.2">
      <c r="A380" s="5">
        <f t="shared" si="45"/>
        <v>0</v>
      </c>
      <c r="B380" s="6">
        <f t="shared" si="46"/>
        <v>1</v>
      </c>
      <c r="C380" s="5">
        <f t="shared" si="47"/>
        <v>0</v>
      </c>
      <c r="D380" s="6">
        <f t="shared" si="48"/>
        <v>0</v>
      </c>
      <c r="E380" s="5">
        <f t="shared" si="49"/>
        <v>0</v>
      </c>
      <c r="F380" s="6">
        <f t="shared" si="50"/>
        <v>0</v>
      </c>
      <c r="G380">
        <f t="shared" si="51"/>
        <v>1</v>
      </c>
      <c r="H380">
        <f t="shared" si="52"/>
        <v>0</v>
      </c>
      <c r="I380">
        <f t="shared" si="53"/>
        <v>0</v>
      </c>
      <c r="L380">
        <v>30.114999999999998</v>
      </c>
      <c r="M380" t="s">
        <v>7</v>
      </c>
    </row>
    <row r="381" spans="1:13" x14ac:dyDescent="0.2">
      <c r="A381" s="5">
        <f t="shared" si="45"/>
        <v>1</v>
      </c>
      <c r="B381" s="6">
        <f t="shared" si="46"/>
        <v>0</v>
      </c>
      <c r="C381" s="5">
        <f t="shared" si="47"/>
        <v>0</v>
      </c>
      <c r="D381" s="6">
        <f t="shared" si="48"/>
        <v>0</v>
      </c>
      <c r="E381" s="5">
        <f t="shared" si="49"/>
        <v>0</v>
      </c>
      <c r="F381" s="6">
        <f t="shared" si="50"/>
        <v>0</v>
      </c>
      <c r="G381">
        <f t="shared" si="51"/>
        <v>1</v>
      </c>
      <c r="H381">
        <f t="shared" si="52"/>
        <v>0</v>
      </c>
      <c r="I381">
        <f t="shared" si="53"/>
        <v>0</v>
      </c>
      <c r="L381">
        <v>31.46</v>
      </c>
      <c r="M381" t="s">
        <v>10</v>
      </c>
    </row>
    <row r="382" spans="1:13" x14ac:dyDescent="0.2">
      <c r="A382" s="5">
        <f t="shared" si="45"/>
        <v>0</v>
      </c>
      <c r="B382" s="6">
        <f t="shared" si="46"/>
        <v>0</v>
      </c>
      <c r="C382" s="5">
        <f t="shared" si="47"/>
        <v>0</v>
      </c>
      <c r="D382" s="6">
        <f t="shared" si="48"/>
        <v>0</v>
      </c>
      <c r="E382" s="5">
        <f t="shared" si="49"/>
        <v>0</v>
      </c>
      <c r="F382" s="6">
        <f t="shared" si="50"/>
        <v>0</v>
      </c>
      <c r="G382">
        <f t="shared" si="51"/>
        <v>0</v>
      </c>
      <c r="H382">
        <f t="shared" si="52"/>
        <v>0</v>
      </c>
      <c r="I382">
        <f t="shared" si="53"/>
        <v>0</v>
      </c>
      <c r="L382">
        <v>17.954999999999998</v>
      </c>
      <c r="M382" t="s">
        <v>7</v>
      </c>
    </row>
    <row r="383" spans="1:13" x14ac:dyDescent="0.2">
      <c r="A383" s="5">
        <f t="shared" si="45"/>
        <v>1</v>
      </c>
      <c r="B383" s="6">
        <f t="shared" si="46"/>
        <v>0</v>
      </c>
      <c r="C383" s="5">
        <f t="shared" si="47"/>
        <v>0</v>
      </c>
      <c r="D383" s="6">
        <f t="shared" si="48"/>
        <v>0</v>
      </c>
      <c r="E383" s="5">
        <f t="shared" si="49"/>
        <v>0</v>
      </c>
      <c r="F383" s="6">
        <f t="shared" si="50"/>
        <v>0</v>
      </c>
      <c r="G383">
        <f t="shared" si="51"/>
        <v>1</v>
      </c>
      <c r="H383">
        <f t="shared" si="52"/>
        <v>0</v>
      </c>
      <c r="I383">
        <f t="shared" si="53"/>
        <v>0</v>
      </c>
      <c r="L383">
        <v>30.684999999999999</v>
      </c>
      <c r="M383" t="s">
        <v>10</v>
      </c>
    </row>
    <row r="384" spans="1:13" x14ac:dyDescent="0.2">
      <c r="A384" s="5">
        <f t="shared" si="45"/>
        <v>1</v>
      </c>
      <c r="B384" s="6">
        <f t="shared" si="46"/>
        <v>0</v>
      </c>
      <c r="C384" s="5">
        <f t="shared" si="47"/>
        <v>0</v>
      </c>
      <c r="D384" s="6">
        <f t="shared" si="48"/>
        <v>0</v>
      </c>
      <c r="E384" s="5">
        <f t="shared" si="49"/>
        <v>0</v>
      </c>
      <c r="F384" s="6">
        <f t="shared" si="50"/>
        <v>0</v>
      </c>
      <c r="G384">
        <f t="shared" si="51"/>
        <v>1</v>
      </c>
      <c r="H384">
        <f t="shared" si="52"/>
        <v>0</v>
      </c>
      <c r="I384">
        <f t="shared" si="53"/>
        <v>0</v>
      </c>
      <c r="L384">
        <v>33</v>
      </c>
      <c r="M384" t="s">
        <v>10</v>
      </c>
    </row>
    <row r="385" spans="1:13" x14ac:dyDescent="0.2">
      <c r="A385" s="5">
        <f t="shared" si="45"/>
        <v>0</v>
      </c>
      <c r="B385" s="6">
        <f t="shared" si="46"/>
        <v>1</v>
      </c>
      <c r="C385" s="5">
        <f t="shared" si="47"/>
        <v>0</v>
      </c>
      <c r="D385" s="6">
        <f t="shared" si="48"/>
        <v>0</v>
      </c>
      <c r="E385" s="5">
        <f t="shared" si="49"/>
        <v>0</v>
      </c>
      <c r="F385" s="6">
        <f t="shared" si="50"/>
        <v>0</v>
      </c>
      <c r="G385">
        <f t="shared" si="51"/>
        <v>1</v>
      </c>
      <c r="H385">
        <f t="shared" si="52"/>
        <v>0</v>
      </c>
      <c r="I385">
        <f t="shared" si="53"/>
        <v>0</v>
      </c>
      <c r="L385">
        <v>43.34</v>
      </c>
      <c r="M385" t="s">
        <v>7</v>
      </c>
    </row>
    <row r="386" spans="1:13" x14ac:dyDescent="0.2">
      <c r="A386" s="5">
        <f t="shared" si="45"/>
        <v>0</v>
      </c>
      <c r="B386" s="6">
        <f t="shared" si="46"/>
        <v>0</v>
      </c>
      <c r="C386" s="5">
        <f t="shared" si="47"/>
        <v>0</v>
      </c>
      <c r="D386" s="6">
        <f t="shared" si="48"/>
        <v>0</v>
      </c>
      <c r="E386" s="5">
        <f t="shared" si="49"/>
        <v>1</v>
      </c>
      <c r="F386" s="6">
        <f t="shared" si="50"/>
        <v>0</v>
      </c>
      <c r="G386">
        <f t="shared" si="51"/>
        <v>0</v>
      </c>
      <c r="H386">
        <f t="shared" si="52"/>
        <v>0</v>
      </c>
      <c r="I386">
        <f t="shared" si="53"/>
        <v>1</v>
      </c>
      <c r="L386">
        <v>22.135000000000002</v>
      </c>
      <c r="M386" t="s">
        <v>10</v>
      </c>
    </row>
    <row r="387" spans="1:13" x14ac:dyDescent="0.2">
      <c r="A387" s="5">
        <f t="shared" ref="A387:A450" si="54">IF(AND(M387="male",G387=1),1,0)</f>
        <v>1</v>
      </c>
      <c r="B387" s="6">
        <f t="shared" ref="B387:B450" si="55">IF(AND(M387="female",G387=1),1,0)</f>
        <v>0</v>
      </c>
      <c r="C387" s="5">
        <f t="shared" ref="C387:C450" si="56">IF(AND(M387="male",H387=1),1,0)</f>
        <v>0</v>
      </c>
      <c r="D387" s="6">
        <f t="shared" ref="D387:D450" si="57">IF(AND(M387="female",H387=1),1,0)</f>
        <v>0</v>
      </c>
      <c r="E387" s="5">
        <f t="shared" ref="E387:E450" si="58">IF(AND(M387="male",I387=1),1,0)</f>
        <v>0</v>
      </c>
      <c r="F387" s="6">
        <f t="shared" ref="F387:F450" si="59">IF(AND(M387="female",I387=1),1,0)</f>
        <v>0</v>
      </c>
      <c r="G387">
        <f t="shared" ref="G387:G450" si="60">IF(L387&gt;=30,1,0)</f>
        <v>1</v>
      </c>
      <c r="H387">
        <f t="shared" ref="H387:H450" si="61">IF(AND((L387&gt;=25),(L387&lt;=29.9)),1,0)</f>
        <v>0</v>
      </c>
      <c r="I387">
        <f t="shared" ref="I387:I450" si="62">IF(AND((L387&gt;=18.4),(L387&lt;=24.9)),1,0)</f>
        <v>0</v>
      </c>
      <c r="L387">
        <v>34.4</v>
      </c>
      <c r="M387" t="s">
        <v>10</v>
      </c>
    </row>
    <row r="388" spans="1:13" x14ac:dyDescent="0.2">
      <c r="A388" s="5">
        <f t="shared" si="54"/>
        <v>0</v>
      </c>
      <c r="B388" s="6">
        <f t="shared" si="55"/>
        <v>1</v>
      </c>
      <c r="C388" s="5">
        <f t="shared" si="56"/>
        <v>0</v>
      </c>
      <c r="D388" s="6">
        <f t="shared" si="57"/>
        <v>0</v>
      </c>
      <c r="E388" s="5">
        <f t="shared" si="58"/>
        <v>0</v>
      </c>
      <c r="F388" s="6">
        <f t="shared" si="59"/>
        <v>0</v>
      </c>
      <c r="G388">
        <f t="shared" si="60"/>
        <v>1</v>
      </c>
      <c r="H388">
        <f t="shared" si="61"/>
        <v>0</v>
      </c>
      <c r="I388">
        <f t="shared" si="62"/>
        <v>0</v>
      </c>
      <c r="L388">
        <v>39.049999999999997</v>
      </c>
      <c r="M388" t="s">
        <v>7</v>
      </c>
    </row>
    <row r="389" spans="1:13" x14ac:dyDescent="0.2">
      <c r="A389" s="5">
        <f t="shared" si="54"/>
        <v>0</v>
      </c>
      <c r="B389" s="6">
        <f t="shared" si="55"/>
        <v>0</v>
      </c>
      <c r="C389" s="5">
        <f t="shared" si="56"/>
        <v>1</v>
      </c>
      <c r="D389" s="6">
        <f t="shared" si="57"/>
        <v>0</v>
      </c>
      <c r="E389" s="5">
        <f t="shared" si="58"/>
        <v>0</v>
      </c>
      <c r="F389" s="6">
        <f t="shared" si="59"/>
        <v>0</v>
      </c>
      <c r="G389">
        <f t="shared" si="60"/>
        <v>0</v>
      </c>
      <c r="H389">
        <f t="shared" si="61"/>
        <v>1</v>
      </c>
      <c r="I389">
        <f t="shared" si="62"/>
        <v>0</v>
      </c>
      <c r="L389">
        <v>25.364999999999998</v>
      </c>
      <c r="M389" t="s">
        <v>10</v>
      </c>
    </row>
    <row r="390" spans="1:13" x14ac:dyDescent="0.2">
      <c r="A390" s="5">
        <f t="shared" si="54"/>
        <v>0</v>
      </c>
      <c r="B390" s="6">
        <f t="shared" si="55"/>
        <v>0</v>
      </c>
      <c r="C390" s="5">
        <f t="shared" si="56"/>
        <v>0</v>
      </c>
      <c r="D390" s="6">
        <f t="shared" si="57"/>
        <v>0</v>
      </c>
      <c r="E390" s="5">
        <f t="shared" si="58"/>
        <v>0</v>
      </c>
      <c r="F390" s="6">
        <f t="shared" si="59"/>
        <v>1</v>
      </c>
      <c r="G390">
        <f t="shared" si="60"/>
        <v>0</v>
      </c>
      <c r="H390">
        <f t="shared" si="61"/>
        <v>0</v>
      </c>
      <c r="I390">
        <f t="shared" si="62"/>
        <v>1</v>
      </c>
      <c r="L390">
        <v>22.61</v>
      </c>
      <c r="M390" t="s">
        <v>7</v>
      </c>
    </row>
    <row r="391" spans="1:13" x14ac:dyDescent="0.2">
      <c r="A391" s="5">
        <f t="shared" si="54"/>
        <v>0</v>
      </c>
      <c r="B391" s="6">
        <f t="shared" si="55"/>
        <v>1</v>
      </c>
      <c r="C391" s="5">
        <f t="shared" si="56"/>
        <v>0</v>
      </c>
      <c r="D391" s="6">
        <f t="shared" si="57"/>
        <v>0</v>
      </c>
      <c r="E391" s="5">
        <f t="shared" si="58"/>
        <v>0</v>
      </c>
      <c r="F391" s="6">
        <f t="shared" si="59"/>
        <v>0</v>
      </c>
      <c r="G391">
        <f t="shared" si="60"/>
        <v>1</v>
      </c>
      <c r="H391">
        <f t="shared" si="61"/>
        <v>0</v>
      </c>
      <c r="I391">
        <f t="shared" si="62"/>
        <v>0</v>
      </c>
      <c r="L391">
        <v>30.21</v>
      </c>
      <c r="M391" t="s">
        <v>7</v>
      </c>
    </row>
    <row r="392" spans="1:13" x14ac:dyDescent="0.2">
      <c r="A392" s="5">
        <f t="shared" si="54"/>
        <v>1</v>
      </c>
      <c r="B392" s="6">
        <f t="shared" si="55"/>
        <v>0</v>
      </c>
      <c r="C392" s="5">
        <f t="shared" si="56"/>
        <v>0</v>
      </c>
      <c r="D392" s="6">
        <f t="shared" si="57"/>
        <v>0</v>
      </c>
      <c r="E392" s="5">
        <f t="shared" si="58"/>
        <v>0</v>
      </c>
      <c r="F392" s="6">
        <f t="shared" si="59"/>
        <v>0</v>
      </c>
      <c r="G392">
        <f t="shared" si="60"/>
        <v>1</v>
      </c>
      <c r="H392">
        <f t="shared" si="61"/>
        <v>0</v>
      </c>
      <c r="I392">
        <f t="shared" si="62"/>
        <v>0</v>
      </c>
      <c r="L392">
        <v>35.625</v>
      </c>
      <c r="M392" t="s">
        <v>10</v>
      </c>
    </row>
    <row r="393" spans="1:13" x14ac:dyDescent="0.2">
      <c r="A393" s="5">
        <f t="shared" si="54"/>
        <v>0</v>
      </c>
      <c r="B393" s="6">
        <f t="shared" si="55"/>
        <v>1</v>
      </c>
      <c r="C393" s="5">
        <f t="shared" si="56"/>
        <v>0</v>
      </c>
      <c r="D393" s="6">
        <f t="shared" si="57"/>
        <v>0</v>
      </c>
      <c r="E393" s="5">
        <f t="shared" si="58"/>
        <v>0</v>
      </c>
      <c r="F393" s="6">
        <f t="shared" si="59"/>
        <v>0</v>
      </c>
      <c r="G393">
        <f t="shared" si="60"/>
        <v>1</v>
      </c>
      <c r="H393">
        <f t="shared" si="61"/>
        <v>0</v>
      </c>
      <c r="I393">
        <f t="shared" si="62"/>
        <v>0</v>
      </c>
      <c r="L393">
        <v>37.43</v>
      </c>
      <c r="M393" t="s">
        <v>7</v>
      </c>
    </row>
    <row r="394" spans="1:13" x14ac:dyDescent="0.2">
      <c r="A394" s="5">
        <f t="shared" si="54"/>
        <v>1</v>
      </c>
      <c r="B394" s="6">
        <f t="shared" si="55"/>
        <v>0</v>
      </c>
      <c r="C394" s="5">
        <f t="shared" si="56"/>
        <v>0</v>
      </c>
      <c r="D394" s="6">
        <f t="shared" si="57"/>
        <v>0</v>
      </c>
      <c r="E394" s="5">
        <f t="shared" si="58"/>
        <v>0</v>
      </c>
      <c r="F394" s="6">
        <f t="shared" si="59"/>
        <v>0</v>
      </c>
      <c r="G394">
        <f t="shared" si="60"/>
        <v>1</v>
      </c>
      <c r="H394">
        <f t="shared" si="61"/>
        <v>0</v>
      </c>
      <c r="I394">
        <f t="shared" si="62"/>
        <v>0</v>
      </c>
      <c r="L394">
        <v>31.445</v>
      </c>
      <c r="M394" t="s">
        <v>10</v>
      </c>
    </row>
    <row r="395" spans="1:13" x14ac:dyDescent="0.2">
      <c r="A395" s="5">
        <f t="shared" si="54"/>
        <v>1</v>
      </c>
      <c r="B395" s="6">
        <f t="shared" si="55"/>
        <v>0</v>
      </c>
      <c r="C395" s="5">
        <f t="shared" si="56"/>
        <v>0</v>
      </c>
      <c r="D395" s="6">
        <f t="shared" si="57"/>
        <v>0</v>
      </c>
      <c r="E395" s="5">
        <f t="shared" si="58"/>
        <v>0</v>
      </c>
      <c r="F395" s="6">
        <f t="shared" si="59"/>
        <v>0</v>
      </c>
      <c r="G395">
        <f t="shared" si="60"/>
        <v>1</v>
      </c>
      <c r="H395">
        <f t="shared" si="61"/>
        <v>0</v>
      </c>
      <c r="I395">
        <f t="shared" si="62"/>
        <v>0</v>
      </c>
      <c r="L395">
        <v>31.35</v>
      </c>
      <c r="M395" t="s">
        <v>10</v>
      </c>
    </row>
    <row r="396" spans="1:13" x14ac:dyDescent="0.2">
      <c r="A396" s="5">
        <f t="shared" si="54"/>
        <v>0</v>
      </c>
      <c r="B396" s="6">
        <f t="shared" si="55"/>
        <v>1</v>
      </c>
      <c r="C396" s="5">
        <f t="shared" si="56"/>
        <v>0</v>
      </c>
      <c r="D396" s="6">
        <f t="shared" si="57"/>
        <v>0</v>
      </c>
      <c r="E396" s="5">
        <f t="shared" si="58"/>
        <v>0</v>
      </c>
      <c r="F396" s="6">
        <f t="shared" si="59"/>
        <v>0</v>
      </c>
      <c r="G396">
        <f t="shared" si="60"/>
        <v>1</v>
      </c>
      <c r="H396">
        <f t="shared" si="61"/>
        <v>0</v>
      </c>
      <c r="I396">
        <f t="shared" si="62"/>
        <v>0</v>
      </c>
      <c r="L396">
        <v>32.299999999999997</v>
      </c>
      <c r="M396" t="s">
        <v>7</v>
      </c>
    </row>
    <row r="397" spans="1:13" x14ac:dyDescent="0.2">
      <c r="A397" s="5">
        <f t="shared" si="54"/>
        <v>0</v>
      </c>
      <c r="B397" s="6">
        <f t="shared" si="55"/>
        <v>0</v>
      </c>
      <c r="C397" s="5">
        <f t="shared" si="56"/>
        <v>0</v>
      </c>
      <c r="D397" s="6">
        <f t="shared" si="57"/>
        <v>0</v>
      </c>
      <c r="E397" s="5">
        <f t="shared" si="58"/>
        <v>1</v>
      </c>
      <c r="F397" s="6">
        <f t="shared" si="59"/>
        <v>0</v>
      </c>
      <c r="G397">
        <f t="shared" si="60"/>
        <v>0</v>
      </c>
      <c r="H397">
        <f t="shared" si="61"/>
        <v>0</v>
      </c>
      <c r="I397">
        <f t="shared" si="62"/>
        <v>1</v>
      </c>
      <c r="L397">
        <v>19.855</v>
      </c>
      <c r="M397" t="s">
        <v>10</v>
      </c>
    </row>
    <row r="398" spans="1:13" x14ac:dyDescent="0.2">
      <c r="A398" s="5">
        <f t="shared" si="54"/>
        <v>0</v>
      </c>
      <c r="B398" s="6">
        <f t="shared" si="55"/>
        <v>1</v>
      </c>
      <c r="C398" s="5">
        <f t="shared" si="56"/>
        <v>0</v>
      </c>
      <c r="D398" s="6">
        <f t="shared" si="57"/>
        <v>0</v>
      </c>
      <c r="E398" s="5">
        <f t="shared" si="58"/>
        <v>0</v>
      </c>
      <c r="F398" s="6">
        <f t="shared" si="59"/>
        <v>0</v>
      </c>
      <c r="G398">
        <f t="shared" si="60"/>
        <v>1</v>
      </c>
      <c r="H398">
        <f t="shared" si="61"/>
        <v>0</v>
      </c>
      <c r="I398">
        <f t="shared" si="62"/>
        <v>0</v>
      </c>
      <c r="L398">
        <v>34.4</v>
      </c>
      <c r="M398" t="s">
        <v>7</v>
      </c>
    </row>
    <row r="399" spans="1:13" x14ac:dyDescent="0.2">
      <c r="A399" s="5">
        <f t="shared" si="54"/>
        <v>1</v>
      </c>
      <c r="B399" s="6">
        <f t="shared" si="55"/>
        <v>0</v>
      </c>
      <c r="C399" s="5">
        <f t="shared" si="56"/>
        <v>0</v>
      </c>
      <c r="D399" s="6">
        <f t="shared" si="57"/>
        <v>0</v>
      </c>
      <c r="E399" s="5">
        <f t="shared" si="58"/>
        <v>0</v>
      </c>
      <c r="F399" s="6">
        <f t="shared" si="59"/>
        <v>0</v>
      </c>
      <c r="G399">
        <f t="shared" si="60"/>
        <v>1</v>
      </c>
      <c r="H399">
        <f t="shared" si="61"/>
        <v>0</v>
      </c>
      <c r="I399">
        <f t="shared" si="62"/>
        <v>0</v>
      </c>
      <c r="L399">
        <v>31.02</v>
      </c>
      <c r="M399" t="s">
        <v>10</v>
      </c>
    </row>
    <row r="400" spans="1:13" x14ac:dyDescent="0.2">
      <c r="A400" s="5">
        <f t="shared" si="54"/>
        <v>0</v>
      </c>
      <c r="B400" s="6">
        <f t="shared" si="55"/>
        <v>0</v>
      </c>
      <c r="C400" s="5">
        <f t="shared" si="56"/>
        <v>1</v>
      </c>
      <c r="D400" s="6">
        <f t="shared" si="57"/>
        <v>0</v>
      </c>
      <c r="E400" s="5">
        <f t="shared" si="58"/>
        <v>0</v>
      </c>
      <c r="F400" s="6">
        <f t="shared" si="59"/>
        <v>0</v>
      </c>
      <c r="G400">
        <f t="shared" si="60"/>
        <v>0</v>
      </c>
      <c r="H400">
        <f t="shared" si="61"/>
        <v>1</v>
      </c>
      <c r="I400">
        <f t="shared" si="62"/>
        <v>0</v>
      </c>
      <c r="L400">
        <v>25.6</v>
      </c>
      <c r="M400" t="s">
        <v>10</v>
      </c>
    </row>
    <row r="401" spans="1:13" x14ac:dyDescent="0.2">
      <c r="A401" s="5">
        <f t="shared" si="54"/>
        <v>0</v>
      </c>
      <c r="B401" s="6">
        <f t="shared" si="55"/>
        <v>1</v>
      </c>
      <c r="C401" s="5">
        <f t="shared" si="56"/>
        <v>0</v>
      </c>
      <c r="D401" s="6">
        <f t="shared" si="57"/>
        <v>0</v>
      </c>
      <c r="E401" s="5">
        <f t="shared" si="58"/>
        <v>0</v>
      </c>
      <c r="F401" s="6">
        <f t="shared" si="59"/>
        <v>0</v>
      </c>
      <c r="G401">
        <f t="shared" si="60"/>
        <v>1</v>
      </c>
      <c r="H401">
        <f t="shared" si="61"/>
        <v>0</v>
      </c>
      <c r="I401">
        <f t="shared" si="62"/>
        <v>0</v>
      </c>
      <c r="L401">
        <v>38.17</v>
      </c>
      <c r="M401" t="s">
        <v>7</v>
      </c>
    </row>
    <row r="402" spans="1:13" x14ac:dyDescent="0.2">
      <c r="A402" s="5">
        <f t="shared" si="54"/>
        <v>0</v>
      </c>
      <c r="B402" s="6">
        <f t="shared" si="55"/>
        <v>0</v>
      </c>
      <c r="C402" s="5">
        <f t="shared" si="56"/>
        <v>0</v>
      </c>
      <c r="D402" s="6">
        <f t="shared" si="57"/>
        <v>0</v>
      </c>
      <c r="E402" s="5">
        <f t="shared" si="58"/>
        <v>0</v>
      </c>
      <c r="F402" s="6">
        <f t="shared" si="59"/>
        <v>1</v>
      </c>
      <c r="G402">
        <f t="shared" si="60"/>
        <v>0</v>
      </c>
      <c r="H402">
        <f t="shared" si="61"/>
        <v>0</v>
      </c>
      <c r="I402">
        <f t="shared" si="62"/>
        <v>1</v>
      </c>
      <c r="L402">
        <v>20.6</v>
      </c>
      <c r="M402" t="s">
        <v>7</v>
      </c>
    </row>
    <row r="403" spans="1:13" x14ac:dyDescent="0.2">
      <c r="A403" s="5">
        <f t="shared" si="54"/>
        <v>1</v>
      </c>
      <c r="B403" s="6">
        <f t="shared" si="55"/>
        <v>0</v>
      </c>
      <c r="C403" s="5">
        <f t="shared" si="56"/>
        <v>0</v>
      </c>
      <c r="D403" s="6">
        <f t="shared" si="57"/>
        <v>0</v>
      </c>
      <c r="E403" s="5">
        <f t="shared" si="58"/>
        <v>0</v>
      </c>
      <c r="F403" s="6">
        <f t="shared" si="59"/>
        <v>0</v>
      </c>
      <c r="G403">
        <f t="shared" si="60"/>
        <v>1</v>
      </c>
      <c r="H403">
        <f t="shared" si="61"/>
        <v>0</v>
      </c>
      <c r="I403">
        <f t="shared" si="62"/>
        <v>0</v>
      </c>
      <c r="L403">
        <v>47.52</v>
      </c>
      <c r="M403" t="s">
        <v>10</v>
      </c>
    </row>
    <row r="404" spans="1:13" x14ac:dyDescent="0.2">
      <c r="A404" s="5">
        <f t="shared" si="54"/>
        <v>0</v>
      </c>
      <c r="B404" s="6">
        <f t="shared" si="55"/>
        <v>1</v>
      </c>
      <c r="C404" s="5">
        <f t="shared" si="56"/>
        <v>0</v>
      </c>
      <c r="D404" s="6">
        <f t="shared" si="57"/>
        <v>0</v>
      </c>
      <c r="E404" s="5">
        <f t="shared" si="58"/>
        <v>0</v>
      </c>
      <c r="F404" s="6">
        <f t="shared" si="59"/>
        <v>0</v>
      </c>
      <c r="G404">
        <f t="shared" si="60"/>
        <v>1</v>
      </c>
      <c r="H404">
        <f t="shared" si="61"/>
        <v>0</v>
      </c>
      <c r="I404">
        <f t="shared" si="62"/>
        <v>0</v>
      </c>
      <c r="L404">
        <v>32.965000000000003</v>
      </c>
      <c r="M404" t="s">
        <v>7</v>
      </c>
    </row>
    <row r="405" spans="1:13" x14ac:dyDescent="0.2">
      <c r="A405" s="5">
        <f t="shared" si="54"/>
        <v>1</v>
      </c>
      <c r="B405" s="6">
        <f t="shared" si="55"/>
        <v>0</v>
      </c>
      <c r="C405" s="5">
        <f t="shared" si="56"/>
        <v>0</v>
      </c>
      <c r="D405" s="6">
        <f t="shared" si="57"/>
        <v>0</v>
      </c>
      <c r="E405" s="5">
        <f t="shared" si="58"/>
        <v>0</v>
      </c>
      <c r="F405" s="6">
        <f t="shared" si="59"/>
        <v>0</v>
      </c>
      <c r="G405">
        <f t="shared" si="60"/>
        <v>1</v>
      </c>
      <c r="H405">
        <f t="shared" si="61"/>
        <v>0</v>
      </c>
      <c r="I405">
        <f t="shared" si="62"/>
        <v>0</v>
      </c>
      <c r="L405">
        <v>32.299999999999997</v>
      </c>
      <c r="M405" t="s">
        <v>10</v>
      </c>
    </row>
    <row r="406" spans="1:13" x14ac:dyDescent="0.2">
      <c r="A406" s="5">
        <f t="shared" si="54"/>
        <v>0</v>
      </c>
      <c r="B406" s="6">
        <f t="shared" si="55"/>
        <v>0</v>
      </c>
      <c r="C406" s="5">
        <f t="shared" si="56"/>
        <v>0</v>
      </c>
      <c r="D406" s="6">
        <f t="shared" si="57"/>
        <v>0</v>
      </c>
      <c r="E406" s="5">
        <f t="shared" si="58"/>
        <v>1</v>
      </c>
      <c r="F406" s="6">
        <f t="shared" si="59"/>
        <v>0</v>
      </c>
      <c r="G406">
        <f t="shared" si="60"/>
        <v>0</v>
      </c>
      <c r="H406">
        <f t="shared" si="61"/>
        <v>0</v>
      </c>
      <c r="I406">
        <f t="shared" si="62"/>
        <v>1</v>
      </c>
      <c r="L406">
        <v>20.399999999999999</v>
      </c>
      <c r="M406" t="s">
        <v>10</v>
      </c>
    </row>
    <row r="407" spans="1:13" x14ac:dyDescent="0.2">
      <c r="A407" s="5">
        <f t="shared" si="54"/>
        <v>0</v>
      </c>
      <c r="B407" s="6">
        <f t="shared" si="55"/>
        <v>1</v>
      </c>
      <c r="C407" s="5">
        <f t="shared" si="56"/>
        <v>0</v>
      </c>
      <c r="D407" s="6">
        <f t="shared" si="57"/>
        <v>0</v>
      </c>
      <c r="E407" s="5">
        <f t="shared" si="58"/>
        <v>0</v>
      </c>
      <c r="F407" s="6">
        <f t="shared" si="59"/>
        <v>0</v>
      </c>
      <c r="G407">
        <f t="shared" si="60"/>
        <v>1</v>
      </c>
      <c r="H407">
        <f t="shared" si="61"/>
        <v>0</v>
      </c>
      <c r="I407">
        <f t="shared" si="62"/>
        <v>0</v>
      </c>
      <c r="L407">
        <v>38.380000000000003</v>
      </c>
      <c r="M407" t="s">
        <v>7</v>
      </c>
    </row>
    <row r="408" spans="1:13" x14ac:dyDescent="0.2">
      <c r="A408" s="5">
        <f t="shared" si="54"/>
        <v>0</v>
      </c>
      <c r="B408" s="6">
        <f t="shared" si="55"/>
        <v>0</v>
      </c>
      <c r="C408" s="5">
        <f t="shared" si="56"/>
        <v>0</v>
      </c>
      <c r="D408" s="6">
        <f t="shared" si="57"/>
        <v>0</v>
      </c>
      <c r="E408" s="5">
        <f t="shared" si="58"/>
        <v>0</v>
      </c>
      <c r="F408" s="6">
        <f t="shared" si="59"/>
        <v>1</v>
      </c>
      <c r="G408">
        <f t="shared" si="60"/>
        <v>0</v>
      </c>
      <c r="H408">
        <f t="shared" si="61"/>
        <v>0</v>
      </c>
      <c r="I408">
        <f t="shared" si="62"/>
        <v>1</v>
      </c>
      <c r="L408">
        <v>24.31</v>
      </c>
      <c r="M408" t="s">
        <v>7</v>
      </c>
    </row>
    <row r="409" spans="1:13" x14ac:dyDescent="0.2">
      <c r="A409" s="5">
        <f t="shared" si="54"/>
        <v>0</v>
      </c>
      <c r="B409" s="6">
        <f t="shared" si="55"/>
        <v>0</v>
      </c>
      <c r="C409" s="5">
        <f t="shared" si="56"/>
        <v>0</v>
      </c>
      <c r="D409" s="6">
        <f t="shared" si="57"/>
        <v>0</v>
      </c>
      <c r="E409" s="5">
        <f t="shared" si="58"/>
        <v>0</v>
      </c>
      <c r="F409" s="6">
        <f t="shared" si="59"/>
        <v>1</v>
      </c>
      <c r="G409">
        <f t="shared" si="60"/>
        <v>0</v>
      </c>
      <c r="H409">
        <f t="shared" si="61"/>
        <v>0</v>
      </c>
      <c r="I409">
        <f t="shared" si="62"/>
        <v>1</v>
      </c>
      <c r="L409">
        <v>23.6</v>
      </c>
      <c r="M409" t="s">
        <v>7</v>
      </c>
    </row>
    <row r="410" spans="1:13" x14ac:dyDescent="0.2">
      <c r="A410" s="5">
        <f t="shared" si="54"/>
        <v>0</v>
      </c>
      <c r="B410" s="6">
        <f t="shared" si="55"/>
        <v>0</v>
      </c>
      <c r="C410" s="5">
        <f t="shared" si="56"/>
        <v>0</v>
      </c>
      <c r="D410" s="6">
        <f t="shared" si="57"/>
        <v>0</v>
      </c>
      <c r="E410" s="5">
        <f t="shared" si="58"/>
        <v>1</v>
      </c>
      <c r="F410" s="6">
        <f t="shared" si="59"/>
        <v>0</v>
      </c>
      <c r="G410">
        <f t="shared" si="60"/>
        <v>0</v>
      </c>
      <c r="H410">
        <f t="shared" si="61"/>
        <v>0</v>
      </c>
      <c r="I410">
        <f t="shared" si="62"/>
        <v>1</v>
      </c>
      <c r="L410">
        <v>21.12</v>
      </c>
      <c r="M410" t="s">
        <v>10</v>
      </c>
    </row>
    <row r="411" spans="1:13" x14ac:dyDescent="0.2">
      <c r="A411" s="5">
        <f t="shared" si="54"/>
        <v>1</v>
      </c>
      <c r="B411" s="6">
        <f t="shared" si="55"/>
        <v>0</v>
      </c>
      <c r="C411" s="5">
        <f t="shared" si="56"/>
        <v>0</v>
      </c>
      <c r="D411" s="6">
        <f t="shared" si="57"/>
        <v>0</v>
      </c>
      <c r="E411" s="5">
        <f t="shared" si="58"/>
        <v>0</v>
      </c>
      <c r="F411" s="6">
        <f t="shared" si="59"/>
        <v>0</v>
      </c>
      <c r="G411">
        <f t="shared" si="60"/>
        <v>1</v>
      </c>
      <c r="H411">
        <f t="shared" si="61"/>
        <v>0</v>
      </c>
      <c r="I411">
        <f t="shared" si="62"/>
        <v>0</v>
      </c>
      <c r="L411">
        <v>30.03</v>
      </c>
      <c r="M411" t="s">
        <v>10</v>
      </c>
    </row>
    <row r="412" spans="1:13" x14ac:dyDescent="0.2">
      <c r="A412" s="5">
        <f t="shared" si="54"/>
        <v>0</v>
      </c>
      <c r="B412" s="6">
        <f t="shared" si="55"/>
        <v>0</v>
      </c>
      <c r="C412" s="5">
        <f t="shared" si="56"/>
        <v>0</v>
      </c>
      <c r="D412" s="6">
        <f t="shared" si="57"/>
        <v>0</v>
      </c>
      <c r="E412" s="5">
        <f t="shared" si="58"/>
        <v>0</v>
      </c>
      <c r="F412" s="6">
        <f t="shared" si="59"/>
        <v>0</v>
      </c>
      <c r="G412">
        <f t="shared" si="60"/>
        <v>0</v>
      </c>
      <c r="H412">
        <f t="shared" si="61"/>
        <v>0</v>
      </c>
      <c r="I412">
        <f t="shared" si="62"/>
        <v>0</v>
      </c>
      <c r="L412">
        <v>17.48</v>
      </c>
      <c r="M412" t="s">
        <v>10</v>
      </c>
    </row>
    <row r="413" spans="1:13" x14ac:dyDescent="0.2">
      <c r="A413" s="5">
        <f t="shared" si="54"/>
        <v>0</v>
      </c>
      <c r="B413" s="6">
        <f t="shared" si="55"/>
        <v>0</v>
      </c>
      <c r="C413" s="5">
        <f t="shared" si="56"/>
        <v>0</v>
      </c>
      <c r="D413" s="6">
        <f t="shared" si="57"/>
        <v>0</v>
      </c>
      <c r="E413" s="5">
        <f t="shared" si="58"/>
        <v>0</v>
      </c>
      <c r="F413" s="6">
        <f t="shared" si="59"/>
        <v>1</v>
      </c>
      <c r="G413">
        <f t="shared" si="60"/>
        <v>0</v>
      </c>
      <c r="H413">
        <f t="shared" si="61"/>
        <v>0</v>
      </c>
      <c r="I413">
        <f t="shared" si="62"/>
        <v>1</v>
      </c>
      <c r="L413">
        <v>20.234999999999999</v>
      </c>
      <c r="M413" t="s">
        <v>7</v>
      </c>
    </row>
    <row r="414" spans="1:13" x14ac:dyDescent="0.2">
      <c r="A414" s="5">
        <f t="shared" si="54"/>
        <v>0</v>
      </c>
      <c r="B414" s="6">
        <f t="shared" si="55"/>
        <v>0</v>
      </c>
      <c r="C414" s="5">
        <f t="shared" si="56"/>
        <v>0</v>
      </c>
      <c r="D414" s="6">
        <f t="shared" si="57"/>
        <v>0</v>
      </c>
      <c r="E414" s="5">
        <f t="shared" si="58"/>
        <v>0</v>
      </c>
      <c r="F414" s="6">
        <f t="shared" si="59"/>
        <v>0</v>
      </c>
      <c r="G414">
        <f t="shared" si="60"/>
        <v>0</v>
      </c>
      <c r="H414">
        <f t="shared" si="61"/>
        <v>0</v>
      </c>
      <c r="I414">
        <f t="shared" si="62"/>
        <v>0</v>
      </c>
      <c r="L414">
        <v>17.195</v>
      </c>
      <c r="M414" t="s">
        <v>7</v>
      </c>
    </row>
    <row r="415" spans="1:13" x14ac:dyDescent="0.2">
      <c r="A415" s="5">
        <f t="shared" si="54"/>
        <v>0</v>
      </c>
      <c r="B415" s="6">
        <f t="shared" si="55"/>
        <v>0</v>
      </c>
      <c r="C415" s="5">
        <f t="shared" si="56"/>
        <v>0</v>
      </c>
      <c r="D415" s="6">
        <f t="shared" si="57"/>
        <v>0</v>
      </c>
      <c r="E415" s="5">
        <f t="shared" si="58"/>
        <v>1</v>
      </c>
      <c r="F415" s="6">
        <f t="shared" si="59"/>
        <v>0</v>
      </c>
      <c r="G415">
        <f t="shared" si="60"/>
        <v>0</v>
      </c>
      <c r="H415">
        <f t="shared" si="61"/>
        <v>0</v>
      </c>
      <c r="I415">
        <f t="shared" si="62"/>
        <v>1</v>
      </c>
      <c r="L415">
        <v>23.9</v>
      </c>
      <c r="M415" t="s">
        <v>10</v>
      </c>
    </row>
    <row r="416" spans="1:13" x14ac:dyDescent="0.2">
      <c r="A416" s="5">
        <f t="shared" si="54"/>
        <v>0</v>
      </c>
      <c r="B416" s="6">
        <f t="shared" si="55"/>
        <v>1</v>
      </c>
      <c r="C416" s="5">
        <f t="shared" si="56"/>
        <v>0</v>
      </c>
      <c r="D416" s="6">
        <f t="shared" si="57"/>
        <v>0</v>
      </c>
      <c r="E416" s="5">
        <f t="shared" si="58"/>
        <v>0</v>
      </c>
      <c r="F416" s="6">
        <f t="shared" si="59"/>
        <v>0</v>
      </c>
      <c r="G416">
        <f t="shared" si="60"/>
        <v>1</v>
      </c>
      <c r="H416">
        <f t="shared" si="61"/>
        <v>0</v>
      </c>
      <c r="I416">
        <f t="shared" si="62"/>
        <v>0</v>
      </c>
      <c r="L416">
        <v>35.15</v>
      </c>
      <c r="M416" t="s">
        <v>7</v>
      </c>
    </row>
    <row r="417" spans="1:13" x14ac:dyDescent="0.2">
      <c r="A417" s="5">
        <f t="shared" si="54"/>
        <v>0</v>
      </c>
      <c r="B417" s="6">
        <f t="shared" si="55"/>
        <v>1</v>
      </c>
      <c r="C417" s="5">
        <f t="shared" si="56"/>
        <v>0</v>
      </c>
      <c r="D417" s="6">
        <f t="shared" si="57"/>
        <v>0</v>
      </c>
      <c r="E417" s="5">
        <f t="shared" si="58"/>
        <v>0</v>
      </c>
      <c r="F417" s="6">
        <f t="shared" si="59"/>
        <v>0</v>
      </c>
      <c r="G417">
        <f t="shared" si="60"/>
        <v>1</v>
      </c>
      <c r="H417">
        <f t="shared" si="61"/>
        <v>0</v>
      </c>
      <c r="I417">
        <f t="shared" si="62"/>
        <v>0</v>
      </c>
      <c r="L417">
        <v>35.64</v>
      </c>
      <c r="M417" t="s">
        <v>7</v>
      </c>
    </row>
    <row r="418" spans="1:13" x14ac:dyDescent="0.2">
      <c r="A418" s="5">
        <f t="shared" si="54"/>
        <v>1</v>
      </c>
      <c r="B418" s="6">
        <f t="shared" si="55"/>
        <v>0</v>
      </c>
      <c r="C418" s="5">
        <f t="shared" si="56"/>
        <v>0</v>
      </c>
      <c r="D418" s="6">
        <f t="shared" si="57"/>
        <v>0</v>
      </c>
      <c r="E418" s="5">
        <f t="shared" si="58"/>
        <v>0</v>
      </c>
      <c r="F418" s="6">
        <f t="shared" si="59"/>
        <v>0</v>
      </c>
      <c r="G418">
        <f t="shared" si="60"/>
        <v>1</v>
      </c>
      <c r="H418">
        <f t="shared" si="61"/>
        <v>0</v>
      </c>
      <c r="I418">
        <f t="shared" si="62"/>
        <v>0</v>
      </c>
      <c r="L418">
        <v>34.1</v>
      </c>
      <c r="M418" t="s">
        <v>10</v>
      </c>
    </row>
    <row r="419" spans="1:13" x14ac:dyDescent="0.2">
      <c r="A419" s="5">
        <f t="shared" si="54"/>
        <v>0</v>
      </c>
      <c r="B419" s="6">
        <f t="shared" si="55"/>
        <v>0</v>
      </c>
      <c r="C419" s="5">
        <f t="shared" si="56"/>
        <v>0</v>
      </c>
      <c r="D419" s="6">
        <f t="shared" si="57"/>
        <v>0</v>
      </c>
      <c r="E419" s="5">
        <f t="shared" si="58"/>
        <v>0</v>
      </c>
      <c r="F419" s="6">
        <f t="shared" si="59"/>
        <v>1</v>
      </c>
      <c r="G419">
        <f t="shared" si="60"/>
        <v>0</v>
      </c>
      <c r="H419">
        <f t="shared" si="61"/>
        <v>0</v>
      </c>
      <c r="I419">
        <f t="shared" si="62"/>
        <v>1</v>
      </c>
      <c r="L419">
        <v>22.6</v>
      </c>
      <c r="M419" t="s">
        <v>7</v>
      </c>
    </row>
    <row r="420" spans="1:13" x14ac:dyDescent="0.2">
      <c r="A420" s="5">
        <f t="shared" si="54"/>
        <v>1</v>
      </c>
      <c r="B420" s="6">
        <f t="shared" si="55"/>
        <v>0</v>
      </c>
      <c r="C420" s="5">
        <f t="shared" si="56"/>
        <v>0</v>
      </c>
      <c r="D420" s="6">
        <f t="shared" si="57"/>
        <v>0</v>
      </c>
      <c r="E420" s="5">
        <f t="shared" si="58"/>
        <v>0</v>
      </c>
      <c r="F420" s="6">
        <f t="shared" si="59"/>
        <v>0</v>
      </c>
      <c r="G420">
        <f t="shared" si="60"/>
        <v>1</v>
      </c>
      <c r="H420">
        <f t="shared" si="61"/>
        <v>0</v>
      </c>
      <c r="I420">
        <f t="shared" si="62"/>
        <v>0</v>
      </c>
      <c r="L420">
        <v>39.159999999999997</v>
      </c>
      <c r="M420" t="s">
        <v>10</v>
      </c>
    </row>
    <row r="421" spans="1:13" x14ac:dyDescent="0.2">
      <c r="A421" s="5">
        <f t="shared" si="54"/>
        <v>0</v>
      </c>
      <c r="B421" s="6">
        <f t="shared" si="55"/>
        <v>0</v>
      </c>
      <c r="C421" s="5">
        <f t="shared" si="56"/>
        <v>0</v>
      </c>
      <c r="D421" s="6">
        <f t="shared" si="57"/>
        <v>1</v>
      </c>
      <c r="E421" s="5">
        <f t="shared" si="58"/>
        <v>0</v>
      </c>
      <c r="F421" s="6">
        <f t="shared" si="59"/>
        <v>0</v>
      </c>
      <c r="G421">
        <f t="shared" si="60"/>
        <v>0</v>
      </c>
      <c r="H421">
        <f t="shared" si="61"/>
        <v>1</v>
      </c>
      <c r="I421">
        <f t="shared" si="62"/>
        <v>0</v>
      </c>
      <c r="L421">
        <v>26.98</v>
      </c>
      <c r="M421" t="s">
        <v>7</v>
      </c>
    </row>
    <row r="422" spans="1:13" x14ac:dyDescent="0.2">
      <c r="A422" s="5">
        <f t="shared" si="54"/>
        <v>1</v>
      </c>
      <c r="B422" s="6">
        <f t="shared" si="55"/>
        <v>0</v>
      </c>
      <c r="C422" s="5">
        <f t="shared" si="56"/>
        <v>0</v>
      </c>
      <c r="D422" s="6">
        <f t="shared" si="57"/>
        <v>0</v>
      </c>
      <c r="E422" s="5">
        <f t="shared" si="58"/>
        <v>0</v>
      </c>
      <c r="F422" s="6">
        <f t="shared" si="59"/>
        <v>0</v>
      </c>
      <c r="G422">
        <f t="shared" si="60"/>
        <v>1</v>
      </c>
      <c r="H422">
        <f t="shared" si="61"/>
        <v>0</v>
      </c>
      <c r="I422">
        <f t="shared" si="62"/>
        <v>0</v>
      </c>
      <c r="L422">
        <v>33.880000000000003</v>
      </c>
      <c r="M422" t="s">
        <v>10</v>
      </c>
    </row>
    <row r="423" spans="1:13" x14ac:dyDescent="0.2">
      <c r="A423" s="5">
        <f t="shared" si="54"/>
        <v>1</v>
      </c>
      <c r="B423" s="6">
        <f t="shared" si="55"/>
        <v>0</v>
      </c>
      <c r="C423" s="5">
        <f t="shared" si="56"/>
        <v>0</v>
      </c>
      <c r="D423" s="6">
        <f t="shared" si="57"/>
        <v>0</v>
      </c>
      <c r="E423" s="5">
        <f t="shared" si="58"/>
        <v>0</v>
      </c>
      <c r="F423" s="6">
        <f t="shared" si="59"/>
        <v>0</v>
      </c>
      <c r="G423">
        <f t="shared" si="60"/>
        <v>1</v>
      </c>
      <c r="H423">
        <f t="shared" si="61"/>
        <v>0</v>
      </c>
      <c r="I423">
        <f t="shared" si="62"/>
        <v>0</v>
      </c>
      <c r="L423">
        <v>35.86</v>
      </c>
      <c r="M423" t="s">
        <v>10</v>
      </c>
    </row>
    <row r="424" spans="1:13" x14ac:dyDescent="0.2">
      <c r="A424" s="5">
        <f t="shared" si="54"/>
        <v>1</v>
      </c>
      <c r="B424" s="6">
        <f t="shared" si="55"/>
        <v>0</v>
      </c>
      <c r="C424" s="5">
        <f t="shared" si="56"/>
        <v>0</v>
      </c>
      <c r="D424" s="6">
        <f t="shared" si="57"/>
        <v>0</v>
      </c>
      <c r="E424" s="5">
        <f t="shared" si="58"/>
        <v>0</v>
      </c>
      <c r="F424" s="6">
        <f t="shared" si="59"/>
        <v>0</v>
      </c>
      <c r="G424">
        <f t="shared" si="60"/>
        <v>1</v>
      </c>
      <c r="H424">
        <f t="shared" si="61"/>
        <v>0</v>
      </c>
      <c r="I424">
        <f t="shared" si="62"/>
        <v>0</v>
      </c>
      <c r="L424">
        <v>32.774999999999999</v>
      </c>
      <c r="M424" t="s">
        <v>10</v>
      </c>
    </row>
    <row r="425" spans="1:13" x14ac:dyDescent="0.2">
      <c r="A425" s="5">
        <f t="shared" si="54"/>
        <v>1</v>
      </c>
      <c r="B425" s="6">
        <f t="shared" si="55"/>
        <v>0</v>
      </c>
      <c r="C425" s="5">
        <f t="shared" si="56"/>
        <v>0</v>
      </c>
      <c r="D425" s="6">
        <f t="shared" si="57"/>
        <v>0</v>
      </c>
      <c r="E425" s="5">
        <f t="shared" si="58"/>
        <v>0</v>
      </c>
      <c r="F425" s="6">
        <f t="shared" si="59"/>
        <v>0</v>
      </c>
      <c r="G425">
        <f t="shared" si="60"/>
        <v>1</v>
      </c>
      <c r="H425">
        <f t="shared" si="61"/>
        <v>0</v>
      </c>
      <c r="I425">
        <f t="shared" si="62"/>
        <v>0</v>
      </c>
      <c r="L425">
        <v>30.59</v>
      </c>
      <c r="M425" t="s">
        <v>10</v>
      </c>
    </row>
    <row r="426" spans="1:13" x14ac:dyDescent="0.2">
      <c r="A426" s="5">
        <f t="shared" si="54"/>
        <v>1</v>
      </c>
      <c r="B426" s="6">
        <f t="shared" si="55"/>
        <v>0</v>
      </c>
      <c r="C426" s="5">
        <f t="shared" si="56"/>
        <v>0</v>
      </c>
      <c r="D426" s="6">
        <f t="shared" si="57"/>
        <v>0</v>
      </c>
      <c r="E426" s="5">
        <f t="shared" si="58"/>
        <v>0</v>
      </c>
      <c r="F426" s="6">
        <f t="shared" si="59"/>
        <v>0</v>
      </c>
      <c r="G426">
        <f t="shared" si="60"/>
        <v>1</v>
      </c>
      <c r="H426">
        <f t="shared" si="61"/>
        <v>0</v>
      </c>
      <c r="I426">
        <f t="shared" si="62"/>
        <v>0</v>
      </c>
      <c r="L426">
        <v>30.2</v>
      </c>
      <c r="M426" t="s">
        <v>10</v>
      </c>
    </row>
    <row r="427" spans="1:13" x14ac:dyDescent="0.2">
      <c r="A427" s="5">
        <f t="shared" si="54"/>
        <v>0</v>
      </c>
      <c r="B427" s="6">
        <f t="shared" si="55"/>
        <v>0</v>
      </c>
      <c r="C427" s="5">
        <f t="shared" si="56"/>
        <v>0</v>
      </c>
      <c r="D427" s="6">
        <f t="shared" si="57"/>
        <v>0</v>
      </c>
      <c r="E427" s="5">
        <f t="shared" si="58"/>
        <v>1</v>
      </c>
      <c r="F427" s="6">
        <f t="shared" si="59"/>
        <v>0</v>
      </c>
      <c r="G427">
        <f t="shared" si="60"/>
        <v>0</v>
      </c>
      <c r="H427">
        <f t="shared" si="61"/>
        <v>0</v>
      </c>
      <c r="I427">
        <f t="shared" si="62"/>
        <v>1</v>
      </c>
      <c r="L427">
        <v>24.31</v>
      </c>
      <c r="M427" t="s">
        <v>10</v>
      </c>
    </row>
    <row r="428" spans="1:13" x14ac:dyDescent="0.2">
      <c r="A428" s="5">
        <f t="shared" si="54"/>
        <v>0</v>
      </c>
      <c r="B428" s="6">
        <f t="shared" si="55"/>
        <v>0</v>
      </c>
      <c r="C428" s="5">
        <f t="shared" si="56"/>
        <v>0</v>
      </c>
      <c r="D428" s="6">
        <f t="shared" si="57"/>
        <v>1</v>
      </c>
      <c r="E428" s="5">
        <f t="shared" si="58"/>
        <v>0</v>
      </c>
      <c r="F428" s="6">
        <f t="shared" si="59"/>
        <v>0</v>
      </c>
      <c r="G428">
        <f t="shared" si="60"/>
        <v>0</v>
      </c>
      <c r="H428">
        <f t="shared" si="61"/>
        <v>1</v>
      </c>
      <c r="I428">
        <f t="shared" si="62"/>
        <v>0</v>
      </c>
      <c r="L428">
        <v>27.265000000000001</v>
      </c>
      <c r="M428" t="s">
        <v>7</v>
      </c>
    </row>
    <row r="429" spans="1:13" x14ac:dyDescent="0.2">
      <c r="A429" s="5">
        <f t="shared" si="54"/>
        <v>0</v>
      </c>
      <c r="B429" s="6">
        <f t="shared" si="55"/>
        <v>0</v>
      </c>
      <c r="C429" s="5">
        <f t="shared" si="56"/>
        <v>0</v>
      </c>
      <c r="D429" s="6">
        <f t="shared" si="57"/>
        <v>1</v>
      </c>
      <c r="E429" s="5">
        <f t="shared" si="58"/>
        <v>0</v>
      </c>
      <c r="F429" s="6">
        <f t="shared" si="59"/>
        <v>0</v>
      </c>
      <c r="G429">
        <f t="shared" si="60"/>
        <v>0</v>
      </c>
      <c r="H429">
        <f t="shared" si="61"/>
        <v>1</v>
      </c>
      <c r="I429">
        <f t="shared" si="62"/>
        <v>0</v>
      </c>
      <c r="L429">
        <v>29.164999999999999</v>
      </c>
      <c r="M429" t="s">
        <v>7</v>
      </c>
    </row>
    <row r="430" spans="1:13" x14ac:dyDescent="0.2">
      <c r="A430" s="5">
        <f t="shared" si="54"/>
        <v>0</v>
      </c>
      <c r="B430" s="6">
        <f t="shared" si="55"/>
        <v>0</v>
      </c>
      <c r="C430" s="5">
        <f t="shared" si="56"/>
        <v>0</v>
      </c>
      <c r="D430" s="6">
        <f t="shared" si="57"/>
        <v>0</v>
      </c>
      <c r="E430" s="5">
        <f t="shared" si="58"/>
        <v>0</v>
      </c>
      <c r="F430" s="6">
        <f t="shared" si="59"/>
        <v>0</v>
      </c>
      <c r="G430">
        <f t="shared" si="60"/>
        <v>0</v>
      </c>
      <c r="H430">
        <f t="shared" si="61"/>
        <v>0</v>
      </c>
      <c r="I430">
        <f t="shared" si="62"/>
        <v>0</v>
      </c>
      <c r="L430">
        <v>16.815000000000001</v>
      </c>
      <c r="M430" t="s">
        <v>7</v>
      </c>
    </row>
    <row r="431" spans="1:13" x14ac:dyDescent="0.2">
      <c r="A431" s="5">
        <f t="shared" si="54"/>
        <v>0</v>
      </c>
      <c r="B431" s="6">
        <f t="shared" si="55"/>
        <v>1</v>
      </c>
      <c r="C431" s="5">
        <f t="shared" si="56"/>
        <v>0</v>
      </c>
      <c r="D431" s="6">
        <f t="shared" si="57"/>
        <v>0</v>
      </c>
      <c r="E431" s="5">
        <f t="shared" si="58"/>
        <v>0</v>
      </c>
      <c r="F431" s="6">
        <f t="shared" si="59"/>
        <v>0</v>
      </c>
      <c r="G431">
        <f t="shared" si="60"/>
        <v>1</v>
      </c>
      <c r="H431">
        <f t="shared" si="61"/>
        <v>0</v>
      </c>
      <c r="I431">
        <f t="shared" si="62"/>
        <v>0</v>
      </c>
      <c r="L431">
        <v>30.4</v>
      </c>
      <c r="M431" t="s">
        <v>7</v>
      </c>
    </row>
    <row r="432" spans="1:13" x14ac:dyDescent="0.2">
      <c r="A432" s="5">
        <f t="shared" si="54"/>
        <v>1</v>
      </c>
      <c r="B432" s="6">
        <f t="shared" si="55"/>
        <v>0</v>
      </c>
      <c r="C432" s="5">
        <f t="shared" si="56"/>
        <v>0</v>
      </c>
      <c r="D432" s="6">
        <f t="shared" si="57"/>
        <v>0</v>
      </c>
      <c r="E432" s="5">
        <f t="shared" si="58"/>
        <v>0</v>
      </c>
      <c r="F432" s="6">
        <f t="shared" si="59"/>
        <v>0</v>
      </c>
      <c r="G432">
        <f t="shared" si="60"/>
        <v>1</v>
      </c>
      <c r="H432">
        <f t="shared" si="61"/>
        <v>0</v>
      </c>
      <c r="I432">
        <f t="shared" si="62"/>
        <v>0</v>
      </c>
      <c r="L432">
        <v>33.1</v>
      </c>
      <c r="M432" t="s">
        <v>10</v>
      </c>
    </row>
    <row r="433" spans="1:13" x14ac:dyDescent="0.2">
      <c r="A433" s="5">
        <f t="shared" si="54"/>
        <v>0</v>
      </c>
      <c r="B433" s="6">
        <f t="shared" si="55"/>
        <v>0</v>
      </c>
      <c r="C433" s="5">
        <f t="shared" si="56"/>
        <v>0</v>
      </c>
      <c r="D433" s="6">
        <f t="shared" si="57"/>
        <v>0</v>
      </c>
      <c r="E433" s="5">
        <f t="shared" si="58"/>
        <v>0</v>
      </c>
      <c r="F433" s="6">
        <f t="shared" si="59"/>
        <v>1</v>
      </c>
      <c r="G433">
        <f t="shared" si="60"/>
        <v>0</v>
      </c>
      <c r="H433">
        <f t="shared" si="61"/>
        <v>0</v>
      </c>
      <c r="I433">
        <f t="shared" si="62"/>
        <v>1</v>
      </c>
      <c r="L433">
        <v>20.234999999999999</v>
      </c>
      <c r="M433" t="s">
        <v>7</v>
      </c>
    </row>
    <row r="434" spans="1:13" x14ac:dyDescent="0.2">
      <c r="A434" s="5">
        <f t="shared" si="54"/>
        <v>0</v>
      </c>
      <c r="B434" s="6">
        <f t="shared" si="55"/>
        <v>0</v>
      </c>
      <c r="C434" s="5">
        <f t="shared" si="56"/>
        <v>1</v>
      </c>
      <c r="D434" s="6">
        <f t="shared" si="57"/>
        <v>0</v>
      </c>
      <c r="E434" s="5">
        <f t="shared" si="58"/>
        <v>0</v>
      </c>
      <c r="F434" s="6">
        <f t="shared" si="59"/>
        <v>0</v>
      </c>
      <c r="G434">
        <f t="shared" si="60"/>
        <v>0</v>
      </c>
      <c r="H434">
        <f t="shared" si="61"/>
        <v>1</v>
      </c>
      <c r="I434">
        <f t="shared" si="62"/>
        <v>0</v>
      </c>
      <c r="L434">
        <v>26.9</v>
      </c>
      <c r="M434" t="s">
        <v>10</v>
      </c>
    </row>
    <row r="435" spans="1:13" x14ac:dyDescent="0.2">
      <c r="A435" s="5">
        <f t="shared" si="54"/>
        <v>0</v>
      </c>
      <c r="B435" s="6">
        <f t="shared" si="55"/>
        <v>1</v>
      </c>
      <c r="C435" s="5">
        <f t="shared" si="56"/>
        <v>0</v>
      </c>
      <c r="D435" s="6">
        <f t="shared" si="57"/>
        <v>0</v>
      </c>
      <c r="E435" s="5">
        <f t="shared" si="58"/>
        <v>0</v>
      </c>
      <c r="F435" s="6">
        <f t="shared" si="59"/>
        <v>0</v>
      </c>
      <c r="G435">
        <f t="shared" si="60"/>
        <v>1</v>
      </c>
      <c r="H435">
        <f t="shared" si="61"/>
        <v>0</v>
      </c>
      <c r="I435">
        <f t="shared" si="62"/>
        <v>0</v>
      </c>
      <c r="L435">
        <v>30.5</v>
      </c>
      <c r="M435" t="s">
        <v>7</v>
      </c>
    </row>
    <row r="436" spans="1:13" x14ac:dyDescent="0.2">
      <c r="A436" s="5">
        <f t="shared" si="54"/>
        <v>0</v>
      </c>
      <c r="B436" s="6">
        <f t="shared" si="55"/>
        <v>0</v>
      </c>
      <c r="C436" s="5">
        <f t="shared" si="56"/>
        <v>1</v>
      </c>
      <c r="D436" s="6">
        <f t="shared" si="57"/>
        <v>0</v>
      </c>
      <c r="E436" s="5">
        <f t="shared" si="58"/>
        <v>0</v>
      </c>
      <c r="F436" s="6">
        <f t="shared" si="59"/>
        <v>0</v>
      </c>
      <c r="G436">
        <f t="shared" si="60"/>
        <v>0</v>
      </c>
      <c r="H436">
        <f t="shared" si="61"/>
        <v>1</v>
      </c>
      <c r="I436">
        <f t="shared" si="62"/>
        <v>0</v>
      </c>
      <c r="L436">
        <v>28.594999999999999</v>
      </c>
      <c r="M436" t="s">
        <v>10</v>
      </c>
    </row>
    <row r="437" spans="1:13" x14ac:dyDescent="0.2">
      <c r="A437" s="5">
        <f t="shared" si="54"/>
        <v>1</v>
      </c>
      <c r="B437" s="6">
        <f t="shared" si="55"/>
        <v>0</v>
      </c>
      <c r="C437" s="5">
        <f t="shared" si="56"/>
        <v>0</v>
      </c>
      <c r="D437" s="6">
        <f t="shared" si="57"/>
        <v>0</v>
      </c>
      <c r="E437" s="5">
        <f t="shared" si="58"/>
        <v>0</v>
      </c>
      <c r="F437" s="6">
        <f t="shared" si="59"/>
        <v>0</v>
      </c>
      <c r="G437">
        <f t="shared" si="60"/>
        <v>1</v>
      </c>
      <c r="H437">
        <f t="shared" si="61"/>
        <v>0</v>
      </c>
      <c r="I437">
        <f t="shared" si="62"/>
        <v>0</v>
      </c>
      <c r="L437">
        <v>33.11</v>
      </c>
      <c r="M437" t="s">
        <v>10</v>
      </c>
    </row>
    <row r="438" spans="1:13" x14ac:dyDescent="0.2">
      <c r="A438" s="5">
        <f t="shared" si="54"/>
        <v>1</v>
      </c>
      <c r="B438" s="6">
        <f t="shared" si="55"/>
        <v>0</v>
      </c>
      <c r="C438" s="5">
        <f t="shared" si="56"/>
        <v>0</v>
      </c>
      <c r="D438" s="6">
        <f t="shared" si="57"/>
        <v>0</v>
      </c>
      <c r="E438" s="5">
        <f t="shared" si="58"/>
        <v>0</v>
      </c>
      <c r="F438" s="6">
        <f t="shared" si="59"/>
        <v>0</v>
      </c>
      <c r="G438">
        <f t="shared" si="60"/>
        <v>1</v>
      </c>
      <c r="H438">
        <f t="shared" si="61"/>
        <v>0</v>
      </c>
      <c r="I438">
        <f t="shared" si="62"/>
        <v>0</v>
      </c>
      <c r="L438">
        <v>31.73</v>
      </c>
      <c r="M438" t="s">
        <v>10</v>
      </c>
    </row>
    <row r="439" spans="1:13" x14ac:dyDescent="0.2">
      <c r="A439" s="5">
        <f t="shared" si="54"/>
        <v>0</v>
      </c>
      <c r="B439" s="6">
        <f t="shared" si="55"/>
        <v>0</v>
      </c>
      <c r="C439" s="5">
        <f t="shared" si="56"/>
        <v>1</v>
      </c>
      <c r="D439" s="6">
        <f t="shared" si="57"/>
        <v>0</v>
      </c>
      <c r="E439" s="5">
        <f t="shared" si="58"/>
        <v>0</v>
      </c>
      <c r="F439" s="6">
        <f t="shared" si="59"/>
        <v>0</v>
      </c>
      <c r="G439">
        <f t="shared" si="60"/>
        <v>0</v>
      </c>
      <c r="H439">
        <f t="shared" si="61"/>
        <v>1</v>
      </c>
      <c r="I439">
        <f t="shared" si="62"/>
        <v>0</v>
      </c>
      <c r="L439">
        <v>28.9</v>
      </c>
      <c r="M439" t="s">
        <v>10</v>
      </c>
    </row>
    <row r="440" spans="1:13" x14ac:dyDescent="0.2">
      <c r="A440" s="5">
        <f t="shared" si="54"/>
        <v>0</v>
      </c>
      <c r="B440" s="6">
        <f t="shared" si="55"/>
        <v>1</v>
      </c>
      <c r="C440" s="5">
        <f t="shared" si="56"/>
        <v>0</v>
      </c>
      <c r="D440" s="6">
        <f t="shared" si="57"/>
        <v>0</v>
      </c>
      <c r="E440" s="5">
        <f t="shared" si="58"/>
        <v>0</v>
      </c>
      <c r="F440" s="6">
        <f t="shared" si="59"/>
        <v>0</v>
      </c>
      <c r="G440">
        <f t="shared" si="60"/>
        <v>1</v>
      </c>
      <c r="H440">
        <f t="shared" si="61"/>
        <v>0</v>
      </c>
      <c r="I440">
        <f t="shared" si="62"/>
        <v>0</v>
      </c>
      <c r="L440">
        <v>46.75</v>
      </c>
      <c r="M440" t="s">
        <v>7</v>
      </c>
    </row>
    <row r="441" spans="1:13" x14ac:dyDescent="0.2">
      <c r="A441" s="5">
        <f t="shared" si="54"/>
        <v>0</v>
      </c>
      <c r="B441" s="6">
        <f t="shared" si="55"/>
        <v>0</v>
      </c>
      <c r="C441" s="5">
        <f t="shared" si="56"/>
        <v>1</v>
      </c>
      <c r="D441" s="6">
        <f t="shared" si="57"/>
        <v>0</v>
      </c>
      <c r="E441" s="5">
        <f t="shared" si="58"/>
        <v>0</v>
      </c>
      <c r="F441" s="6">
        <f t="shared" si="59"/>
        <v>0</v>
      </c>
      <c r="G441">
        <f t="shared" si="60"/>
        <v>0</v>
      </c>
      <c r="H441">
        <f t="shared" si="61"/>
        <v>1</v>
      </c>
      <c r="I441">
        <f t="shared" si="62"/>
        <v>0</v>
      </c>
      <c r="L441">
        <v>29.45</v>
      </c>
      <c r="M441" t="s">
        <v>10</v>
      </c>
    </row>
    <row r="442" spans="1:13" x14ac:dyDescent="0.2">
      <c r="A442" s="5">
        <f t="shared" si="54"/>
        <v>0</v>
      </c>
      <c r="B442" s="6">
        <f t="shared" si="55"/>
        <v>1</v>
      </c>
      <c r="C442" s="5">
        <f t="shared" si="56"/>
        <v>0</v>
      </c>
      <c r="D442" s="6">
        <f t="shared" si="57"/>
        <v>0</v>
      </c>
      <c r="E442" s="5">
        <f t="shared" si="58"/>
        <v>0</v>
      </c>
      <c r="F442" s="6">
        <f t="shared" si="59"/>
        <v>0</v>
      </c>
      <c r="G442">
        <f t="shared" si="60"/>
        <v>1</v>
      </c>
      <c r="H442">
        <f t="shared" si="61"/>
        <v>0</v>
      </c>
      <c r="I442">
        <f t="shared" si="62"/>
        <v>0</v>
      </c>
      <c r="L442">
        <v>32.68</v>
      </c>
      <c r="M442" t="s">
        <v>7</v>
      </c>
    </row>
    <row r="443" spans="1:13" x14ac:dyDescent="0.2">
      <c r="A443" s="5">
        <f t="shared" si="54"/>
        <v>0</v>
      </c>
      <c r="B443" s="6">
        <f t="shared" si="55"/>
        <v>1</v>
      </c>
      <c r="C443" s="5">
        <f t="shared" si="56"/>
        <v>0</v>
      </c>
      <c r="D443" s="6">
        <f t="shared" si="57"/>
        <v>0</v>
      </c>
      <c r="E443" s="5">
        <f t="shared" si="58"/>
        <v>0</v>
      </c>
      <c r="F443" s="6">
        <f t="shared" si="59"/>
        <v>0</v>
      </c>
      <c r="G443">
        <f t="shared" si="60"/>
        <v>1</v>
      </c>
      <c r="H443">
        <f t="shared" si="61"/>
        <v>0</v>
      </c>
      <c r="I443">
        <f t="shared" si="62"/>
        <v>0</v>
      </c>
      <c r="L443">
        <v>33.5</v>
      </c>
      <c r="M443" t="s">
        <v>7</v>
      </c>
    </row>
    <row r="444" spans="1:13" x14ac:dyDescent="0.2">
      <c r="A444" s="5">
        <f t="shared" si="54"/>
        <v>1</v>
      </c>
      <c r="B444" s="6">
        <f t="shared" si="55"/>
        <v>0</v>
      </c>
      <c r="C444" s="5">
        <f t="shared" si="56"/>
        <v>0</v>
      </c>
      <c r="D444" s="6">
        <f t="shared" si="57"/>
        <v>0</v>
      </c>
      <c r="E444" s="5">
        <f t="shared" si="58"/>
        <v>0</v>
      </c>
      <c r="F444" s="6">
        <f t="shared" si="59"/>
        <v>0</v>
      </c>
      <c r="G444">
        <f t="shared" si="60"/>
        <v>1</v>
      </c>
      <c r="H444">
        <f t="shared" si="61"/>
        <v>0</v>
      </c>
      <c r="I444">
        <f t="shared" si="62"/>
        <v>0</v>
      </c>
      <c r="L444">
        <v>43.01</v>
      </c>
      <c r="M444" t="s">
        <v>10</v>
      </c>
    </row>
    <row r="445" spans="1:13" x14ac:dyDescent="0.2">
      <c r="A445" s="5">
        <f t="shared" si="54"/>
        <v>0</v>
      </c>
      <c r="B445" s="6">
        <f t="shared" si="55"/>
        <v>1</v>
      </c>
      <c r="C445" s="5">
        <f t="shared" si="56"/>
        <v>0</v>
      </c>
      <c r="D445" s="6">
        <f t="shared" si="57"/>
        <v>0</v>
      </c>
      <c r="E445" s="5">
        <f t="shared" si="58"/>
        <v>0</v>
      </c>
      <c r="F445" s="6">
        <f t="shared" si="59"/>
        <v>0</v>
      </c>
      <c r="G445">
        <f t="shared" si="60"/>
        <v>1</v>
      </c>
      <c r="H445">
        <f t="shared" si="61"/>
        <v>0</v>
      </c>
      <c r="I445">
        <f t="shared" si="62"/>
        <v>0</v>
      </c>
      <c r="L445">
        <v>36.520000000000003</v>
      </c>
      <c r="M445" t="s">
        <v>7</v>
      </c>
    </row>
    <row r="446" spans="1:13" x14ac:dyDescent="0.2">
      <c r="A446" s="5">
        <f t="shared" si="54"/>
        <v>0</v>
      </c>
      <c r="B446" s="6">
        <f t="shared" si="55"/>
        <v>0</v>
      </c>
      <c r="C446" s="5">
        <f t="shared" si="56"/>
        <v>1</v>
      </c>
      <c r="D446" s="6">
        <f t="shared" si="57"/>
        <v>0</v>
      </c>
      <c r="E446" s="5">
        <f t="shared" si="58"/>
        <v>0</v>
      </c>
      <c r="F446" s="6">
        <f t="shared" si="59"/>
        <v>0</v>
      </c>
      <c r="G446">
        <f t="shared" si="60"/>
        <v>0</v>
      </c>
      <c r="H446">
        <f t="shared" si="61"/>
        <v>1</v>
      </c>
      <c r="I446">
        <f t="shared" si="62"/>
        <v>0</v>
      </c>
      <c r="L446">
        <v>26.695</v>
      </c>
      <c r="M446" t="s">
        <v>10</v>
      </c>
    </row>
    <row r="447" spans="1:13" x14ac:dyDescent="0.2">
      <c r="A447" s="5">
        <f t="shared" si="54"/>
        <v>0</v>
      </c>
      <c r="B447" s="6">
        <f t="shared" si="55"/>
        <v>1</v>
      </c>
      <c r="C447" s="5">
        <f t="shared" si="56"/>
        <v>0</v>
      </c>
      <c r="D447" s="6">
        <f t="shared" si="57"/>
        <v>0</v>
      </c>
      <c r="E447" s="5">
        <f t="shared" si="58"/>
        <v>0</v>
      </c>
      <c r="F447" s="6">
        <f t="shared" si="59"/>
        <v>0</v>
      </c>
      <c r="G447">
        <f t="shared" si="60"/>
        <v>1</v>
      </c>
      <c r="H447">
        <f t="shared" si="61"/>
        <v>0</v>
      </c>
      <c r="I447">
        <f t="shared" si="62"/>
        <v>0</v>
      </c>
      <c r="L447">
        <v>33.1</v>
      </c>
      <c r="M447" t="s">
        <v>7</v>
      </c>
    </row>
    <row r="448" spans="1:13" x14ac:dyDescent="0.2">
      <c r="A448" s="5">
        <f t="shared" si="54"/>
        <v>0</v>
      </c>
      <c r="B448" s="6">
        <f t="shared" si="55"/>
        <v>0</v>
      </c>
      <c r="C448" s="5">
        <f t="shared" si="56"/>
        <v>1</v>
      </c>
      <c r="D448" s="6">
        <f t="shared" si="57"/>
        <v>0</v>
      </c>
      <c r="E448" s="5">
        <f t="shared" si="58"/>
        <v>0</v>
      </c>
      <c r="F448" s="6">
        <f t="shared" si="59"/>
        <v>0</v>
      </c>
      <c r="G448">
        <f t="shared" si="60"/>
        <v>0</v>
      </c>
      <c r="H448">
        <f t="shared" si="61"/>
        <v>1</v>
      </c>
      <c r="I448">
        <f t="shared" si="62"/>
        <v>0</v>
      </c>
      <c r="L448">
        <v>29.64</v>
      </c>
      <c r="M448" t="s">
        <v>10</v>
      </c>
    </row>
    <row r="449" spans="1:13" x14ac:dyDescent="0.2">
      <c r="A449" s="5">
        <f t="shared" si="54"/>
        <v>0</v>
      </c>
      <c r="B449" s="6">
        <f t="shared" si="55"/>
        <v>0</v>
      </c>
      <c r="C449" s="5">
        <f t="shared" si="56"/>
        <v>0</v>
      </c>
      <c r="D449" s="6">
        <f t="shared" si="57"/>
        <v>1</v>
      </c>
      <c r="E449" s="5">
        <f t="shared" si="58"/>
        <v>0</v>
      </c>
      <c r="F449" s="6">
        <f t="shared" si="59"/>
        <v>0</v>
      </c>
      <c r="G449">
        <f t="shared" si="60"/>
        <v>0</v>
      </c>
      <c r="H449">
        <f t="shared" si="61"/>
        <v>1</v>
      </c>
      <c r="I449">
        <f t="shared" si="62"/>
        <v>0</v>
      </c>
      <c r="L449">
        <v>25.65</v>
      </c>
      <c r="M449" t="s">
        <v>7</v>
      </c>
    </row>
    <row r="450" spans="1:13" x14ac:dyDescent="0.2">
      <c r="A450" s="5">
        <f t="shared" si="54"/>
        <v>0</v>
      </c>
      <c r="B450" s="6">
        <f t="shared" si="55"/>
        <v>0</v>
      </c>
      <c r="C450" s="5">
        <f t="shared" si="56"/>
        <v>0</v>
      </c>
      <c r="D450" s="6">
        <f t="shared" si="57"/>
        <v>1</v>
      </c>
      <c r="E450" s="5">
        <f t="shared" si="58"/>
        <v>0</v>
      </c>
      <c r="F450" s="6">
        <f t="shared" si="59"/>
        <v>0</v>
      </c>
      <c r="G450">
        <f t="shared" si="60"/>
        <v>0</v>
      </c>
      <c r="H450">
        <f t="shared" si="61"/>
        <v>1</v>
      </c>
      <c r="I450">
        <f t="shared" si="62"/>
        <v>0</v>
      </c>
      <c r="L450">
        <v>29.6</v>
      </c>
      <c r="M450" t="s">
        <v>7</v>
      </c>
    </row>
    <row r="451" spans="1:13" x14ac:dyDescent="0.2">
      <c r="A451" s="5">
        <f t="shared" ref="A451:A514" si="63">IF(AND(M451="male",G451=1),1,0)</f>
        <v>1</v>
      </c>
      <c r="B451" s="6">
        <f t="shared" ref="B451:B514" si="64">IF(AND(M451="female",G451=1),1,0)</f>
        <v>0</v>
      </c>
      <c r="C451" s="5">
        <f t="shared" ref="C451:C514" si="65">IF(AND(M451="male",H451=1),1,0)</f>
        <v>0</v>
      </c>
      <c r="D451" s="6">
        <f t="shared" ref="D451:D514" si="66">IF(AND(M451="female",H451=1),1,0)</f>
        <v>0</v>
      </c>
      <c r="E451" s="5">
        <f t="shared" ref="E451:E514" si="67">IF(AND(M451="male",I451=1),1,0)</f>
        <v>0</v>
      </c>
      <c r="F451" s="6">
        <f t="shared" ref="F451:F514" si="68">IF(AND(M451="female",I451=1),1,0)</f>
        <v>0</v>
      </c>
      <c r="G451">
        <f t="shared" ref="G451:G514" si="69">IF(L451&gt;=30,1,0)</f>
        <v>1</v>
      </c>
      <c r="H451">
        <f t="shared" ref="H451:H514" si="70">IF(AND((L451&gt;=25),(L451&lt;=29.9)),1,0)</f>
        <v>0</v>
      </c>
      <c r="I451">
        <f t="shared" ref="I451:I514" si="71">IF(AND((L451&gt;=18.4),(L451&lt;=24.9)),1,0)</f>
        <v>0</v>
      </c>
      <c r="L451">
        <v>38.6</v>
      </c>
      <c r="M451" t="s">
        <v>10</v>
      </c>
    </row>
    <row r="452" spans="1:13" x14ac:dyDescent="0.2">
      <c r="A452" s="5">
        <f t="shared" si="63"/>
        <v>0</v>
      </c>
      <c r="B452" s="6">
        <f t="shared" si="64"/>
        <v>0</v>
      </c>
      <c r="C452" s="5">
        <f t="shared" si="65"/>
        <v>1</v>
      </c>
      <c r="D452" s="6">
        <f t="shared" si="66"/>
        <v>0</v>
      </c>
      <c r="E452" s="5">
        <f t="shared" si="67"/>
        <v>0</v>
      </c>
      <c r="F452" s="6">
        <f t="shared" si="68"/>
        <v>0</v>
      </c>
      <c r="G452">
        <f t="shared" si="69"/>
        <v>0</v>
      </c>
      <c r="H452">
        <f t="shared" si="70"/>
        <v>1</v>
      </c>
      <c r="I452">
        <f t="shared" si="71"/>
        <v>0</v>
      </c>
      <c r="L452">
        <v>29.6</v>
      </c>
      <c r="M452" t="s">
        <v>10</v>
      </c>
    </row>
    <row r="453" spans="1:13" x14ac:dyDescent="0.2">
      <c r="A453" s="5">
        <f t="shared" si="63"/>
        <v>0</v>
      </c>
      <c r="B453" s="6">
        <f t="shared" si="64"/>
        <v>0</v>
      </c>
      <c r="C453" s="5">
        <f t="shared" si="65"/>
        <v>0</v>
      </c>
      <c r="D453" s="6">
        <f t="shared" si="66"/>
        <v>0</v>
      </c>
      <c r="E453" s="5">
        <f t="shared" si="67"/>
        <v>1</v>
      </c>
      <c r="F453" s="6">
        <f t="shared" si="68"/>
        <v>0</v>
      </c>
      <c r="G453">
        <f t="shared" si="69"/>
        <v>0</v>
      </c>
      <c r="H453">
        <f t="shared" si="70"/>
        <v>0</v>
      </c>
      <c r="I453">
        <f t="shared" si="71"/>
        <v>1</v>
      </c>
      <c r="L453">
        <v>24.13</v>
      </c>
      <c r="M453" t="s">
        <v>10</v>
      </c>
    </row>
    <row r="454" spans="1:13" x14ac:dyDescent="0.2">
      <c r="A454" s="5">
        <f t="shared" si="63"/>
        <v>0</v>
      </c>
      <c r="B454" s="6">
        <f t="shared" si="64"/>
        <v>0</v>
      </c>
      <c r="C454" s="5">
        <f t="shared" si="65"/>
        <v>0</v>
      </c>
      <c r="D454" s="6">
        <f t="shared" si="66"/>
        <v>0</v>
      </c>
      <c r="E454" s="5">
        <f t="shared" si="67"/>
        <v>1</v>
      </c>
      <c r="F454" s="6">
        <f t="shared" si="68"/>
        <v>0</v>
      </c>
      <c r="G454">
        <f t="shared" si="69"/>
        <v>0</v>
      </c>
      <c r="H454">
        <f t="shared" si="70"/>
        <v>0</v>
      </c>
      <c r="I454">
        <f t="shared" si="71"/>
        <v>1</v>
      </c>
      <c r="L454">
        <v>23.4</v>
      </c>
      <c r="M454" t="s">
        <v>10</v>
      </c>
    </row>
    <row r="455" spans="1:13" x14ac:dyDescent="0.2">
      <c r="A455" s="5">
        <f t="shared" si="63"/>
        <v>0</v>
      </c>
      <c r="B455" s="6">
        <f t="shared" si="64"/>
        <v>0</v>
      </c>
      <c r="C455" s="5">
        <f t="shared" si="65"/>
        <v>1</v>
      </c>
      <c r="D455" s="6">
        <f t="shared" si="66"/>
        <v>0</v>
      </c>
      <c r="E455" s="5">
        <f t="shared" si="67"/>
        <v>0</v>
      </c>
      <c r="F455" s="6">
        <f t="shared" si="68"/>
        <v>0</v>
      </c>
      <c r="G455">
        <f t="shared" si="69"/>
        <v>0</v>
      </c>
      <c r="H455">
        <f t="shared" si="70"/>
        <v>1</v>
      </c>
      <c r="I455">
        <f t="shared" si="71"/>
        <v>0</v>
      </c>
      <c r="L455">
        <v>29.734999999999999</v>
      </c>
      <c r="M455" t="s">
        <v>10</v>
      </c>
    </row>
    <row r="456" spans="1:13" x14ac:dyDescent="0.2">
      <c r="A456" s="5">
        <f t="shared" si="63"/>
        <v>1</v>
      </c>
      <c r="B456" s="6">
        <f t="shared" si="64"/>
        <v>0</v>
      </c>
      <c r="C456" s="5">
        <f t="shared" si="65"/>
        <v>0</v>
      </c>
      <c r="D456" s="6">
        <f t="shared" si="66"/>
        <v>0</v>
      </c>
      <c r="E456" s="5">
        <f t="shared" si="67"/>
        <v>0</v>
      </c>
      <c r="F456" s="6">
        <f t="shared" si="68"/>
        <v>0</v>
      </c>
      <c r="G456">
        <f t="shared" si="69"/>
        <v>1</v>
      </c>
      <c r="H456">
        <f t="shared" si="70"/>
        <v>0</v>
      </c>
      <c r="I456">
        <f t="shared" si="71"/>
        <v>0</v>
      </c>
      <c r="L456">
        <v>46.53</v>
      </c>
      <c r="M456" t="s">
        <v>10</v>
      </c>
    </row>
    <row r="457" spans="1:13" x14ac:dyDescent="0.2">
      <c r="A457" s="5">
        <f t="shared" si="63"/>
        <v>1</v>
      </c>
      <c r="B457" s="6">
        <f t="shared" si="64"/>
        <v>0</v>
      </c>
      <c r="C457" s="5">
        <f t="shared" si="65"/>
        <v>0</v>
      </c>
      <c r="D457" s="6">
        <f t="shared" si="66"/>
        <v>0</v>
      </c>
      <c r="E457" s="5">
        <f t="shared" si="67"/>
        <v>0</v>
      </c>
      <c r="F457" s="6">
        <f t="shared" si="68"/>
        <v>0</v>
      </c>
      <c r="G457">
        <f t="shared" si="69"/>
        <v>1</v>
      </c>
      <c r="H457">
        <f t="shared" si="70"/>
        <v>0</v>
      </c>
      <c r="I457">
        <f t="shared" si="71"/>
        <v>0</v>
      </c>
      <c r="L457">
        <v>37.4</v>
      </c>
      <c r="M457" t="s">
        <v>10</v>
      </c>
    </row>
    <row r="458" spans="1:13" x14ac:dyDescent="0.2">
      <c r="A458" s="5">
        <f t="shared" si="63"/>
        <v>0</v>
      </c>
      <c r="B458" s="6">
        <f t="shared" si="64"/>
        <v>1</v>
      </c>
      <c r="C458" s="5">
        <f t="shared" si="65"/>
        <v>0</v>
      </c>
      <c r="D458" s="6">
        <f t="shared" si="66"/>
        <v>0</v>
      </c>
      <c r="E458" s="5">
        <f t="shared" si="67"/>
        <v>0</v>
      </c>
      <c r="F458" s="6">
        <f t="shared" si="68"/>
        <v>0</v>
      </c>
      <c r="G458">
        <f t="shared" si="69"/>
        <v>1</v>
      </c>
      <c r="H458">
        <f t="shared" si="70"/>
        <v>0</v>
      </c>
      <c r="I458">
        <f t="shared" si="71"/>
        <v>0</v>
      </c>
      <c r="L458">
        <v>30.14</v>
      </c>
      <c r="M458" t="s">
        <v>7</v>
      </c>
    </row>
    <row r="459" spans="1:13" x14ac:dyDescent="0.2">
      <c r="A459" s="5">
        <f t="shared" si="63"/>
        <v>0</v>
      </c>
      <c r="B459" s="6">
        <f t="shared" si="64"/>
        <v>1</v>
      </c>
      <c r="C459" s="5">
        <f t="shared" si="65"/>
        <v>0</v>
      </c>
      <c r="D459" s="6">
        <f t="shared" si="66"/>
        <v>0</v>
      </c>
      <c r="E459" s="5">
        <f t="shared" si="67"/>
        <v>0</v>
      </c>
      <c r="F459" s="6">
        <f t="shared" si="68"/>
        <v>0</v>
      </c>
      <c r="G459">
        <f t="shared" si="69"/>
        <v>1</v>
      </c>
      <c r="H459">
        <f t="shared" si="70"/>
        <v>0</v>
      </c>
      <c r="I459">
        <f t="shared" si="71"/>
        <v>0</v>
      </c>
      <c r="L459">
        <v>30.495000000000001</v>
      </c>
      <c r="M459" t="s">
        <v>7</v>
      </c>
    </row>
    <row r="460" spans="1:13" x14ac:dyDescent="0.2">
      <c r="A460" s="5">
        <f t="shared" si="63"/>
        <v>1</v>
      </c>
      <c r="B460" s="6">
        <f t="shared" si="64"/>
        <v>0</v>
      </c>
      <c r="C460" s="5">
        <f t="shared" si="65"/>
        <v>0</v>
      </c>
      <c r="D460" s="6">
        <f t="shared" si="66"/>
        <v>0</v>
      </c>
      <c r="E460" s="5">
        <f t="shared" si="67"/>
        <v>0</v>
      </c>
      <c r="F460" s="6">
        <f t="shared" si="68"/>
        <v>0</v>
      </c>
      <c r="G460">
        <f t="shared" si="69"/>
        <v>1</v>
      </c>
      <c r="H460">
        <f t="shared" si="70"/>
        <v>0</v>
      </c>
      <c r="I460">
        <f t="shared" si="71"/>
        <v>0</v>
      </c>
      <c r="L460">
        <v>39.6</v>
      </c>
      <c r="M460" t="s">
        <v>10</v>
      </c>
    </row>
    <row r="461" spans="1:13" x14ac:dyDescent="0.2">
      <c r="A461" s="5">
        <f t="shared" si="63"/>
        <v>0</v>
      </c>
      <c r="B461" s="6">
        <f t="shared" si="64"/>
        <v>1</v>
      </c>
      <c r="C461" s="5">
        <f t="shared" si="65"/>
        <v>0</v>
      </c>
      <c r="D461" s="6">
        <f t="shared" si="66"/>
        <v>0</v>
      </c>
      <c r="E461" s="5">
        <f t="shared" si="67"/>
        <v>0</v>
      </c>
      <c r="F461" s="6">
        <f t="shared" si="68"/>
        <v>0</v>
      </c>
      <c r="G461">
        <f t="shared" si="69"/>
        <v>1</v>
      </c>
      <c r="H461">
        <f t="shared" si="70"/>
        <v>0</v>
      </c>
      <c r="I461">
        <f t="shared" si="71"/>
        <v>0</v>
      </c>
      <c r="L461">
        <v>33</v>
      </c>
      <c r="M461" t="s">
        <v>7</v>
      </c>
    </row>
    <row r="462" spans="1:13" x14ac:dyDescent="0.2">
      <c r="A462" s="5">
        <f t="shared" si="63"/>
        <v>0</v>
      </c>
      <c r="B462" s="6">
        <f t="shared" si="64"/>
        <v>1</v>
      </c>
      <c r="C462" s="5">
        <f t="shared" si="65"/>
        <v>0</v>
      </c>
      <c r="D462" s="6">
        <f t="shared" si="66"/>
        <v>0</v>
      </c>
      <c r="E462" s="5">
        <f t="shared" si="67"/>
        <v>0</v>
      </c>
      <c r="F462" s="6">
        <f t="shared" si="68"/>
        <v>0</v>
      </c>
      <c r="G462">
        <f t="shared" si="69"/>
        <v>1</v>
      </c>
      <c r="H462">
        <f t="shared" si="70"/>
        <v>0</v>
      </c>
      <c r="I462">
        <f t="shared" si="71"/>
        <v>0</v>
      </c>
      <c r="L462">
        <v>36.630000000000003</v>
      </c>
      <c r="M462" t="s">
        <v>7</v>
      </c>
    </row>
    <row r="463" spans="1:13" x14ac:dyDescent="0.2">
      <c r="A463" s="5">
        <f t="shared" si="63"/>
        <v>1</v>
      </c>
      <c r="B463" s="6">
        <f t="shared" si="64"/>
        <v>0</v>
      </c>
      <c r="C463" s="5">
        <f t="shared" si="65"/>
        <v>0</v>
      </c>
      <c r="D463" s="6">
        <f t="shared" si="66"/>
        <v>0</v>
      </c>
      <c r="E463" s="5">
        <f t="shared" si="67"/>
        <v>0</v>
      </c>
      <c r="F463" s="6">
        <f t="shared" si="68"/>
        <v>0</v>
      </c>
      <c r="G463">
        <f t="shared" si="69"/>
        <v>1</v>
      </c>
      <c r="H463">
        <f t="shared" si="70"/>
        <v>0</v>
      </c>
      <c r="I463">
        <f t="shared" si="71"/>
        <v>0</v>
      </c>
      <c r="L463">
        <v>30</v>
      </c>
      <c r="M463" t="s">
        <v>10</v>
      </c>
    </row>
    <row r="464" spans="1:13" x14ac:dyDescent="0.2">
      <c r="A464" s="5">
        <f t="shared" si="63"/>
        <v>0</v>
      </c>
      <c r="B464" s="6">
        <f t="shared" si="64"/>
        <v>1</v>
      </c>
      <c r="C464" s="5">
        <f t="shared" si="65"/>
        <v>0</v>
      </c>
      <c r="D464" s="6">
        <f t="shared" si="66"/>
        <v>0</v>
      </c>
      <c r="E464" s="5">
        <f t="shared" si="67"/>
        <v>0</v>
      </c>
      <c r="F464" s="6">
        <f t="shared" si="68"/>
        <v>0</v>
      </c>
      <c r="G464">
        <f t="shared" si="69"/>
        <v>1</v>
      </c>
      <c r="H464">
        <f t="shared" si="70"/>
        <v>0</v>
      </c>
      <c r="I464">
        <f t="shared" si="71"/>
        <v>0</v>
      </c>
      <c r="L464">
        <v>38.094999999999999</v>
      </c>
      <c r="M464" t="s">
        <v>7</v>
      </c>
    </row>
    <row r="465" spans="1:13" x14ac:dyDescent="0.2">
      <c r="A465" s="5">
        <f t="shared" si="63"/>
        <v>0</v>
      </c>
      <c r="B465" s="6">
        <f t="shared" si="64"/>
        <v>0</v>
      </c>
      <c r="C465" s="5">
        <f t="shared" si="65"/>
        <v>1</v>
      </c>
      <c r="D465" s="6">
        <f t="shared" si="66"/>
        <v>0</v>
      </c>
      <c r="E465" s="5">
        <f t="shared" si="67"/>
        <v>0</v>
      </c>
      <c r="F465" s="6">
        <f t="shared" si="68"/>
        <v>0</v>
      </c>
      <c r="G465">
        <f t="shared" si="69"/>
        <v>0</v>
      </c>
      <c r="H465">
        <f t="shared" si="70"/>
        <v>1</v>
      </c>
      <c r="I465">
        <f t="shared" si="71"/>
        <v>0</v>
      </c>
      <c r="L465">
        <v>25.934999999999999</v>
      </c>
      <c r="M465" t="s">
        <v>10</v>
      </c>
    </row>
    <row r="466" spans="1:13" x14ac:dyDescent="0.2">
      <c r="A466" s="5">
        <f t="shared" si="63"/>
        <v>0</v>
      </c>
      <c r="B466" s="6">
        <f t="shared" si="64"/>
        <v>0</v>
      </c>
      <c r="C466" s="5">
        <f t="shared" si="65"/>
        <v>1</v>
      </c>
      <c r="D466" s="6">
        <f t="shared" si="66"/>
        <v>0</v>
      </c>
      <c r="E466" s="5">
        <f t="shared" si="67"/>
        <v>0</v>
      </c>
      <c r="F466" s="6">
        <f t="shared" si="68"/>
        <v>0</v>
      </c>
      <c r="G466">
        <f t="shared" si="69"/>
        <v>0</v>
      </c>
      <c r="H466">
        <f t="shared" si="70"/>
        <v>1</v>
      </c>
      <c r="I466">
        <f t="shared" si="71"/>
        <v>0</v>
      </c>
      <c r="L466">
        <v>25.175000000000001</v>
      </c>
      <c r="M466" t="s">
        <v>10</v>
      </c>
    </row>
    <row r="467" spans="1:13" x14ac:dyDescent="0.2">
      <c r="A467" s="5">
        <f t="shared" si="63"/>
        <v>0</v>
      </c>
      <c r="B467" s="6">
        <f t="shared" si="64"/>
        <v>0</v>
      </c>
      <c r="C467" s="5">
        <f t="shared" si="65"/>
        <v>0</v>
      </c>
      <c r="D467" s="6">
        <f t="shared" si="66"/>
        <v>1</v>
      </c>
      <c r="E467" s="5">
        <f t="shared" si="67"/>
        <v>0</v>
      </c>
      <c r="F467" s="6">
        <f t="shared" si="68"/>
        <v>0</v>
      </c>
      <c r="G467">
        <f t="shared" si="69"/>
        <v>0</v>
      </c>
      <c r="H467">
        <f t="shared" si="70"/>
        <v>1</v>
      </c>
      <c r="I467">
        <f t="shared" si="71"/>
        <v>0</v>
      </c>
      <c r="L467">
        <v>28.38</v>
      </c>
      <c r="M467" t="s">
        <v>7</v>
      </c>
    </row>
    <row r="468" spans="1:13" x14ac:dyDescent="0.2">
      <c r="A468" s="5">
        <f t="shared" si="63"/>
        <v>0</v>
      </c>
      <c r="B468" s="6">
        <f t="shared" si="64"/>
        <v>0</v>
      </c>
      <c r="C468" s="5">
        <f t="shared" si="65"/>
        <v>0</v>
      </c>
      <c r="D468" s="6">
        <f t="shared" si="66"/>
        <v>1</v>
      </c>
      <c r="E468" s="5">
        <f t="shared" si="67"/>
        <v>0</v>
      </c>
      <c r="F468" s="6">
        <f t="shared" si="68"/>
        <v>0</v>
      </c>
      <c r="G468">
        <f t="shared" si="69"/>
        <v>0</v>
      </c>
      <c r="H468">
        <f t="shared" si="70"/>
        <v>1</v>
      </c>
      <c r="I468">
        <f t="shared" si="71"/>
        <v>0</v>
      </c>
      <c r="L468">
        <v>28.7</v>
      </c>
      <c r="M468" t="s">
        <v>7</v>
      </c>
    </row>
    <row r="469" spans="1:13" x14ac:dyDescent="0.2">
      <c r="A469" s="5">
        <f t="shared" si="63"/>
        <v>0</v>
      </c>
      <c r="B469" s="6">
        <f t="shared" si="64"/>
        <v>1</v>
      </c>
      <c r="C469" s="5">
        <f t="shared" si="65"/>
        <v>0</v>
      </c>
      <c r="D469" s="6">
        <f t="shared" si="66"/>
        <v>0</v>
      </c>
      <c r="E469" s="5">
        <f t="shared" si="67"/>
        <v>0</v>
      </c>
      <c r="F469" s="6">
        <f t="shared" si="68"/>
        <v>0</v>
      </c>
      <c r="G469">
        <f t="shared" si="69"/>
        <v>1</v>
      </c>
      <c r="H469">
        <f t="shared" si="70"/>
        <v>0</v>
      </c>
      <c r="I469">
        <f t="shared" si="71"/>
        <v>0</v>
      </c>
      <c r="L469">
        <v>33.82</v>
      </c>
      <c r="M469" t="s">
        <v>7</v>
      </c>
    </row>
    <row r="470" spans="1:13" x14ac:dyDescent="0.2">
      <c r="A470" s="5">
        <f t="shared" si="63"/>
        <v>0</v>
      </c>
      <c r="B470" s="6">
        <f t="shared" si="64"/>
        <v>0</v>
      </c>
      <c r="C470" s="5">
        <f t="shared" si="65"/>
        <v>0</v>
      </c>
      <c r="D470" s="6">
        <f t="shared" si="66"/>
        <v>0</v>
      </c>
      <c r="E470" s="5">
        <f t="shared" si="67"/>
        <v>0</v>
      </c>
      <c r="F470" s="6">
        <f t="shared" si="68"/>
        <v>1</v>
      </c>
      <c r="G470">
        <f t="shared" si="69"/>
        <v>0</v>
      </c>
      <c r="H470">
        <f t="shared" si="70"/>
        <v>0</v>
      </c>
      <c r="I470">
        <f t="shared" si="71"/>
        <v>1</v>
      </c>
      <c r="L470">
        <v>24.32</v>
      </c>
      <c r="M470" t="s">
        <v>7</v>
      </c>
    </row>
    <row r="471" spans="1:13" x14ac:dyDescent="0.2">
      <c r="A471" s="5">
        <f t="shared" si="63"/>
        <v>0</v>
      </c>
      <c r="B471" s="6">
        <f t="shared" si="64"/>
        <v>0</v>
      </c>
      <c r="C471" s="5">
        <f t="shared" si="65"/>
        <v>0</v>
      </c>
      <c r="D471" s="6">
        <f t="shared" si="66"/>
        <v>0</v>
      </c>
      <c r="E471" s="5">
        <f t="shared" si="67"/>
        <v>0</v>
      </c>
      <c r="F471" s="6">
        <f t="shared" si="68"/>
        <v>1</v>
      </c>
      <c r="G471">
        <f t="shared" si="69"/>
        <v>0</v>
      </c>
      <c r="H471">
        <f t="shared" si="70"/>
        <v>0</v>
      </c>
      <c r="I471">
        <f t="shared" si="71"/>
        <v>1</v>
      </c>
      <c r="L471">
        <v>24.09</v>
      </c>
      <c r="M471" t="s">
        <v>7</v>
      </c>
    </row>
    <row r="472" spans="1:13" x14ac:dyDescent="0.2">
      <c r="A472" s="5">
        <f t="shared" si="63"/>
        <v>1</v>
      </c>
      <c r="B472" s="6">
        <f t="shared" si="64"/>
        <v>0</v>
      </c>
      <c r="C472" s="5">
        <f t="shared" si="65"/>
        <v>0</v>
      </c>
      <c r="D472" s="6">
        <f t="shared" si="66"/>
        <v>0</v>
      </c>
      <c r="E472" s="5">
        <f t="shared" si="67"/>
        <v>0</v>
      </c>
      <c r="F472" s="6">
        <f t="shared" si="68"/>
        <v>0</v>
      </c>
      <c r="G472">
        <f t="shared" si="69"/>
        <v>1</v>
      </c>
      <c r="H472">
        <f t="shared" si="70"/>
        <v>0</v>
      </c>
      <c r="I472">
        <f t="shared" si="71"/>
        <v>0</v>
      </c>
      <c r="L472">
        <v>32.67</v>
      </c>
      <c r="M472" t="s">
        <v>10</v>
      </c>
    </row>
    <row r="473" spans="1:13" x14ac:dyDescent="0.2">
      <c r="A473" s="5">
        <f t="shared" si="63"/>
        <v>0</v>
      </c>
      <c r="B473" s="6">
        <f t="shared" si="64"/>
        <v>1</v>
      </c>
      <c r="C473" s="5">
        <f t="shared" si="65"/>
        <v>0</v>
      </c>
      <c r="D473" s="6">
        <f t="shared" si="66"/>
        <v>0</v>
      </c>
      <c r="E473" s="5">
        <f t="shared" si="67"/>
        <v>0</v>
      </c>
      <c r="F473" s="6">
        <f t="shared" si="68"/>
        <v>0</v>
      </c>
      <c r="G473">
        <f t="shared" si="69"/>
        <v>1</v>
      </c>
      <c r="H473">
        <f t="shared" si="70"/>
        <v>0</v>
      </c>
      <c r="I473">
        <f t="shared" si="71"/>
        <v>0</v>
      </c>
      <c r="L473">
        <v>30.114999999999998</v>
      </c>
      <c r="M473" t="s">
        <v>7</v>
      </c>
    </row>
    <row r="474" spans="1:13" x14ac:dyDescent="0.2">
      <c r="A474" s="5">
        <f t="shared" si="63"/>
        <v>0</v>
      </c>
      <c r="B474" s="6">
        <f t="shared" si="64"/>
        <v>0</v>
      </c>
      <c r="C474" s="5">
        <f t="shared" si="65"/>
        <v>0</v>
      </c>
      <c r="D474" s="6">
        <f t="shared" si="66"/>
        <v>1</v>
      </c>
      <c r="E474" s="5">
        <f t="shared" si="67"/>
        <v>0</v>
      </c>
      <c r="F474" s="6">
        <f t="shared" si="68"/>
        <v>0</v>
      </c>
      <c r="G474">
        <f t="shared" si="69"/>
        <v>0</v>
      </c>
      <c r="H474">
        <f t="shared" si="70"/>
        <v>1</v>
      </c>
      <c r="I474">
        <f t="shared" si="71"/>
        <v>0</v>
      </c>
      <c r="L474">
        <v>29.8</v>
      </c>
      <c r="M474" t="s">
        <v>7</v>
      </c>
    </row>
    <row r="475" spans="1:13" x14ac:dyDescent="0.2">
      <c r="A475" s="5">
        <f t="shared" si="63"/>
        <v>0</v>
      </c>
      <c r="B475" s="6">
        <f t="shared" si="64"/>
        <v>1</v>
      </c>
      <c r="C475" s="5">
        <f t="shared" si="65"/>
        <v>0</v>
      </c>
      <c r="D475" s="6">
        <f t="shared" si="66"/>
        <v>0</v>
      </c>
      <c r="E475" s="5">
        <f t="shared" si="67"/>
        <v>0</v>
      </c>
      <c r="F475" s="6">
        <f t="shared" si="68"/>
        <v>0</v>
      </c>
      <c r="G475">
        <f t="shared" si="69"/>
        <v>1</v>
      </c>
      <c r="H475">
        <f t="shared" si="70"/>
        <v>0</v>
      </c>
      <c r="I475">
        <f t="shared" si="71"/>
        <v>0</v>
      </c>
      <c r="L475">
        <v>33.344999999999999</v>
      </c>
      <c r="M475" t="s">
        <v>7</v>
      </c>
    </row>
    <row r="476" spans="1:13" x14ac:dyDescent="0.2">
      <c r="A476" s="5">
        <f t="shared" si="63"/>
        <v>0</v>
      </c>
      <c r="B476" s="6">
        <f t="shared" si="64"/>
        <v>0</v>
      </c>
      <c r="C476" s="5">
        <f t="shared" si="65"/>
        <v>1</v>
      </c>
      <c r="D476" s="6">
        <f t="shared" si="66"/>
        <v>0</v>
      </c>
      <c r="E476" s="5">
        <f t="shared" si="67"/>
        <v>0</v>
      </c>
      <c r="F476" s="6">
        <f t="shared" si="68"/>
        <v>0</v>
      </c>
      <c r="G476">
        <f t="shared" si="69"/>
        <v>0</v>
      </c>
      <c r="H476">
        <f t="shared" si="70"/>
        <v>1</v>
      </c>
      <c r="I476">
        <f t="shared" si="71"/>
        <v>0</v>
      </c>
      <c r="L476">
        <v>25.1</v>
      </c>
      <c r="M476" t="s">
        <v>10</v>
      </c>
    </row>
    <row r="477" spans="1:13" x14ac:dyDescent="0.2">
      <c r="A477" s="5">
        <f t="shared" si="63"/>
        <v>0</v>
      </c>
      <c r="B477" s="6">
        <f t="shared" si="64"/>
        <v>0</v>
      </c>
      <c r="C477" s="5">
        <f t="shared" si="65"/>
        <v>1</v>
      </c>
      <c r="D477" s="6">
        <f t="shared" si="66"/>
        <v>0</v>
      </c>
      <c r="E477" s="5">
        <f t="shared" si="67"/>
        <v>0</v>
      </c>
      <c r="F477" s="6">
        <f t="shared" si="68"/>
        <v>0</v>
      </c>
      <c r="G477">
        <f t="shared" si="69"/>
        <v>0</v>
      </c>
      <c r="H477">
        <f t="shared" si="70"/>
        <v>1</v>
      </c>
      <c r="I477">
        <f t="shared" si="71"/>
        <v>0</v>
      </c>
      <c r="L477">
        <v>28.31</v>
      </c>
      <c r="M477" t="s">
        <v>10</v>
      </c>
    </row>
    <row r="478" spans="1:13" x14ac:dyDescent="0.2">
      <c r="A478" s="5">
        <f t="shared" si="63"/>
        <v>0</v>
      </c>
      <c r="B478" s="6">
        <f t="shared" si="64"/>
        <v>0</v>
      </c>
      <c r="C478" s="5">
        <f t="shared" si="65"/>
        <v>1</v>
      </c>
      <c r="D478" s="6">
        <f t="shared" si="66"/>
        <v>0</v>
      </c>
      <c r="E478" s="5">
        <f t="shared" si="67"/>
        <v>0</v>
      </c>
      <c r="F478" s="6">
        <f t="shared" si="68"/>
        <v>0</v>
      </c>
      <c r="G478">
        <f t="shared" si="69"/>
        <v>0</v>
      </c>
      <c r="H478">
        <f t="shared" si="70"/>
        <v>1</v>
      </c>
      <c r="I478">
        <f t="shared" si="71"/>
        <v>0</v>
      </c>
      <c r="L478">
        <v>28.5</v>
      </c>
      <c r="M478" t="s">
        <v>10</v>
      </c>
    </row>
    <row r="479" spans="1:13" x14ac:dyDescent="0.2">
      <c r="A479" s="5">
        <f t="shared" si="63"/>
        <v>1</v>
      </c>
      <c r="B479" s="6">
        <f t="shared" si="64"/>
        <v>0</v>
      </c>
      <c r="C479" s="5">
        <f t="shared" si="65"/>
        <v>0</v>
      </c>
      <c r="D479" s="6">
        <f t="shared" si="66"/>
        <v>0</v>
      </c>
      <c r="E479" s="5">
        <f t="shared" si="67"/>
        <v>0</v>
      </c>
      <c r="F479" s="6">
        <f t="shared" si="68"/>
        <v>0</v>
      </c>
      <c r="G479">
        <f t="shared" si="69"/>
        <v>1</v>
      </c>
      <c r="H479">
        <f t="shared" si="70"/>
        <v>0</v>
      </c>
      <c r="I479">
        <f t="shared" si="71"/>
        <v>0</v>
      </c>
      <c r="L479">
        <v>35.625</v>
      </c>
      <c r="M479" t="s">
        <v>10</v>
      </c>
    </row>
    <row r="480" spans="1:13" x14ac:dyDescent="0.2">
      <c r="A480" s="5">
        <f t="shared" si="63"/>
        <v>1</v>
      </c>
      <c r="B480" s="6">
        <f t="shared" si="64"/>
        <v>0</v>
      </c>
      <c r="C480" s="5">
        <f t="shared" si="65"/>
        <v>0</v>
      </c>
      <c r="D480" s="6">
        <f t="shared" si="66"/>
        <v>0</v>
      </c>
      <c r="E480" s="5">
        <f t="shared" si="67"/>
        <v>0</v>
      </c>
      <c r="F480" s="6">
        <f t="shared" si="68"/>
        <v>0</v>
      </c>
      <c r="G480">
        <f t="shared" si="69"/>
        <v>1</v>
      </c>
      <c r="H480">
        <f t="shared" si="70"/>
        <v>0</v>
      </c>
      <c r="I480">
        <f t="shared" si="71"/>
        <v>0</v>
      </c>
      <c r="L480">
        <v>36.85</v>
      </c>
      <c r="M480" t="s">
        <v>10</v>
      </c>
    </row>
    <row r="481" spans="1:13" x14ac:dyDescent="0.2">
      <c r="A481" s="5">
        <f t="shared" si="63"/>
        <v>1</v>
      </c>
      <c r="B481" s="6">
        <f t="shared" si="64"/>
        <v>0</v>
      </c>
      <c r="C481" s="5">
        <f t="shared" si="65"/>
        <v>0</v>
      </c>
      <c r="D481" s="6">
        <f t="shared" si="66"/>
        <v>0</v>
      </c>
      <c r="E481" s="5">
        <f t="shared" si="67"/>
        <v>0</v>
      </c>
      <c r="F481" s="6">
        <f t="shared" si="68"/>
        <v>0</v>
      </c>
      <c r="G481">
        <f t="shared" si="69"/>
        <v>1</v>
      </c>
      <c r="H481">
        <f t="shared" si="70"/>
        <v>0</v>
      </c>
      <c r="I481">
        <f t="shared" si="71"/>
        <v>0</v>
      </c>
      <c r="L481">
        <v>32.56</v>
      </c>
      <c r="M481" t="s">
        <v>10</v>
      </c>
    </row>
    <row r="482" spans="1:13" x14ac:dyDescent="0.2">
      <c r="A482" s="5">
        <f t="shared" si="63"/>
        <v>1</v>
      </c>
      <c r="B482" s="6">
        <f t="shared" si="64"/>
        <v>0</v>
      </c>
      <c r="C482" s="5">
        <f t="shared" si="65"/>
        <v>0</v>
      </c>
      <c r="D482" s="6">
        <f t="shared" si="66"/>
        <v>0</v>
      </c>
      <c r="E482" s="5">
        <f t="shared" si="67"/>
        <v>0</v>
      </c>
      <c r="F482" s="6">
        <f t="shared" si="68"/>
        <v>0</v>
      </c>
      <c r="G482">
        <f t="shared" si="69"/>
        <v>1</v>
      </c>
      <c r="H482">
        <f t="shared" si="70"/>
        <v>0</v>
      </c>
      <c r="I482">
        <f t="shared" si="71"/>
        <v>0</v>
      </c>
      <c r="L482">
        <v>41.325000000000003</v>
      </c>
      <c r="M482" t="s">
        <v>10</v>
      </c>
    </row>
    <row r="483" spans="1:13" x14ac:dyDescent="0.2">
      <c r="A483" s="5">
        <f t="shared" si="63"/>
        <v>1</v>
      </c>
      <c r="B483" s="6">
        <f t="shared" si="64"/>
        <v>0</v>
      </c>
      <c r="C483" s="5">
        <f t="shared" si="65"/>
        <v>0</v>
      </c>
      <c r="D483" s="6">
        <f t="shared" si="66"/>
        <v>0</v>
      </c>
      <c r="E483" s="5">
        <f t="shared" si="67"/>
        <v>0</v>
      </c>
      <c r="F483" s="6">
        <f t="shared" si="68"/>
        <v>0</v>
      </c>
      <c r="G483">
        <f t="shared" si="69"/>
        <v>1</v>
      </c>
      <c r="H483">
        <f t="shared" si="70"/>
        <v>0</v>
      </c>
      <c r="I483">
        <f t="shared" si="71"/>
        <v>0</v>
      </c>
      <c r="L483">
        <v>37.51</v>
      </c>
      <c r="M483" t="s">
        <v>10</v>
      </c>
    </row>
    <row r="484" spans="1:13" x14ac:dyDescent="0.2">
      <c r="A484" s="5">
        <f t="shared" si="63"/>
        <v>0</v>
      </c>
      <c r="B484" s="6">
        <f t="shared" si="64"/>
        <v>1</v>
      </c>
      <c r="C484" s="5">
        <f t="shared" si="65"/>
        <v>0</v>
      </c>
      <c r="D484" s="6">
        <f t="shared" si="66"/>
        <v>0</v>
      </c>
      <c r="E484" s="5">
        <f t="shared" si="67"/>
        <v>0</v>
      </c>
      <c r="F484" s="6">
        <f t="shared" si="68"/>
        <v>0</v>
      </c>
      <c r="G484">
        <f t="shared" si="69"/>
        <v>1</v>
      </c>
      <c r="H484">
        <f t="shared" si="70"/>
        <v>0</v>
      </c>
      <c r="I484">
        <f t="shared" si="71"/>
        <v>0</v>
      </c>
      <c r="L484">
        <v>31.35</v>
      </c>
      <c r="M484" t="s">
        <v>7</v>
      </c>
    </row>
    <row r="485" spans="1:13" x14ac:dyDescent="0.2">
      <c r="A485" s="5">
        <f t="shared" si="63"/>
        <v>0</v>
      </c>
      <c r="B485" s="6">
        <f t="shared" si="64"/>
        <v>1</v>
      </c>
      <c r="C485" s="5">
        <f t="shared" si="65"/>
        <v>0</v>
      </c>
      <c r="D485" s="6">
        <f t="shared" si="66"/>
        <v>0</v>
      </c>
      <c r="E485" s="5">
        <f t="shared" si="67"/>
        <v>0</v>
      </c>
      <c r="F485" s="6">
        <f t="shared" si="68"/>
        <v>0</v>
      </c>
      <c r="G485">
        <f t="shared" si="69"/>
        <v>1</v>
      </c>
      <c r="H485">
        <f t="shared" si="70"/>
        <v>0</v>
      </c>
      <c r="I485">
        <f t="shared" si="71"/>
        <v>0</v>
      </c>
      <c r="L485">
        <v>39.5</v>
      </c>
      <c r="M485" t="s">
        <v>7</v>
      </c>
    </row>
    <row r="486" spans="1:13" x14ac:dyDescent="0.2">
      <c r="A486" s="5">
        <f t="shared" si="63"/>
        <v>1</v>
      </c>
      <c r="B486" s="6">
        <f t="shared" si="64"/>
        <v>0</v>
      </c>
      <c r="C486" s="5">
        <f t="shared" si="65"/>
        <v>0</v>
      </c>
      <c r="D486" s="6">
        <f t="shared" si="66"/>
        <v>0</v>
      </c>
      <c r="E486" s="5">
        <f t="shared" si="67"/>
        <v>0</v>
      </c>
      <c r="F486" s="6">
        <f t="shared" si="68"/>
        <v>0</v>
      </c>
      <c r="G486">
        <f t="shared" si="69"/>
        <v>1</v>
      </c>
      <c r="H486">
        <f t="shared" si="70"/>
        <v>0</v>
      </c>
      <c r="I486">
        <f t="shared" si="71"/>
        <v>0</v>
      </c>
      <c r="L486">
        <v>34.299999999999997</v>
      </c>
      <c r="M486" t="s">
        <v>10</v>
      </c>
    </row>
    <row r="487" spans="1:13" x14ac:dyDescent="0.2">
      <c r="A487" s="5">
        <f t="shared" si="63"/>
        <v>0</v>
      </c>
      <c r="B487" s="6">
        <f t="shared" si="64"/>
        <v>1</v>
      </c>
      <c r="C487" s="5">
        <f t="shared" si="65"/>
        <v>0</v>
      </c>
      <c r="D487" s="6">
        <f t="shared" si="66"/>
        <v>0</v>
      </c>
      <c r="E487" s="5">
        <f t="shared" si="67"/>
        <v>0</v>
      </c>
      <c r="F487" s="6">
        <f t="shared" si="68"/>
        <v>0</v>
      </c>
      <c r="G487">
        <f t="shared" si="69"/>
        <v>1</v>
      </c>
      <c r="H487">
        <f t="shared" si="70"/>
        <v>0</v>
      </c>
      <c r="I487">
        <f t="shared" si="71"/>
        <v>0</v>
      </c>
      <c r="L487">
        <v>31.065000000000001</v>
      </c>
      <c r="M487" t="s">
        <v>7</v>
      </c>
    </row>
    <row r="488" spans="1:13" x14ac:dyDescent="0.2">
      <c r="A488" s="5">
        <f t="shared" si="63"/>
        <v>0</v>
      </c>
      <c r="B488" s="6">
        <f t="shared" si="64"/>
        <v>0</v>
      </c>
      <c r="C488" s="5">
        <f t="shared" si="65"/>
        <v>0</v>
      </c>
      <c r="D488" s="6">
        <f t="shared" si="66"/>
        <v>0</v>
      </c>
      <c r="E488" s="5">
        <f t="shared" si="67"/>
        <v>0</v>
      </c>
      <c r="F488" s="6">
        <f t="shared" si="68"/>
        <v>1</v>
      </c>
      <c r="G488">
        <f t="shared" si="69"/>
        <v>0</v>
      </c>
      <c r="H488">
        <f t="shared" si="70"/>
        <v>0</v>
      </c>
      <c r="I488">
        <f t="shared" si="71"/>
        <v>1</v>
      </c>
      <c r="L488">
        <v>21.47</v>
      </c>
      <c r="M488" t="s">
        <v>7</v>
      </c>
    </row>
    <row r="489" spans="1:13" x14ac:dyDescent="0.2">
      <c r="A489" s="5">
        <f t="shared" si="63"/>
        <v>0</v>
      </c>
      <c r="B489" s="6">
        <f t="shared" si="64"/>
        <v>0</v>
      </c>
      <c r="C489" s="5">
        <f t="shared" si="65"/>
        <v>1</v>
      </c>
      <c r="D489" s="6">
        <f t="shared" si="66"/>
        <v>0</v>
      </c>
      <c r="E489" s="5">
        <f t="shared" si="67"/>
        <v>0</v>
      </c>
      <c r="F489" s="6">
        <f t="shared" si="68"/>
        <v>0</v>
      </c>
      <c r="G489">
        <f t="shared" si="69"/>
        <v>0</v>
      </c>
      <c r="H489">
        <f t="shared" si="70"/>
        <v>1</v>
      </c>
      <c r="I489">
        <f t="shared" si="71"/>
        <v>0</v>
      </c>
      <c r="L489">
        <v>28.7</v>
      </c>
      <c r="M489" t="s">
        <v>10</v>
      </c>
    </row>
    <row r="490" spans="1:13" x14ac:dyDescent="0.2">
      <c r="A490" s="5">
        <f t="shared" si="63"/>
        <v>0</v>
      </c>
      <c r="B490" s="6">
        <f t="shared" si="64"/>
        <v>1</v>
      </c>
      <c r="C490" s="5">
        <f t="shared" si="65"/>
        <v>0</v>
      </c>
      <c r="D490" s="6">
        <f t="shared" si="66"/>
        <v>0</v>
      </c>
      <c r="E490" s="5">
        <f t="shared" si="67"/>
        <v>0</v>
      </c>
      <c r="F490" s="6">
        <f t="shared" si="68"/>
        <v>0</v>
      </c>
      <c r="G490">
        <f t="shared" si="69"/>
        <v>1</v>
      </c>
      <c r="H490">
        <f t="shared" si="70"/>
        <v>0</v>
      </c>
      <c r="I490">
        <f t="shared" si="71"/>
        <v>0</v>
      </c>
      <c r="L490">
        <v>38.06</v>
      </c>
      <c r="M490" t="s">
        <v>7</v>
      </c>
    </row>
    <row r="491" spans="1:13" x14ac:dyDescent="0.2">
      <c r="A491" s="5">
        <f t="shared" si="63"/>
        <v>1</v>
      </c>
      <c r="B491" s="6">
        <f t="shared" si="64"/>
        <v>0</v>
      </c>
      <c r="C491" s="5">
        <f t="shared" si="65"/>
        <v>0</v>
      </c>
      <c r="D491" s="6">
        <f t="shared" si="66"/>
        <v>0</v>
      </c>
      <c r="E491" s="5">
        <f t="shared" si="67"/>
        <v>0</v>
      </c>
      <c r="F491" s="6">
        <f t="shared" si="68"/>
        <v>0</v>
      </c>
      <c r="G491">
        <f t="shared" si="69"/>
        <v>1</v>
      </c>
      <c r="H491">
        <f t="shared" si="70"/>
        <v>0</v>
      </c>
      <c r="I491">
        <f t="shared" si="71"/>
        <v>0</v>
      </c>
      <c r="L491">
        <v>31.16</v>
      </c>
      <c r="M491" t="s">
        <v>10</v>
      </c>
    </row>
    <row r="492" spans="1:13" x14ac:dyDescent="0.2">
      <c r="A492" s="5">
        <f t="shared" si="63"/>
        <v>0</v>
      </c>
      <c r="B492" s="6">
        <f t="shared" si="64"/>
        <v>1</v>
      </c>
      <c r="C492" s="5">
        <f t="shared" si="65"/>
        <v>0</v>
      </c>
      <c r="D492" s="6">
        <f t="shared" si="66"/>
        <v>0</v>
      </c>
      <c r="E492" s="5">
        <f t="shared" si="67"/>
        <v>0</v>
      </c>
      <c r="F492" s="6">
        <f t="shared" si="68"/>
        <v>0</v>
      </c>
      <c r="G492">
        <f t="shared" si="69"/>
        <v>1</v>
      </c>
      <c r="H492">
        <f t="shared" si="70"/>
        <v>0</v>
      </c>
      <c r="I492">
        <f t="shared" si="71"/>
        <v>0</v>
      </c>
      <c r="L492">
        <v>32.9</v>
      </c>
      <c r="M492" t="s">
        <v>7</v>
      </c>
    </row>
    <row r="493" spans="1:13" x14ac:dyDescent="0.2">
      <c r="A493" s="5">
        <f t="shared" si="63"/>
        <v>0</v>
      </c>
      <c r="B493" s="6">
        <f t="shared" si="64"/>
        <v>0</v>
      </c>
      <c r="C493" s="5">
        <f t="shared" si="65"/>
        <v>0</v>
      </c>
      <c r="D493" s="6">
        <f t="shared" si="66"/>
        <v>1</v>
      </c>
      <c r="E493" s="5">
        <f t="shared" si="67"/>
        <v>0</v>
      </c>
      <c r="F493" s="6">
        <f t="shared" si="68"/>
        <v>0</v>
      </c>
      <c r="G493">
        <f t="shared" si="69"/>
        <v>0</v>
      </c>
      <c r="H493">
        <f t="shared" si="70"/>
        <v>1</v>
      </c>
      <c r="I493">
        <f t="shared" si="71"/>
        <v>0</v>
      </c>
      <c r="L493">
        <v>25.08</v>
      </c>
      <c r="M493" t="s">
        <v>7</v>
      </c>
    </row>
    <row r="494" spans="1:13" x14ac:dyDescent="0.2">
      <c r="A494" s="5">
        <f t="shared" si="63"/>
        <v>0</v>
      </c>
      <c r="B494" s="6">
        <f t="shared" si="64"/>
        <v>0</v>
      </c>
      <c r="C494" s="5">
        <f t="shared" si="65"/>
        <v>0</v>
      </c>
      <c r="D494" s="6">
        <f t="shared" si="66"/>
        <v>1</v>
      </c>
      <c r="E494" s="5">
        <f t="shared" si="67"/>
        <v>0</v>
      </c>
      <c r="F494" s="6">
        <f t="shared" si="68"/>
        <v>0</v>
      </c>
      <c r="G494">
        <f t="shared" si="69"/>
        <v>0</v>
      </c>
      <c r="H494">
        <f t="shared" si="70"/>
        <v>1</v>
      </c>
      <c r="I494">
        <f t="shared" si="71"/>
        <v>0</v>
      </c>
      <c r="L494">
        <v>25.08</v>
      </c>
      <c r="M494" t="s">
        <v>7</v>
      </c>
    </row>
    <row r="495" spans="1:13" x14ac:dyDescent="0.2">
      <c r="A495" s="5">
        <f t="shared" si="63"/>
        <v>1</v>
      </c>
      <c r="B495" s="6">
        <f t="shared" si="64"/>
        <v>0</v>
      </c>
      <c r="C495" s="5">
        <f t="shared" si="65"/>
        <v>0</v>
      </c>
      <c r="D495" s="6">
        <f t="shared" si="66"/>
        <v>0</v>
      </c>
      <c r="E495" s="5">
        <f t="shared" si="67"/>
        <v>0</v>
      </c>
      <c r="F495" s="6">
        <f t="shared" si="68"/>
        <v>0</v>
      </c>
      <c r="G495">
        <f t="shared" si="69"/>
        <v>1</v>
      </c>
      <c r="H495">
        <f t="shared" si="70"/>
        <v>0</v>
      </c>
      <c r="I495">
        <f t="shared" si="71"/>
        <v>0</v>
      </c>
      <c r="L495">
        <v>43.4</v>
      </c>
      <c r="M495" t="s">
        <v>10</v>
      </c>
    </row>
    <row r="496" spans="1:13" x14ac:dyDescent="0.2">
      <c r="A496" s="5">
        <f t="shared" si="63"/>
        <v>0</v>
      </c>
      <c r="B496" s="6">
        <f t="shared" si="64"/>
        <v>0</v>
      </c>
      <c r="C496" s="5">
        <f t="shared" si="65"/>
        <v>1</v>
      </c>
      <c r="D496" s="6">
        <f t="shared" si="66"/>
        <v>0</v>
      </c>
      <c r="E496" s="5">
        <f t="shared" si="67"/>
        <v>0</v>
      </c>
      <c r="F496" s="6">
        <f t="shared" si="68"/>
        <v>0</v>
      </c>
      <c r="G496">
        <f t="shared" si="69"/>
        <v>0</v>
      </c>
      <c r="H496">
        <f t="shared" si="70"/>
        <v>1</v>
      </c>
      <c r="I496">
        <f t="shared" si="71"/>
        <v>0</v>
      </c>
      <c r="L496">
        <v>25.7</v>
      </c>
      <c r="M496" t="s">
        <v>10</v>
      </c>
    </row>
    <row r="497" spans="1:13" x14ac:dyDescent="0.2">
      <c r="A497" s="5">
        <f t="shared" si="63"/>
        <v>0</v>
      </c>
      <c r="B497" s="6">
        <f t="shared" si="64"/>
        <v>0</v>
      </c>
      <c r="C497" s="5">
        <f t="shared" si="65"/>
        <v>1</v>
      </c>
      <c r="D497" s="6">
        <f t="shared" si="66"/>
        <v>0</v>
      </c>
      <c r="E497" s="5">
        <f t="shared" si="67"/>
        <v>0</v>
      </c>
      <c r="F497" s="6">
        <f t="shared" si="68"/>
        <v>0</v>
      </c>
      <c r="G497">
        <f t="shared" si="69"/>
        <v>0</v>
      </c>
      <c r="H497">
        <f t="shared" si="70"/>
        <v>1</v>
      </c>
      <c r="I497">
        <f t="shared" si="71"/>
        <v>0</v>
      </c>
      <c r="L497">
        <v>27.93</v>
      </c>
      <c r="M497" t="s">
        <v>10</v>
      </c>
    </row>
    <row r="498" spans="1:13" x14ac:dyDescent="0.2">
      <c r="A498" s="5">
        <f t="shared" si="63"/>
        <v>0</v>
      </c>
      <c r="B498" s="6">
        <f t="shared" si="64"/>
        <v>0</v>
      </c>
      <c r="C498" s="5">
        <f t="shared" si="65"/>
        <v>0</v>
      </c>
      <c r="D498" s="6">
        <f t="shared" si="66"/>
        <v>0</v>
      </c>
      <c r="E498" s="5">
        <f t="shared" si="67"/>
        <v>0</v>
      </c>
      <c r="F498" s="6">
        <f t="shared" si="68"/>
        <v>1</v>
      </c>
      <c r="G498">
        <f t="shared" si="69"/>
        <v>0</v>
      </c>
      <c r="H498">
        <f t="shared" si="70"/>
        <v>0</v>
      </c>
      <c r="I498">
        <f t="shared" si="71"/>
        <v>1</v>
      </c>
      <c r="L498">
        <v>23.6</v>
      </c>
      <c r="M498" t="s">
        <v>7</v>
      </c>
    </row>
    <row r="499" spans="1:13" x14ac:dyDescent="0.2">
      <c r="A499" s="5">
        <f t="shared" si="63"/>
        <v>0</v>
      </c>
      <c r="B499" s="6">
        <f t="shared" si="64"/>
        <v>0</v>
      </c>
      <c r="C499" s="5">
        <f t="shared" si="65"/>
        <v>1</v>
      </c>
      <c r="D499" s="6">
        <f t="shared" si="66"/>
        <v>0</v>
      </c>
      <c r="E499" s="5">
        <f t="shared" si="67"/>
        <v>0</v>
      </c>
      <c r="F499" s="6">
        <f t="shared" si="68"/>
        <v>0</v>
      </c>
      <c r="G499">
        <f t="shared" si="69"/>
        <v>0</v>
      </c>
      <c r="H499">
        <f t="shared" si="70"/>
        <v>1</v>
      </c>
      <c r="I499">
        <f t="shared" si="71"/>
        <v>0</v>
      </c>
      <c r="L499">
        <v>28.7</v>
      </c>
      <c r="M499" t="s">
        <v>10</v>
      </c>
    </row>
    <row r="500" spans="1:13" x14ac:dyDescent="0.2">
      <c r="A500" s="5">
        <f t="shared" si="63"/>
        <v>0</v>
      </c>
      <c r="B500" s="6">
        <f t="shared" si="64"/>
        <v>0</v>
      </c>
      <c r="C500" s="5">
        <f t="shared" si="65"/>
        <v>0</v>
      </c>
      <c r="D500" s="6">
        <f t="shared" si="66"/>
        <v>0</v>
      </c>
      <c r="E500" s="5">
        <f t="shared" si="67"/>
        <v>0</v>
      </c>
      <c r="F500" s="6">
        <f t="shared" si="68"/>
        <v>1</v>
      </c>
      <c r="G500">
        <f t="shared" si="69"/>
        <v>0</v>
      </c>
      <c r="H500">
        <f t="shared" si="70"/>
        <v>0</v>
      </c>
      <c r="I500">
        <f t="shared" si="71"/>
        <v>1</v>
      </c>
      <c r="L500">
        <v>23.98</v>
      </c>
      <c r="M500" t="s">
        <v>7</v>
      </c>
    </row>
    <row r="501" spans="1:13" x14ac:dyDescent="0.2">
      <c r="A501" s="5">
        <f t="shared" si="63"/>
        <v>0</v>
      </c>
      <c r="B501" s="6">
        <f t="shared" si="64"/>
        <v>1</v>
      </c>
      <c r="C501" s="5">
        <f t="shared" si="65"/>
        <v>0</v>
      </c>
      <c r="D501" s="6">
        <f t="shared" si="66"/>
        <v>0</v>
      </c>
      <c r="E501" s="5">
        <f t="shared" si="67"/>
        <v>0</v>
      </c>
      <c r="F501" s="6">
        <f t="shared" si="68"/>
        <v>0</v>
      </c>
      <c r="G501">
        <f t="shared" si="69"/>
        <v>1</v>
      </c>
      <c r="H501">
        <f t="shared" si="70"/>
        <v>0</v>
      </c>
      <c r="I501">
        <f t="shared" si="71"/>
        <v>0</v>
      </c>
      <c r="L501">
        <v>39.200000000000003</v>
      </c>
      <c r="M501" t="s">
        <v>7</v>
      </c>
    </row>
    <row r="502" spans="1:13" x14ac:dyDescent="0.2">
      <c r="A502" s="5">
        <f t="shared" si="63"/>
        <v>1</v>
      </c>
      <c r="B502" s="6">
        <f t="shared" si="64"/>
        <v>0</v>
      </c>
      <c r="C502" s="5">
        <f t="shared" si="65"/>
        <v>0</v>
      </c>
      <c r="D502" s="6">
        <f t="shared" si="66"/>
        <v>0</v>
      </c>
      <c r="E502" s="5">
        <f t="shared" si="67"/>
        <v>0</v>
      </c>
      <c r="F502" s="6">
        <f t="shared" si="68"/>
        <v>0</v>
      </c>
      <c r="G502">
        <f t="shared" si="69"/>
        <v>1</v>
      </c>
      <c r="H502">
        <f t="shared" si="70"/>
        <v>0</v>
      </c>
      <c r="I502">
        <f t="shared" si="71"/>
        <v>0</v>
      </c>
      <c r="L502">
        <v>34.4</v>
      </c>
      <c r="M502" t="s">
        <v>10</v>
      </c>
    </row>
    <row r="503" spans="1:13" x14ac:dyDescent="0.2">
      <c r="A503" s="5">
        <f t="shared" si="63"/>
        <v>0</v>
      </c>
      <c r="B503" s="6">
        <f t="shared" si="64"/>
        <v>0</v>
      </c>
      <c r="C503" s="5">
        <f t="shared" si="65"/>
        <v>1</v>
      </c>
      <c r="D503" s="6">
        <f t="shared" si="66"/>
        <v>0</v>
      </c>
      <c r="E503" s="5">
        <f t="shared" si="67"/>
        <v>0</v>
      </c>
      <c r="F503" s="6">
        <f t="shared" si="68"/>
        <v>0</v>
      </c>
      <c r="G503">
        <f t="shared" si="69"/>
        <v>0</v>
      </c>
      <c r="H503">
        <f t="shared" si="70"/>
        <v>1</v>
      </c>
      <c r="I503">
        <f t="shared" si="71"/>
        <v>0</v>
      </c>
      <c r="L503">
        <v>26.03</v>
      </c>
      <c r="M503" t="s">
        <v>10</v>
      </c>
    </row>
    <row r="504" spans="1:13" x14ac:dyDescent="0.2">
      <c r="A504" s="5">
        <f t="shared" si="63"/>
        <v>0</v>
      </c>
      <c r="B504" s="6">
        <f t="shared" si="64"/>
        <v>0</v>
      </c>
      <c r="C504" s="5">
        <f t="shared" si="65"/>
        <v>0</v>
      </c>
      <c r="D504" s="6">
        <f t="shared" si="66"/>
        <v>0</v>
      </c>
      <c r="E504" s="5">
        <f t="shared" si="67"/>
        <v>1</v>
      </c>
      <c r="F504" s="6">
        <f t="shared" si="68"/>
        <v>0</v>
      </c>
      <c r="G504">
        <f t="shared" si="69"/>
        <v>0</v>
      </c>
      <c r="H504">
        <f t="shared" si="70"/>
        <v>0</v>
      </c>
      <c r="I504">
        <f t="shared" si="71"/>
        <v>1</v>
      </c>
      <c r="L504">
        <v>23.21</v>
      </c>
      <c r="M504" t="s">
        <v>10</v>
      </c>
    </row>
    <row r="505" spans="1:13" x14ac:dyDescent="0.2">
      <c r="A505" s="5">
        <f t="shared" si="63"/>
        <v>1</v>
      </c>
      <c r="B505" s="6">
        <f t="shared" si="64"/>
        <v>0</v>
      </c>
      <c r="C505" s="5">
        <f t="shared" si="65"/>
        <v>0</v>
      </c>
      <c r="D505" s="6">
        <f t="shared" si="66"/>
        <v>0</v>
      </c>
      <c r="E505" s="5">
        <f t="shared" si="67"/>
        <v>0</v>
      </c>
      <c r="F505" s="6">
        <f t="shared" si="68"/>
        <v>0</v>
      </c>
      <c r="G505">
        <f t="shared" si="69"/>
        <v>1</v>
      </c>
      <c r="H505">
        <f t="shared" si="70"/>
        <v>0</v>
      </c>
      <c r="I505">
        <f t="shared" si="71"/>
        <v>0</v>
      </c>
      <c r="L505">
        <v>30.25</v>
      </c>
      <c r="M505" t="s">
        <v>10</v>
      </c>
    </row>
    <row r="506" spans="1:13" x14ac:dyDescent="0.2">
      <c r="A506" s="5">
        <f t="shared" si="63"/>
        <v>0</v>
      </c>
      <c r="B506" s="6">
        <f t="shared" si="64"/>
        <v>0</v>
      </c>
      <c r="C506" s="5">
        <f t="shared" si="65"/>
        <v>0</v>
      </c>
      <c r="D506" s="6">
        <f t="shared" si="66"/>
        <v>1</v>
      </c>
      <c r="E506" s="5">
        <f t="shared" si="67"/>
        <v>0</v>
      </c>
      <c r="F506" s="6">
        <f t="shared" si="68"/>
        <v>0</v>
      </c>
      <c r="G506">
        <f t="shared" si="69"/>
        <v>0</v>
      </c>
      <c r="H506">
        <f t="shared" si="70"/>
        <v>1</v>
      </c>
      <c r="I506">
        <f t="shared" si="71"/>
        <v>0</v>
      </c>
      <c r="L506">
        <v>28.93</v>
      </c>
      <c r="M506" t="s">
        <v>7</v>
      </c>
    </row>
    <row r="507" spans="1:13" x14ac:dyDescent="0.2">
      <c r="A507" s="5">
        <f t="shared" si="63"/>
        <v>1</v>
      </c>
      <c r="B507" s="6">
        <f t="shared" si="64"/>
        <v>0</v>
      </c>
      <c r="C507" s="5">
        <f t="shared" si="65"/>
        <v>0</v>
      </c>
      <c r="D507" s="6">
        <f t="shared" si="66"/>
        <v>0</v>
      </c>
      <c r="E507" s="5">
        <f t="shared" si="67"/>
        <v>0</v>
      </c>
      <c r="F507" s="6">
        <f t="shared" si="68"/>
        <v>0</v>
      </c>
      <c r="G507">
        <f t="shared" si="69"/>
        <v>1</v>
      </c>
      <c r="H507">
        <f t="shared" si="70"/>
        <v>0</v>
      </c>
      <c r="I507">
        <f t="shared" si="71"/>
        <v>0</v>
      </c>
      <c r="L507">
        <v>30.875</v>
      </c>
      <c r="M507" t="s">
        <v>10</v>
      </c>
    </row>
    <row r="508" spans="1:13" x14ac:dyDescent="0.2">
      <c r="A508" s="5">
        <f t="shared" si="63"/>
        <v>1</v>
      </c>
      <c r="B508" s="6">
        <f t="shared" si="64"/>
        <v>0</v>
      </c>
      <c r="C508" s="5">
        <f t="shared" si="65"/>
        <v>0</v>
      </c>
      <c r="D508" s="6">
        <f t="shared" si="66"/>
        <v>0</v>
      </c>
      <c r="E508" s="5">
        <f t="shared" si="67"/>
        <v>0</v>
      </c>
      <c r="F508" s="6">
        <f t="shared" si="68"/>
        <v>0</v>
      </c>
      <c r="G508">
        <f t="shared" si="69"/>
        <v>1</v>
      </c>
      <c r="H508">
        <f t="shared" si="70"/>
        <v>0</v>
      </c>
      <c r="I508">
        <f t="shared" si="71"/>
        <v>0</v>
      </c>
      <c r="L508">
        <v>31.35</v>
      </c>
      <c r="M508" t="s">
        <v>10</v>
      </c>
    </row>
    <row r="509" spans="1:13" x14ac:dyDescent="0.2">
      <c r="A509" s="5">
        <f t="shared" si="63"/>
        <v>0</v>
      </c>
      <c r="B509" s="6">
        <f t="shared" si="64"/>
        <v>0</v>
      </c>
      <c r="C509" s="5">
        <f t="shared" si="65"/>
        <v>0</v>
      </c>
      <c r="D509" s="6">
        <f t="shared" si="66"/>
        <v>0</v>
      </c>
      <c r="E509" s="5">
        <f t="shared" si="67"/>
        <v>1</v>
      </c>
      <c r="F509" s="6">
        <f t="shared" si="68"/>
        <v>0</v>
      </c>
      <c r="G509">
        <f t="shared" si="69"/>
        <v>0</v>
      </c>
      <c r="H509">
        <f t="shared" si="70"/>
        <v>0</v>
      </c>
      <c r="I509">
        <f t="shared" si="71"/>
        <v>1</v>
      </c>
      <c r="L509">
        <v>23.75</v>
      </c>
      <c r="M509" t="s">
        <v>10</v>
      </c>
    </row>
    <row r="510" spans="1:13" x14ac:dyDescent="0.2">
      <c r="A510" s="5">
        <f t="shared" si="63"/>
        <v>0</v>
      </c>
      <c r="B510" s="6">
        <f t="shared" si="64"/>
        <v>0</v>
      </c>
      <c r="C510" s="5">
        <f t="shared" si="65"/>
        <v>0</v>
      </c>
      <c r="D510" s="6">
        <f t="shared" si="66"/>
        <v>1</v>
      </c>
      <c r="E510" s="5">
        <f t="shared" si="67"/>
        <v>0</v>
      </c>
      <c r="F510" s="6">
        <f t="shared" si="68"/>
        <v>0</v>
      </c>
      <c r="G510">
        <f t="shared" si="69"/>
        <v>0</v>
      </c>
      <c r="H510">
        <f t="shared" si="70"/>
        <v>1</v>
      </c>
      <c r="I510">
        <f t="shared" si="71"/>
        <v>0</v>
      </c>
      <c r="L510">
        <v>25.27</v>
      </c>
      <c r="M510" t="s">
        <v>7</v>
      </c>
    </row>
    <row r="511" spans="1:13" x14ac:dyDescent="0.2">
      <c r="A511" s="5">
        <f t="shared" si="63"/>
        <v>0</v>
      </c>
      <c r="B511" s="6">
        <f t="shared" si="64"/>
        <v>0</v>
      </c>
      <c r="C511" s="5">
        <f t="shared" si="65"/>
        <v>0</v>
      </c>
      <c r="D511" s="6">
        <f t="shared" si="66"/>
        <v>1</v>
      </c>
      <c r="E511" s="5">
        <f t="shared" si="67"/>
        <v>0</v>
      </c>
      <c r="F511" s="6">
        <f t="shared" si="68"/>
        <v>0</v>
      </c>
      <c r="G511">
        <f t="shared" si="69"/>
        <v>0</v>
      </c>
      <c r="H511">
        <f t="shared" si="70"/>
        <v>1</v>
      </c>
      <c r="I511">
        <f t="shared" si="71"/>
        <v>0</v>
      </c>
      <c r="L511">
        <v>28.7</v>
      </c>
      <c r="M511" t="s">
        <v>7</v>
      </c>
    </row>
    <row r="512" spans="1:13" x14ac:dyDescent="0.2">
      <c r="A512" s="5">
        <f t="shared" si="63"/>
        <v>1</v>
      </c>
      <c r="B512" s="6">
        <f t="shared" si="64"/>
        <v>0</v>
      </c>
      <c r="C512" s="5">
        <f t="shared" si="65"/>
        <v>0</v>
      </c>
      <c r="D512" s="6">
        <f t="shared" si="66"/>
        <v>0</v>
      </c>
      <c r="E512" s="5">
        <f t="shared" si="67"/>
        <v>0</v>
      </c>
      <c r="F512" s="6">
        <f t="shared" si="68"/>
        <v>0</v>
      </c>
      <c r="G512">
        <f t="shared" si="69"/>
        <v>1</v>
      </c>
      <c r="H512">
        <f t="shared" si="70"/>
        <v>0</v>
      </c>
      <c r="I512">
        <f t="shared" si="71"/>
        <v>0</v>
      </c>
      <c r="L512">
        <v>32.11</v>
      </c>
      <c r="M512" t="s">
        <v>10</v>
      </c>
    </row>
    <row r="513" spans="1:13" x14ac:dyDescent="0.2">
      <c r="A513" s="5">
        <f t="shared" si="63"/>
        <v>1</v>
      </c>
      <c r="B513" s="6">
        <f t="shared" si="64"/>
        <v>0</v>
      </c>
      <c r="C513" s="5">
        <f t="shared" si="65"/>
        <v>0</v>
      </c>
      <c r="D513" s="6">
        <f t="shared" si="66"/>
        <v>0</v>
      </c>
      <c r="E513" s="5">
        <f t="shared" si="67"/>
        <v>0</v>
      </c>
      <c r="F513" s="6">
        <f t="shared" si="68"/>
        <v>0</v>
      </c>
      <c r="G513">
        <f t="shared" si="69"/>
        <v>1</v>
      </c>
      <c r="H513">
        <f t="shared" si="70"/>
        <v>0</v>
      </c>
      <c r="I513">
        <f t="shared" si="71"/>
        <v>0</v>
      </c>
      <c r="L513">
        <v>33.659999999999997</v>
      </c>
      <c r="M513" t="s">
        <v>10</v>
      </c>
    </row>
    <row r="514" spans="1:13" x14ac:dyDescent="0.2">
      <c r="A514" s="5">
        <f t="shared" si="63"/>
        <v>0</v>
      </c>
      <c r="B514" s="6">
        <f t="shared" si="64"/>
        <v>0</v>
      </c>
      <c r="C514" s="5">
        <f t="shared" si="65"/>
        <v>0</v>
      </c>
      <c r="D514" s="6">
        <f t="shared" si="66"/>
        <v>0</v>
      </c>
      <c r="E514" s="5">
        <f t="shared" si="67"/>
        <v>1</v>
      </c>
      <c r="F514" s="6">
        <f t="shared" si="68"/>
        <v>0</v>
      </c>
      <c r="G514">
        <f t="shared" si="69"/>
        <v>0</v>
      </c>
      <c r="H514">
        <f t="shared" si="70"/>
        <v>0</v>
      </c>
      <c r="I514">
        <f t="shared" si="71"/>
        <v>1</v>
      </c>
      <c r="L514">
        <v>22.42</v>
      </c>
      <c r="M514" t="s">
        <v>10</v>
      </c>
    </row>
    <row r="515" spans="1:13" x14ac:dyDescent="0.2">
      <c r="A515" s="5">
        <f t="shared" ref="A515:A578" si="72">IF(AND(M515="male",G515=1),1,0)</f>
        <v>1</v>
      </c>
      <c r="B515" s="6">
        <f t="shared" ref="B515:B578" si="73">IF(AND(M515="female",G515=1),1,0)</f>
        <v>0</v>
      </c>
      <c r="C515" s="5">
        <f t="shared" ref="C515:C578" si="74">IF(AND(M515="male",H515=1),1,0)</f>
        <v>0</v>
      </c>
      <c r="D515" s="6">
        <f t="shared" ref="D515:D578" si="75">IF(AND(M515="female",H515=1),1,0)</f>
        <v>0</v>
      </c>
      <c r="E515" s="5">
        <f t="shared" ref="E515:E578" si="76">IF(AND(M515="male",I515=1),1,0)</f>
        <v>0</v>
      </c>
      <c r="F515" s="6">
        <f t="shared" ref="F515:F578" si="77">IF(AND(M515="female",I515=1),1,0)</f>
        <v>0</v>
      </c>
      <c r="G515">
        <f t="shared" ref="G515:G578" si="78">IF(L515&gt;=30,1,0)</f>
        <v>1</v>
      </c>
      <c r="H515">
        <f t="shared" ref="H515:H578" si="79">IF(AND((L515&gt;=25),(L515&lt;=29.9)),1,0)</f>
        <v>0</v>
      </c>
      <c r="I515">
        <f t="shared" ref="I515:I578" si="80">IF(AND((L515&gt;=18.4),(L515&lt;=24.9)),1,0)</f>
        <v>0</v>
      </c>
      <c r="L515">
        <v>30.4</v>
      </c>
      <c r="M515" t="s">
        <v>10</v>
      </c>
    </row>
    <row r="516" spans="1:13" x14ac:dyDescent="0.2">
      <c r="A516" s="5">
        <f t="shared" si="72"/>
        <v>0</v>
      </c>
      <c r="B516" s="6">
        <f t="shared" si="73"/>
        <v>0</v>
      </c>
      <c r="C516" s="5">
        <f t="shared" si="74"/>
        <v>1</v>
      </c>
      <c r="D516" s="6">
        <f t="shared" si="75"/>
        <v>0</v>
      </c>
      <c r="E516" s="5">
        <f t="shared" si="76"/>
        <v>0</v>
      </c>
      <c r="F516" s="6">
        <f t="shared" si="77"/>
        <v>0</v>
      </c>
      <c r="G516">
        <f t="shared" si="78"/>
        <v>0</v>
      </c>
      <c r="H516">
        <f t="shared" si="79"/>
        <v>1</v>
      </c>
      <c r="I516">
        <f t="shared" si="80"/>
        <v>0</v>
      </c>
      <c r="L516">
        <v>28.3</v>
      </c>
      <c r="M516" t="s">
        <v>10</v>
      </c>
    </row>
    <row r="517" spans="1:13" x14ac:dyDescent="0.2">
      <c r="A517" s="5">
        <f t="shared" si="72"/>
        <v>1</v>
      </c>
      <c r="B517" s="6">
        <f t="shared" si="73"/>
        <v>0</v>
      </c>
      <c r="C517" s="5">
        <f t="shared" si="74"/>
        <v>0</v>
      </c>
      <c r="D517" s="6">
        <f t="shared" si="75"/>
        <v>0</v>
      </c>
      <c r="E517" s="5">
        <f t="shared" si="76"/>
        <v>0</v>
      </c>
      <c r="F517" s="6">
        <f t="shared" si="77"/>
        <v>0</v>
      </c>
      <c r="G517">
        <f t="shared" si="78"/>
        <v>1</v>
      </c>
      <c r="H517">
        <f t="shared" si="79"/>
        <v>0</v>
      </c>
      <c r="I517">
        <f t="shared" si="80"/>
        <v>0</v>
      </c>
      <c r="L517">
        <v>35.700000000000003</v>
      </c>
      <c r="M517" t="s">
        <v>10</v>
      </c>
    </row>
    <row r="518" spans="1:13" x14ac:dyDescent="0.2">
      <c r="A518" s="5">
        <f t="shared" si="72"/>
        <v>1</v>
      </c>
      <c r="B518" s="6">
        <f t="shared" si="73"/>
        <v>0</v>
      </c>
      <c r="C518" s="5">
        <f t="shared" si="74"/>
        <v>0</v>
      </c>
      <c r="D518" s="6">
        <f t="shared" si="75"/>
        <v>0</v>
      </c>
      <c r="E518" s="5">
        <f t="shared" si="76"/>
        <v>0</v>
      </c>
      <c r="F518" s="6">
        <f t="shared" si="77"/>
        <v>0</v>
      </c>
      <c r="G518">
        <f t="shared" si="78"/>
        <v>1</v>
      </c>
      <c r="H518">
        <f t="shared" si="79"/>
        <v>0</v>
      </c>
      <c r="I518">
        <f t="shared" si="80"/>
        <v>0</v>
      </c>
      <c r="L518">
        <v>35.31</v>
      </c>
      <c r="M518" t="s">
        <v>10</v>
      </c>
    </row>
    <row r="519" spans="1:13" x14ac:dyDescent="0.2">
      <c r="A519" s="5">
        <f t="shared" si="72"/>
        <v>1</v>
      </c>
      <c r="B519" s="6">
        <f t="shared" si="73"/>
        <v>0</v>
      </c>
      <c r="C519" s="5">
        <f t="shared" si="74"/>
        <v>0</v>
      </c>
      <c r="D519" s="6">
        <f t="shared" si="75"/>
        <v>0</v>
      </c>
      <c r="E519" s="5">
        <f t="shared" si="76"/>
        <v>0</v>
      </c>
      <c r="F519" s="6">
        <f t="shared" si="77"/>
        <v>0</v>
      </c>
      <c r="G519">
        <f t="shared" si="78"/>
        <v>1</v>
      </c>
      <c r="H519">
        <f t="shared" si="79"/>
        <v>0</v>
      </c>
      <c r="I519">
        <f t="shared" si="80"/>
        <v>0</v>
      </c>
      <c r="L519">
        <v>30.495000000000001</v>
      </c>
      <c r="M519" t="s">
        <v>10</v>
      </c>
    </row>
    <row r="520" spans="1:13" x14ac:dyDescent="0.2">
      <c r="A520" s="5">
        <f t="shared" si="72"/>
        <v>0</v>
      </c>
      <c r="B520" s="6">
        <f t="shared" si="73"/>
        <v>1</v>
      </c>
      <c r="C520" s="5">
        <f t="shared" si="74"/>
        <v>0</v>
      </c>
      <c r="D520" s="6">
        <f t="shared" si="75"/>
        <v>0</v>
      </c>
      <c r="E520" s="5">
        <f t="shared" si="76"/>
        <v>0</v>
      </c>
      <c r="F520" s="6">
        <f t="shared" si="77"/>
        <v>0</v>
      </c>
      <c r="G520">
        <f t="shared" si="78"/>
        <v>1</v>
      </c>
      <c r="H520">
        <f t="shared" si="79"/>
        <v>0</v>
      </c>
      <c r="I520">
        <f t="shared" si="80"/>
        <v>0</v>
      </c>
      <c r="L520">
        <v>31</v>
      </c>
      <c r="M520" t="s">
        <v>7</v>
      </c>
    </row>
    <row r="521" spans="1:13" x14ac:dyDescent="0.2">
      <c r="A521" s="5">
        <f t="shared" si="72"/>
        <v>1</v>
      </c>
      <c r="B521" s="6">
        <f t="shared" si="73"/>
        <v>0</v>
      </c>
      <c r="C521" s="5">
        <f t="shared" si="74"/>
        <v>0</v>
      </c>
      <c r="D521" s="6">
        <f t="shared" si="75"/>
        <v>0</v>
      </c>
      <c r="E521" s="5">
        <f t="shared" si="76"/>
        <v>0</v>
      </c>
      <c r="F521" s="6">
        <f t="shared" si="77"/>
        <v>0</v>
      </c>
      <c r="G521">
        <f t="shared" si="78"/>
        <v>1</v>
      </c>
      <c r="H521">
        <f t="shared" si="79"/>
        <v>0</v>
      </c>
      <c r="I521">
        <f t="shared" si="80"/>
        <v>0</v>
      </c>
      <c r="L521">
        <v>30.875</v>
      </c>
      <c r="M521" t="s">
        <v>10</v>
      </c>
    </row>
    <row r="522" spans="1:13" x14ac:dyDescent="0.2">
      <c r="A522" s="5">
        <f t="shared" si="72"/>
        <v>0</v>
      </c>
      <c r="B522" s="6">
        <f t="shared" si="73"/>
        <v>0</v>
      </c>
      <c r="C522" s="5">
        <f t="shared" si="74"/>
        <v>0</v>
      </c>
      <c r="D522" s="6">
        <f t="shared" si="75"/>
        <v>1</v>
      </c>
      <c r="E522" s="5">
        <f t="shared" si="76"/>
        <v>0</v>
      </c>
      <c r="F522" s="6">
        <f t="shared" si="77"/>
        <v>0</v>
      </c>
      <c r="G522">
        <f t="shared" si="78"/>
        <v>0</v>
      </c>
      <c r="H522">
        <f t="shared" si="79"/>
        <v>1</v>
      </c>
      <c r="I522">
        <f t="shared" si="80"/>
        <v>0</v>
      </c>
      <c r="L522">
        <v>27.36</v>
      </c>
      <c r="M522" t="s">
        <v>7</v>
      </c>
    </row>
    <row r="523" spans="1:13" x14ac:dyDescent="0.2">
      <c r="A523" s="5">
        <f t="shared" si="72"/>
        <v>0</v>
      </c>
      <c r="B523" s="6">
        <f t="shared" si="73"/>
        <v>1</v>
      </c>
      <c r="C523" s="5">
        <f t="shared" si="74"/>
        <v>0</v>
      </c>
      <c r="D523" s="6">
        <f t="shared" si="75"/>
        <v>0</v>
      </c>
      <c r="E523" s="5">
        <f t="shared" si="76"/>
        <v>0</v>
      </c>
      <c r="F523" s="6">
        <f t="shared" si="77"/>
        <v>0</v>
      </c>
      <c r="G523">
        <f t="shared" si="78"/>
        <v>1</v>
      </c>
      <c r="H523">
        <f t="shared" si="79"/>
        <v>0</v>
      </c>
      <c r="I523">
        <f t="shared" si="80"/>
        <v>0</v>
      </c>
      <c r="L523">
        <v>44.22</v>
      </c>
      <c r="M523" t="s">
        <v>7</v>
      </c>
    </row>
    <row r="524" spans="1:13" x14ac:dyDescent="0.2">
      <c r="A524" s="5">
        <f t="shared" si="72"/>
        <v>0</v>
      </c>
      <c r="B524" s="6">
        <f t="shared" si="73"/>
        <v>1</v>
      </c>
      <c r="C524" s="5">
        <f t="shared" si="74"/>
        <v>0</v>
      </c>
      <c r="D524" s="6">
        <f t="shared" si="75"/>
        <v>0</v>
      </c>
      <c r="E524" s="5">
        <f t="shared" si="76"/>
        <v>0</v>
      </c>
      <c r="F524" s="6">
        <f t="shared" si="77"/>
        <v>0</v>
      </c>
      <c r="G524">
        <f t="shared" si="78"/>
        <v>1</v>
      </c>
      <c r="H524">
        <f t="shared" si="79"/>
        <v>0</v>
      </c>
      <c r="I524">
        <f t="shared" si="80"/>
        <v>0</v>
      </c>
      <c r="L524">
        <v>33.914999999999999</v>
      </c>
      <c r="M524" t="s">
        <v>7</v>
      </c>
    </row>
    <row r="525" spans="1:13" x14ac:dyDescent="0.2">
      <c r="A525" s="5">
        <f t="shared" si="72"/>
        <v>0</v>
      </c>
      <c r="B525" s="6">
        <f t="shared" si="73"/>
        <v>1</v>
      </c>
      <c r="C525" s="5">
        <f t="shared" si="74"/>
        <v>0</v>
      </c>
      <c r="D525" s="6">
        <f t="shared" si="75"/>
        <v>0</v>
      </c>
      <c r="E525" s="5">
        <f t="shared" si="76"/>
        <v>0</v>
      </c>
      <c r="F525" s="6">
        <f t="shared" si="77"/>
        <v>0</v>
      </c>
      <c r="G525">
        <f t="shared" si="78"/>
        <v>1</v>
      </c>
      <c r="H525">
        <f t="shared" si="79"/>
        <v>0</v>
      </c>
      <c r="I525">
        <f t="shared" si="80"/>
        <v>0</v>
      </c>
      <c r="L525">
        <v>37.729999999999997</v>
      </c>
      <c r="M525" t="s">
        <v>7</v>
      </c>
    </row>
    <row r="526" spans="1:13" x14ac:dyDescent="0.2">
      <c r="A526" s="5">
        <f t="shared" si="72"/>
        <v>0</v>
      </c>
      <c r="B526" s="6">
        <f t="shared" si="73"/>
        <v>0</v>
      </c>
      <c r="C526" s="5">
        <f t="shared" si="74"/>
        <v>1</v>
      </c>
      <c r="D526" s="6">
        <f t="shared" si="75"/>
        <v>0</v>
      </c>
      <c r="E526" s="5">
        <f t="shared" si="76"/>
        <v>0</v>
      </c>
      <c r="F526" s="6">
        <f t="shared" si="77"/>
        <v>0</v>
      </c>
      <c r="G526">
        <f t="shared" si="78"/>
        <v>0</v>
      </c>
      <c r="H526">
        <f t="shared" si="79"/>
        <v>1</v>
      </c>
      <c r="I526">
        <f t="shared" si="80"/>
        <v>0</v>
      </c>
      <c r="L526">
        <v>26.07</v>
      </c>
      <c r="M526" t="s">
        <v>10</v>
      </c>
    </row>
    <row r="527" spans="1:13" x14ac:dyDescent="0.2">
      <c r="A527" s="5">
        <f t="shared" si="72"/>
        <v>0</v>
      </c>
      <c r="B527" s="6">
        <f t="shared" si="73"/>
        <v>1</v>
      </c>
      <c r="C527" s="5">
        <f t="shared" si="74"/>
        <v>0</v>
      </c>
      <c r="D527" s="6">
        <f t="shared" si="75"/>
        <v>0</v>
      </c>
      <c r="E527" s="5">
        <f t="shared" si="76"/>
        <v>0</v>
      </c>
      <c r="F527" s="6">
        <f t="shared" si="77"/>
        <v>0</v>
      </c>
      <c r="G527">
        <f t="shared" si="78"/>
        <v>1</v>
      </c>
      <c r="H527">
        <f t="shared" si="79"/>
        <v>0</v>
      </c>
      <c r="I527">
        <f t="shared" si="80"/>
        <v>0</v>
      </c>
      <c r="L527">
        <v>33.880000000000003</v>
      </c>
      <c r="M527" t="s">
        <v>7</v>
      </c>
    </row>
    <row r="528" spans="1:13" x14ac:dyDescent="0.2">
      <c r="A528" s="5">
        <f t="shared" si="72"/>
        <v>0</v>
      </c>
      <c r="B528" s="6">
        <f t="shared" si="73"/>
        <v>1</v>
      </c>
      <c r="C528" s="5">
        <f t="shared" si="74"/>
        <v>0</v>
      </c>
      <c r="D528" s="6">
        <f t="shared" si="75"/>
        <v>0</v>
      </c>
      <c r="E528" s="5">
        <f t="shared" si="76"/>
        <v>0</v>
      </c>
      <c r="F528" s="6">
        <f t="shared" si="77"/>
        <v>0</v>
      </c>
      <c r="G528">
        <f t="shared" si="78"/>
        <v>1</v>
      </c>
      <c r="H528">
        <f t="shared" si="79"/>
        <v>0</v>
      </c>
      <c r="I528">
        <f t="shared" si="80"/>
        <v>0</v>
      </c>
      <c r="L528">
        <v>30.59</v>
      </c>
      <c r="M528" t="s">
        <v>7</v>
      </c>
    </row>
    <row r="529" spans="1:13" x14ac:dyDescent="0.2">
      <c r="A529" s="5">
        <f t="shared" si="72"/>
        <v>0</v>
      </c>
      <c r="B529" s="6">
        <f t="shared" si="73"/>
        <v>0</v>
      </c>
      <c r="C529" s="5">
        <f t="shared" si="74"/>
        <v>0</v>
      </c>
      <c r="D529" s="6">
        <f t="shared" si="75"/>
        <v>1</v>
      </c>
      <c r="E529" s="5">
        <f t="shared" si="76"/>
        <v>0</v>
      </c>
      <c r="F529" s="6">
        <f t="shared" si="77"/>
        <v>0</v>
      </c>
      <c r="G529">
        <f t="shared" si="78"/>
        <v>0</v>
      </c>
      <c r="H529">
        <f t="shared" si="79"/>
        <v>1</v>
      </c>
      <c r="I529">
        <f t="shared" si="80"/>
        <v>0</v>
      </c>
      <c r="L529">
        <v>25.8</v>
      </c>
      <c r="M529" t="s">
        <v>7</v>
      </c>
    </row>
    <row r="530" spans="1:13" x14ac:dyDescent="0.2">
      <c r="A530" s="5">
        <f t="shared" si="72"/>
        <v>1</v>
      </c>
      <c r="B530" s="6">
        <f t="shared" si="73"/>
        <v>0</v>
      </c>
      <c r="C530" s="5">
        <f t="shared" si="74"/>
        <v>0</v>
      </c>
      <c r="D530" s="6">
        <f t="shared" si="75"/>
        <v>0</v>
      </c>
      <c r="E530" s="5">
        <f t="shared" si="76"/>
        <v>0</v>
      </c>
      <c r="F530" s="6">
        <f t="shared" si="77"/>
        <v>0</v>
      </c>
      <c r="G530">
        <f t="shared" si="78"/>
        <v>1</v>
      </c>
      <c r="H530">
        <f t="shared" si="79"/>
        <v>0</v>
      </c>
      <c r="I530">
        <f t="shared" si="80"/>
        <v>0</v>
      </c>
      <c r="L530">
        <v>39.424999999999997</v>
      </c>
      <c r="M530" t="s">
        <v>10</v>
      </c>
    </row>
    <row r="531" spans="1:13" x14ac:dyDescent="0.2">
      <c r="A531" s="5">
        <f t="shared" si="72"/>
        <v>0</v>
      </c>
      <c r="B531" s="6">
        <f t="shared" si="73"/>
        <v>0</v>
      </c>
      <c r="C531" s="5">
        <f t="shared" si="74"/>
        <v>1</v>
      </c>
      <c r="D531" s="6">
        <f t="shared" si="75"/>
        <v>0</v>
      </c>
      <c r="E531" s="5">
        <f t="shared" si="76"/>
        <v>0</v>
      </c>
      <c r="F531" s="6">
        <f t="shared" si="77"/>
        <v>0</v>
      </c>
      <c r="G531">
        <f t="shared" si="78"/>
        <v>0</v>
      </c>
      <c r="H531">
        <f t="shared" si="79"/>
        <v>1</v>
      </c>
      <c r="I531">
        <f t="shared" si="80"/>
        <v>0</v>
      </c>
      <c r="L531">
        <v>25.46</v>
      </c>
      <c r="M531" t="s">
        <v>10</v>
      </c>
    </row>
    <row r="532" spans="1:13" x14ac:dyDescent="0.2">
      <c r="A532" s="5">
        <f t="shared" si="72"/>
        <v>1</v>
      </c>
      <c r="B532" s="6">
        <f t="shared" si="73"/>
        <v>0</v>
      </c>
      <c r="C532" s="5">
        <f t="shared" si="74"/>
        <v>0</v>
      </c>
      <c r="D532" s="6">
        <f t="shared" si="75"/>
        <v>0</v>
      </c>
      <c r="E532" s="5">
        <f t="shared" si="76"/>
        <v>0</v>
      </c>
      <c r="F532" s="6">
        <f t="shared" si="77"/>
        <v>0</v>
      </c>
      <c r="G532">
        <f t="shared" si="78"/>
        <v>1</v>
      </c>
      <c r="H532">
        <f t="shared" si="79"/>
        <v>0</v>
      </c>
      <c r="I532">
        <f t="shared" si="80"/>
        <v>0</v>
      </c>
      <c r="L532">
        <v>42.13</v>
      </c>
      <c r="M532" t="s">
        <v>10</v>
      </c>
    </row>
    <row r="533" spans="1:13" x14ac:dyDescent="0.2">
      <c r="A533" s="5">
        <f t="shared" si="72"/>
        <v>0</v>
      </c>
      <c r="B533" s="6">
        <f t="shared" si="73"/>
        <v>1</v>
      </c>
      <c r="C533" s="5">
        <f t="shared" si="74"/>
        <v>0</v>
      </c>
      <c r="D533" s="6">
        <f t="shared" si="75"/>
        <v>0</v>
      </c>
      <c r="E533" s="5">
        <f t="shared" si="76"/>
        <v>0</v>
      </c>
      <c r="F533" s="6">
        <f t="shared" si="77"/>
        <v>0</v>
      </c>
      <c r="G533">
        <f t="shared" si="78"/>
        <v>1</v>
      </c>
      <c r="H533">
        <f t="shared" si="79"/>
        <v>0</v>
      </c>
      <c r="I533">
        <f t="shared" si="80"/>
        <v>0</v>
      </c>
      <c r="L533">
        <v>31.73</v>
      </c>
      <c r="M533" t="s">
        <v>7</v>
      </c>
    </row>
    <row r="534" spans="1:13" x14ac:dyDescent="0.2">
      <c r="A534" s="5">
        <f t="shared" si="72"/>
        <v>0</v>
      </c>
      <c r="B534" s="6">
        <f t="shared" si="73"/>
        <v>0</v>
      </c>
      <c r="C534" s="5">
        <f t="shared" si="74"/>
        <v>1</v>
      </c>
      <c r="D534" s="6">
        <f t="shared" si="75"/>
        <v>0</v>
      </c>
      <c r="E534" s="5">
        <f t="shared" si="76"/>
        <v>0</v>
      </c>
      <c r="F534" s="6">
        <f t="shared" si="77"/>
        <v>0</v>
      </c>
      <c r="G534">
        <f t="shared" si="78"/>
        <v>0</v>
      </c>
      <c r="H534">
        <f t="shared" si="79"/>
        <v>1</v>
      </c>
      <c r="I534">
        <f t="shared" si="80"/>
        <v>0</v>
      </c>
      <c r="L534">
        <v>29.7</v>
      </c>
      <c r="M534" t="s">
        <v>10</v>
      </c>
    </row>
    <row r="535" spans="1:13" x14ac:dyDescent="0.2">
      <c r="A535" s="5">
        <f t="shared" si="72"/>
        <v>1</v>
      </c>
      <c r="B535" s="6">
        <f t="shared" si="73"/>
        <v>0</v>
      </c>
      <c r="C535" s="5">
        <f t="shared" si="74"/>
        <v>0</v>
      </c>
      <c r="D535" s="6">
        <f t="shared" si="75"/>
        <v>0</v>
      </c>
      <c r="E535" s="5">
        <f t="shared" si="76"/>
        <v>0</v>
      </c>
      <c r="F535" s="6">
        <f t="shared" si="77"/>
        <v>0</v>
      </c>
      <c r="G535">
        <f t="shared" si="78"/>
        <v>1</v>
      </c>
      <c r="H535">
        <f t="shared" si="79"/>
        <v>0</v>
      </c>
      <c r="I535">
        <f t="shared" si="80"/>
        <v>0</v>
      </c>
      <c r="L535">
        <v>36.19</v>
      </c>
      <c r="M535" t="s">
        <v>10</v>
      </c>
    </row>
    <row r="536" spans="1:13" x14ac:dyDescent="0.2">
      <c r="A536" s="5">
        <f t="shared" si="72"/>
        <v>1</v>
      </c>
      <c r="B536" s="6">
        <f t="shared" si="73"/>
        <v>0</v>
      </c>
      <c r="C536" s="5">
        <f t="shared" si="74"/>
        <v>0</v>
      </c>
      <c r="D536" s="6">
        <f t="shared" si="75"/>
        <v>0</v>
      </c>
      <c r="E536" s="5">
        <f t="shared" si="76"/>
        <v>0</v>
      </c>
      <c r="F536" s="6">
        <f t="shared" si="77"/>
        <v>0</v>
      </c>
      <c r="G536">
        <f t="shared" si="78"/>
        <v>1</v>
      </c>
      <c r="H536">
        <f t="shared" si="79"/>
        <v>0</v>
      </c>
      <c r="I536">
        <f t="shared" si="80"/>
        <v>0</v>
      </c>
      <c r="L536">
        <v>40.479999999999997</v>
      </c>
      <c r="M536" t="s">
        <v>10</v>
      </c>
    </row>
    <row r="537" spans="1:13" x14ac:dyDescent="0.2">
      <c r="A537" s="5">
        <f t="shared" si="72"/>
        <v>0</v>
      </c>
      <c r="B537" s="6">
        <f t="shared" si="73"/>
        <v>0</v>
      </c>
      <c r="C537" s="5">
        <f t="shared" si="74"/>
        <v>1</v>
      </c>
      <c r="D537" s="6">
        <f t="shared" si="75"/>
        <v>0</v>
      </c>
      <c r="E537" s="5">
        <f t="shared" si="76"/>
        <v>0</v>
      </c>
      <c r="F537" s="6">
        <f t="shared" si="77"/>
        <v>0</v>
      </c>
      <c r="G537">
        <f t="shared" si="78"/>
        <v>0</v>
      </c>
      <c r="H537">
        <f t="shared" si="79"/>
        <v>1</v>
      </c>
      <c r="I537">
        <f t="shared" si="80"/>
        <v>0</v>
      </c>
      <c r="L537">
        <v>28.024999999999999</v>
      </c>
      <c r="M537" t="s">
        <v>10</v>
      </c>
    </row>
    <row r="538" spans="1:13" x14ac:dyDescent="0.2">
      <c r="A538" s="5">
        <f t="shared" si="72"/>
        <v>0</v>
      </c>
      <c r="B538" s="6">
        <f t="shared" si="73"/>
        <v>1</v>
      </c>
      <c r="C538" s="5">
        <f t="shared" si="74"/>
        <v>0</v>
      </c>
      <c r="D538" s="6">
        <f t="shared" si="75"/>
        <v>0</v>
      </c>
      <c r="E538" s="5">
        <f t="shared" si="76"/>
        <v>0</v>
      </c>
      <c r="F538" s="6">
        <f t="shared" si="77"/>
        <v>0</v>
      </c>
      <c r="G538">
        <f t="shared" si="78"/>
        <v>1</v>
      </c>
      <c r="H538">
        <f t="shared" si="79"/>
        <v>0</v>
      </c>
      <c r="I538">
        <f t="shared" si="80"/>
        <v>0</v>
      </c>
      <c r="L538">
        <v>38.9</v>
      </c>
      <c r="M538" t="s">
        <v>7</v>
      </c>
    </row>
    <row r="539" spans="1:13" x14ac:dyDescent="0.2">
      <c r="A539" s="5">
        <f t="shared" si="72"/>
        <v>0</v>
      </c>
      <c r="B539" s="6">
        <f t="shared" si="73"/>
        <v>1</v>
      </c>
      <c r="C539" s="5">
        <f t="shared" si="74"/>
        <v>0</v>
      </c>
      <c r="D539" s="6">
        <f t="shared" si="75"/>
        <v>0</v>
      </c>
      <c r="E539" s="5">
        <f t="shared" si="76"/>
        <v>0</v>
      </c>
      <c r="F539" s="6">
        <f t="shared" si="77"/>
        <v>0</v>
      </c>
      <c r="G539">
        <f t="shared" si="78"/>
        <v>1</v>
      </c>
      <c r="H539">
        <f t="shared" si="79"/>
        <v>0</v>
      </c>
      <c r="I539">
        <f t="shared" si="80"/>
        <v>0</v>
      </c>
      <c r="L539">
        <v>30.2</v>
      </c>
      <c r="M539" t="s">
        <v>7</v>
      </c>
    </row>
    <row r="540" spans="1:13" x14ac:dyDescent="0.2">
      <c r="A540" s="5">
        <f t="shared" si="72"/>
        <v>0</v>
      </c>
      <c r="B540" s="6">
        <f t="shared" si="73"/>
        <v>0</v>
      </c>
      <c r="C540" s="5">
        <f t="shared" si="74"/>
        <v>0</v>
      </c>
      <c r="D540" s="6">
        <f t="shared" si="75"/>
        <v>1</v>
      </c>
      <c r="E540" s="5">
        <f t="shared" si="76"/>
        <v>0</v>
      </c>
      <c r="F540" s="6">
        <f t="shared" si="77"/>
        <v>0</v>
      </c>
      <c r="G540">
        <f t="shared" si="78"/>
        <v>0</v>
      </c>
      <c r="H540">
        <f t="shared" si="79"/>
        <v>1</v>
      </c>
      <c r="I540">
        <f t="shared" si="80"/>
        <v>0</v>
      </c>
      <c r="L540">
        <v>28.05</v>
      </c>
      <c r="M540" t="s">
        <v>7</v>
      </c>
    </row>
    <row r="541" spans="1:13" x14ac:dyDescent="0.2">
      <c r="A541" s="5">
        <f t="shared" si="72"/>
        <v>1</v>
      </c>
      <c r="B541" s="6">
        <f t="shared" si="73"/>
        <v>0</v>
      </c>
      <c r="C541" s="5">
        <f t="shared" si="74"/>
        <v>0</v>
      </c>
      <c r="D541" s="6">
        <f t="shared" si="75"/>
        <v>0</v>
      </c>
      <c r="E541" s="5">
        <f t="shared" si="76"/>
        <v>0</v>
      </c>
      <c r="F541" s="6">
        <f t="shared" si="77"/>
        <v>0</v>
      </c>
      <c r="G541">
        <f t="shared" si="78"/>
        <v>1</v>
      </c>
      <c r="H541">
        <f t="shared" si="79"/>
        <v>0</v>
      </c>
      <c r="I541">
        <f t="shared" si="80"/>
        <v>0</v>
      </c>
      <c r="L541">
        <v>31.35</v>
      </c>
      <c r="M541" t="s">
        <v>10</v>
      </c>
    </row>
    <row r="542" spans="1:13" x14ac:dyDescent="0.2">
      <c r="A542" s="5">
        <f t="shared" si="72"/>
        <v>0</v>
      </c>
      <c r="B542" s="6">
        <f t="shared" si="73"/>
        <v>1</v>
      </c>
      <c r="C542" s="5">
        <f t="shared" si="74"/>
        <v>0</v>
      </c>
      <c r="D542" s="6">
        <f t="shared" si="75"/>
        <v>0</v>
      </c>
      <c r="E542" s="5">
        <f t="shared" si="76"/>
        <v>0</v>
      </c>
      <c r="F542" s="6">
        <f t="shared" si="77"/>
        <v>0</v>
      </c>
      <c r="G542">
        <f t="shared" si="78"/>
        <v>1</v>
      </c>
      <c r="H542">
        <f t="shared" si="79"/>
        <v>0</v>
      </c>
      <c r="I542">
        <f t="shared" si="80"/>
        <v>0</v>
      </c>
      <c r="L542">
        <v>38</v>
      </c>
      <c r="M542" t="s">
        <v>7</v>
      </c>
    </row>
    <row r="543" spans="1:13" x14ac:dyDescent="0.2">
      <c r="A543" s="5">
        <f t="shared" si="72"/>
        <v>0</v>
      </c>
      <c r="B543" s="6">
        <f t="shared" si="73"/>
        <v>1</v>
      </c>
      <c r="C543" s="5">
        <f t="shared" si="74"/>
        <v>0</v>
      </c>
      <c r="D543" s="6">
        <f t="shared" si="75"/>
        <v>0</v>
      </c>
      <c r="E543" s="5">
        <f t="shared" si="76"/>
        <v>0</v>
      </c>
      <c r="F543" s="6">
        <f t="shared" si="77"/>
        <v>0</v>
      </c>
      <c r="G543">
        <f t="shared" si="78"/>
        <v>1</v>
      </c>
      <c r="H543">
        <f t="shared" si="79"/>
        <v>0</v>
      </c>
      <c r="I543">
        <f t="shared" si="80"/>
        <v>0</v>
      </c>
      <c r="L543">
        <v>31.79</v>
      </c>
      <c r="M543" t="s">
        <v>7</v>
      </c>
    </row>
    <row r="544" spans="1:13" x14ac:dyDescent="0.2">
      <c r="A544" s="5">
        <f t="shared" si="72"/>
        <v>0</v>
      </c>
      <c r="B544" s="6">
        <f t="shared" si="73"/>
        <v>1</v>
      </c>
      <c r="C544" s="5">
        <f t="shared" si="74"/>
        <v>0</v>
      </c>
      <c r="D544" s="6">
        <f t="shared" si="75"/>
        <v>0</v>
      </c>
      <c r="E544" s="5">
        <f t="shared" si="76"/>
        <v>0</v>
      </c>
      <c r="F544" s="6">
        <f t="shared" si="77"/>
        <v>0</v>
      </c>
      <c r="G544">
        <f t="shared" si="78"/>
        <v>1</v>
      </c>
      <c r="H544">
        <f t="shared" si="79"/>
        <v>0</v>
      </c>
      <c r="I544">
        <f t="shared" si="80"/>
        <v>0</v>
      </c>
      <c r="L544">
        <v>36.299999999999997</v>
      </c>
      <c r="M544" t="s">
        <v>7</v>
      </c>
    </row>
    <row r="545" spans="1:13" x14ac:dyDescent="0.2">
      <c r="A545" s="5">
        <f t="shared" si="72"/>
        <v>0</v>
      </c>
      <c r="B545" s="6">
        <f t="shared" si="73"/>
        <v>1</v>
      </c>
      <c r="C545" s="5">
        <f t="shared" si="74"/>
        <v>0</v>
      </c>
      <c r="D545" s="6">
        <f t="shared" si="75"/>
        <v>0</v>
      </c>
      <c r="E545" s="5">
        <f t="shared" si="76"/>
        <v>0</v>
      </c>
      <c r="F545" s="6">
        <f t="shared" si="77"/>
        <v>0</v>
      </c>
      <c r="G545">
        <f t="shared" si="78"/>
        <v>1</v>
      </c>
      <c r="H545">
        <f t="shared" si="79"/>
        <v>0</v>
      </c>
      <c r="I545">
        <f t="shared" si="80"/>
        <v>0</v>
      </c>
      <c r="L545">
        <v>47.41</v>
      </c>
      <c r="M545" t="s">
        <v>7</v>
      </c>
    </row>
    <row r="546" spans="1:13" x14ac:dyDescent="0.2">
      <c r="A546" s="5">
        <f t="shared" si="72"/>
        <v>1</v>
      </c>
      <c r="B546" s="6">
        <f t="shared" si="73"/>
        <v>0</v>
      </c>
      <c r="C546" s="5">
        <f t="shared" si="74"/>
        <v>0</v>
      </c>
      <c r="D546" s="6">
        <f t="shared" si="75"/>
        <v>0</v>
      </c>
      <c r="E546" s="5">
        <f t="shared" si="76"/>
        <v>0</v>
      </c>
      <c r="F546" s="6">
        <f t="shared" si="77"/>
        <v>0</v>
      </c>
      <c r="G546">
        <f t="shared" si="78"/>
        <v>1</v>
      </c>
      <c r="H546">
        <f t="shared" si="79"/>
        <v>0</v>
      </c>
      <c r="I546">
        <f t="shared" si="80"/>
        <v>0</v>
      </c>
      <c r="L546">
        <v>30.21</v>
      </c>
      <c r="M546" t="s">
        <v>10</v>
      </c>
    </row>
    <row r="547" spans="1:13" x14ac:dyDescent="0.2">
      <c r="A547" s="5">
        <f t="shared" si="72"/>
        <v>0</v>
      </c>
      <c r="B547" s="6">
        <f t="shared" si="73"/>
        <v>0</v>
      </c>
      <c r="C547" s="5">
        <f t="shared" si="74"/>
        <v>1</v>
      </c>
      <c r="D547" s="6">
        <f t="shared" si="75"/>
        <v>0</v>
      </c>
      <c r="E547" s="5">
        <f t="shared" si="76"/>
        <v>0</v>
      </c>
      <c r="F547" s="6">
        <f t="shared" si="77"/>
        <v>0</v>
      </c>
      <c r="G547">
        <f t="shared" si="78"/>
        <v>0</v>
      </c>
      <c r="H547">
        <f t="shared" si="79"/>
        <v>1</v>
      </c>
      <c r="I547">
        <f t="shared" si="80"/>
        <v>0</v>
      </c>
      <c r="L547">
        <v>25.84</v>
      </c>
      <c r="M547" t="s">
        <v>10</v>
      </c>
    </row>
    <row r="548" spans="1:13" x14ac:dyDescent="0.2">
      <c r="A548" s="5">
        <f t="shared" si="72"/>
        <v>1</v>
      </c>
      <c r="B548" s="6">
        <f t="shared" si="73"/>
        <v>0</v>
      </c>
      <c r="C548" s="5">
        <f t="shared" si="74"/>
        <v>0</v>
      </c>
      <c r="D548" s="6">
        <f t="shared" si="75"/>
        <v>0</v>
      </c>
      <c r="E548" s="5">
        <f t="shared" si="76"/>
        <v>0</v>
      </c>
      <c r="F548" s="6">
        <f t="shared" si="77"/>
        <v>0</v>
      </c>
      <c r="G548">
        <f t="shared" si="78"/>
        <v>1</v>
      </c>
      <c r="H548">
        <f t="shared" si="79"/>
        <v>0</v>
      </c>
      <c r="I548">
        <f t="shared" si="80"/>
        <v>0</v>
      </c>
      <c r="L548">
        <v>35.435000000000002</v>
      </c>
      <c r="M548" t="s">
        <v>10</v>
      </c>
    </row>
    <row r="549" spans="1:13" x14ac:dyDescent="0.2">
      <c r="A549" s="5">
        <f t="shared" si="72"/>
        <v>0</v>
      </c>
      <c r="B549" s="6">
        <f t="shared" si="73"/>
        <v>1</v>
      </c>
      <c r="C549" s="5">
        <f t="shared" si="74"/>
        <v>0</v>
      </c>
      <c r="D549" s="6">
        <f t="shared" si="75"/>
        <v>0</v>
      </c>
      <c r="E549" s="5">
        <f t="shared" si="76"/>
        <v>0</v>
      </c>
      <c r="F549" s="6">
        <f t="shared" si="77"/>
        <v>0</v>
      </c>
      <c r="G549">
        <f t="shared" si="78"/>
        <v>1</v>
      </c>
      <c r="H549">
        <f t="shared" si="79"/>
        <v>0</v>
      </c>
      <c r="I549">
        <f t="shared" si="80"/>
        <v>0</v>
      </c>
      <c r="L549">
        <v>46.7</v>
      </c>
      <c r="M549" t="s">
        <v>7</v>
      </c>
    </row>
    <row r="550" spans="1:13" x14ac:dyDescent="0.2">
      <c r="A550" s="5">
        <f t="shared" si="72"/>
        <v>0</v>
      </c>
      <c r="B550" s="6">
        <f t="shared" si="73"/>
        <v>0</v>
      </c>
      <c r="C550" s="5">
        <f t="shared" si="74"/>
        <v>0</v>
      </c>
      <c r="D550" s="6">
        <f t="shared" si="75"/>
        <v>1</v>
      </c>
      <c r="E550" s="5">
        <f t="shared" si="76"/>
        <v>0</v>
      </c>
      <c r="F550" s="6">
        <f t="shared" si="77"/>
        <v>0</v>
      </c>
      <c r="G550">
        <f t="shared" si="78"/>
        <v>0</v>
      </c>
      <c r="H550">
        <f t="shared" si="79"/>
        <v>1</v>
      </c>
      <c r="I550">
        <f t="shared" si="80"/>
        <v>0</v>
      </c>
      <c r="L550">
        <v>28.594999999999999</v>
      </c>
      <c r="M550" t="s">
        <v>7</v>
      </c>
    </row>
    <row r="551" spans="1:13" x14ac:dyDescent="0.2">
      <c r="A551" s="5">
        <f t="shared" si="72"/>
        <v>0</v>
      </c>
      <c r="B551" s="6">
        <f t="shared" si="73"/>
        <v>1</v>
      </c>
      <c r="C551" s="5">
        <f t="shared" si="74"/>
        <v>0</v>
      </c>
      <c r="D551" s="6">
        <f t="shared" si="75"/>
        <v>0</v>
      </c>
      <c r="E551" s="5">
        <f t="shared" si="76"/>
        <v>0</v>
      </c>
      <c r="F551" s="6">
        <f t="shared" si="77"/>
        <v>0</v>
      </c>
      <c r="G551">
        <f t="shared" si="78"/>
        <v>1</v>
      </c>
      <c r="H551">
        <f t="shared" si="79"/>
        <v>0</v>
      </c>
      <c r="I551">
        <f t="shared" si="80"/>
        <v>0</v>
      </c>
      <c r="L551">
        <v>46.2</v>
      </c>
      <c r="M551" t="s">
        <v>7</v>
      </c>
    </row>
    <row r="552" spans="1:13" x14ac:dyDescent="0.2">
      <c r="A552" s="5">
        <f t="shared" si="72"/>
        <v>1</v>
      </c>
      <c r="B552" s="6">
        <f t="shared" si="73"/>
        <v>0</v>
      </c>
      <c r="C552" s="5">
        <f t="shared" si="74"/>
        <v>0</v>
      </c>
      <c r="D552" s="6">
        <f t="shared" si="75"/>
        <v>0</v>
      </c>
      <c r="E552" s="5">
        <f t="shared" si="76"/>
        <v>0</v>
      </c>
      <c r="F552" s="6">
        <f t="shared" si="77"/>
        <v>0</v>
      </c>
      <c r="G552">
        <f t="shared" si="78"/>
        <v>1</v>
      </c>
      <c r="H552">
        <f t="shared" si="79"/>
        <v>0</v>
      </c>
      <c r="I552">
        <f t="shared" si="80"/>
        <v>0</v>
      </c>
      <c r="L552">
        <v>30.8</v>
      </c>
      <c r="M552" t="s">
        <v>10</v>
      </c>
    </row>
    <row r="553" spans="1:13" x14ac:dyDescent="0.2">
      <c r="A553" s="5">
        <f t="shared" si="72"/>
        <v>0</v>
      </c>
      <c r="B553" s="6">
        <f t="shared" si="73"/>
        <v>0</v>
      </c>
      <c r="C553" s="5">
        <f t="shared" si="74"/>
        <v>0</v>
      </c>
      <c r="D553" s="6">
        <f t="shared" si="75"/>
        <v>1</v>
      </c>
      <c r="E553" s="5">
        <f t="shared" si="76"/>
        <v>0</v>
      </c>
      <c r="F553" s="6">
        <f t="shared" si="77"/>
        <v>0</v>
      </c>
      <c r="G553">
        <f t="shared" si="78"/>
        <v>0</v>
      </c>
      <c r="H553">
        <f t="shared" si="79"/>
        <v>1</v>
      </c>
      <c r="I553">
        <f t="shared" si="80"/>
        <v>0</v>
      </c>
      <c r="L553">
        <v>28.93</v>
      </c>
      <c r="M553" t="s">
        <v>7</v>
      </c>
    </row>
    <row r="554" spans="1:13" x14ac:dyDescent="0.2">
      <c r="A554" s="5">
        <f t="shared" si="72"/>
        <v>0</v>
      </c>
      <c r="B554" s="6">
        <f t="shared" si="73"/>
        <v>0</v>
      </c>
      <c r="C554" s="5">
        <f t="shared" si="74"/>
        <v>0</v>
      </c>
      <c r="D554" s="6">
        <f t="shared" si="75"/>
        <v>0</v>
      </c>
      <c r="E554" s="5">
        <f t="shared" si="76"/>
        <v>1</v>
      </c>
      <c r="F554" s="6">
        <f t="shared" si="77"/>
        <v>0</v>
      </c>
      <c r="G554">
        <f t="shared" si="78"/>
        <v>0</v>
      </c>
      <c r="H554">
        <f t="shared" si="79"/>
        <v>0</v>
      </c>
      <c r="I554">
        <f t="shared" si="80"/>
        <v>1</v>
      </c>
      <c r="L554">
        <v>21.4</v>
      </c>
      <c r="M554" t="s">
        <v>10</v>
      </c>
    </row>
    <row r="555" spans="1:13" x14ac:dyDescent="0.2">
      <c r="A555" s="5">
        <f t="shared" si="72"/>
        <v>0</v>
      </c>
      <c r="B555" s="6">
        <f t="shared" si="73"/>
        <v>1</v>
      </c>
      <c r="C555" s="5">
        <f t="shared" si="74"/>
        <v>0</v>
      </c>
      <c r="D555" s="6">
        <f t="shared" si="75"/>
        <v>0</v>
      </c>
      <c r="E555" s="5">
        <f t="shared" si="76"/>
        <v>0</v>
      </c>
      <c r="F555" s="6">
        <f t="shared" si="77"/>
        <v>0</v>
      </c>
      <c r="G555">
        <f t="shared" si="78"/>
        <v>1</v>
      </c>
      <c r="H555">
        <f t="shared" si="79"/>
        <v>0</v>
      </c>
      <c r="I555">
        <f t="shared" si="80"/>
        <v>0</v>
      </c>
      <c r="L555">
        <v>31.73</v>
      </c>
      <c r="M555" t="s">
        <v>7</v>
      </c>
    </row>
    <row r="556" spans="1:13" x14ac:dyDescent="0.2">
      <c r="A556" s="5">
        <f t="shared" si="72"/>
        <v>0</v>
      </c>
      <c r="B556" s="6">
        <f t="shared" si="73"/>
        <v>1</v>
      </c>
      <c r="C556" s="5">
        <f t="shared" si="74"/>
        <v>0</v>
      </c>
      <c r="D556" s="6">
        <f t="shared" si="75"/>
        <v>0</v>
      </c>
      <c r="E556" s="5">
        <f t="shared" si="76"/>
        <v>0</v>
      </c>
      <c r="F556" s="6">
        <f t="shared" si="77"/>
        <v>0</v>
      </c>
      <c r="G556">
        <f t="shared" si="78"/>
        <v>1</v>
      </c>
      <c r="H556">
        <f t="shared" si="79"/>
        <v>0</v>
      </c>
      <c r="I556">
        <f t="shared" si="80"/>
        <v>0</v>
      </c>
      <c r="L556">
        <v>41.325000000000003</v>
      </c>
      <c r="M556" t="s">
        <v>7</v>
      </c>
    </row>
    <row r="557" spans="1:13" x14ac:dyDescent="0.2">
      <c r="A557" s="5">
        <f t="shared" si="72"/>
        <v>0</v>
      </c>
      <c r="B557" s="6">
        <f t="shared" si="73"/>
        <v>0</v>
      </c>
      <c r="C557" s="5">
        <f t="shared" si="74"/>
        <v>0</v>
      </c>
      <c r="D557" s="6">
        <f t="shared" si="75"/>
        <v>0</v>
      </c>
      <c r="E557" s="5">
        <f t="shared" si="76"/>
        <v>1</v>
      </c>
      <c r="F557" s="6">
        <f t="shared" si="77"/>
        <v>0</v>
      </c>
      <c r="G557">
        <f t="shared" si="78"/>
        <v>0</v>
      </c>
      <c r="H557">
        <f t="shared" si="79"/>
        <v>0</v>
      </c>
      <c r="I557">
        <f t="shared" si="80"/>
        <v>1</v>
      </c>
      <c r="L557">
        <v>23.8</v>
      </c>
      <c r="M557" t="s">
        <v>10</v>
      </c>
    </row>
    <row r="558" spans="1:13" x14ac:dyDescent="0.2">
      <c r="A558" s="5">
        <f t="shared" si="72"/>
        <v>1</v>
      </c>
      <c r="B558" s="6">
        <f t="shared" si="73"/>
        <v>0</v>
      </c>
      <c r="C558" s="5">
        <f t="shared" si="74"/>
        <v>0</v>
      </c>
      <c r="D558" s="6">
        <f t="shared" si="75"/>
        <v>0</v>
      </c>
      <c r="E558" s="5">
        <f t="shared" si="76"/>
        <v>0</v>
      </c>
      <c r="F558" s="6">
        <f t="shared" si="77"/>
        <v>0</v>
      </c>
      <c r="G558">
        <f t="shared" si="78"/>
        <v>1</v>
      </c>
      <c r="H558">
        <f t="shared" si="79"/>
        <v>0</v>
      </c>
      <c r="I558">
        <f t="shared" si="80"/>
        <v>0</v>
      </c>
      <c r="L558">
        <v>33.44</v>
      </c>
      <c r="M558" t="s">
        <v>10</v>
      </c>
    </row>
    <row r="559" spans="1:13" x14ac:dyDescent="0.2">
      <c r="A559" s="5">
        <f t="shared" si="72"/>
        <v>1</v>
      </c>
      <c r="B559" s="6">
        <f t="shared" si="73"/>
        <v>0</v>
      </c>
      <c r="C559" s="5">
        <f t="shared" si="74"/>
        <v>0</v>
      </c>
      <c r="D559" s="6">
        <f t="shared" si="75"/>
        <v>0</v>
      </c>
      <c r="E559" s="5">
        <f t="shared" si="76"/>
        <v>0</v>
      </c>
      <c r="F559" s="6">
        <f t="shared" si="77"/>
        <v>0</v>
      </c>
      <c r="G559">
        <f t="shared" si="78"/>
        <v>1</v>
      </c>
      <c r="H559">
        <f t="shared" si="79"/>
        <v>0</v>
      </c>
      <c r="I559">
        <f t="shared" si="80"/>
        <v>0</v>
      </c>
      <c r="L559">
        <v>34.21</v>
      </c>
      <c r="M559" t="s">
        <v>10</v>
      </c>
    </row>
    <row r="560" spans="1:13" x14ac:dyDescent="0.2">
      <c r="A560" s="5">
        <f t="shared" si="72"/>
        <v>0</v>
      </c>
      <c r="B560" s="6">
        <f t="shared" si="73"/>
        <v>1</v>
      </c>
      <c r="C560" s="5">
        <f t="shared" si="74"/>
        <v>0</v>
      </c>
      <c r="D560" s="6">
        <f t="shared" si="75"/>
        <v>0</v>
      </c>
      <c r="E560" s="5">
        <f t="shared" si="76"/>
        <v>0</v>
      </c>
      <c r="F560" s="6">
        <f t="shared" si="77"/>
        <v>0</v>
      </c>
      <c r="G560">
        <f t="shared" si="78"/>
        <v>1</v>
      </c>
      <c r="H560">
        <f t="shared" si="79"/>
        <v>0</v>
      </c>
      <c r="I560">
        <f t="shared" si="80"/>
        <v>0</v>
      </c>
      <c r="L560">
        <v>34.104999999999997</v>
      </c>
      <c r="M560" t="s">
        <v>7</v>
      </c>
    </row>
    <row r="561" spans="1:13" x14ac:dyDescent="0.2">
      <c r="A561" s="5">
        <f t="shared" si="72"/>
        <v>1</v>
      </c>
      <c r="B561" s="6">
        <f t="shared" si="73"/>
        <v>0</v>
      </c>
      <c r="C561" s="5">
        <f t="shared" si="74"/>
        <v>0</v>
      </c>
      <c r="D561" s="6">
        <f t="shared" si="75"/>
        <v>0</v>
      </c>
      <c r="E561" s="5">
        <f t="shared" si="76"/>
        <v>0</v>
      </c>
      <c r="F561" s="6">
        <f t="shared" si="77"/>
        <v>0</v>
      </c>
      <c r="G561">
        <f t="shared" si="78"/>
        <v>1</v>
      </c>
      <c r="H561">
        <f t="shared" si="79"/>
        <v>0</v>
      </c>
      <c r="I561">
        <f t="shared" si="80"/>
        <v>0</v>
      </c>
      <c r="L561">
        <v>35.53</v>
      </c>
      <c r="M561" t="s">
        <v>10</v>
      </c>
    </row>
    <row r="562" spans="1:13" x14ac:dyDescent="0.2">
      <c r="A562" s="5">
        <f t="shared" si="72"/>
        <v>0</v>
      </c>
      <c r="B562" s="6">
        <f t="shared" si="73"/>
        <v>0</v>
      </c>
      <c r="C562" s="5">
        <f t="shared" si="74"/>
        <v>0</v>
      </c>
      <c r="D562" s="6">
        <f t="shared" si="75"/>
        <v>0</v>
      </c>
      <c r="E562" s="5">
        <f t="shared" si="76"/>
        <v>0</v>
      </c>
      <c r="F562" s="6">
        <f t="shared" si="77"/>
        <v>1</v>
      </c>
      <c r="G562">
        <f t="shared" si="78"/>
        <v>0</v>
      </c>
      <c r="H562">
        <f t="shared" si="79"/>
        <v>0</v>
      </c>
      <c r="I562">
        <f t="shared" si="80"/>
        <v>1</v>
      </c>
      <c r="L562">
        <v>19.95</v>
      </c>
      <c r="M562" t="s">
        <v>7</v>
      </c>
    </row>
    <row r="563" spans="1:13" x14ac:dyDescent="0.2">
      <c r="A563" s="5">
        <f t="shared" si="72"/>
        <v>0</v>
      </c>
      <c r="B563" s="6">
        <f t="shared" si="73"/>
        <v>1</v>
      </c>
      <c r="C563" s="5">
        <f t="shared" si="74"/>
        <v>0</v>
      </c>
      <c r="D563" s="6">
        <f t="shared" si="75"/>
        <v>0</v>
      </c>
      <c r="E563" s="5">
        <f t="shared" si="76"/>
        <v>0</v>
      </c>
      <c r="F563" s="6">
        <f t="shared" si="77"/>
        <v>0</v>
      </c>
      <c r="G563">
        <f t="shared" si="78"/>
        <v>1</v>
      </c>
      <c r="H563">
        <f t="shared" si="79"/>
        <v>0</v>
      </c>
      <c r="I563">
        <f t="shared" si="80"/>
        <v>0</v>
      </c>
      <c r="L563">
        <v>32.68</v>
      </c>
      <c r="M563" t="s">
        <v>7</v>
      </c>
    </row>
    <row r="564" spans="1:13" x14ac:dyDescent="0.2">
      <c r="A564" s="5">
        <f t="shared" si="72"/>
        <v>1</v>
      </c>
      <c r="B564" s="6">
        <f t="shared" si="73"/>
        <v>0</v>
      </c>
      <c r="C564" s="5">
        <f t="shared" si="74"/>
        <v>0</v>
      </c>
      <c r="D564" s="6">
        <f t="shared" si="75"/>
        <v>0</v>
      </c>
      <c r="E564" s="5">
        <f t="shared" si="76"/>
        <v>0</v>
      </c>
      <c r="F564" s="6">
        <f t="shared" si="77"/>
        <v>0</v>
      </c>
      <c r="G564">
        <f t="shared" si="78"/>
        <v>1</v>
      </c>
      <c r="H564">
        <f t="shared" si="79"/>
        <v>0</v>
      </c>
      <c r="I564">
        <f t="shared" si="80"/>
        <v>0</v>
      </c>
      <c r="L564">
        <v>30.5</v>
      </c>
      <c r="M564" t="s">
        <v>10</v>
      </c>
    </row>
    <row r="565" spans="1:13" x14ac:dyDescent="0.2">
      <c r="A565" s="5">
        <f t="shared" si="72"/>
        <v>1</v>
      </c>
      <c r="B565" s="6">
        <f t="shared" si="73"/>
        <v>0</v>
      </c>
      <c r="C565" s="5">
        <f t="shared" si="74"/>
        <v>0</v>
      </c>
      <c r="D565" s="6">
        <f t="shared" si="75"/>
        <v>0</v>
      </c>
      <c r="E565" s="5">
        <f t="shared" si="76"/>
        <v>0</v>
      </c>
      <c r="F565" s="6">
        <f t="shared" si="77"/>
        <v>0</v>
      </c>
      <c r="G565">
        <f t="shared" si="78"/>
        <v>1</v>
      </c>
      <c r="H565">
        <f t="shared" si="79"/>
        <v>0</v>
      </c>
      <c r="I565">
        <f t="shared" si="80"/>
        <v>0</v>
      </c>
      <c r="L565">
        <v>44.77</v>
      </c>
      <c r="M565" t="s">
        <v>10</v>
      </c>
    </row>
    <row r="566" spans="1:13" x14ac:dyDescent="0.2">
      <c r="A566" s="5">
        <f t="shared" si="72"/>
        <v>0</v>
      </c>
      <c r="B566" s="6">
        <f t="shared" si="73"/>
        <v>1</v>
      </c>
      <c r="C566" s="5">
        <f t="shared" si="74"/>
        <v>0</v>
      </c>
      <c r="D566" s="6">
        <f t="shared" si="75"/>
        <v>0</v>
      </c>
      <c r="E566" s="5">
        <f t="shared" si="76"/>
        <v>0</v>
      </c>
      <c r="F566" s="6">
        <f t="shared" si="77"/>
        <v>0</v>
      </c>
      <c r="G566">
        <f t="shared" si="78"/>
        <v>1</v>
      </c>
      <c r="H566">
        <f t="shared" si="79"/>
        <v>0</v>
      </c>
      <c r="I566">
        <f t="shared" si="80"/>
        <v>0</v>
      </c>
      <c r="L566">
        <v>32.119999999999997</v>
      </c>
      <c r="M566" t="s">
        <v>7</v>
      </c>
    </row>
    <row r="567" spans="1:13" x14ac:dyDescent="0.2">
      <c r="A567" s="5">
        <f t="shared" si="72"/>
        <v>0</v>
      </c>
      <c r="B567" s="6">
        <f t="shared" si="73"/>
        <v>1</v>
      </c>
      <c r="C567" s="5">
        <f t="shared" si="74"/>
        <v>0</v>
      </c>
      <c r="D567" s="6">
        <f t="shared" si="75"/>
        <v>0</v>
      </c>
      <c r="E567" s="5">
        <f t="shared" si="76"/>
        <v>0</v>
      </c>
      <c r="F567" s="6">
        <f t="shared" si="77"/>
        <v>0</v>
      </c>
      <c r="G567">
        <f t="shared" si="78"/>
        <v>1</v>
      </c>
      <c r="H567">
        <f t="shared" si="79"/>
        <v>0</v>
      </c>
      <c r="I567">
        <f t="shared" si="80"/>
        <v>0</v>
      </c>
      <c r="L567">
        <v>30.495000000000001</v>
      </c>
      <c r="M567" t="s">
        <v>7</v>
      </c>
    </row>
    <row r="568" spans="1:13" x14ac:dyDescent="0.2">
      <c r="A568" s="5">
        <f t="shared" si="72"/>
        <v>0</v>
      </c>
      <c r="B568" s="6">
        <f t="shared" si="73"/>
        <v>1</v>
      </c>
      <c r="C568" s="5">
        <f t="shared" si="74"/>
        <v>0</v>
      </c>
      <c r="D568" s="6">
        <f t="shared" si="75"/>
        <v>0</v>
      </c>
      <c r="E568" s="5">
        <f t="shared" si="76"/>
        <v>0</v>
      </c>
      <c r="F568" s="6">
        <f t="shared" si="77"/>
        <v>0</v>
      </c>
      <c r="G568">
        <f t="shared" si="78"/>
        <v>1</v>
      </c>
      <c r="H568">
        <f t="shared" si="79"/>
        <v>0</v>
      </c>
      <c r="I568">
        <f t="shared" si="80"/>
        <v>0</v>
      </c>
      <c r="L568">
        <v>40.564999999999998</v>
      </c>
      <c r="M568" t="s">
        <v>7</v>
      </c>
    </row>
    <row r="569" spans="1:13" x14ac:dyDescent="0.2">
      <c r="A569" s="5">
        <f t="shared" si="72"/>
        <v>1</v>
      </c>
      <c r="B569" s="6">
        <f t="shared" si="73"/>
        <v>0</v>
      </c>
      <c r="C569" s="5">
        <f t="shared" si="74"/>
        <v>0</v>
      </c>
      <c r="D569" s="6">
        <f t="shared" si="75"/>
        <v>0</v>
      </c>
      <c r="E569" s="5">
        <f t="shared" si="76"/>
        <v>0</v>
      </c>
      <c r="F569" s="6">
        <f t="shared" si="77"/>
        <v>0</v>
      </c>
      <c r="G569">
        <f t="shared" si="78"/>
        <v>1</v>
      </c>
      <c r="H569">
        <f t="shared" si="79"/>
        <v>0</v>
      </c>
      <c r="I569">
        <f t="shared" si="80"/>
        <v>0</v>
      </c>
      <c r="L569">
        <v>30.59</v>
      </c>
      <c r="M569" t="s">
        <v>10</v>
      </c>
    </row>
    <row r="570" spans="1:13" x14ac:dyDescent="0.2">
      <c r="A570" s="5">
        <f t="shared" si="72"/>
        <v>0</v>
      </c>
      <c r="B570" s="6">
        <f t="shared" si="73"/>
        <v>1</v>
      </c>
      <c r="C570" s="5">
        <f t="shared" si="74"/>
        <v>0</v>
      </c>
      <c r="D570" s="6">
        <f t="shared" si="75"/>
        <v>0</v>
      </c>
      <c r="E570" s="5">
        <f t="shared" si="76"/>
        <v>0</v>
      </c>
      <c r="F570" s="6">
        <f t="shared" si="77"/>
        <v>0</v>
      </c>
      <c r="G570">
        <f t="shared" si="78"/>
        <v>1</v>
      </c>
      <c r="H570">
        <f t="shared" si="79"/>
        <v>0</v>
      </c>
      <c r="I570">
        <f t="shared" si="80"/>
        <v>0</v>
      </c>
      <c r="L570">
        <v>31.9</v>
      </c>
      <c r="M570" t="s">
        <v>7</v>
      </c>
    </row>
    <row r="571" spans="1:13" x14ac:dyDescent="0.2">
      <c r="A571" s="5">
        <f t="shared" si="72"/>
        <v>1</v>
      </c>
      <c r="B571" s="6">
        <f t="shared" si="73"/>
        <v>0</v>
      </c>
      <c r="C571" s="5">
        <f t="shared" si="74"/>
        <v>0</v>
      </c>
      <c r="D571" s="6">
        <f t="shared" si="75"/>
        <v>0</v>
      </c>
      <c r="E571" s="5">
        <f t="shared" si="76"/>
        <v>0</v>
      </c>
      <c r="F571" s="6">
        <f t="shared" si="77"/>
        <v>0</v>
      </c>
      <c r="G571">
        <f t="shared" si="78"/>
        <v>1</v>
      </c>
      <c r="H571">
        <f t="shared" si="79"/>
        <v>0</v>
      </c>
      <c r="I571">
        <f t="shared" si="80"/>
        <v>0</v>
      </c>
      <c r="L571">
        <v>40.564999999999998</v>
      </c>
      <c r="M571" t="s">
        <v>10</v>
      </c>
    </row>
    <row r="572" spans="1:13" x14ac:dyDescent="0.2">
      <c r="A572" s="5">
        <f t="shared" si="72"/>
        <v>0</v>
      </c>
      <c r="B572" s="6">
        <f t="shared" si="73"/>
        <v>0</v>
      </c>
      <c r="C572" s="5">
        <f t="shared" si="74"/>
        <v>0</v>
      </c>
      <c r="D572" s="6">
        <f t="shared" si="75"/>
        <v>1</v>
      </c>
      <c r="E572" s="5">
        <f t="shared" si="76"/>
        <v>0</v>
      </c>
      <c r="F572" s="6">
        <f t="shared" si="77"/>
        <v>0</v>
      </c>
      <c r="G572">
        <f t="shared" si="78"/>
        <v>0</v>
      </c>
      <c r="H572">
        <f t="shared" si="79"/>
        <v>1</v>
      </c>
      <c r="I572">
        <f t="shared" si="80"/>
        <v>0</v>
      </c>
      <c r="L572">
        <v>29.1</v>
      </c>
      <c r="M572" t="s">
        <v>7</v>
      </c>
    </row>
    <row r="573" spans="1:13" x14ac:dyDescent="0.2">
      <c r="A573" s="5">
        <f t="shared" si="72"/>
        <v>0</v>
      </c>
      <c r="B573" s="6">
        <f t="shared" si="73"/>
        <v>1</v>
      </c>
      <c r="C573" s="5">
        <f t="shared" si="74"/>
        <v>0</v>
      </c>
      <c r="D573" s="6">
        <f t="shared" si="75"/>
        <v>0</v>
      </c>
      <c r="E573" s="5">
        <f t="shared" si="76"/>
        <v>0</v>
      </c>
      <c r="F573" s="6">
        <f t="shared" si="77"/>
        <v>0</v>
      </c>
      <c r="G573">
        <f t="shared" si="78"/>
        <v>1</v>
      </c>
      <c r="H573">
        <f t="shared" si="79"/>
        <v>0</v>
      </c>
      <c r="I573">
        <f t="shared" si="80"/>
        <v>0</v>
      </c>
      <c r="L573">
        <v>37.29</v>
      </c>
      <c r="M573" t="s">
        <v>7</v>
      </c>
    </row>
    <row r="574" spans="1:13" x14ac:dyDescent="0.2">
      <c r="A574" s="5">
        <f t="shared" si="72"/>
        <v>0</v>
      </c>
      <c r="B574" s="6">
        <f t="shared" si="73"/>
        <v>1</v>
      </c>
      <c r="C574" s="5">
        <f t="shared" si="74"/>
        <v>0</v>
      </c>
      <c r="D574" s="6">
        <f t="shared" si="75"/>
        <v>0</v>
      </c>
      <c r="E574" s="5">
        <f t="shared" si="76"/>
        <v>0</v>
      </c>
      <c r="F574" s="6">
        <f t="shared" si="77"/>
        <v>0</v>
      </c>
      <c r="G574">
        <f t="shared" si="78"/>
        <v>1</v>
      </c>
      <c r="H574">
        <f t="shared" si="79"/>
        <v>0</v>
      </c>
      <c r="I574">
        <f t="shared" si="80"/>
        <v>0</v>
      </c>
      <c r="L574">
        <v>43.12</v>
      </c>
      <c r="M574" t="s">
        <v>7</v>
      </c>
    </row>
    <row r="575" spans="1:13" x14ac:dyDescent="0.2">
      <c r="A575" s="5">
        <f t="shared" si="72"/>
        <v>0</v>
      </c>
      <c r="B575" s="6">
        <f t="shared" si="73"/>
        <v>1</v>
      </c>
      <c r="C575" s="5">
        <f t="shared" si="74"/>
        <v>0</v>
      </c>
      <c r="D575" s="6">
        <f t="shared" si="75"/>
        <v>0</v>
      </c>
      <c r="E575" s="5">
        <f t="shared" si="76"/>
        <v>0</v>
      </c>
      <c r="F575" s="6">
        <f t="shared" si="77"/>
        <v>0</v>
      </c>
      <c r="G575">
        <f t="shared" si="78"/>
        <v>1</v>
      </c>
      <c r="H575">
        <f t="shared" si="79"/>
        <v>0</v>
      </c>
      <c r="I575">
        <f t="shared" si="80"/>
        <v>0</v>
      </c>
      <c r="L575">
        <v>36.86</v>
      </c>
      <c r="M575" t="s">
        <v>7</v>
      </c>
    </row>
    <row r="576" spans="1:13" x14ac:dyDescent="0.2">
      <c r="A576" s="5">
        <f t="shared" si="72"/>
        <v>0</v>
      </c>
      <c r="B576" s="6">
        <f t="shared" si="73"/>
        <v>1</v>
      </c>
      <c r="C576" s="5">
        <f t="shared" si="74"/>
        <v>0</v>
      </c>
      <c r="D576" s="6">
        <f t="shared" si="75"/>
        <v>0</v>
      </c>
      <c r="E576" s="5">
        <f t="shared" si="76"/>
        <v>0</v>
      </c>
      <c r="F576" s="6">
        <f t="shared" si="77"/>
        <v>0</v>
      </c>
      <c r="G576">
        <f t="shared" si="78"/>
        <v>1</v>
      </c>
      <c r="H576">
        <f t="shared" si="79"/>
        <v>0</v>
      </c>
      <c r="I576">
        <f t="shared" si="80"/>
        <v>0</v>
      </c>
      <c r="L576">
        <v>34.295000000000002</v>
      </c>
      <c r="M576" t="s">
        <v>7</v>
      </c>
    </row>
    <row r="577" spans="1:13" x14ac:dyDescent="0.2">
      <c r="A577" s="5">
        <f t="shared" si="72"/>
        <v>0</v>
      </c>
      <c r="B577" s="6">
        <f t="shared" si="73"/>
        <v>0</v>
      </c>
      <c r="C577" s="5">
        <f t="shared" si="74"/>
        <v>0</v>
      </c>
      <c r="D577" s="6">
        <f t="shared" si="75"/>
        <v>1</v>
      </c>
      <c r="E577" s="5">
        <f t="shared" si="76"/>
        <v>0</v>
      </c>
      <c r="F577" s="6">
        <f t="shared" si="77"/>
        <v>0</v>
      </c>
      <c r="G577">
        <f t="shared" si="78"/>
        <v>0</v>
      </c>
      <c r="H577">
        <f t="shared" si="79"/>
        <v>1</v>
      </c>
      <c r="I577">
        <f t="shared" si="80"/>
        <v>0</v>
      </c>
      <c r="L577">
        <v>27.17</v>
      </c>
      <c r="M577" t="s">
        <v>7</v>
      </c>
    </row>
    <row r="578" spans="1:13" x14ac:dyDescent="0.2">
      <c r="A578" s="5">
        <f t="shared" si="72"/>
        <v>0</v>
      </c>
      <c r="B578" s="6">
        <f t="shared" si="73"/>
        <v>0</v>
      </c>
      <c r="C578" s="5">
        <f t="shared" si="74"/>
        <v>1</v>
      </c>
      <c r="D578" s="6">
        <f t="shared" si="75"/>
        <v>0</v>
      </c>
      <c r="E578" s="5">
        <f t="shared" si="76"/>
        <v>0</v>
      </c>
      <c r="F578" s="6">
        <f t="shared" si="77"/>
        <v>0</v>
      </c>
      <c r="G578">
        <f t="shared" si="78"/>
        <v>0</v>
      </c>
      <c r="H578">
        <f t="shared" si="79"/>
        <v>1</v>
      </c>
      <c r="I578">
        <f t="shared" si="80"/>
        <v>0</v>
      </c>
      <c r="L578">
        <v>26.84</v>
      </c>
      <c r="M578" t="s">
        <v>10</v>
      </c>
    </row>
    <row r="579" spans="1:13" x14ac:dyDescent="0.2">
      <c r="A579" s="5">
        <f t="shared" ref="A579:A642" si="81">IF(AND(M579="male",G579=1),1,0)</f>
        <v>0</v>
      </c>
      <c r="B579" s="6">
        <f t="shared" ref="B579:B642" si="82">IF(AND(M579="female",G579=1),1,0)</f>
        <v>1</v>
      </c>
      <c r="C579" s="5">
        <f t="shared" ref="C579:C642" si="83">IF(AND(M579="male",H579=1),1,0)</f>
        <v>0</v>
      </c>
      <c r="D579" s="6">
        <f t="shared" ref="D579:D642" si="84">IF(AND(M579="female",H579=1),1,0)</f>
        <v>0</v>
      </c>
      <c r="E579" s="5">
        <f t="shared" ref="E579:E642" si="85">IF(AND(M579="male",I579=1),1,0)</f>
        <v>0</v>
      </c>
      <c r="F579" s="6">
        <f t="shared" ref="F579:F642" si="86">IF(AND(M579="female",I579=1),1,0)</f>
        <v>0</v>
      </c>
      <c r="G579">
        <f t="shared" ref="G579:G642" si="87">IF(L579&gt;=30,1,0)</f>
        <v>1</v>
      </c>
      <c r="H579">
        <f t="shared" ref="H579:H642" si="88">IF(AND((L579&gt;=25),(L579&lt;=29.9)),1,0)</f>
        <v>0</v>
      </c>
      <c r="I579">
        <f t="shared" ref="I579:I642" si="89">IF(AND((L579&gt;=18.4),(L579&lt;=24.9)),1,0)</f>
        <v>0</v>
      </c>
      <c r="L579">
        <v>38.094999999999999</v>
      </c>
      <c r="M579" t="s">
        <v>7</v>
      </c>
    </row>
    <row r="580" spans="1:13" x14ac:dyDescent="0.2">
      <c r="A580" s="5">
        <f t="shared" si="81"/>
        <v>1</v>
      </c>
      <c r="B580" s="6">
        <f t="shared" si="82"/>
        <v>0</v>
      </c>
      <c r="C580" s="5">
        <f t="shared" si="83"/>
        <v>0</v>
      </c>
      <c r="D580" s="6">
        <f t="shared" si="84"/>
        <v>0</v>
      </c>
      <c r="E580" s="5">
        <f t="shared" si="85"/>
        <v>0</v>
      </c>
      <c r="F580" s="6">
        <f t="shared" si="86"/>
        <v>0</v>
      </c>
      <c r="G580">
        <f t="shared" si="87"/>
        <v>1</v>
      </c>
      <c r="H580">
        <f t="shared" si="88"/>
        <v>0</v>
      </c>
      <c r="I580">
        <f t="shared" si="89"/>
        <v>0</v>
      </c>
      <c r="L580">
        <v>30.2</v>
      </c>
      <c r="M580" t="s">
        <v>10</v>
      </c>
    </row>
    <row r="581" spans="1:13" x14ac:dyDescent="0.2">
      <c r="A581" s="5">
        <f t="shared" si="81"/>
        <v>0</v>
      </c>
      <c r="B581" s="6">
        <f t="shared" si="82"/>
        <v>0</v>
      </c>
      <c r="C581" s="5">
        <f t="shared" si="83"/>
        <v>0</v>
      </c>
      <c r="D581" s="6">
        <f t="shared" si="84"/>
        <v>0</v>
      </c>
      <c r="E581" s="5">
        <f t="shared" si="85"/>
        <v>0</v>
      </c>
      <c r="F581" s="6">
        <f t="shared" si="86"/>
        <v>1</v>
      </c>
      <c r="G581">
        <f t="shared" si="87"/>
        <v>0</v>
      </c>
      <c r="H581">
        <f t="shared" si="88"/>
        <v>0</v>
      </c>
      <c r="I581">
        <f t="shared" si="89"/>
        <v>1</v>
      </c>
      <c r="L581">
        <v>23.465</v>
      </c>
      <c r="M581" t="s">
        <v>7</v>
      </c>
    </row>
    <row r="582" spans="1:13" x14ac:dyDescent="0.2">
      <c r="A582" s="5">
        <f t="shared" si="81"/>
        <v>0</v>
      </c>
      <c r="B582" s="6">
        <f t="shared" si="82"/>
        <v>0</v>
      </c>
      <c r="C582" s="5">
        <f t="shared" si="83"/>
        <v>1</v>
      </c>
      <c r="D582" s="6">
        <f t="shared" si="84"/>
        <v>0</v>
      </c>
      <c r="E582" s="5">
        <f t="shared" si="85"/>
        <v>0</v>
      </c>
      <c r="F582" s="6">
        <f t="shared" si="86"/>
        <v>0</v>
      </c>
      <c r="G582">
        <f t="shared" si="87"/>
        <v>0</v>
      </c>
      <c r="H582">
        <f t="shared" si="88"/>
        <v>1</v>
      </c>
      <c r="I582">
        <f t="shared" si="89"/>
        <v>0</v>
      </c>
      <c r="L582">
        <v>25.46</v>
      </c>
      <c r="M582" t="s">
        <v>10</v>
      </c>
    </row>
    <row r="583" spans="1:13" x14ac:dyDescent="0.2">
      <c r="A583" s="5">
        <f t="shared" si="81"/>
        <v>1</v>
      </c>
      <c r="B583" s="6">
        <f t="shared" si="82"/>
        <v>0</v>
      </c>
      <c r="C583" s="5">
        <f t="shared" si="83"/>
        <v>0</v>
      </c>
      <c r="D583" s="6">
        <f t="shared" si="84"/>
        <v>0</v>
      </c>
      <c r="E583" s="5">
        <f t="shared" si="85"/>
        <v>0</v>
      </c>
      <c r="F583" s="6">
        <f t="shared" si="86"/>
        <v>0</v>
      </c>
      <c r="G583">
        <f t="shared" si="87"/>
        <v>1</v>
      </c>
      <c r="H583">
        <f t="shared" si="88"/>
        <v>0</v>
      </c>
      <c r="I583">
        <f t="shared" si="89"/>
        <v>0</v>
      </c>
      <c r="L583">
        <v>30.59</v>
      </c>
      <c r="M583" t="s">
        <v>10</v>
      </c>
    </row>
    <row r="584" spans="1:13" x14ac:dyDescent="0.2">
      <c r="A584" s="5">
        <f t="shared" si="81"/>
        <v>1</v>
      </c>
      <c r="B584" s="6">
        <f t="shared" si="82"/>
        <v>0</v>
      </c>
      <c r="C584" s="5">
        <f t="shared" si="83"/>
        <v>0</v>
      </c>
      <c r="D584" s="6">
        <f t="shared" si="84"/>
        <v>0</v>
      </c>
      <c r="E584" s="5">
        <f t="shared" si="85"/>
        <v>0</v>
      </c>
      <c r="F584" s="6">
        <f t="shared" si="86"/>
        <v>0</v>
      </c>
      <c r="G584">
        <f t="shared" si="87"/>
        <v>1</v>
      </c>
      <c r="H584">
        <f t="shared" si="88"/>
        <v>0</v>
      </c>
      <c r="I584">
        <f t="shared" si="89"/>
        <v>0</v>
      </c>
      <c r="L584">
        <v>45.43</v>
      </c>
      <c r="M584" t="s">
        <v>10</v>
      </c>
    </row>
    <row r="585" spans="1:13" x14ac:dyDescent="0.2">
      <c r="A585" s="5">
        <f t="shared" si="81"/>
        <v>0</v>
      </c>
      <c r="B585" s="6">
        <f t="shared" si="82"/>
        <v>0</v>
      </c>
      <c r="C585" s="5">
        <f t="shared" si="83"/>
        <v>0</v>
      </c>
      <c r="D585" s="6">
        <f t="shared" si="84"/>
        <v>0</v>
      </c>
      <c r="E585" s="5">
        <f t="shared" si="85"/>
        <v>0</v>
      </c>
      <c r="F585" s="6">
        <f t="shared" si="86"/>
        <v>1</v>
      </c>
      <c r="G585">
        <f t="shared" si="87"/>
        <v>0</v>
      </c>
      <c r="H585">
        <f t="shared" si="88"/>
        <v>0</v>
      </c>
      <c r="I585">
        <f t="shared" si="89"/>
        <v>1</v>
      </c>
      <c r="L585">
        <v>23.65</v>
      </c>
      <c r="M585" t="s">
        <v>7</v>
      </c>
    </row>
    <row r="586" spans="1:13" x14ac:dyDescent="0.2">
      <c r="A586" s="5">
        <f t="shared" si="81"/>
        <v>0</v>
      </c>
      <c r="B586" s="6">
        <f t="shared" si="82"/>
        <v>0</v>
      </c>
      <c r="C586" s="5">
        <f t="shared" si="83"/>
        <v>0</v>
      </c>
      <c r="D586" s="6">
        <f t="shared" si="84"/>
        <v>0</v>
      </c>
      <c r="E586" s="5">
        <f t="shared" si="85"/>
        <v>1</v>
      </c>
      <c r="F586" s="6">
        <f t="shared" si="86"/>
        <v>0</v>
      </c>
      <c r="G586">
        <f t="shared" si="87"/>
        <v>0</v>
      </c>
      <c r="H586">
        <f t="shared" si="88"/>
        <v>0</v>
      </c>
      <c r="I586">
        <f t="shared" si="89"/>
        <v>1</v>
      </c>
      <c r="L586">
        <v>20.7</v>
      </c>
      <c r="M586" t="s">
        <v>10</v>
      </c>
    </row>
    <row r="587" spans="1:13" x14ac:dyDescent="0.2">
      <c r="A587" s="5">
        <f t="shared" si="81"/>
        <v>0</v>
      </c>
      <c r="B587" s="6">
        <f t="shared" si="82"/>
        <v>0</v>
      </c>
      <c r="C587" s="5">
        <f t="shared" si="83"/>
        <v>0</v>
      </c>
      <c r="D587" s="6">
        <f t="shared" si="84"/>
        <v>1</v>
      </c>
      <c r="E587" s="5">
        <f t="shared" si="85"/>
        <v>0</v>
      </c>
      <c r="F587" s="6">
        <f t="shared" si="86"/>
        <v>0</v>
      </c>
      <c r="G587">
        <f t="shared" si="87"/>
        <v>0</v>
      </c>
      <c r="H587">
        <f t="shared" si="88"/>
        <v>1</v>
      </c>
      <c r="I587">
        <f t="shared" si="89"/>
        <v>0</v>
      </c>
      <c r="L587">
        <v>28.27</v>
      </c>
      <c r="M587" t="s">
        <v>7</v>
      </c>
    </row>
    <row r="588" spans="1:13" x14ac:dyDescent="0.2">
      <c r="A588" s="5">
        <f t="shared" si="81"/>
        <v>0</v>
      </c>
      <c r="B588" s="6">
        <f t="shared" si="82"/>
        <v>0</v>
      </c>
      <c r="C588" s="5">
        <f t="shared" si="83"/>
        <v>0</v>
      </c>
      <c r="D588" s="6">
        <f t="shared" si="84"/>
        <v>0</v>
      </c>
      <c r="E588" s="5">
        <f t="shared" si="85"/>
        <v>1</v>
      </c>
      <c r="F588" s="6">
        <f t="shared" si="86"/>
        <v>0</v>
      </c>
      <c r="G588">
        <f t="shared" si="87"/>
        <v>0</v>
      </c>
      <c r="H588">
        <f t="shared" si="88"/>
        <v>0</v>
      </c>
      <c r="I588">
        <f t="shared" si="89"/>
        <v>1</v>
      </c>
      <c r="L588">
        <v>20.234999999999999</v>
      </c>
      <c r="M588" t="s">
        <v>10</v>
      </c>
    </row>
    <row r="589" spans="1:13" x14ac:dyDescent="0.2">
      <c r="A589" s="5">
        <f t="shared" si="81"/>
        <v>0</v>
      </c>
      <c r="B589" s="6">
        <f t="shared" si="82"/>
        <v>1</v>
      </c>
      <c r="C589" s="5">
        <f t="shared" si="83"/>
        <v>0</v>
      </c>
      <c r="D589" s="6">
        <f t="shared" si="84"/>
        <v>0</v>
      </c>
      <c r="E589" s="5">
        <f t="shared" si="85"/>
        <v>0</v>
      </c>
      <c r="F589" s="6">
        <f t="shared" si="86"/>
        <v>0</v>
      </c>
      <c r="G589">
        <f t="shared" si="87"/>
        <v>1</v>
      </c>
      <c r="H589">
        <f t="shared" si="88"/>
        <v>0</v>
      </c>
      <c r="I589">
        <f t="shared" si="89"/>
        <v>0</v>
      </c>
      <c r="L589">
        <v>30.21</v>
      </c>
      <c r="M589" t="s">
        <v>7</v>
      </c>
    </row>
    <row r="590" spans="1:13" x14ac:dyDescent="0.2">
      <c r="A590" s="5">
        <f t="shared" si="81"/>
        <v>0</v>
      </c>
      <c r="B590" s="6">
        <f t="shared" si="82"/>
        <v>1</v>
      </c>
      <c r="C590" s="5">
        <f t="shared" si="83"/>
        <v>0</v>
      </c>
      <c r="D590" s="6">
        <f t="shared" si="84"/>
        <v>0</v>
      </c>
      <c r="E590" s="5">
        <f t="shared" si="85"/>
        <v>0</v>
      </c>
      <c r="F590" s="6">
        <f t="shared" si="86"/>
        <v>0</v>
      </c>
      <c r="G590">
        <f t="shared" si="87"/>
        <v>1</v>
      </c>
      <c r="H590">
        <f t="shared" si="88"/>
        <v>0</v>
      </c>
      <c r="I590">
        <f t="shared" si="89"/>
        <v>0</v>
      </c>
      <c r="L590">
        <v>35.909999999999997</v>
      </c>
      <c r="M590" t="s">
        <v>7</v>
      </c>
    </row>
    <row r="591" spans="1:13" x14ac:dyDescent="0.2">
      <c r="A591" s="5">
        <f t="shared" si="81"/>
        <v>0</v>
      </c>
      <c r="B591" s="6">
        <f t="shared" si="82"/>
        <v>1</v>
      </c>
      <c r="C591" s="5">
        <f t="shared" si="83"/>
        <v>0</v>
      </c>
      <c r="D591" s="6">
        <f t="shared" si="84"/>
        <v>0</v>
      </c>
      <c r="E591" s="5">
        <f t="shared" si="85"/>
        <v>0</v>
      </c>
      <c r="F591" s="6">
        <f t="shared" si="86"/>
        <v>0</v>
      </c>
      <c r="G591">
        <f t="shared" si="87"/>
        <v>1</v>
      </c>
      <c r="H591">
        <f t="shared" si="88"/>
        <v>0</v>
      </c>
      <c r="I591">
        <f t="shared" si="89"/>
        <v>0</v>
      </c>
      <c r="L591">
        <v>30.69</v>
      </c>
      <c r="M591" t="s">
        <v>7</v>
      </c>
    </row>
    <row r="592" spans="1:13" x14ac:dyDescent="0.2">
      <c r="A592" s="5">
        <f t="shared" si="81"/>
        <v>0</v>
      </c>
      <c r="B592" s="6">
        <f t="shared" si="82"/>
        <v>0</v>
      </c>
      <c r="C592" s="5">
        <f t="shared" si="83"/>
        <v>0</v>
      </c>
      <c r="D592" s="6">
        <f t="shared" si="84"/>
        <v>1</v>
      </c>
      <c r="E592" s="5">
        <f t="shared" si="85"/>
        <v>0</v>
      </c>
      <c r="F592" s="6">
        <f t="shared" si="86"/>
        <v>0</v>
      </c>
      <c r="G592">
        <f t="shared" si="87"/>
        <v>0</v>
      </c>
      <c r="H592">
        <f t="shared" si="88"/>
        <v>1</v>
      </c>
      <c r="I592">
        <f t="shared" si="89"/>
        <v>0</v>
      </c>
      <c r="L592">
        <v>29</v>
      </c>
      <c r="M592" t="s">
        <v>7</v>
      </c>
    </row>
    <row r="593" spans="1:13" x14ac:dyDescent="0.2">
      <c r="A593" s="5">
        <f t="shared" si="81"/>
        <v>0</v>
      </c>
      <c r="B593" s="6">
        <f t="shared" si="82"/>
        <v>0</v>
      </c>
      <c r="C593" s="5">
        <f t="shared" si="83"/>
        <v>0</v>
      </c>
      <c r="D593" s="6">
        <f t="shared" si="84"/>
        <v>0</v>
      </c>
      <c r="E593" s="5">
        <f t="shared" si="85"/>
        <v>1</v>
      </c>
      <c r="F593" s="6">
        <f t="shared" si="86"/>
        <v>0</v>
      </c>
      <c r="G593">
        <f t="shared" si="87"/>
        <v>0</v>
      </c>
      <c r="H593">
        <f t="shared" si="88"/>
        <v>0</v>
      </c>
      <c r="I593">
        <f t="shared" si="89"/>
        <v>1</v>
      </c>
      <c r="L593">
        <v>19.57</v>
      </c>
      <c r="M593" t="s">
        <v>10</v>
      </c>
    </row>
    <row r="594" spans="1:13" x14ac:dyDescent="0.2">
      <c r="A594" s="5">
        <f t="shared" si="81"/>
        <v>1</v>
      </c>
      <c r="B594" s="6">
        <f t="shared" si="82"/>
        <v>0</v>
      </c>
      <c r="C594" s="5">
        <f t="shared" si="83"/>
        <v>0</v>
      </c>
      <c r="D594" s="6">
        <f t="shared" si="84"/>
        <v>0</v>
      </c>
      <c r="E594" s="5">
        <f t="shared" si="85"/>
        <v>0</v>
      </c>
      <c r="F594" s="6">
        <f t="shared" si="86"/>
        <v>0</v>
      </c>
      <c r="G594">
        <f t="shared" si="87"/>
        <v>1</v>
      </c>
      <c r="H594">
        <f t="shared" si="88"/>
        <v>0</v>
      </c>
      <c r="I594">
        <f t="shared" si="89"/>
        <v>0</v>
      </c>
      <c r="L594">
        <v>31.13</v>
      </c>
      <c r="M594" t="s">
        <v>10</v>
      </c>
    </row>
    <row r="595" spans="1:13" x14ac:dyDescent="0.2">
      <c r="A595" s="5">
        <f t="shared" si="81"/>
        <v>0</v>
      </c>
      <c r="B595" s="6">
        <f t="shared" si="82"/>
        <v>0</v>
      </c>
      <c r="C595" s="5">
        <f t="shared" si="83"/>
        <v>0</v>
      </c>
      <c r="D595" s="6">
        <f t="shared" si="84"/>
        <v>0</v>
      </c>
      <c r="E595" s="5">
        <f t="shared" si="85"/>
        <v>0</v>
      </c>
      <c r="F595" s="6">
        <f t="shared" si="86"/>
        <v>1</v>
      </c>
      <c r="G595">
        <f t="shared" si="87"/>
        <v>0</v>
      </c>
      <c r="H595">
        <f t="shared" si="88"/>
        <v>0</v>
      </c>
      <c r="I595">
        <f t="shared" si="89"/>
        <v>1</v>
      </c>
      <c r="L595">
        <v>21.85</v>
      </c>
      <c r="M595" t="s">
        <v>7</v>
      </c>
    </row>
    <row r="596" spans="1:13" x14ac:dyDescent="0.2">
      <c r="A596" s="5">
        <f t="shared" si="81"/>
        <v>1</v>
      </c>
      <c r="B596" s="6">
        <f t="shared" si="82"/>
        <v>0</v>
      </c>
      <c r="C596" s="5">
        <f t="shared" si="83"/>
        <v>0</v>
      </c>
      <c r="D596" s="6">
        <f t="shared" si="84"/>
        <v>0</v>
      </c>
      <c r="E596" s="5">
        <f t="shared" si="85"/>
        <v>0</v>
      </c>
      <c r="F596" s="6">
        <f t="shared" si="86"/>
        <v>0</v>
      </c>
      <c r="G596">
        <f t="shared" si="87"/>
        <v>1</v>
      </c>
      <c r="H596">
        <f t="shared" si="88"/>
        <v>0</v>
      </c>
      <c r="I596">
        <f t="shared" si="89"/>
        <v>0</v>
      </c>
      <c r="L596">
        <v>40.26</v>
      </c>
      <c r="M596" t="s">
        <v>10</v>
      </c>
    </row>
    <row r="597" spans="1:13" x14ac:dyDescent="0.2">
      <c r="A597" s="5">
        <f t="shared" si="81"/>
        <v>0</v>
      </c>
      <c r="B597" s="6">
        <f t="shared" si="82"/>
        <v>1</v>
      </c>
      <c r="C597" s="5">
        <f t="shared" si="83"/>
        <v>0</v>
      </c>
      <c r="D597" s="6">
        <f t="shared" si="84"/>
        <v>0</v>
      </c>
      <c r="E597" s="5">
        <f t="shared" si="85"/>
        <v>0</v>
      </c>
      <c r="F597" s="6">
        <f t="shared" si="86"/>
        <v>0</v>
      </c>
      <c r="G597">
        <f t="shared" si="87"/>
        <v>1</v>
      </c>
      <c r="H597">
        <f t="shared" si="88"/>
        <v>0</v>
      </c>
      <c r="I597">
        <f t="shared" si="89"/>
        <v>0</v>
      </c>
      <c r="L597">
        <v>33.725000000000001</v>
      </c>
      <c r="M597" t="s">
        <v>7</v>
      </c>
    </row>
    <row r="598" spans="1:13" x14ac:dyDescent="0.2">
      <c r="A598" s="5">
        <f t="shared" si="81"/>
        <v>0</v>
      </c>
      <c r="B598" s="6">
        <f t="shared" si="82"/>
        <v>0</v>
      </c>
      <c r="C598" s="5">
        <f t="shared" si="83"/>
        <v>0</v>
      </c>
      <c r="D598" s="6">
        <f t="shared" si="84"/>
        <v>1</v>
      </c>
      <c r="E598" s="5">
        <f t="shared" si="85"/>
        <v>0</v>
      </c>
      <c r="F598" s="6">
        <f t="shared" si="86"/>
        <v>0</v>
      </c>
      <c r="G598">
        <f t="shared" si="87"/>
        <v>0</v>
      </c>
      <c r="H598">
        <f t="shared" si="88"/>
        <v>1</v>
      </c>
      <c r="I598">
        <f t="shared" si="89"/>
        <v>0</v>
      </c>
      <c r="L598">
        <v>29.48</v>
      </c>
      <c r="M598" t="s">
        <v>7</v>
      </c>
    </row>
    <row r="599" spans="1:13" x14ac:dyDescent="0.2">
      <c r="A599" s="5">
        <f t="shared" si="81"/>
        <v>0</v>
      </c>
      <c r="B599" s="6">
        <f t="shared" si="82"/>
        <v>1</v>
      </c>
      <c r="C599" s="5">
        <f t="shared" si="83"/>
        <v>0</v>
      </c>
      <c r="D599" s="6">
        <f t="shared" si="84"/>
        <v>0</v>
      </c>
      <c r="E599" s="5">
        <f t="shared" si="85"/>
        <v>0</v>
      </c>
      <c r="F599" s="6">
        <f t="shared" si="86"/>
        <v>0</v>
      </c>
      <c r="G599">
        <f t="shared" si="87"/>
        <v>1</v>
      </c>
      <c r="H599">
        <f t="shared" si="88"/>
        <v>0</v>
      </c>
      <c r="I599">
        <f t="shared" si="89"/>
        <v>0</v>
      </c>
      <c r="L599">
        <v>33.25</v>
      </c>
      <c r="M599" t="s">
        <v>7</v>
      </c>
    </row>
    <row r="600" spans="1:13" x14ac:dyDescent="0.2">
      <c r="A600" s="5">
        <f t="shared" si="81"/>
        <v>1</v>
      </c>
      <c r="B600" s="6">
        <f t="shared" si="82"/>
        <v>0</v>
      </c>
      <c r="C600" s="5">
        <f t="shared" si="83"/>
        <v>0</v>
      </c>
      <c r="D600" s="6">
        <f t="shared" si="84"/>
        <v>0</v>
      </c>
      <c r="E600" s="5">
        <f t="shared" si="85"/>
        <v>0</v>
      </c>
      <c r="F600" s="6">
        <f t="shared" si="86"/>
        <v>0</v>
      </c>
      <c r="G600">
        <f t="shared" si="87"/>
        <v>1</v>
      </c>
      <c r="H600">
        <f t="shared" si="88"/>
        <v>0</v>
      </c>
      <c r="I600">
        <f t="shared" si="89"/>
        <v>0</v>
      </c>
      <c r="L600">
        <v>32.6</v>
      </c>
      <c r="M600" t="s">
        <v>10</v>
      </c>
    </row>
    <row r="601" spans="1:13" x14ac:dyDescent="0.2">
      <c r="A601" s="5">
        <f t="shared" si="81"/>
        <v>0</v>
      </c>
      <c r="B601" s="6">
        <f t="shared" si="82"/>
        <v>1</v>
      </c>
      <c r="C601" s="5">
        <f t="shared" si="83"/>
        <v>0</v>
      </c>
      <c r="D601" s="6">
        <f t="shared" si="84"/>
        <v>0</v>
      </c>
      <c r="E601" s="5">
        <f t="shared" si="85"/>
        <v>0</v>
      </c>
      <c r="F601" s="6">
        <f t="shared" si="86"/>
        <v>0</v>
      </c>
      <c r="G601">
        <f t="shared" si="87"/>
        <v>1</v>
      </c>
      <c r="H601">
        <f t="shared" si="88"/>
        <v>0</v>
      </c>
      <c r="I601">
        <f t="shared" si="89"/>
        <v>0</v>
      </c>
      <c r="L601">
        <v>37.524999999999999</v>
      </c>
      <c r="M601" t="s">
        <v>7</v>
      </c>
    </row>
    <row r="602" spans="1:13" x14ac:dyDescent="0.2">
      <c r="A602" s="5">
        <f t="shared" si="81"/>
        <v>0</v>
      </c>
      <c r="B602" s="6">
        <f t="shared" si="82"/>
        <v>1</v>
      </c>
      <c r="C602" s="5">
        <f t="shared" si="83"/>
        <v>0</v>
      </c>
      <c r="D602" s="6">
        <f t="shared" si="84"/>
        <v>0</v>
      </c>
      <c r="E602" s="5">
        <f t="shared" si="85"/>
        <v>0</v>
      </c>
      <c r="F602" s="6">
        <f t="shared" si="86"/>
        <v>0</v>
      </c>
      <c r="G602">
        <f t="shared" si="87"/>
        <v>1</v>
      </c>
      <c r="H602">
        <f t="shared" si="88"/>
        <v>0</v>
      </c>
      <c r="I602">
        <f t="shared" si="89"/>
        <v>0</v>
      </c>
      <c r="L602">
        <v>39.159999999999997</v>
      </c>
      <c r="M602" t="s">
        <v>7</v>
      </c>
    </row>
    <row r="603" spans="1:13" x14ac:dyDescent="0.2">
      <c r="A603" s="5">
        <f t="shared" si="81"/>
        <v>1</v>
      </c>
      <c r="B603" s="6">
        <f t="shared" si="82"/>
        <v>0</v>
      </c>
      <c r="C603" s="5">
        <f t="shared" si="83"/>
        <v>0</v>
      </c>
      <c r="D603" s="6">
        <f t="shared" si="84"/>
        <v>0</v>
      </c>
      <c r="E603" s="5">
        <f t="shared" si="85"/>
        <v>0</v>
      </c>
      <c r="F603" s="6">
        <f t="shared" si="86"/>
        <v>0</v>
      </c>
      <c r="G603">
        <f t="shared" si="87"/>
        <v>1</v>
      </c>
      <c r="H603">
        <f t="shared" si="88"/>
        <v>0</v>
      </c>
      <c r="I603">
        <f t="shared" si="89"/>
        <v>0</v>
      </c>
      <c r="L603">
        <v>31.635000000000002</v>
      </c>
      <c r="M603" t="s">
        <v>10</v>
      </c>
    </row>
    <row r="604" spans="1:13" x14ac:dyDescent="0.2">
      <c r="A604" s="5">
        <f t="shared" si="81"/>
        <v>0</v>
      </c>
      <c r="B604" s="6">
        <f t="shared" si="82"/>
        <v>0</v>
      </c>
      <c r="C604" s="5">
        <f t="shared" si="83"/>
        <v>0</v>
      </c>
      <c r="D604" s="6">
        <f t="shared" si="84"/>
        <v>1</v>
      </c>
      <c r="E604" s="5">
        <f t="shared" si="85"/>
        <v>0</v>
      </c>
      <c r="F604" s="6">
        <f t="shared" si="86"/>
        <v>0</v>
      </c>
      <c r="G604">
        <f t="shared" si="87"/>
        <v>0</v>
      </c>
      <c r="H604">
        <f t="shared" si="88"/>
        <v>1</v>
      </c>
      <c r="I604">
        <f t="shared" si="89"/>
        <v>0</v>
      </c>
      <c r="L604">
        <v>25.3</v>
      </c>
      <c r="M604" t="s">
        <v>7</v>
      </c>
    </row>
    <row r="605" spans="1:13" x14ac:dyDescent="0.2">
      <c r="A605" s="5">
        <f t="shared" si="81"/>
        <v>0</v>
      </c>
      <c r="B605" s="6">
        <f t="shared" si="82"/>
        <v>1</v>
      </c>
      <c r="C605" s="5">
        <f t="shared" si="83"/>
        <v>0</v>
      </c>
      <c r="D605" s="6">
        <f t="shared" si="84"/>
        <v>0</v>
      </c>
      <c r="E605" s="5">
        <f t="shared" si="85"/>
        <v>0</v>
      </c>
      <c r="F605" s="6">
        <f t="shared" si="86"/>
        <v>0</v>
      </c>
      <c r="G605">
        <f t="shared" si="87"/>
        <v>1</v>
      </c>
      <c r="H605">
        <f t="shared" si="88"/>
        <v>0</v>
      </c>
      <c r="I605">
        <f t="shared" si="89"/>
        <v>0</v>
      </c>
      <c r="L605">
        <v>39.049999999999997</v>
      </c>
      <c r="M605" t="s">
        <v>7</v>
      </c>
    </row>
    <row r="606" spans="1:13" x14ac:dyDescent="0.2">
      <c r="A606" s="5">
        <f t="shared" si="81"/>
        <v>0</v>
      </c>
      <c r="B606" s="6">
        <f t="shared" si="82"/>
        <v>0</v>
      </c>
      <c r="C606" s="5">
        <f t="shared" si="83"/>
        <v>0</v>
      </c>
      <c r="D606" s="6">
        <f t="shared" si="84"/>
        <v>1</v>
      </c>
      <c r="E606" s="5">
        <f t="shared" si="85"/>
        <v>0</v>
      </c>
      <c r="F606" s="6">
        <f t="shared" si="86"/>
        <v>0</v>
      </c>
      <c r="G606">
        <f t="shared" si="87"/>
        <v>0</v>
      </c>
      <c r="H606">
        <f t="shared" si="88"/>
        <v>1</v>
      </c>
      <c r="I606">
        <f t="shared" si="89"/>
        <v>0</v>
      </c>
      <c r="L606">
        <v>28.31</v>
      </c>
      <c r="M606" t="s">
        <v>7</v>
      </c>
    </row>
    <row r="607" spans="1:13" x14ac:dyDescent="0.2">
      <c r="A607" s="5">
        <f t="shared" si="81"/>
        <v>0</v>
      </c>
      <c r="B607" s="6">
        <f t="shared" si="82"/>
        <v>1</v>
      </c>
      <c r="C607" s="5">
        <f t="shared" si="83"/>
        <v>0</v>
      </c>
      <c r="D607" s="6">
        <f t="shared" si="84"/>
        <v>0</v>
      </c>
      <c r="E607" s="5">
        <f t="shared" si="85"/>
        <v>0</v>
      </c>
      <c r="F607" s="6">
        <f t="shared" si="86"/>
        <v>0</v>
      </c>
      <c r="G607">
        <f t="shared" si="87"/>
        <v>1</v>
      </c>
      <c r="H607">
        <f t="shared" si="88"/>
        <v>0</v>
      </c>
      <c r="I607">
        <f t="shared" si="89"/>
        <v>0</v>
      </c>
      <c r="L607">
        <v>34.1</v>
      </c>
      <c r="M607" t="s">
        <v>7</v>
      </c>
    </row>
    <row r="608" spans="1:13" x14ac:dyDescent="0.2">
      <c r="A608" s="5">
        <f t="shared" si="81"/>
        <v>0</v>
      </c>
      <c r="B608" s="6">
        <f t="shared" si="82"/>
        <v>0</v>
      </c>
      <c r="C608" s="5">
        <f t="shared" si="83"/>
        <v>0</v>
      </c>
      <c r="D608" s="6">
        <f t="shared" si="84"/>
        <v>1</v>
      </c>
      <c r="E608" s="5">
        <f t="shared" si="85"/>
        <v>0</v>
      </c>
      <c r="F608" s="6">
        <f t="shared" si="86"/>
        <v>0</v>
      </c>
      <c r="G608">
        <f t="shared" si="87"/>
        <v>0</v>
      </c>
      <c r="H608">
        <f t="shared" si="88"/>
        <v>1</v>
      </c>
      <c r="I608">
        <f t="shared" si="89"/>
        <v>0</v>
      </c>
      <c r="L608">
        <v>25.175000000000001</v>
      </c>
      <c r="M608" t="s">
        <v>7</v>
      </c>
    </row>
    <row r="609" spans="1:13" x14ac:dyDescent="0.2">
      <c r="A609" s="5">
        <f t="shared" si="81"/>
        <v>0</v>
      </c>
      <c r="B609" s="6">
        <f t="shared" si="82"/>
        <v>0</v>
      </c>
      <c r="C609" s="5">
        <f t="shared" si="83"/>
        <v>0</v>
      </c>
      <c r="D609" s="6">
        <f t="shared" si="84"/>
        <v>0</v>
      </c>
      <c r="E609" s="5">
        <f t="shared" si="85"/>
        <v>0</v>
      </c>
      <c r="F609" s="6">
        <f t="shared" si="86"/>
        <v>1</v>
      </c>
      <c r="G609">
        <f t="shared" si="87"/>
        <v>0</v>
      </c>
      <c r="H609">
        <f t="shared" si="88"/>
        <v>0</v>
      </c>
      <c r="I609">
        <f t="shared" si="89"/>
        <v>1</v>
      </c>
      <c r="L609">
        <v>23.655000000000001</v>
      </c>
      <c r="M609" t="s">
        <v>7</v>
      </c>
    </row>
    <row r="610" spans="1:13" x14ac:dyDescent="0.2">
      <c r="A610" s="5">
        <f t="shared" si="81"/>
        <v>0</v>
      </c>
      <c r="B610" s="6">
        <f t="shared" si="82"/>
        <v>0</v>
      </c>
      <c r="C610" s="5">
        <f t="shared" si="83"/>
        <v>1</v>
      </c>
      <c r="D610" s="6">
        <f t="shared" si="84"/>
        <v>0</v>
      </c>
      <c r="E610" s="5">
        <f t="shared" si="85"/>
        <v>0</v>
      </c>
      <c r="F610" s="6">
        <f t="shared" si="86"/>
        <v>0</v>
      </c>
      <c r="G610">
        <f t="shared" si="87"/>
        <v>0</v>
      </c>
      <c r="H610">
        <f t="shared" si="88"/>
        <v>1</v>
      </c>
      <c r="I610">
        <f t="shared" si="89"/>
        <v>0</v>
      </c>
      <c r="L610">
        <v>26.98</v>
      </c>
      <c r="M610" t="s">
        <v>10</v>
      </c>
    </row>
    <row r="611" spans="1:13" x14ac:dyDescent="0.2">
      <c r="A611" s="5">
        <f t="shared" si="81"/>
        <v>1</v>
      </c>
      <c r="B611" s="6">
        <f t="shared" si="82"/>
        <v>0</v>
      </c>
      <c r="C611" s="5">
        <f t="shared" si="83"/>
        <v>0</v>
      </c>
      <c r="D611" s="6">
        <f t="shared" si="84"/>
        <v>0</v>
      </c>
      <c r="E611" s="5">
        <f t="shared" si="85"/>
        <v>0</v>
      </c>
      <c r="F611" s="6">
        <f t="shared" si="86"/>
        <v>0</v>
      </c>
      <c r="G611">
        <f t="shared" si="87"/>
        <v>1</v>
      </c>
      <c r="H611">
        <f t="shared" si="88"/>
        <v>0</v>
      </c>
      <c r="I611">
        <f t="shared" si="89"/>
        <v>0</v>
      </c>
      <c r="L611">
        <v>37.799999999999997</v>
      </c>
      <c r="M611" t="s">
        <v>10</v>
      </c>
    </row>
    <row r="612" spans="1:13" x14ac:dyDescent="0.2">
      <c r="A612" s="5">
        <f t="shared" si="81"/>
        <v>0</v>
      </c>
      <c r="B612" s="6">
        <f t="shared" si="82"/>
        <v>0</v>
      </c>
      <c r="C612" s="5">
        <f t="shared" si="83"/>
        <v>0</v>
      </c>
      <c r="D612" s="6">
        <f t="shared" si="84"/>
        <v>1</v>
      </c>
      <c r="E612" s="5">
        <f t="shared" si="85"/>
        <v>0</v>
      </c>
      <c r="F612" s="6">
        <f t="shared" si="86"/>
        <v>0</v>
      </c>
      <c r="G612">
        <f t="shared" si="87"/>
        <v>0</v>
      </c>
      <c r="H612">
        <f t="shared" si="88"/>
        <v>1</v>
      </c>
      <c r="I612">
        <f t="shared" si="89"/>
        <v>0</v>
      </c>
      <c r="L612">
        <v>29.37</v>
      </c>
      <c r="M612" t="s">
        <v>7</v>
      </c>
    </row>
    <row r="613" spans="1:13" x14ac:dyDescent="0.2">
      <c r="A613" s="5">
        <f t="shared" si="81"/>
        <v>0</v>
      </c>
      <c r="B613" s="6">
        <f t="shared" si="82"/>
        <v>1</v>
      </c>
      <c r="C613" s="5">
        <f t="shared" si="83"/>
        <v>0</v>
      </c>
      <c r="D613" s="6">
        <f t="shared" si="84"/>
        <v>0</v>
      </c>
      <c r="E613" s="5">
        <f t="shared" si="85"/>
        <v>0</v>
      </c>
      <c r="F613" s="6">
        <f t="shared" si="86"/>
        <v>0</v>
      </c>
      <c r="G613">
        <f t="shared" si="87"/>
        <v>1</v>
      </c>
      <c r="H613">
        <f t="shared" si="88"/>
        <v>0</v>
      </c>
      <c r="I613">
        <f t="shared" si="89"/>
        <v>0</v>
      </c>
      <c r="L613">
        <v>34.799999999999997</v>
      </c>
      <c r="M613" t="s">
        <v>7</v>
      </c>
    </row>
    <row r="614" spans="1:13" x14ac:dyDescent="0.2">
      <c r="A614" s="5">
        <f t="shared" si="81"/>
        <v>0</v>
      </c>
      <c r="B614" s="6">
        <f t="shared" si="82"/>
        <v>1</v>
      </c>
      <c r="C614" s="5">
        <f t="shared" si="83"/>
        <v>0</v>
      </c>
      <c r="D614" s="6">
        <f t="shared" si="84"/>
        <v>0</v>
      </c>
      <c r="E614" s="5">
        <f t="shared" si="85"/>
        <v>0</v>
      </c>
      <c r="F614" s="6">
        <f t="shared" si="86"/>
        <v>0</v>
      </c>
      <c r="G614">
        <f t="shared" si="87"/>
        <v>1</v>
      </c>
      <c r="H614">
        <f t="shared" si="88"/>
        <v>0</v>
      </c>
      <c r="I614">
        <f t="shared" si="89"/>
        <v>0</v>
      </c>
      <c r="L614">
        <v>33.155000000000001</v>
      </c>
      <c r="M614" t="s">
        <v>7</v>
      </c>
    </row>
    <row r="615" spans="1:13" x14ac:dyDescent="0.2">
      <c r="A615" s="5">
        <f t="shared" si="81"/>
        <v>0</v>
      </c>
      <c r="B615" s="6">
        <f t="shared" si="82"/>
        <v>0</v>
      </c>
      <c r="C615" s="5">
        <f t="shared" si="83"/>
        <v>0</v>
      </c>
      <c r="D615" s="6">
        <f t="shared" si="84"/>
        <v>0</v>
      </c>
      <c r="E615" s="5">
        <f t="shared" si="85"/>
        <v>0</v>
      </c>
      <c r="F615" s="6">
        <f t="shared" si="86"/>
        <v>1</v>
      </c>
      <c r="G615">
        <f t="shared" si="87"/>
        <v>0</v>
      </c>
      <c r="H615">
        <f t="shared" si="88"/>
        <v>0</v>
      </c>
      <c r="I615">
        <f t="shared" si="89"/>
        <v>1</v>
      </c>
      <c r="L615">
        <v>19</v>
      </c>
      <c r="M615" t="s">
        <v>7</v>
      </c>
    </row>
    <row r="616" spans="1:13" x14ac:dyDescent="0.2">
      <c r="A616" s="5">
        <f t="shared" si="81"/>
        <v>0</v>
      </c>
      <c r="B616" s="6">
        <f t="shared" si="82"/>
        <v>1</v>
      </c>
      <c r="C616" s="5">
        <f t="shared" si="83"/>
        <v>0</v>
      </c>
      <c r="D616" s="6">
        <f t="shared" si="84"/>
        <v>0</v>
      </c>
      <c r="E616" s="5">
        <f t="shared" si="85"/>
        <v>0</v>
      </c>
      <c r="F616" s="6">
        <f t="shared" si="86"/>
        <v>0</v>
      </c>
      <c r="G616">
        <f t="shared" si="87"/>
        <v>1</v>
      </c>
      <c r="H616">
        <f t="shared" si="88"/>
        <v>0</v>
      </c>
      <c r="I616">
        <f t="shared" si="89"/>
        <v>0</v>
      </c>
      <c r="L616">
        <v>33</v>
      </c>
      <c r="M616" t="s">
        <v>7</v>
      </c>
    </row>
    <row r="617" spans="1:13" x14ac:dyDescent="0.2">
      <c r="A617" s="5">
        <f t="shared" si="81"/>
        <v>0</v>
      </c>
      <c r="B617" s="6">
        <f t="shared" si="82"/>
        <v>1</v>
      </c>
      <c r="C617" s="5">
        <f t="shared" si="83"/>
        <v>0</v>
      </c>
      <c r="D617" s="6">
        <f t="shared" si="84"/>
        <v>0</v>
      </c>
      <c r="E617" s="5">
        <f t="shared" si="85"/>
        <v>0</v>
      </c>
      <c r="F617" s="6">
        <f t="shared" si="86"/>
        <v>0</v>
      </c>
      <c r="G617">
        <f t="shared" si="87"/>
        <v>1</v>
      </c>
      <c r="H617">
        <f t="shared" si="88"/>
        <v>0</v>
      </c>
      <c r="I617">
        <f t="shared" si="89"/>
        <v>0</v>
      </c>
      <c r="L617">
        <v>36.630000000000003</v>
      </c>
      <c r="M617" t="s">
        <v>7</v>
      </c>
    </row>
    <row r="618" spans="1:13" x14ac:dyDescent="0.2">
      <c r="A618" s="5">
        <f t="shared" si="81"/>
        <v>0</v>
      </c>
      <c r="B618" s="6">
        <f t="shared" si="82"/>
        <v>0</v>
      </c>
      <c r="C618" s="5">
        <f t="shared" si="83"/>
        <v>0</v>
      </c>
      <c r="D618" s="6">
        <f t="shared" si="84"/>
        <v>1</v>
      </c>
      <c r="E618" s="5">
        <f t="shared" si="85"/>
        <v>0</v>
      </c>
      <c r="F618" s="6">
        <f t="shared" si="86"/>
        <v>0</v>
      </c>
      <c r="G618">
        <f t="shared" si="87"/>
        <v>0</v>
      </c>
      <c r="H618">
        <f t="shared" si="88"/>
        <v>1</v>
      </c>
      <c r="I618">
        <f t="shared" si="89"/>
        <v>0</v>
      </c>
      <c r="L618">
        <v>28.594999999999999</v>
      </c>
      <c r="M618" t="s">
        <v>7</v>
      </c>
    </row>
    <row r="619" spans="1:13" x14ac:dyDescent="0.2">
      <c r="A619" s="5">
        <f t="shared" si="81"/>
        <v>0</v>
      </c>
      <c r="B619" s="6">
        <f t="shared" si="82"/>
        <v>0</v>
      </c>
      <c r="C619" s="5">
        <f t="shared" si="83"/>
        <v>1</v>
      </c>
      <c r="D619" s="6">
        <f t="shared" si="84"/>
        <v>0</v>
      </c>
      <c r="E619" s="5">
        <f t="shared" si="85"/>
        <v>0</v>
      </c>
      <c r="F619" s="6">
        <f t="shared" si="86"/>
        <v>0</v>
      </c>
      <c r="G619">
        <f t="shared" si="87"/>
        <v>0</v>
      </c>
      <c r="H619">
        <f t="shared" si="88"/>
        <v>1</v>
      </c>
      <c r="I619">
        <f t="shared" si="89"/>
        <v>0</v>
      </c>
      <c r="L619">
        <v>25.6</v>
      </c>
      <c r="M619" t="s">
        <v>10</v>
      </c>
    </row>
    <row r="620" spans="1:13" x14ac:dyDescent="0.2">
      <c r="A620" s="5">
        <f t="shared" si="81"/>
        <v>0</v>
      </c>
      <c r="B620" s="6">
        <f t="shared" si="82"/>
        <v>1</v>
      </c>
      <c r="C620" s="5">
        <f t="shared" si="83"/>
        <v>0</v>
      </c>
      <c r="D620" s="6">
        <f t="shared" si="84"/>
        <v>0</v>
      </c>
      <c r="E620" s="5">
        <f t="shared" si="85"/>
        <v>0</v>
      </c>
      <c r="F620" s="6">
        <f t="shared" si="86"/>
        <v>0</v>
      </c>
      <c r="G620">
        <f t="shared" si="87"/>
        <v>1</v>
      </c>
      <c r="H620">
        <f t="shared" si="88"/>
        <v>0</v>
      </c>
      <c r="I620">
        <f t="shared" si="89"/>
        <v>0</v>
      </c>
      <c r="L620">
        <v>33.11</v>
      </c>
      <c r="M620" t="s">
        <v>7</v>
      </c>
    </row>
    <row r="621" spans="1:13" x14ac:dyDescent="0.2">
      <c r="A621" s="5">
        <f t="shared" si="81"/>
        <v>0</v>
      </c>
      <c r="B621" s="6">
        <f t="shared" si="82"/>
        <v>1</v>
      </c>
      <c r="C621" s="5">
        <f t="shared" si="83"/>
        <v>0</v>
      </c>
      <c r="D621" s="6">
        <f t="shared" si="84"/>
        <v>0</v>
      </c>
      <c r="E621" s="5">
        <f t="shared" si="85"/>
        <v>0</v>
      </c>
      <c r="F621" s="6">
        <f t="shared" si="86"/>
        <v>0</v>
      </c>
      <c r="G621">
        <f t="shared" si="87"/>
        <v>1</v>
      </c>
      <c r="H621">
        <f t="shared" si="88"/>
        <v>0</v>
      </c>
      <c r="I621">
        <f t="shared" si="89"/>
        <v>0</v>
      </c>
      <c r="L621">
        <v>37.1</v>
      </c>
      <c r="M621" t="s">
        <v>7</v>
      </c>
    </row>
    <row r="622" spans="1:13" x14ac:dyDescent="0.2">
      <c r="A622" s="5">
        <f t="shared" si="81"/>
        <v>1</v>
      </c>
      <c r="B622" s="6">
        <f t="shared" si="82"/>
        <v>0</v>
      </c>
      <c r="C622" s="5">
        <f t="shared" si="83"/>
        <v>0</v>
      </c>
      <c r="D622" s="6">
        <f t="shared" si="84"/>
        <v>0</v>
      </c>
      <c r="E622" s="5">
        <f t="shared" si="85"/>
        <v>0</v>
      </c>
      <c r="F622" s="6">
        <f t="shared" si="86"/>
        <v>0</v>
      </c>
      <c r="G622">
        <f t="shared" si="87"/>
        <v>1</v>
      </c>
      <c r="H622">
        <f t="shared" si="88"/>
        <v>0</v>
      </c>
      <c r="I622">
        <f t="shared" si="89"/>
        <v>0</v>
      </c>
      <c r="L622">
        <v>31.4</v>
      </c>
      <c r="M622" t="s">
        <v>10</v>
      </c>
    </row>
    <row r="623" spans="1:13" x14ac:dyDescent="0.2">
      <c r="A623" s="5">
        <f t="shared" si="81"/>
        <v>1</v>
      </c>
      <c r="B623" s="6">
        <f t="shared" si="82"/>
        <v>0</v>
      </c>
      <c r="C623" s="5">
        <f t="shared" si="83"/>
        <v>0</v>
      </c>
      <c r="D623" s="6">
        <f t="shared" si="84"/>
        <v>0</v>
      </c>
      <c r="E623" s="5">
        <f t="shared" si="85"/>
        <v>0</v>
      </c>
      <c r="F623" s="6">
        <f t="shared" si="86"/>
        <v>0</v>
      </c>
      <c r="G623">
        <f t="shared" si="87"/>
        <v>1</v>
      </c>
      <c r="H623">
        <f t="shared" si="88"/>
        <v>0</v>
      </c>
      <c r="I623">
        <f t="shared" si="89"/>
        <v>0</v>
      </c>
      <c r="L623">
        <v>34.1</v>
      </c>
      <c r="M623" t="s">
        <v>10</v>
      </c>
    </row>
    <row r="624" spans="1:13" x14ac:dyDescent="0.2">
      <c r="A624" s="5">
        <f t="shared" si="81"/>
        <v>0</v>
      </c>
      <c r="B624" s="6">
        <f t="shared" si="82"/>
        <v>0</v>
      </c>
      <c r="C624" s="5">
        <f t="shared" si="83"/>
        <v>0</v>
      </c>
      <c r="D624" s="6">
        <f t="shared" si="84"/>
        <v>0</v>
      </c>
      <c r="E624" s="5">
        <f t="shared" si="85"/>
        <v>0</v>
      </c>
      <c r="F624" s="6">
        <f t="shared" si="86"/>
        <v>1</v>
      </c>
      <c r="G624">
        <f t="shared" si="87"/>
        <v>0</v>
      </c>
      <c r="H624">
        <f t="shared" si="88"/>
        <v>0</v>
      </c>
      <c r="I624">
        <f t="shared" si="89"/>
        <v>1</v>
      </c>
      <c r="L624">
        <v>21.3</v>
      </c>
      <c r="M624" t="s">
        <v>7</v>
      </c>
    </row>
    <row r="625" spans="1:13" x14ac:dyDescent="0.2">
      <c r="A625" s="5">
        <f t="shared" si="81"/>
        <v>1</v>
      </c>
      <c r="B625" s="6">
        <f t="shared" si="82"/>
        <v>0</v>
      </c>
      <c r="C625" s="5">
        <f t="shared" si="83"/>
        <v>0</v>
      </c>
      <c r="D625" s="6">
        <f t="shared" si="84"/>
        <v>0</v>
      </c>
      <c r="E625" s="5">
        <f t="shared" si="85"/>
        <v>0</v>
      </c>
      <c r="F625" s="6">
        <f t="shared" si="86"/>
        <v>0</v>
      </c>
      <c r="G625">
        <f t="shared" si="87"/>
        <v>1</v>
      </c>
      <c r="H625">
        <f t="shared" si="88"/>
        <v>0</v>
      </c>
      <c r="I625">
        <f t="shared" si="89"/>
        <v>0</v>
      </c>
      <c r="L625">
        <v>33.534999999999997</v>
      </c>
      <c r="M625" t="s">
        <v>10</v>
      </c>
    </row>
    <row r="626" spans="1:13" x14ac:dyDescent="0.2">
      <c r="A626" s="5">
        <f t="shared" si="81"/>
        <v>0</v>
      </c>
      <c r="B626" s="6">
        <f t="shared" si="82"/>
        <v>0</v>
      </c>
      <c r="C626" s="5">
        <f t="shared" si="83"/>
        <v>1</v>
      </c>
      <c r="D626" s="6">
        <f t="shared" si="84"/>
        <v>0</v>
      </c>
      <c r="E626" s="5">
        <f t="shared" si="85"/>
        <v>0</v>
      </c>
      <c r="F626" s="6">
        <f t="shared" si="86"/>
        <v>0</v>
      </c>
      <c r="G626">
        <f t="shared" si="87"/>
        <v>0</v>
      </c>
      <c r="H626">
        <f t="shared" si="88"/>
        <v>1</v>
      </c>
      <c r="I626">
        <f t="shared" si="89"/>
        <v>0</v>
      </c>
      <c r="L626">
        <v>28.785</v>
      </c>
      <c r="M626" t="s">
        <v>10</v>
      </c>
    </row>
    <row r="627" spans="1:13" x14ac:dyDescent="0.2">
      <c r="A627" s="5">
        <f t="shared" si="81"/>
        <v>0</v>
      </c>
      <c r="B627" s="6">
        <f t="shared" si="82"/>
        <v>0</v>
      </c>
      <c r="C627" s="5">
        <f t="shared" si="83"/>
        <v>0</v>
      </c>
      <c r="D627" s="6">
        <f t="shared" si="84"/>
        <v>1</v>
      </c>
      <c r="E627" s="5">
        <f t="shared" si="85"/>
        <v>0</v>
      </c>
      <c r="F627" s="6">
        <f t="shared" si="86"/>
        <v>0</v>
      </c>
      <c r="G627">
        <f t="shared" si="87"/>
        <v>0</v>
      </c>
      <c r="H627">
        <f t="shared" si="88"/>
        <v>1</v>
      </c>
      <c r="I627">
        <f t="shared" si="89"/>
        <v>0</v>
      </c>
      <c r="L627">
        <v>26.03</v>
      </c>
      <c r="M627" t="s">
        <v>7</v>
      </c>
    </row>
    <row r="628" spans="1:13" x14ac:dyDescent="0.2">
      <c r="A628" s="5">
        <f t="shared" si="81"/>
        <v>0</v>
      </c>
      <c r="B628" s="6">
        <f t="shared" si="82"/>
        <v>0</v>
      </c>
      <c r="C628" s="5">
        <f t="shared" si="83"/>
        <v>1</v>
      </c>
      <c r="D628" s="6">
        <f t="shared" si="84"/>
        <v>0</v>
      </c>
      <c r="E628" s="5">
        <f t="shared" si="85"/>
        <v>0</v>
      </c>
      <c r="F628" s="6">
        <f t="shared" si="86"/>
        <v>0</v>
      </c>
      <c r="G628">
        <f t="shared" si="87"/>
        <v>0</v>
      </c>
      <c r="H628">
        <f t="shared" si="88"/>
        <v>1</v>
      </c>
      <c r="I628">
        <f t="shared" si="89"/>
        <v>0</v>
      </c>
      <c r="L628">
        <v>28.88</v>
      </c>
      <c r="M628" t="s">
        <v>10</v>
      </c>
    </row>
    <row r="629" spans="1:13" x14ac:dyDescent="0.2">
      <c r="A629" s="5">
        <f t="shared" si="81"/>
        <v>1</v>
      </c>
      <c r="B629" s="6">
        <f t="shared" si="82"/>
        <v>0</v>
      </c>
      <c r="C629" s="5">
        <f t="shared" si="83"/>
        <v>0</v>
      </c>
      <c r="D629" s="6">
        <f t="shared" si="84"/>
        <v>0</v>
      </c>
      <c r="E629" s="5">
        <f t="shared" si="85"/>
        <v>0</v>
      </c>
      <c r="F629" s="6">
        <f t="shared" si="86"/>
        <v>0</v>
      </c>
      <c r="G629">
        <f t="shared" si="87"/>
        <v>1</v>
      </c>
      <c r="H629">
        <f t="shared" si="88"/>
        <v>0</v>
      </c>
      <c r="I629">
        <f t="shared" si="89"/>
        <v>0</v>
      </c>
      <c r="L629">
        <v>42.46</v>
      </c>
      <c r="M629" t="s">
        <v>10</v>
      </c>
    </row>
    <row r="630" spans="1:13" x14ac:dyDescent="0.2">
      <c r="A630" s="5">
        <f t="shared" si="81"/>
        <v>1</v>
      </c>
      <c r="B630" s="6">
        <f t="shared" si="82"/>
        <v>0</v>
      </c>
      <c r="C630" s="5">
        <f t="shared" si="83"/>
        <v>0</v>
      </c>
      <c r="D630" s="6">
        <f t="shared" si="84"/>
        <v>0</v>
      </c>
      <c r="E630" s="5">
        <f t="shared" si="85"/>
        <v>0</v>
      </c>
      <c r="F630" s="6">
        <f t="shared" si="86"/>
        <v>0</v>
      </c>
      <c r="G630">
        <f t="shared" si="87"/>
        <v>1</v>
      </c>
      <c r="H630">
        <f t="shared" si="88"/>
        <v>0</v>
      </c>
      <c r="I630">
        <f t="shared" si="89"/>
        <v>0</v>
      </c>
      <c r="L630">
        <v>38</v>
      </c>
      <c r="M630" t="s">
        <v>10</v>
      </c>
    </row>
    <row r="631" spans="1:13" x14ac:dyDescent="0.2">
      <c r="A631" s="5">
        <f t="shared" si="81"/>
        <v>0</v>
      </c>
      <c r="B631" s="6">
        <f t="shared" si="82"/>
        <v>1</v>
      </c>
      <c r="C631" s="5">
        <f t="shared" si="83"/>
        <v>0</v>
      </c>
      <c r="D631" s="6">
        <f t="shared" si="84"/>
        <v>0</v>
      </c>
      <c r="E631" s="5">
        <f t="shared" si="85"/>
        <v>0</v>
      </c>
      <c r="F631" s="6">
        <f t="shared" si="86"/>
        <v>0</v>
      </c>
      <c r="G631">
        <f t="shared" si="87"/>
        <v>1</v>
      </c>
      <c r="H631">
        <f t="shared" si="88"/>
        <v>0</v>
      </c>
      <c r="I631">
        <f t="shared" si="89"/>
        <v>0</v>
      </c>
      <c r="L631">
        <v>38.950000000000003</v>
      </c>
      <c r="M631" t="s">
        <v>7</v>
      </c>
    </row>
    <row r="632" spans="1:13" x14ac:dyDescent="0.2">
      <c r="A632" s="5">
        <f t="shared" si="81"/>
        <v>1</v>
      </c>
      <c r="B632" s="6">
        <f t="shared" si="82"/>
        <v>0</v>
      </c>
      <c r="C632" s="5">
        <f t="shared" si="83"/>
        <v>0</v>
      </c>
      <c r="D632" s="6">
        <f t="shared" si="84"/>
        <v>0</v>
      </c>
      <c r="E632" s="5">
        <f t="shared" si="85"/>
        <v>0</v>
      </c>
      <c r="F632" s="6">
        <f t="shared" si="86"/>
        <v>0</v>
      </c>
      <c r="G632">
        <f t="shared" si="87"/>
        <v>1</v>
      </c>
      <c r="H632">
        <f t="shared" si="88"/>
        <v>0</v>
      </c>
      <c r="I632">
        <f t="shared" si="89"/>
        <v>0</v>
      </c>
      <c r="L632">
        <v>36.1</v>
      </c>
      <c r="M632" t="s">
        <v>10</v>
      </c>
    </row>
    <row r="633" spans="1:13" x14ac:dyDescent="0.2">
      <c r="A633" s="5">
        <f t="shared" si="81"/>
        <v>0</v>
      </c>
      <c r="B633" s="6">
        <f t="shared" si="82"/>
        <v>0</v>
      </c>
      <c r="C633" s="5">
        <f t="shared" si="83"/>
        <v>1</v>
      </c>
      <c r="D633" s="6">
        <f t="shared" si="84"/>
        <v>0</v>
      </c>
      <c r="E633" s="5">
        <f t="shared" si="85"/>
        <v>0</v>
      </c>
      <c r="F633" s="6">
        <f t="shared" si="86"/>
        <v>0</v>
      </c>
      <c r="G633">
        <f t="shared" si="87"/>
        <v>0</v>
      </c>
      <c r="H633">
        <f t="shared" si="88"/>
        <v>1</v>
      </c>
      <c r="I633">
        <f t="shared" si="89"/>
        <v>0</v>
      </c>
      <c r="L633">
        <v>29.3</v>
      </c>
      <c r="M633" t="s">
        <v>10</v>
      </c>
    </row>
    <row r="634" spans="1:13" x14ac:dyDescent="0.2">
      <c r="A634" s="5">
        <f t="shared" si="81"/>
        <v>0</v>
      </c>
      <c r="B634" s="6">
        <f t="shared" si="82"/>
        <v>1</v>
      </c>
      <c r="C634" s="5">
        <f t="shared" si="83"/>
        <v>0</v>
      </c>
      <c r="D634" s="6">
        <f t="shared" si="84"/>
        <v>0</v>
      </c>
      <c r="E634" s="5">
        <f t="shared" si="85"/>
        <v>0</v>
      </c>
      <c r="F634" s="6">
        <f t="shared" si="86"/>
        <v>0</v>
      </c>
      <c r="G634">
        <f t="shared" si="87"/>
        <v>1</v>
      </c>
      <c r="H634">
        <f t="shared" si="88"/>
        <v>0</v>
      </c>
      <c r="I634">
        <f t="shared" si="89"/>
        <v>0</v>
      </c>
      <c r="L634">
        <v>35.53</v>
      </c>
      <c r="M634" t="s">
        <v>7</v>
      </c>
    </row>
    <row r="635" spans="1:13" x14ac:dyDescent="0.2">
      <c r="A635" s="5">
        <f t="shared" si="81"/>
        <v>0</v>
      </c>
      <c r="B635" s="6">
        <f t="shared" si="82"/>
        <v>0</v>
      </c>
      <c r="C635" s="5">
        <f t="shared" si="83"/>
        <v>0</v>
      </c>
      <c r="D635" s="6">
        <f t="shared" si="84"/>
        <v>0</v>
      </c>
      <c r="E635" s="5">
        <f t="shared" si="85"/>
        <v>1</v>
      </c>
      <c r="F635" s="6">
        <f t="shared" si="86"/>
        <v>0</v>
      </c>
      <c r="G635">
        <f t="shared" si="87"/>
        <v>0</v>
      </c>
      <c r="H635">
        <f t="shared" si="88"/>
        <v>0</v>
      </c>
      <c r="I635">
        <f t="shared" si="89"/>
        <v>1</v>
      </c>
      <c r="L635">
        <v>22.704999999999998</v>
      </c>
      <c r="M635" t="s">
        <v>10</v>
      </c>
    </row>
    <row r="636" spans="1:13" x14ac:dyDescent="0.2">
      <c r="A636" s="5">
        <f t="shared" si="81"/>
        <v>1</v>
      </c>
      <c r="B636" s="6">
        <f t="shared" si="82"/>
        <v>0</v>
      </c>
      <c r="C636" s="5">
        <f t="shared" si="83"/>
        <v>0</v>
      </c>
      <c r="D636" s="6">
        <f t="shared" si="84"/>
        <v>0</v>
      </c>
      <c r="E636" s="5">
        <f t="shared" si="85"/>
        <v>0</v>
      </c>
      <c r="F636" s="6">
        <f t="shared" si="86"/>
        <v>0</v>
      </c>
      <c r="G636">
        <f t="shared" si="87"/>
        <v>1</v>
      </c>
      <c r="H636">
        <f t="shared" si="88"/>
        <v>0</v>
      </c>
      <c r="I636">
        <f t="shared" si="89"/>
        <v>0</v>
      </c>
      <c r="L636">
        <v>39.700000000000003</v>
      </c>
      <c r="M636" t="s">
        <v>10</v>
      </c>
    </row>
    <row r="637" spans="1:13" x14ac:dyDescent="0.2">
      <c r="A637" s="5">
        <f t="shared" si="81"/>
        <v>1</v>
      </c>
      <c r="B637" s="6">
        <f t="shared" si="82"/>
        <v>0</v>
      </c>
      <c r="C637" s="5">
        <f t="shared" si="83"/>
        <v>0</v>
      </c>
      <c r="D637" s="6">
        <f t="shared" si="84"/>
        <v>0</v>
      </c>
      <c r="E637" s="5">
        <f t="shared" si="85"/>
        <v>0</v>
      </c>
      <c r="F637" s="6">
        <f t="shared" si="86"/>
        <v>0</v>
      </c>
      <c r="G637">
        <f t="shared" si="87"/>
        <v>1</v>
      </c>
      <c r="H637">
        <f t="shared" si="88"/>
        <v>0</v>
      </c>
      <c r="I637">
        <f t="shared" si="89"/>
        <v>0</v>
      </c>
      <c r="L637">
        <v>38.19</v>
      </c>
      <c r="M637" t="s">
        <v>10</v>
      </c>
    </row>
    <row r="638" spans="1:13" x14ac:dyDescent="0.2">
      <c r="A638" s="5">
        <f t="shared" si="81"/>
        <v>0</v>
      </c>
      <c r="B638" s="6">
        <f t="shared" si="82"/>
        <v>0</v>
      </c>
      <c r="C638" s="5">
        <f t="shared" si="83"/>
        <v>0</v>
      </c>
      <c r="D638" s="6">
        <f t="shared" si="84"/>
        <v>0</v>
      </c>
      <c r="E638" s="5">
        <f t="shared" si="85"/>
        <v>0</v>
      </c>
      <c r="F638" s="6">
        <f t="shared" si="86"/>
        <v>1</v>
      </c>
      <c r="G638">
        <f t="shared" si="87"/>
        <v>0</v>
      </c>
      <c r="H638">
        <f t="shared" si="88"/>
        <v>0</v>
      </c>
      <c r="I638">
        <f t="shared" si="89"/>
        <v>1</v>
      </c>
      <c r="L638">
        <v>24.51</v>
      </c>
      <c r="M638" t="s">
        <v>7</v>
      </c>
    </row>
    <row r="639" spans="1:13" x14ac:dyDescent="0.2">
      <c r="A639" s="5">
        <f t="shared" si="81"/>
        <v>0</v>
      </c>
      <c r="B639" s="6">
        <f t="shared" si="82"/>
        <v>1</v>
      </c>
      <c r="C639" s="5">
        <f t="shared" si="83"/>
        <v>0</v>
      </c>
      <c r="D639" s="6">
        <f t="shared" si="84"/>
        <v>0</v>
      </c>
      <c r="E639" s="5">
        <f t="shared" si="85"/>
        <v>0</v>
      </c>
      <c r="F639" s="6">
        <f t="shared" si="86"/>
        <v>0</v>
      </c>
      <c r="G639">
        <f t="shared" si="87"/>
        <v>1</v>
      </c>
      <c r="H639">
        <f t="shared" si="88"/>
        <v>0</v>
      </c>
      <c r="I639">
        <f t="shared" si="89"/>
        <v>0</v>
      </c>
      <c r="L639">
        <v>38.094999999999999</v>
      </c>
      <c r="M639" t="s">
        <v>7</v>
      </c>
    </row>
    <row r="640" spans="1:13" x14ac:dyDescent="0.2">
      <c r="A640" s="5">
        <f t="shared" si="81"/>
        <v>0</v>
      </c>
      <c r="B640" s="6">
        <f t="shared" si="82"/>
        <v>0</v>
      </c>
      <c r="C640" s="5">
        <f t="shared" si="83"/>
        <v>1</v>
      </c>
      <c r="D640" s="6">
        <f t="shared" si="84"/>
        <v>0</v>
      </c>
      <c r="E640" s="5">
        <f t="shared" si="85"/>
        <v>0</v>
      </c>
      <c r="F640" s="6">
        <f t="shared" si="86"/>
        <v>0</v>
      </c>
      <c r="G640">
        <f t="shared" si="87"/>
        <v>0</v>
      </c>
      <c r="H640">
        <f t="shared" si="88"/>
        <v>1</v>
      </c>
      <c r="I640">
        <f t="shared" si="89"/>
        <v>0</v>
      </c>
      <c r="L640">
        <v>26.41</v>
      </c>
      <c r="M640" t="s">
        <v>10</v>
      </c>
    </row>
    <row r="641" spans="1:13" x14ac:dyDescent="0.2">
      <c r="A641" s="5">
        <f t="shared" si="81"/>
        <v>1</v>
      </c>
      <c r="B641" s="6">
        <f t="shared" si="82"/>
        <v>0</v>
      </c>
      <c r="C641" s="5">
        <f t="shared" si="83"/>
        <v>0</v>
      </c>
      <c r="D641" s="6">
        <f t="shared" si="84"/>
        <v>0</v>
      </c>
      <c r="E641" s="5">
        <f t="shared" si="85"/>
        <v>0</v>
      </c>
      <c r="F641" s="6">
        <f t="shared" si="86"/>
        <v>0</v>
      </c>
      <c r="G641">
        <f t="shared" si="87"/>
        <v>1</v>
      </c>
      <c r="H641">
        <f t="shared" si="88"/>
        <v>0</v>
      </c>
      <c r="I641">
        <f t="shared" si="89"/>
        <v>0</v>
      </c>
      <c r="L641">
        <v>33.659999999999997</v>
      </c>
      <c r="M641" t="s">
        <v>10</v>
      </c>
    </row>
    <row r="642" spans="1:13" x14ac:dyDescent="0.2">
      <c r="A642" s="5">
        <f t="shared" si="81"/>
        <v>1</v>
      </c>
      <c r="B642" s="6">
        <f t="shared" si="82"/>
        <v>0</v>
      </c>
      <c r="C642" s="5">
        <f t="shared" si="83"/>
        <v>0</v>
      </c>
      <c r="D642" s="6">
        <f t="shared" si="84"/>
        <v>0</v>
      </c>
      <c r="E642" s="5">
        <f t="shared" si="85"/>
        <v>0</v>
      </c>
      <c r="F642" s="6">
        <f t="shared" si="86"/>
        <v>0</v>
      </c>
      <c r="G642">
        <f t="shared" si="87"/>
        <v>1</v>
      </c>
      <c r="H642">
        <f t="shared" si="88"/>
        <v>0</v>
      </c>
      <c r="I642">
        <f t="shared" si="89"/>
        <v>0</v>
      </c>
      <c r="L642">
        <v>42.4</v>
      </c>
      <c r="M642" t="s">
        <v>10</v>
      </c>
    </row>
    <row r="643" spans="1:13" x14ac:dyDescent="0.2">
      <c r="A643" s="5">
        <f t="shared" ref="A643:A706" si="90">IF(AND(M643="male",G643=1),1,0)</f>
        <v>0</v>
      </c>
      <c r="B643" s="6">
        <f t="shared" ref="B643:B706" si="91">IF(AND(M643="female",G643=1),1,0)</f>
        <v>0</v>
      </c>
      <c r="C643" s="5">
        <f t="shared" ref="C643:C706" si="92">IF(AND(M643="male",H643=1),1,0)</f>
        <v>1</v>
      </c>
      <c r="D643" s="6">
        <f t="shared" ref="D643:D706" si="93">IF(AND(M643="female",H643=1),1,0)</f>
        <v>0</v>
      </c>
      <c r="E643" s="5">
        <f t="shared" ref="E643:E706" si="94">IF(AND(M643="male",I643=1),1,0)</f>
        <v>0</v>
      </c>
      <c r="F643" s="6">
        <f t="shared" ref="F643:F706" si="95">IF(AND(M643="female",I643=1),1,0)</f>
        <v>0</v>
      </c>
      <c r="G643">
        <f t="shared" ref="G643:G706" si="96">IF(L643&gt;=30,1,0)</f>
        <v>0</v>
      </c>
      <c r="H643">
        <f t="shared" ref="H643:H706" si="97">IF(AND((L643&gt;=25),(L643&lt;=29.9)),1,0)</f>
        <v>1</v>
      </c>
      <c r="I643">
        <f t="shared" ref="I643:I706" si="98">IF(AND((L643&gt;=18.4),(L643&lt;=24.9)),1,0)</f>
        <v>0</v>
      </c>
      <c r="L643">
        <v>28.31</v>
      </c>
      <c r="M643" t="s">
        <v>10</v>
      </c>
    </row>
    <row r="644" spans="1:13" x14ac:dyDescent="0.2">
      <c r="A644" s="5">
        <f t="shared" si="90"/>
        <v>1</v>
      </c>
      <c r="B644" s="6">
        <f t="shared" si="91"/>
        <v>0</v>
      </c>
      <c r="C644" s="5">
        <f t="shared" si="92"/>
        <v>0</v>
      </c>
      <c r="D644" s="6">
        <f t="shared" si="93"/>
        <v>0</v>
      </c>
      <c r="E644" s="5">
        <f t="shared" si="94"/>
        <v>0</v>
      </c>
      <c r="F644" s="6">
        <f t="shared" si="95"/>
        <v>0</v>
      </c>
      <c r="G644">
        <f t="shared" si="96"/>
        <v>1</v>
      </c>
      <c r="H644">
        <f t="shared" si="97"/>
        <v>0</v>
      </c>
      <c r="I644">
        <f t="shared" si="98"/>
        <v>0</v>
      </c>
      <c r="L644">
        <v>33.914999999999999</v>
      </c>
      <c r="M644" t="s">
        <v>10</v>
      </c>
    </row>
    <row r="645" spans="1:13" x14ac:dyDescent="0.2">
      <c r="A645" s="5">
        <f t="shared" si="90"/>
        <v>0</v>
      </c>
      <c r="B645" s="6">
        <f t="shared" si="91"/>
        <v>1</v>
      </c>
      <c r="C645" s="5">
        <f t="shared" si="92"/>
        <v>0</v>
      </c>
      <c r="D645" s="6">
        <f t="shared" si="93"/>
        <v>0</v>
      </c>
      <c r="E645" s="5">
        <f t="shared" si="94"/>
        <v>0</v>
      </c>
      <c r="F645" s="6">
        <f t="shared" si="95"/>
        <v>0</v>
      </c>
      <c r="G645">
        <f t="shared" si="96"/>
        <v>1</v>
      </c>
      <c r="H645">
        <f t="shared" si="97"/>
        <v>0</v>
      </c>
      <c r="I645">
        <f t="shared" si="98"/>
        <v>0</v>
      </c>
      <c r="L645">
        <v>34.96</v>
      </c>
      <c r="M645" t="s">
        <v>7</v>
      </c>
    </row>
    <row r="646" spans="1:13" x14ac:dyDescent="0.2">
      <c r="A646" s="5">
        <f t="shared" si="90"/>
        <v>1</v>
      </c>
      <c r="B646" s="6">
        <f t="shared" si="91"/>
        <v>0</v>
      </c>
      <c r="C646" s="5">
        <f t="shared" si="92"/>
        <v>0</v>
      </c>
      <c r="D646" s="6">
        <f t="shared" si="93"/>
        <v>0</v>
      </c>
      <c r="E646" s="5">
        <f t="shared" si="94"/>
        <v>0</v>
      </c>
      <c r="F646" s="6">
        <f t="shared" si="95"/>
        <v>0</v>
      </c>
      <c r="G646">
        <f t="shared" si="96"/>
        <v>1</v>
      </c>
      <c r="H646">
        <f t="shared" si="97"/>
        <v>0</v>
      </c>
      <c r="I646">
        <f t="shared" si="98"/>
        <v>0</v>
      </c>
      <c r="L646">
        <v>35.31</v>
      </c>
      <c r="M646" t="s">
        <v>10</v>
      </c>
    </row>
    <row r="647" spans="1:13" x14ac:dyDescent="0.2">
      <c r="A647" s="5">
        <f t="shared" si="90"/>
        <v>1</v>
      </c>
      <c r="B647" s="6">
        <f t="shared" si="91"/>
        <v>0</v>
      </c>
      <c r="C647" s="5">
        <f t="shared" si="92"/>
        <v>0</v>
      </c>
      <c r="D647" s="6">
        <f t="shared" si="93"/>
        <v>0</v>
      </c>
      <c r="E647" s="5">
        <f t="shared" si="94"/>
        <v>0</v>
      </c>
      <c r="F647" s="6">
        <f t="shared" si="95"/>
        <v>0</v>
      </c>
      <c r="G647">
        <f t="shared" si="96"/>
        <v>1</v>
      </c>
      <c r="H647">
        <f t="shared" si="97"/>
        <v>0</v>
      </c>
      <c r="I647">
        <f t="shared" si="98"/>
        <v>0</v>
      </c>
      <c r="L647">
        <v>30.78</v>
      </c>
      <c r="M647" t="s">
        <v>10</v>
      </c>
    </row>
    <row r="648" spans="1:13" x14ac:dyDescent="0.2">
      <c r="A648" s="5">
        <f t="shared" si="90"/>
        <v>0</v>
      </c>
      <c r="B648" s="6">
        <f t="shared" si="91"/>
        <v>0</v>
      </c>
      <c r="C648" s="5">
        <f t="shared" si="92"/>
        <v>1</v>
      </c>
      <c r="D648" s="6">
        <f t="shared" si="93"/>
        <v>0</v>
      </c>
      <c r="E648" s="5">
        <f t="shared" si="94"/>
        <v>0</v>
      </c>
      <c r="F648" s="6">
        <f t="shared" si="95"/>
        <v>0</v>
      </c>
      <c r="G648">
        <f t="shared" si="96"/>
        <v>0</v>
      </c>
      <c r="H648">
        <f t="shared" si="97"/>
        <v>1</v>
      </c>
      <c r="I648">
        <f t="shared" si="98"/>
        <v>0</v>
      </c>
      <c r="L648">
        <v>26.22</v>
      </c>
      <c r="M648" t="s">
        <v>10</v>
      </c>
    </row>
    <row r="649" spans="1:13" x14ac:dyDescent="0.2">
      <c r="A649" s="5">
        <f t="shared" si="90"/>
        <v>0</v>
      </c>
      <c r="B649" s="6">
        <f t="shared" si="91"/>
        <v>0</v>
      </c>
      <c r="C649" s="5">
        <f t="shared" si="92"/>
        <v>0</v>
      </c>
      <c r="D649" s="6">
        <f t="shared" si="93"/>
        <v>0</v>
      </c>
      <c r="E649" s="5">
        <f t="shared" si="94"/>
        <v>0</v>
      </c>
      <c r="F649" s="6">
        <f t="shared" si="95"/>
        <v>1</v>
      </c>
      <c r="G649">
        <f t="shared" si="96"/>
        <v>0</v>
      </c>
      <c r="H649">
        <f t="shared" si="97"/>
        <v>0</v>
      </c>
      <c r="I649">
        <f t="shared" si="98"/>
        <v>1</v>
      </c>
      <c r="L649">
        <v>23.37</v>
      </c>
      <c r="M649" t="s">
        <v>7</v>
      </c>
    </row>
    <row r="650" spans="1:13" x14ac:dyDescent="0.2">
      <c r="A650" s="5">
        <f t="shared" si="90"/>
        <v>0</v>
      </c>
      <c r="B650" s="6">
        <f t="shared" si="91"/>
        <v>0</v>
      </c>
      <c r="C650" s="5">
        <f t="shared" si="92"/>
        <v>1</v>
      </c>
      <c r="D650" s="6">
        <f t="shared" si="93"/>
        <v>0</v>
      </c>
      <c r="E650" s="5">
        <f t="shared" si="94"/>
        <v>0</v>
      </c>
      <c r="F650" s="6">
        <f t="shared" si="95"/>
        <v>0</v>
      </c>
      <c r="G650">
        <f t="shared" si="96"/>
        <v>0</v>
      </c>
      <c r="H650">
        <f t="shared" si="97"/>
        <v>1</v>
      </c>
      <c r="I650">
        <f t="shared" si="98"/>
        <v>0</v>
      </c>
      <c r="L650">
        <v>28.5</v>
      </c>
      <c r="M650" t="s">
        <v>10</v>
      </c>
    </row>
    <row r="651" spans="1:13" x14ac:dyDescent="0.2">
      <c r="A651" s="5">
        <f t="shared" si="90"/>
        <v>0</v>
      </c>
      <c r="B651" s="6">
        <f t="shared" si="91"/>
        <v>1</v>
      </c>
      <c r="C651" s="5">
        <f t="shared" si="92"/>
        <v>0</v>
      </c>
      <c r="D651" s="6">
        <f t="shared" si="93"/>
        <v>0</v>
      </c>
      <c r="E651" s="5">
        <f t="shared" si="94"/>
        <v>0</v>
      </c>
      <c r="F651" s="6">
        <f t="shared" si="95"/>
        <v>0</v>
      </c>
      <c r="G651">
        <f t="shared" si="96"/>
        <v>1</v>
      </c>
      <c r="H651">
        <f t="shared" si="97"/>
        <v>0</v>
      </c>
      <c r="I651">
        <f t="shared" si="98"/>
        <v>0</v>
      </c>
      <c r="L651">
        <v>32.965000000000003</v>
      </c>
      <c r="M651" t="s">
        <v>7</v>
      </c>
    </row>
    <row r="652" spans="1:13" x14ac:dyDescent="0.2">
      <c r="A652" s="5">
        <f t="shared" si="90"/>
        <v>0</v>
      </c>
      <c r="B652" s="6">
        <f t="shared" si="91"/>
        <v>1</v>
      </c>
      <c r="C652" s="5">
        <f t="shared" si="92"/>
        <v>0</v>
      </c>
      <c r="D652" s="6">
        <f t="shared" si="93"/>
        <v>0</v>
      </c>
      <c r="E652" s="5">
        <f t="shared" si="94"/>
        <v>0</v>
      </c>
      <c r="F652" s="6">
        <f t="shared" si="95"/>
        <v>0</v>
      </c>
      <c r="G652">
        <f t="shared" si="96"/>
        <v>1</v>
      </c>
      <c r="H652">
        <f t="shared" si="97"/>
        <v>0</v>
      </c>
      <c r="I652">
        <f t="shared" si="98"/>
        <v>0</v>
      </c>
      <c r="L652">
        <v>42.68</v>
      </c>
      <c r="M652" t="s">
        <v>7</v>
      </c>
    </row>
    <row r="653" spans="1:13" x14ac:dyDescent="0.2">
      <c r="A653" s="5">
        <f t="shared" si="90"/>
        <v>0</v>
      </c>
      <c r="B653" s="6">
        <f t="shared" si="91"/>
        <v>1</v>
      </c>
      <c r="C653" s="5">
        <f t="shared" si="92"/>
        <v>0</v>
      </c>
      <c r="D653" s="6">
        <f t="shared" si="93"/>
        <v>0</v>
      </c>
      <c r="E653" s="5">
        <f t="shared" si="94"/>
        <v>0</v>
      </c>
      <c r="F653" s="6">
        <f t="shared" si="95"/>
        <v>0</v>
      </c>
      <c r="G653">
        <f t="shared" si="96"/>
        <v>1</v>
      </c>
      <c r="H653">
        <f t="shared" si="97"/>
        <v>0</v>
      </c>
      <c r="I653">
        <f t="shared" si="98"/>
        <v>0</v>
      </c>
      <c r="L653">
        <v>39.6</v>
      </c>
      <c r="M653" t="s">
        <v>7</v>
      </c>
    </row>
    <row r="654" spans="1:13" x14ac:dyDescent="0.2">
      <c r="A654" s="5">
        <f t="shared" si="90"/>
        <v>0</v>
      </c>
      <c r="B654" s="6">
        <f t="shared" si="91"/>
        <v>1</v>
      </c>
      <c r="C654" s="5">
        <f t="shared" si="92"/>
        <v>0</v>
      </c>
      <c r="D654" s="6">
        <f t="shared" si="93"/>
        <v>0</v>
      </c>
      <c r="E654" s="5">
        <f t="shared" si="94"/>
        <v>0</v>
      </c>
      <c r="F654" s="6">
        <f t="shared" si="95"/>
        <v>0</v>
      </c>
      <c r="G654">
        <f t="shared" si="96"/>
        <v>1</v>
      </c>
      <c r="H654">
        <f t="shared" si="97"/>
        <v>0</v>
      </c>
      <c r="I654">
        <f t="shared" si="98"/>
        <v>0</v>
      </c>
      <c r="L654">
        <v>31.13</v>
      </c>
      <c r="M654" t="s">
        <v>7</v>
      </c>
    </row>
    <row r="655" spans="1:13" x14ac:dyDescent="0.2">
      <c r="A655" s="5">
        <f t="shared" si="90"/>
        <v>0</v>
      </c>
      <c r="B655" s="6">
        <f t="shared" si="91"/>
        <v>1</v>
      </c>
      <c r="C655" s="5">
        <f t="shared" si="92"/>
        <v>0</v>
      </c>
      <c r="D655" s="6">
        <f t="shared" si="93"/>
        <v>0</v>
      </c>
      <c r="E655" s="5">
        <f t="shared" si="94"/>
        <v>0</v>
      </c>
      <c r="F655" s="6">
        <f t="shared" si="95"/>
        <v>0</v>
      </c>
      <c r="G655">
        <f t="shared" si="96"/>
        <v>1</v>
      </c>
      <c r="H655">
        <f t="shared" si="97"/>
        <v>0</v>
      </c>
      <c r="I655">
        <f t="shared" si="98"/>
        <v>0</v>
      </c>
      <c r="L655">
        <v>36.299999999999997</v>
      </c>
      <c r="M655" t="s">
        <v>7</v>
      </c>
    </row>
    <row r="656" spans="1:13" x14ac:dyDescent="0.2">
      <c r="A656" s="5">
        <f t="shared" si="90"/>
        <v>0</v>
      </c>
      <c r="B656" s="6">
        <f t="shared" si="91"/>
        <v>1</v>
      </c>
      <c r="C656" s="5">
        <f t="shared" si="92"/>
        <v>0</v>
      </c>
      <c r="D656" s="6">
        <f t="shared" si="93"/>
        <v>0</v>
      </c>
      <c r="E656" s="5">
        <f t="shared" si="94"/>
        <v>0</v>
      </c>
      <c r="F656" s="6">
        <f t="shared" si="95"/>
        <v>0</v>
      </c>
      <c r="G656">
        <f t="shared" si="96"/>
        <v>1</v>
      </c>
      <c r="H656">
        <f t="shared" si="97"/>
        <v>0</v>
      </c>
      <c r="I656">
        <f t="shared" si="98"/>
        <v>0</v>
      </c>
      <c r="L656">
        <v>35.200000000000003</v>
      </c>
      <c r="M656" t="s">
        <v>7</v>
      </c>
    </row>
    <row r="657" spans="1:13" x14ac:dyDescent="0.2">
      <c r="A657" s="5">
        <f t="shared" si="90"/>
        <v>0</v>
      </c>
      <c r="B657" s="6">
        <f t="shared" si="91"/>
        <v>0</v>
      </c>
      <c r="C657" s="5">
        <f t="shared" si="92"/>
        <v>0</v>
      </c>
      <c r="D657" s="6">
        <f t="shared" si="93"/>
        <v>1</v>
      </c>
      <c r="E657" s="5">
        <f t="shared" si="94"/>
        <v>0</v>
      </c>
      <c r="F657" s="6">
        <f t="shared" si="95"/>
        <v>0</v>
      </c>
      <c r="G657">
        <f t="shared" si="96"/>
        <v>0</v>
      </c>
      <c r="H657">
        <f t="shared" si="97"/>
        <v>1</v>
      </c>
      <c r="I657">
        <f t="shared" si="98"/>
        <v>0</v>
      </c>
      <c r="L657">
        <v>25.3</v>
      </c>
      <c r="M657" t="s">
        <v>7</v>
      </c>
    </row>
    <row r="658" spans="1:13" x14ac:dyDescent="0.2">
      <c r="A658" s="5">
        <f t="shared" si="90"/>
        <v>0</v>
      </c>
      <c r="B658" s="6">
        <f t="shared" si="91"/>
        <v>1</v>
      </c>
      <c r="C658" s="5">
        <f t="shared" si="92"/>
        <v>0</v>
      </c>
      <c r="D658" s="6">
        <f t="shared" si="93"/>
        <v>0</v>
      </c>
      <c r="E658" s="5">
        <f t="shared" si="94"/>
        <v>0</v>
      </c>
      <c r="F658" s="6">
        <f t="shared" si="95"/>
        <v>0</v>
      </c>
      <c r="G658">
        <f t="shared" si="96"/>
        <v>1</v>
      </c>
      <c r="H658">
        <f t="shared" si="97"/>
        <v>0</v>
      </c>
      <c r="I658">
        <f t="shared" si="98"/>
        <v>0</v>
      </c>
      <c r="L658">
        <v>42.4</v>
      </c>
      <c r="M658" t="s">
        <v>7</v>
      </c>
    </row>
    <row r="659" spans="1:13" x14ac:dyDescent="0.2">
      <c r="A659" s="5">
        <f t="shared" si="90"/>
        <v>1</v>
      </c>
      <c r="B659" s="6">
        <f t="shared" si="91"/>
        <v>0</v>
      </c>
      <c r="C659" s="5">
        <f t="shared" si="92"/>
        <v>0</v>
      </c>
      <c r="D659" s="6">
        <f t="shared" si="93"/>
        <v>0</v>
      </c>
      <c r="E659" s="5">
        <f t="shared" si="94"/>
        <v>0</v>
      </c>
      <c r="F659" s="6">
        <f t="shared" si="95"/>
        <v>0</v>
      </c>
      <c r="G659">
        <f t="shared" si="96"/>
        <v>1</v>
      </c>
      <c r="H659">
        <f t="shared" si="97"/>
        <v>0</v>
      </c>
      <c r="I659">
        <f t="shared" si="98"/>
        <v>0</v>
      </c>
      <c r="L659">
        <v>33.155000000000001</v>
      </c>
      <c r="M659" t="s">
        <v>10</v>
      </c>
    </row>
    <row r="660" spans="1:13" x14ac:dyDescent="0.2">
      <c r="A660" s="5">
        <f t="shared" si="90"/>
        <v>0</v>
      </c>
      <c r="B660" s="6">
        <f t="shared" si="91"/>
        <v>1</v>
      </c>
      <c r="C660" s="5">
        <f t="shared" si="92"/>
        <v>0</v>
      </c>
      <c r="D660" s="6">
        <f t="shared" si="93"/>
        <v>0</v>
      </c>
      <c r="E660" s="5">
        <f t="shared" si="94"/>
        <v>0</v>
      </c>
      <c r="F660" s="6">
        <f t="shared" si="95"/>
        <v>0</v>
      </c>
      <c r="G660">
        <f t="shared" si="96"/>
        <v>1</v>
      </c>
      <c r="H660">
        <f t="shared" si="97"/>
        <v>0</v>
      </c>
      <c r="I660">
        <f t="shared" si="98"/>
        <v>0</v>
      </c>
      <c r="L660">
        <v>35.909999999999997</v>
      </c>
      <c r="M660" t="s">
        <v>7</v>
      </c>
    </row>
    <row r="661" spans="1:13" x14ac:dyDescent="0.2">
      <c r="A661" s="5">
        <f t="shared" si="90"/>
        <v>0</v>
      </c>
      <c r="B661" s="6">
        <f t="shared" si="91"/>
        <v>0</v>
      </c>
      <c r="C661" s="5">
        <f t="shared" si="92"/>
        <v>0</v>
      </c>
      <c r="D661" s="6">
        <f t="shared" si="93"/>
        <v>1</v>
      </c>
      <c r="E661" s="5">
        <f t="shared" si="94"/>
        <v>0</v>
      </c>
      <c r="F661" s="6">
        <f t="shared" si="95"/>
        <v>0</v>
      </c>
      <c r="G661">
        <f t="shared" si="96"/>
        <v>0</v>
      </c>
      <c r="H661">
        <f t="shared" si="97"/>
        <v>1</v>
      </c>
      <c r="I661">
        <f t="shared" si="98"/>
        <v>0</v>
      </c>
      <c r="L661">
        <v>28.785</v>
      </c>
      <c r="M661" t="s">
        <v>7</v>
      </c>
    </row>
    <row r="662" spans="1:13" x14ac:dyDescent="0.2">
      <c r="A662" s="5">
        <f t="shared" si="90"/>
        <v>1</v>
      </c>
      <c r="B662" s="6">
        <f t="shared" si="91"/>
        <v>0</v>
      </c>
      <c r="C662" s="5">
        <f t="shared" si="92"/>
        <v>0</v>
      </c>
      <c r="D662" s="6">
        <f t="shared" si="93"/>
        <v>0</v>
      </c>
      <c r="E662" s="5">
        <f t="shared" si="94"/>
        <v>0</v>
      </c>
      <c r="F662" s="6">
        <f t="shared" si="95"/>
        <v>0</v>
      </c>
      <c r="G662">
        <f t="shared" si="96"/>
        <v>1</v>
      </c>
      <c r="H662">
        <f t="shared" si="97"/>
        <v>0</v>
      </c>
      <c r="I662">
        <f t="shared" si="98"/>
        <v>0</v>
      </c>
      <c r="L662">
        <v>46.53</v>
      </c>
      <c r="M662" t="s">
        <v>10</v>
      </c>
    </row>
    <row r="663" spans="1:13" x14ac:dyDescent="0.2">
      <c r="A663" s="5">
        <f t="shared" si="90"/>
        <v>0</v>
      </c>
      <c r="B663" s="6">
        <f t="shared" si="91"/>
        <v>0</v>
      </c>
      <c r="C663" s="5">
        <f t="shared" si="92"/>
        <v>0</v>
      </c>
      <c r="D663" s="6">
        <f t="shared" si="93"/>
        <v>0</v>
      </c>
      <c r="E663" s="5">
        <f t="shared" si="94"/>
        <v>0</v>
      </c>
      <c r="F663" s="6">
        <f t="shared" si="95"/>
        <v>1</v>
      </c>
      <c r="G663">
        <f t="shared" si="96"/>
        <v>0</v>
      </c>
      <c r="H663">
        <f t="shared" si="97"/>
        <v>0</v>
      </c>
      <c r="I663">
        <f t="shared" si="98"/>
        <v>1</v>
      </c>
      <c r="L663">
        <v>23.98</v>
      </c>
      <c r="M663" t="s">
        <v>7</v>
      </c>
    </row>
    <row r="664" spans="1:13" x14ac:dyDescent="0.2">
      <c r="A664" s="5">
        <f t="shared" si="90"/>
        <v>0</v>
      </c>
      <c r="B664" s="6">
        <f t="shared" si="91"/>
        <v>1</v>
      </c>
      <c r="C664" s="5">
        <f t="shared" si="92"/>
        <v>0</v>
      </c>
      <c r="D664" s="6">
        <f t="shared" si="93"/>
        <v>0</v>
      </c>
      <c r="E664" s="5">
        <f t="shared" si="94"/>
        <v>0</v>
      </c>
      <c r="F664" s="6">
        <f t="shared" si="95"/>
        <v>0</v>
      </c>
      <c r="G664">
        <f t="shared" si="96"/>
        <v>1</v>
      </c>
      <c r="H664">
        <f t="shared" si="97"/>
        <v>0</v>
      </c>
      <c r="I664">
        <f t="shared" si="98"/>
        <v>0</v>
      </c>
      <c r="L664">
        <v>31.54</v>
      </c>
      <c r="M664" t="s">
        <v>7</v>
      </c>
    </row>
    <row r="665" spans="1:13" x14ac:dyDescent="0.2">
      <c r="A665" s="5">
        <f t="shared" si="90"/>
        <v>1</v>
      </c>
      <c r="B665" s="6">
        <f t="shared" si="91"/>
        <v>0</v>
      </c>
      <c r="C665" s="5">
        <f t="shared" si="92"/>
        <v>0</v>
      </c>
      <c r="D665" s="6">
        <f t="shared" si="93"/>
        <v>0</v>
      </c>
      <c r="E665" s="5">
        <f t="shared" si="94"/>
        <v>0</v>
      </c>
      <c r="F665" s="6">
        <f t="shared" si="95"/>
        <v>0</v>
      </c>
      <c r="G665">
        <f t="shared" si="96"/>
        <v>1</v>
      </c>
      <c r="H665">
        <f t="shared" si="97"/>
        <v>0</v>
      </c>
      <c r="I665">
        <f t="shared" si="98"/>
        <v>0</v>
      </c>
      <c r="L665">
        <v>33.659999999999997</v>
      </c>
      <c r="M665" t="s">
        <v>10</v>
      </c>
    </row>
    <row r="666" spans="1:13" x14ac:dyDescent="0.2">
      <c r="A666" s="5">
        <f t="shared" si="90"/>
        <v>0</v>
      </c>
      <c r="B666" s="6">
        <f t="shared" si="91"/>
        <v>0</v>
      </c>
      <c r="C666" s="5">
        <f t="shared" si="92"/>
        <v>0</v>
      </c>
      <c r="D666" s="6">
        <f t="shared" si="93"/>
        <v>0</v>
      </c>
      <c r="E666" s="5">
        <f t="shared" si="94"/>
        <v>0</v>
      </c>
      <c r="F666" s="6">
        <f t="shared" si="95"/>
        <v>1</v>
      </c>
      <c r="G666">
        <f t="shared" si="96"/>
        <v>0</v>
      </c>
      <c r="H666">
        <f t="shared" si="97"/>
        <v>0</v>
      </c>
      <c r="I666">
        <f t="shared" si="98"/>
        <v>1</v>
      </c>
      <c r="L666">
        <v>22.99</v>
      </c>
      <c r="M666" t="s">
        <v>7</v>
      </c>
    </row>
    <row r="667" spans="1:13" x14ac:dyDescent="0.2">
      <c r="A667" s="5">
        <f t="shared" si="90"/>
        <v>1</v>
      </c>
      <c r="B667" s="6">
        <f t="shared" si="91"/>
        <v>0</v>
      </c>
      <c r="C667" s="5">
        <f t="shared" si="92"/>
        <v>0</v>
      </c>
      <c r="D667" s="6">
        <f t="shared" si="93"/>
        <v>0</v>
      </c>
      <c r="E667" s="5">
        <f t="shared" si="94"/>
        <v>0</v>
      </c>
      <c r="F667" s="6">
        <f t="shared" si="95"/>
        <v>0</v>
      </c>
      <c r="G667">
        <f t="shared" si="96"/>
        <v>1</v>
      </c>
      <c r="H667">
        <f t="shared" si="97"/>
        <v>0</v>
      </c>
      <c r="I667">
        <f t="shared" si="98"/>
        <v>0</v>
      </c>
      <c r="L667">
        <v>38.06</v>
      </c>
      <c r="M667" t="s">
        <v>10</v>
      </c>
    </row>
    <row r="668" spans="1:13" x14ac:dyDescent="0.2">
      <c r="A668" s="5">
        <f t="shared" si="90"/>
        <v>0</v>
      </c>
      <c r="B668" s="6">
        <f t="shared" si="91"/>
        <v>0</v>
      </c>
      <c r="C668" s="5">
        <f t="shared" si="92"/>
        <v>1</v>
      </c>
      <c r="D668" s="6">
        <f t="shared" si="93"/>
        <v>0</v>
      </c>
      <c r="E668" s="5">
        <f t="shared" si="94"/>
        <v>0</v>
      </c>
      <c r="F668" s="6">
        <f t="shared" si="95"/>
        <v>0</v>
      </c>
      <c r="G668">
        <f t="shared" si="96"/>
        <v>0</v>
      </c>
      <c r="H668">
        <f t="shared" si="97"/>
        <v>1</v>
      </c>
      <c r="I668">
        <f t="shared" si="98"/>
        <v>0</v>
      </c>
      <c r="L668">
        <v>28.7</v>
      </c>
      <c r="M668" t="s">
        <v>10</v>
      </c>
    </row>
    <row r="669" spans="1:13" x14ac:dyDescent="0.2">
      <c r="A669" s="5">
        <f t="shared" si="90"/>
        <v>0</v>
      </c>
      <c r="B669" s="6">
        <f t="shared" si="91"/>
        <v>1</v>
      </c>
      <c r="C669" s="5">
        <f t="shared" si="92"/>
        <v>0</v>
      </c>
      <c r="D669" s="6">
        <f t="shared" si="93"/>
        <v>0</v>
      </c>
      <c r="E669" s="5">
        <f t="shared" si="94"/>
        <v>0</v>
      </c>
      <c r="F669" s="6">
        <f t="shared" si="95"/>
        <v>0</v>
      </c>
      <c r="G669">
        <f t="shared" si="96"/>
        <v>1</v>
      </c>
      <c r="H669">
        <f t="shared" si="97"/>
        <v>0</v>
      </c>
      <c r="I669">
        <f t="shared" si="98"/>
        <v>0</v>
      </c>
      <c r="L669">
        <v>32.774999999999999</v>
      </c>
      <c r="M669" t="s">
        <v>7</v>
      </c>
    </row>
    <row r="670" spans="1:13" x14ac:dyDescent="0.2">
      <c r="A670" s="5">
        <f t="shared" si="90"/>
        <v>1</v>
      </c>
      <c r="B670" s="6">
        <f t="shared" si="91"/>
        <v>0</v>
      </c>
      <c r="C670" s="5">
        <f t="shared" si="92"/>
        <v>0</v>
      </c>
      <c r="D670" s="6">
        <f t="shared" si="93"/>
        <v>0</v>
      </c>
      <c r="E670" s="5">
        <f t="shared" si="94"/>
        <v>0</v>
      </c>
      <c r="F670" s="6">
        <f t="shared" si="95"/>
        <v>0</v>
      </c>
      <c r="G670">
        <f t="shared" si="96"/>
        <v>1</v>
      </c>
      <c r="H670">
        <f t="shared" si="97"/>
        <v>0</v>
      </c>
      <c r="I670">
        <f t="shared" si="98"/>
        <v>0</v>
      </c>
      <c r="L670">
        <v>32.015000000000001</v>
      </c>
      <c r="M670" t="s">
        <v>10</v>
      </c>
    </row>
    <row r="671" spans="1:13" x14ac:dyDescent="0.2">
      <c r="A671" s="5">
        <f t="shared" si="90"/>
        <v>0</v>
      </c>
      <c r="B671" s="6">
        <f t="shared" si="91"/>
        <v>0</v>
      </c>
      <c r="C671" s="5">
        <f t="shared" si="92"/>
        <v>0</v>
      </c>
      <c r="D671" s="6">
        <f t="shared" si="93"/>
        <v>1</v>
      </c>
      <c r="E671" s="5">
        <f t="shared" si="94"/>
        <v>0</v>
      </c>
      <c r="F671" s="6">
        <f t="shared" si="95"/>
        <v>0</v>
      </c>
      <c r="G671">
        <f t="shared" si="96"/>
        <v>0</v>
      </c>
      <c r="H671">
        <f t="shared" si="97"/>
        <v>1</v>
      </c>
      <c r="I671">
        <f t="shared" si="98"/>
        <v>0</v>
      </c>
      <c r="L671">
        <v>29.81</v>
      </c>
      <c r="M671" t="s">
        <v>7</v>
      </c>
    </row>
    <row r="672" spans="1:13" x14ac:dyDescent="0.2">
      <c r="A672" s="5">
        <f t="shared" si="90"/>
        <v>1</v>
      </c>
      <c r="B672" s="6">
        <f t="shared" si="91"/>
        <v>0</v>
      </c>
      <c r="C672" s="5">
        <f t="shared" si="92"/>
        <v>0</v>
      </c>
      <c r="D672" s="6">
        <f t="shared" si="93"/>
        <v>0</v>
      </c>
      <c r="E672" s="5">
        <f t="shared" si="94"/>
        <v>0</v>
      </c>
      <c r="F672" s="6">
        <f t="shared" si="95"/>
        <v>0</v>
      </c>
      <c r="G672">
        <f t="shared" si="96"/>
        <v>1</v>
      </c>
      <c r="H672">
        <f t="shared" si="97"/>
        <v>0</v>
      </c>
      <c r="I672">
        <f t="shared" si="98"/>
        <v>0</v>
      </c>
      <c r="L672">
        <v>31.57</v>
      </c>
      <c r="M672" t="s">
        <v>10</v>
      </c>
    </row>
    <row r="673" spans="1:13" x14ac:dyDescent="0.2">
      <c r="A673" s="5">
        <f t="shared" si="90"/>
        <v>0</v>
      </c>
      <c r="B673" s="6">
        <f t="shared" si="91"/>
        <v>1</v>
      </c>
      <c r="C673" s="5">
        <f t="shared" si="92"/>
        <v>0</v>
      </c>
      <c r="D673" s="6">
        <f t="shared" si="93"/>
        <v>0</v>
      </c>
      <c r="E673" s="5">
        <f t="shared" si="94"/>
        <v>0</v>
      </c>
      <c r="F673" s="6">
        <f t="shared" si="95"/>
        <v>0</v>
      </c>
      <c r="G673">
        <f t="shared" si="96"/>
        <v>1</v>
      </c>
      <c r="H673">
        <f t="shared" si="97"/>
        <v>0</v>
      </c>
      <c r="I673">
        <f t="shared" si="98"/>
        <v>0</v>
      </c>
      <c r="L673">
        <v>31.16</v>
      </c>
      <c r="M673" t="s">
        <v>7</v>
      </c>
    </row>
    <row r="674" spans="1:13" x14ac:dyDescent="0.2">
      <c r="A674" s="5">
        <f t="shared" si="90"/>
        <v>0</v>
      </c>
      <c r="B674" s="6">
        <f t="shared" si="91"/>
        <v>0</v>
      </c>
      <c r="C674" s="5">
        <f t="shared" si="92"/>
        <v>1</v>
      </c>
      <c r="D674" s="6">
        <f t="shared" si="93"/>
        <v>0</v>
      </c>
      <c r="E674" s="5">
        <f t="shared" si="94"/>
        <v>0</v>
      </c>
      <c r="F674" s="6">
        <f t="shared" si="95"/>
        <v>0</v>
      </c>
      <c r="G674">
        <f t="shared" si="96"/>
        <v>0</v>
      </c>
      <c r="H674">
        <f t="shared" si="97"/>
        <v>1</v>
      </c>
      <c r="I674">
        <f t="shared" si="98"/>
        <v>0</v>
      </c>
      <c r="L674">
        <v>29.7</v>
      </c>
      <c r="M674" t="s">
        <v>10</v>
      </c>
    </row>
    <row r="675" spans="1:13" x14ac:dyDescent="0.2">
      <c r="A675" s="5">
        <f t="shared" si="90"/>
        <v>0</v>
      </c>
      <c r="B675" s="6">
        <f t="shared" si="91"/>
        <v>1</v>
      </c>
      <c r="C675" s="5">
        <f t="shared" si="92"/>
        <v>0</v>
      </c>
      <c r="D675" s="6">
        <f t="shared" si="93"/>
        <v>0</v>
      </c>
      <c r="E675" s="5">
        <f t="shared" si="94"/>
        <v>0</v>
      </c>
      <c r="F675" s="6">
        <f t="shared" si="95"/>
        <v>0</v>
      </c>
      <c r="G675">
        <f t="shared" si="96"/>
        <v>1</v>
      </c>
      <c r="H675">
        <f t="shared" si="97"/>
        <v>0</v>
      </c>
      <c r="I675">
        <f t="shared" si="98"/>
        <v>0</v>
      </c>
      <c r="L675">
        <v>31.02</v>
      </c>
      <c r="M675" t="s">
        <v>7</v>
      </c>
    </row>
    <row r="676" spans="1:13" x14ac:dyDescent="0.2">
      <c r="A676" s="5">
        <f t="shared" si="90"/>
        <v>0</v>
      </c>
      <c r="B676" s="6">
        <f t="shared" si="91"/>
        <v>1</v>
      </c>
      <c r="C676" s="5">
        <f t="shared" si="92"/>
        <v>0</v>
      </c>
      <c r="D676" s="6">
        <f t="shared" si="93"/>
        <v>0</v>
      </c>
      <c r="E676" s="5">
        <f t="shared" si="94"/>
        <v>0</v>
      </c>
      <c r="F676" s="6">
        <f t="shared" si="95"/>
        <v>0</v>
      </c>
      <c r="G676">
        <f t="shared" si="96"/>
        <v>1</v>
      </c>
      <c r="H676">
        <f t="shared" si="97"/>
        <v>0</v>
      </c>
      <c r="I676">
        <f t="shared" si="98"/>
        <v>0</v>
      </c>
      <c r="L676">
        <v>43.89</v>
      </c>
      <c r="M676" t="s">
        <v>7</v>
      </c>
    </row>
    <row r="677" spans="1:13" x14ac:dyDescent="0.2">
      <c r="A677" s="5">
        <f t="shared" si="90"/>
        <v>0</v>
      </c>
      <c r="B677" s="6">
        <f t="shared" si="91"/>
        <v>0</v>
      </c>
      <c r="C677" s="5">
        <f t="shared" si="92"/>
        <v>0</v>
      </c>
      <c r="D677" s="6">
        <f t="shared" si="93"/>
        <v>0</v>
      </c>
      <c r="E677" s="5">
        <f t="shared" si="94"/>
        <v>1</v>
      </c>
      <c r="F677" s="6">
        <f t="shared" si="95"/>
        <v>0</v>
      </c>
      <c r="G677">
        <f t="shared" si="96"/>
        <v>0</v>
      </c>
      <c r="H677">
        <f t="shared" si="97"/>
        <v>0</v>
      </c>
      <c r="I677">
        <f t="shared" si="98"/>
        <v>1</v>
      </c>
      <c r="L677">
        <v>21.375</v>
      </c>
      <c r="M677" t="s">
        <v>10</v>
      </c>
    </row>
    <row r="678" spans="1:13" x14ac:dyDescent="0.2">
      <c r="A678" s="5">
        <f t="shared" si="90"/>
        <v>0</v>
      </c>
      <c r="B678" s="6">
        <f t="shared" si="91"/>
        <v>1</v>
      </c>
      <c r="C678" s="5">
        <f t="shared" si="92"/>
        <v>0</v>
      </c>
      <c r="D678" s="6">
        <f t="shared" si="93"/>
        <v>0</v>
      </c>
      <c r="E678" s="5">
        <f t="shared" si="94"/>
        <v>0</v>
      </c>
      <c r="F678" s="6">
        <f t="shared" si="95"/>
        <v>0</v>
      </c>
      <c r="G678">
        <f t="shared" si="96"/>
        <v>1</v>
      </c>
      <c r="H678">
        <f t="shared" si="97"/>
        <v>0</v>
      </c>
      <c r="I678">
        <f t="shared" si="98"/>
        <v>0</v>
      </c>
      <c r="L678">
        <v>40.81</v>
      </c>
      <c r="M678" t="s">
        <v>7</v>
      </c>
    </row>
    <row r="679" spans="1:13" x14ac:dyDescent="0.2">
      <c r="A679" s="5">
        <f t="shared" si="90"/>
        <v>1</v>
      </c>
      <c r="B679" s="6">
        <f t="shared" si="91"/>
        <v>0</v>
      </c>
      <c r="C679" s="5">
        <f t="shared" si="92"/>
        <v>0</v>
      </c>
      <c r="D679" s="6">
        <f t="shared" si="93"/>
        <v>0</v>
      </c>
      <c r="E679" s="5">
        <f t="shared" si="94"/>
        <v>0</v>
      </c>
      <c r="F679" s="6">
        <f t="shared" si="95"/>
        <v>0</v>
      </c>
      <c r="G679">
        <f t="shared" si="96"/>
        <v>1</v>
      </c>
      <c r="H679">
        <f t="shared" si="97"/>
        <v>0</v>
      </c>
      <c r="I679">
        <f t="shared" si="98"/>
        <v>0</v>
      </c>
      <c r="L679">
        <v>31.35</v>
      </c>
      <c r="M679" t="s">
        <v>10</v>
      </c>
    </row>
    <row r="680" spans="1:13" x14ac:dyDescent="0.2">
      <c r="A680" s="5">
        <f t="shared" si="90"/>
        <v>1</v>
      </c>
      <c r="B680" s="6">
        <f t="shared" si="91"/>
        <v>0</v>
      </c>
      <c r="C680" s="5">
        <f t="shared" si="92"/>
        <v>0</v>
      </c>
      <c r="D680" s="6">
        <f t="shared" si="93"/>
        <v>0</v>
      </c>
      <c r="E680" s="5">
        <f t="shared" si="94"/>
        <v>0</v>
      </c>
      <c r="F680" s="6">
        <f t="shared" si="95"/>
        <v>0</v>
      </c>
      <c r="G680">
        <f t="shared" si="96"/>
        <v>1</v>
      </c>
      <c r="H680">
        <f t="shared" si="97"/>
        <v>0</v>
      </c>
      <c r="I680">
        <f t="shared" si="98"/>
        <v>0</v>
      </c>
      <c r="L680">
        <v>36.1</v>
      </c>
      <c r="M680" t="s">
        <v>10</v>
      </c>
    </row>
    <row r="681" spans="1:13" x14ac:dyDescent="0.2">
      <c r="A681" s="5">
        <f t="shared" si="90"/>
        <v>0</v>
      </c>
      <c r="B681" s="6">
        <f t="shared" si="91"/>
        <v>0</v>
      </c>
      <c r="C681" s="5">
        <f t="shared" si="92"/>
        <v>0</v>
      </c>
      <c r="D681" s="6">
        <f t="shared" si="93"/>
        <v>0</v>
      </c>
      <c r="E681" s="5">
        <f t="shared" si="94"/>
        <v>0</v>
      </c>
      <c r="F681" s="6">
        <f t="shared" si="95"/>
        <v>1</v>
      </c>
      <c r="G681">
        <f t="shared" si="96"/>
        <v>0</v>
      </c>
      <c r="H681">
        <f t="shared" si="97"/>
        <v>0</v>
      </c>
      <c r="I681">
        <f t="shared" si="98"/>
        <v>1</v>
      </c>
      <c r="L681">
        <v>23.18</v>
      </c>
      <c r="M681" t="s">
        <v>7</v>
      </c>
    </row>
    <row r="682" spans="1:13" x14ac:dyDescent="0.2">
      <c r="A682" s="5">
        <f t="shared" si="90"/>
        <v>0</v>
      </c>
      <c r="B682" s="6">
        <f t="shared" si="91"/>
        <v>0</v>
      </c>
      <c r="C682" s="5">
        <f t="shared" si="92"/>
        <v>0</v>
      </c>
      <c r="D682" s="6">
        <f t="shared" si="93"/>
        <v>0</v>
      </c>
      <c r="E682" s="5">
        <f t="shared" si="94"/>
        <v>0</v>
      </c>
      <c r="F682" s="6">
        <f t="shared" si="95"/>
        <v>0</v>
      </c>
      <c r="G682">
        <f t="shared" si="96"/>
        <v>0</v>
      </c>
      <c r="H682">
        <f t="shared" si="97"/>
        <v>0</v>
      </c>
      <c r="I682">
        <f t="shared" si="98"/>
        <v>0</v>
      </c>
      <c r="L682">
        <v>17.399999999999999</v>
      </c>
      <c r="M682" t="s">
        <v>7</v>
      </c>
    </row>
    <row r="683" spans="1:13" x14ac:dyDescent="0.2">
      <c r="A683" s="5">
        <f t="shared" si="90"/>
        <v>0</v>
      </c>
      <c r="B683" s="6">
        <f t="shared" si="91"/>
        <v>0</v>
      </c>
      <c r="C683" s="5">
        <f t="shared" si="92"/>
        <v>0</v>
      </c>
      <c r="D683" s="6">
        <f t="shared" si="93"/>
        <v>0</v>
      </c>
      <c r="E683" s="5">
        <f t="shared" si="94"/>
        <v>1</v>
      </c>
      <c r="F683" s="6">
        <f t="shared" si="95"/>
        <v>0</v>
      </c>
      <c r="G683">
        <f t="shared" si="96"/>
        <v>0</v>
      </c>
      <c r="H683">
        <f t="shared" si="97"/>
        <v>0</v>
      </c>
      <c r="I683">
        <f t="shared" si="98"/>
        <v>1</v>
      </c>
      <c r="L683">
        <v>20.3</v>
      </c>
      <c r="M683" t="s">
        <v>10</v>
      </c>
    </row>
    <row r="684" spans="1:13" x14ac:dyDescent="0.2">
      <c r="A684" s="5">
        <f t="shared" si="90"/>
        <v>1</v>
      </c>
      <c r="B684" s="6">
        <f t="shared" si="91"/>
        <v>0</v>
      </c>
      <c r="C684" s="5">
        <f t="shared" si="92"/>
        <v>0</v>
      </c>
      <c r="D684" s="6">
        <f t="shared" si="93"/>
        <v>0</v>
      </c>
      <c r="E684" s="5">
        <f t="shared" si="94"/>
        <v>0</v>
      </c>
      <c r="F684" s="6">
        <f t="shared" si="95"/>
        <v>0</v>
      </c>
      <c r="G684">
        <f t="shared" si="96"/>
        <v>1</v>
      </c>
      <c r="H684">
        <f t="shared" si="97"/>
        <v>0</v>
      </c>
      <c r="I684">
        <f t="shared" si="98"/>
        <v>0</v>
      </c>
      <c r="L684">
        <v>35.299999999999997</v>
      </c>
      <c r="M684" t="s">
        <v>10</v>
      </c>
    </row>
    <row r="685" spans="1:13" x14ac:dyDescent="0.2">
      <c r="A685" s="5">
        <f t="shared" si="90"/>
        <v>0</v>
      </c>
      <c r="B685" s="6">
        <f t="shared" si="91"/>
        <v>0</v>
      </c>
      <c r="C685" s="5">
        <f t="shared" si="92"/>
        <v>0</v>
      </c>
      <c r="D685" s="6">
        <f t="shared" si="93"/>
        <v>0</v>
      </c>
      <c r="E685" s="5">
        <f t="shared" si="94"/>
        <v>1</v>
      </c>
      <c r="F685" s="6">
        <f t="shared" si="95"/>
        <v>0</v>
      </c>
      <c r="G685">
        <f t="shared" si="96"/>
        <v>0</v>
      </c>
      <c r="H685">
        <f t="shared" si="97"/>
        <v>0</v>
      </c>
      <c r="I685">
        <f t="shared" si="98"/>
        <v>1</v>
      </c>
      <c r="L685">
        <v>24.32</v>
      </c>
      <c r="M685" t="s">
        <v>10</v>
      </c>
    </row>
    <row r="686" spans="1:13" x14ac:dyDescent="0.2">
      <c r="A686" s="5">
        <f t="shared" si="90"/>
        <v>0</v>
      </c>
      <c r="B686" s="6">
        <f t="shared" si="91"/>
        <v>0</v>
      </c>
      <c r="C686" s="5">
        <f t="shared" si="92"/>
        <v>0</v>
      </c>
      <c r="D686" s="6">
        <f t="shared" si="93"/>
        <v>0</v>
      </c>
      <c r="E686" s="5">
        <f t="shared" si="94"/>
        <v>0</v>
      </c>
      <c r="F686" s="6">
        <f t="shared" si="95"/>
        <v>1</v>
      </c>
      <c r="G686">
        <f t="shared" si="96"/>
        <v>0</v>
      </c>
      <c r="H686">
        <f t="shared" si="97"/>
        <v>0</v>
      </c>
      <c r="I686">
        <f t="shared" si="98"/>
        <v>1</v>
      </c>
      <c r="L686">
        <v>18.5</v>
      </c>
      <c r="M686" t="s">
        <v>7</v>
      </c>
    </row>
    <row r="687" spans="1:13" x14ac:dyDescent="0.2">
      <c r="A687" s="5">
        <f t="shared" si="90"/>
        <v>0</v>
      </c>
      <c r="B687" s="6">
        <f t="shared" si="91"/>
        <v>0</v>
      </c>
      <c r="C687" s="5">
        <f t="shared" si="92"/>
        <v>1</v>
      </c>
      <c r="D687" s="6">
        <f t="shared" si="93"/>
        <v>0</v>
      </c>
      <c r="E687" s="5">
        <f t="shared" si="94"/>
        <v>0</v>
      </c>
      <c r="F687" s="6">
        <f t="shared" si="95"/>
        <v>0</v>
      </c>
      <c r="G687">
        <f t="shared" si="96"/>
        <v>0</v>
      </c>
      <c r="H687">
        <f t="shared" si="97"/>
        <v>1</v>
      </c>
      <c r="I687">
        <f t="shared" si="98"/>
        <v>0</v>
      </c>
      <c r="L687">
        <v>26.41</v>
      </c>
      <c r="M687" t="s">
        <v>10</v>
      </c>
    </row>
    <row r="688" spans="1:13" x14ac:dyDescent="0.2">
      <c r="A688" s="5">
        <f t="shared" si="90"/>
        <v>0</v>
      </c>
      <c r="B688" s="6">
        <f t="shared" si="91"/>
        <v>0</v>
      </c>
      <c r="C688" s="5">
        <f t="shared" si="92"/>
        <v>1</v>
      </c>
      <c r="D688" s="6">
        <f t="shared" si="93"/>
        <v>0</v>
      </c>
      <c r="E688" s="5">
        <f t="shared" si="94"/>
        <v>0</v>
      </c>
      <c r="F688" s="6">
        <f t="shared" si="95"/>
        <v>0</v>
      </c>
      <c r="G688">
        <f t="shared" si="96"/>
        <v>0</v>
      </c>
      <c r="H688">
        <f t="shared" si="97"/>
        <v>1</v>
      </c>
      <c r="I688">
        <f t="shared" si="98"/>
        <v>0</v>
      </c>
      <c r="L688">
        <v>26.125</v>
      </c>
      <c r="M688" t="s">
        <v>10</v>
      </c>
    </row>
    <row r="689" spans="1:13" x14ac:dyDescent="0.2">
      <c r="A689" s="5">
        <f t="shared" si="90"/>
        <v>1</v>
      </c>
      <c r="B689" s="6">
        <f t="shared" si="91"/>
        <v>0</v>
      </c>
      <c r="C689" s="5">
        <f t="shared" si="92"/>
        <v>0</v>
      </c>
      <c r="D689" s="6">
        <f t="shared" si="93"/>
        <v>0</v>
      </c>
      <c r="E689" s="5">
        <f t="shared" si="94"/>
        <v>0</v>
      </c>
      <c r="F689" s="6">
        <f t="shared" si="95"/>
        <v>0</v>
      </c>
      <c r="G689">
        <f t="shared" si="96"/>
        <v>1</v>
      </c>
      <c r="H689">
        <f t="shared" si="97"/>
        <v>0</v>
      </c>
      <c r="I689">
        <f t="shared" si="98"/>
        <v>0</v>
      </c>
      <c r="L689">
        <v>41.69</v>
      </c>
      <c r="M689" t="s">
        <v>10</v>
      </c>
    </row>
    <row r="690" spans="1:13" x14ac:dyDescent="0.2">
      <c r="A690" s="5">
        <f t="shared" si="90"/>
        <v>0</v>
      </c>
      <c r="B690" s="6">
        <f t="shared" si="91"/>
        <v>0</v>
      </c>
      <c r="C690" s="5">
        <f t="shared" si="92"/>
        <v>0</v>
      </c>
      <c r="D690" s="6">
        <f t="shared" si="93"/>
        <v>0</v>
      </c>
      <c r="E690" s="5">
        <f t="shared" si="94"/>
        <v>0</v>
      </c>
      <c r="F690" s="6">
        <f t="shared" si="95"/>
        <v>1</v>
      </c>
      <c r="G690">
        <f t="shared" si="96"/>
        <v>0</v>
      </c>
      <c r="H690">
        <f t="shared" si="97"/>
        <v>0</v>
      </c>
      <c r="I690">
        <f t="shared" si="98"/>
        <v>1</v>
      </c>
      <c r="L690">
        <v>24.1</v>
      </c>
      <c r="M690" t="s">
        <v>7</v>
      </c>
    </row>
    <row r="691" spans="1:13" x14ac:dyDescent="0.2">
      <c r="A691" s="5">
        <f t="shared" si="90"/>
        <v>1</v>
      </c>
      <c r="B691" s="6">
        <f t="shared" si="91"/>
        <v>0</v>
      </c>
      <c r="C691" s="5">
        <f t="shared" si="92"/>
        <v>0</v>
      </c>
      <c r="D691" s="6">
        <f t="shared" si="93"/>
        <v>0</v>
      </c>
      <c r="E691" s="5">
        <f t="shared" si="94"/>
        <v>0</v>
      </c>
      <c r="F691" s="6">
        <f t="shared" si="95"/>
        <v>0</v>
      </c>
      <c r="G691">
        <f t="shared" si="96"/>
        <v>1</v>
      </c>
      <c r="H691">
        <f t="shared" si="97"/>
        <v>0</v>
      </c>
      <c r="I691">
        <f t="shared" si="98"/>
        <v>0</v>
      </c>
      <c r="L691">
        <v>31.13</v>
      </c>
      <c r="M691" t="s">
        <v>10</v>
      </c>
    </row>
    <row r="692" spans="1:13" x14ac:dyDescent="0.2">
      <c r="A692" s="5">
        <f t="shared" si="90"/>
        <v>0</v>
      </c>
      <c r="B692" s="6">
        <f t="shared" si="91"/>
        <v>0</v>
      </c>
      <c r="C692" s="5">
        <f t="shared" si="92"/>
        <v>1</v>
      </c>
      <c r="D692" s="6">
        <f t="shared" si="93"/>
        <v>0</v>
      </c>
      <c r="E692" s="5">
        <f t="shared" si="94"/>
        <v>0</v>
      </c>
      <c r="F692" s="6">
        <f t="shared" si="95"/>
        <v>0</v>
      </c>
      <c r="G692">
        <f t="shared" si="96"/>
        <v>0</v>
      </c>
      <c r="H692">
        <f t="shared" si="97"/>
        <v>1</v>
      </c>
      <c r="I692">
        <f t="shared" si="98"/>
        <v>0</v>
      </c>
      <c r="L692">
        <v>27.36</v>
      </c>
      <c r="M692" t="s">
        <v>10</v>
      </c>
    </row>
    <row r="693" spans="1:13" x14ac:dyDescent="0.2">
      <c r="A693" s="5">
        <f t="shared" si="90"/>
        <v>1</v>
      </c>
      <c r="B693" s="6">
        <f t="shared" si="91"/>
        <v>0</v>
      </c>
      <c r="C693" s="5">
        <f t="shared" si="92"/>
        <v>0</v>
      </c>
      <c r="D693" s="6">
        <f t="shared" si="93"/>
        <v>0</v>
      </c>
      <c r="E693" s="5">
        <f t="shared" si="94"/>
        <v>0</v>
      </c>
      <c r="F693" s="6">
        <f t="shared" si="95"/>
        <v>0</v>
      </c>
      <c r="G693">
        <f t="shared" si="96"/>
        <v>1</v>
      </c>
      <c r="H693">
        <f t="shared" si="97"/>
        <v>0</v>
      </c>
      <c r="I693">
        <f t="shared" si="98"/>
        <v>0</v>
      </c>
      <c r="L693">
        <v>36.200000000000003</v>
      </c>
      <c r="M693" t="s">
        <v>10</v>
      </c>
    </row>
    <row r="694" spans="1:13" x14ac:dyDescent="0.2">
      <c r="A694" s="5">
        <f t="shared" si="90"/>
        <v>1</v>
      </c>
      <c r="B694" s="6">
        <f t="shared" si="91"/>
        <v>0</v>
      </c>
      <c r="C694" s="5">
        <f t="shared" si="92"/>
        <v>0</v>
      </c>
      <c r="D694" s="6">
        <f t="shared" si="93"/>
        <v>0</v>
      </c>
      <c r="E694" s="5">
        <f t="shared" si="94"/>
        <v>0</v>
      </c>
      <c r="F694" s="6">
        <f t="shared" si="95"/>
        <v>0</v>
      </c>
      <c r="G694">
        <f t="shared" si="96"/>
        <v>1</v>
      </c>
      <c r="H694">
        <f t="shared" si="97"/>
        <v>0</v>
      </c>
      <c r="I694">
        <f t="shared" si="98"/>
        <v>0</v>
      </c>
      <c r="L694">
        <v>32.395000000000003</v>
      </c>
      <c r="M694" t="s">
        <v>10</v>
      </c>
    </row>
    <row r="695" spans="1:13" x14ac:dyDescent="0.2">
      <c r="A695" s="5">
        <f t="shared" si="90"/>
        <v>0</v>
      </c>
      <c r="B695" s="6">
        <f t="shared" si="91"/>
        <v>0</v>
      </c>
      <c r="C695" s="5">
        <f t="shared" si="92"/>
        <v>0</v>
      </c>
      <c r="D695" s="6">
        <f t="shared" si="93"/>
        <v>0</v>
      </c>
      <c r="E695" s="5">
        <f t="shared" si="94"/>
        <v>1</v>
      </c>
      <c r="F695" s="6">
        <f t="shared" si="95"/>
        <v>0</v>
      </c>
      <c r="G695">
        <f t="shared" si="96"/>
        <v>0</v>
      </c>
      <c r="H695">
        <f t="shared" si="97"/>
        <v>0</v>
      </c>
      <c r="I695">
        <f t="shared" si="98"/>
        <v>1</v>
      </c>
      <c r="L695">
        <v>23.655000000000001</v>
      </c>
      <c r="M695" t="s">
        <v>10</v>
      </c>
    </row>
    <row r="696" spans="1:13" x14ac:dyDescent="0.2">
      <c r="A696" s="5">
        <f t="shared" si="90"/>
        <v>0</v>
      </c>
      <c r="B696" s="6">
        <f t="shared" si="91"/>
        <v>1</v>
      </c>
      <c r="C696" s="5">
        <f t="shared" si="92"/>
        <v>0</v>
      </c>
      <c r="D696" s="6">
        <f t="shared" si="93"/>
        <v>0</v>
      </c>
      <c r="E696" s="5">
        <f t="shared" si="94"/>
        <v>0</v>
      </c>
      <c r="F696" s="6">
        <f t="shared" si="95"/>
        <v>0</v>
      </c>
      <c r="G696">
        <f t="shared" si="96"/>
        <v>1</v>
      </c>
      <c r="H696">
        <f t="shared" si="97"/>
        <v>0</v>
      </c>
      <c r="I696">
        <f t="shared" si="98"/>
        <v>0</v>
      </c>
      <c r="L696">
        <v>34.799999999999997</v>
      </c>
      <c r="M696" t="s">
        <v>7</v>
      </c>
    </row>
    <row r="697" spans="1:13" x14ac:dyDescent="0.2">
      <c r="A697" s="5">
        <f t="shared" si="90"/>
        <v>0</v>
      </c>
      <c r="B697" s="6">
        <f t="shared" si="91"/>
        <v>1</v>
      </c>
      <c r="C697" s="5">
        <f t="shared" si="92"/>
        <v>0</v>
      </c>
      <c r="D697" s="6">
        <f t="shared" si="93"/>
        <v>0</v>
      </c>
      <c r="E697" s="5">
        <f t="shared" si="94"/>
        <v>0</v>
      </c>
      <c r="F697" s="6">
        <f t="shared" si="95"/>
        <v>0</v>
      </c>
      <c r="G697">
        <f t="shared" si="96"/>
        <v>1</v>
      </c>
      <c r="H697">
        <f t="shared" si="97"/>
        <v>0</v>
      </c>
      <c r="I697">
        <f t="shared" si="98"/>
        <v>0</v>
      </c>
      <c r="L697">
        <v>40.185000000000002</v>
      </c>
      <c r="M697" t="s">
        <v>7</v>
      </c>
    </row>
    <row r="698" spans="1:13" x14ac:dyDescent="0.2">
      <c r="A698" s="5">
        <f t="shared" si="90"/>
        <v>0</v>
      </c>
      <c r="B698" s="6">
        <f t="shared" si="91"/>
        <v>1</v>
      </c>
      <c r="C698" s="5">
        <f t="shared" si="92"/>
        <v>0</v>
      </c>
      <c r="D698" s="6">
        <f t="shared" si="93"/>
        <v>0</v>
      </c>
      <c r="E698" s="5">
        <f t="shared" si="94"/>
        <v>0</v>
      </c>
      <c r="F698" s="6">
        <f t="shared" si="95"/>
        <v>0</v>
      </c>
      <c r="G698">
        <f t="shared" si="96"/>
        <v>1</v>
      </c>
      <c r="H698">
        <f t="shared" si="97"/>
        <v>0</v>
      </c>
      <c r="I698">
        <f t="shared" si="98"/>
        <v>0</v>
      </c>
      <c r="L698">
        <v>32.299999999999997</v>
      </c>
      <c r="M698" t="s">
        <v>7</v>
      </c>
    </row>
    <row r="699" spans="1:13" x14ac:dyDescent="0.2">
      <c r="A699" s="5">
        <f t="shared" si="90"/>
        <v>1</v>
      </c>
      <c r="B699" s="6">
        <f t="shared" si="91"/>
        <v>0</v>
      </c>
      <c r="C699" s="5">
        <f t="shared" si="92"/>
        <v>0</v>
      </c>
      <c r="D699" s="6">
        <f t="shared" si="93"/>
        <v>0</v>
      </c>
      <c r="E699" s="5">
        <f t="shared" si="94"/>
        <v>0</v>
      </c>
      <c r="F699" s="6">
        <f t="shared" si="95"/>
        <v>0</v>
      </c>
      <c r="G699">
        <f t="shared" si="96"/>
        <v>1</v>
      </c>
      <c r="H699">
        <f t="shared" si="97"/>
        <v>0</v>
      </c>
      <c r="I699">
        <f t="shared" si="98"/>
        <v>0</v>
      </c>
      <c r="L699">
        <v>35.75</v>
      </c>
      <c r="M699" t="s">
        <v>10</v>
      </c>
    </row>
    <row r="700" spans="1:13" x14ac:dyDescent="0.2">
      <c r="A700" s="5">
        <f t="shared" si="90"/>
        <v>1</v>
      </c>
      <c r="B700" s="6">
        <f t="shared" si="91"/>
        <v>0</v>
      </c>
      <c r="C700" s="5">
        <f t="shared" si="92"/>
        <v>0</v>
      </c>
      <c r="D700" s="6">
        <f t="shared" si="93"/>
        <v>0</v>
      </c>
      <c r="E700" s="5">
        <f t="shared" si="94"/>
        <v>0</v>
      </c>
      <c r="F700" s="6">
        <f t="shared" si="95"/>
        <v>0</v>
      </c>
      <c r="G700">
        <f t="shared" si="96"/>
        <v>1</v>
      </c>
      <c r="H700">
        <f t="shared" si="97"/>
        <v>0</v>
      </c>
      <c r="I700">
        <f t="shared" si="98"/>
        <v>0</v>
      </c>
      <c r="L700">
        <v>33.725000000000001</v>
      </c>
      <c r="M700" t="s">
        <v>10</v>
      </c>
    </row>
    <row r="701" spans="1:13" x14ac:dyDescent="0.2">
      <c r="A701" s="5">
        <f t="shared" si="90"/>
        <v>0</v>
      </c>
      <c r="B701" s="6">
        <f t="shared" si="91"/>
        <v>1</v>
      </c>
      <c r="C701" s="5">
        <f t="shared" si="92"/>
        <v>0</v>
      </c>
      <c r="D701" s="6">
        <f t="shared" si="93"/>
        <v>0</v>
      </c>
      <c r="E701" s="5">
        <f t="shared" si="94"/>
        <v>0</v>
      </c>
      <c r="F701" s="6">
        <f t="shared" si="95"/>
        <v>0</v>
      </c>
      <c r="G701">
        <f t="shared" si="96"/>
        <v>1</v>
      </c>
      <c r="H701">
        <f t="shared" si="97"/>
        <v>0</v>
      </c>
      <c r="I701">
        <f t="shared" si="98"/>
        <v>0</v>
      </c>
      <c r="L701">
        <v>39.270000000000003</v>
      </c>
      <c r="M701" t="s">
        <v>7</v>
      </c>
    </row>
    <row r="702" spans="1:13" x14ac:dyDescent="0.2">
      <c r="A702" s="5">
        <f t="shared" si="90"/>
        <v>0</v>
      </c>
      <c r="B702" s="6">
        <f t="shared" si="91"/>
        <v>1</v>
      </c>
      <c r="C702" s="5">
        <f t="shared" si="92"/>
        <v>0</v>
      </c>
      <c r="D702" s="6">
        <f t="shared" si="93"/>
        <v>0</v>
      </c>
      <c r="E702" s="5">
        <f t="shared" si="94"/>
        <v>0</v>
      </c>
      <c r="F702" s="6">
        <f t="shared" si="95"/>
        <v>0</v>
      </c>
      <c r="G702">
        <f t="shared" si="96"/>
        <v>1</v>
      </c>
      <c r="H702">
        <f t="shared" si="97"/>
        <v>0</v>
      </c>
      <c r="I702">
        <f t="shared" si="98"/>
        <v>0</v>
      </c>
      <c r="L702">
        <v>34.869999999999997</v>
      </c>
      <c r="M702" t="s">
        <v>7</v>
      </c>
    </row>
    <row r="703" spans="1:13" x14ac:dyDescent="0.2">
      <c r="A703" s="5">
        <f t="shared" si="90"/>
        <v>0</v>
      </c>
      <c r="B703" s="6">
        <f t="shared" si="91"/>
        <v>1</v>
      </c>
      <c r="C703" s="5">
        <f t="shared" si="92"/>
        <v>0</v>
      </c>
      <c r="D703" s="6">
        <f t="shared" si="93"/>
        <v>0</v>
      </c>
      <c r="E703" s="5">
        <f t="shared" si="94"/>
        <v>0</v>
      </c>
      <c r="F703" s="6">
        <f t="shared" si="95"/>
        <v>0</v>
      </c>
      <c r="G703">
        <f t="shared" si="96"/>
        <v>1</v>
      </c>
      <c r="H703">
        <f t="shared" si="97"/>
        <v>0</v>
      </c>
      <c r="I703">
        <f t="shared" si="98"/>
        <v>0</v>
      </c>
      <c r="L703">
        <v>44.744999999999997</v>
      </c>
      <c r="M703" t="s">
        <v>7</v>
      </c>
    </row>
    <row r="704" spans="1:13" x14ac:dyDescent="0.2">
      <c r="A704" s="5">
        <f t="shared" si="90"/>
        <v>1</v>
      </c>
      <c r="B704" s="6">
        <f t="shared" si="91"/>
        <v>0</v>
      </c>
      <c r="C704" s="5">
        <f t="shared" si="92"/>
        <v>0</v>
      </c>
      <c r="D704" s="6">
        <f t="shared" si="93"/>
        <v>0</v>
      </c>
      <c r="E704" s="5">
        <f t="shared" si="94"/>
        <v>0</v>
      </c>
      <c r="F704" s="6">
        <f t="shared" si="95"/>
        <v>0</v>
      </c>
      <c r="G704">
        <f t="shared" si="96"/>
        <v>1</v>
      </c>
      <c r="H704">
        <f t="shared" si="97"/>
        <v>0</v>
      </c>
      <c r="I704">
        <f t="shared" si="98"/>
        <v>0</v>
      </c>
      <c r="L704">
        <v>41.47</v>
      </c>
      <c r="M704" t="s">
        <v>10</v>
      </c>
    </row>
    <row r="705" spans="1:13" x14ac:dyDescent="0.2">
      <c r="A705" s="5">
        <f t="shared" si="90"/>
        <v>0</v>
      </c>
      <c r="B705" s="6">
        <f t="shared" si="91"/>
        <v>0</v>
      </c>
      <c r="C705" s="5">
        <f t="shared" si="92"/>
        <v>0</v>
      </c>
      <c r="D705" s="6">
        <f t="shared" si="93"/>
        <v>1</v>
      </c>
      <c r="E705" s="5">
        <f t="shared" si="94"/>
        <v>0</v>
      </c>
      <c r="F705" s="6">
        <f t="shared" si="95"/>
        <v>0</v>
      </c>
      <c r="G705">
        <f t="shared" si="96"/>
        <v>0</v>
      </c>
      <c r="H705">
        <f t="shared" si="97"/>
        <v>1</v>
      </c>
      <c r="I705">
        <f t="shared" si="98"/>
        <v>0</v>
      </c>
      <c r="L705">
        <v>26.41</v>
      </c>
      <c r="M705" t="s">
        <v>7</v>
      </c>
    </row>
    <row r="706" spans="1:13" x14ac:dyDescent="0.2">
      <c r="A706" s="5">
        <f t="shared" si="90"/>
        <v>0</v>
      </c>
      <c r="B706" s="6">
        <f t="shared" si="91"/>
        <v>0</v>
      </c>
      <c r="C706" s="5">
        <f t="shared" si="92"/>
        <v>0</v>
      </c>
      <c r="D706" s="6">
        <f t="shared" si="93"/>
        <v>1</v>
      </c>
      <c r="E706" s="5">
        <f t="shared" si="94"/>
        <v>0</v>
      </c>
      <c r="F706" s="6">
        <f t="shared" si="95"/>
        <v>0</v>
      </c>
      <c r="G706">
        <f t="shared" si="96"/>
        <v>0</v>
      </c>
      <c r="H706">
        <f t="shared" si="97"/>
        <v>1</v>
      </c>
      <c r="I706">
        <f t="shared" si="98"/>
        <v>0</v>
      </c>
      <c r="L706">
        <v>29.545000000000002</v>
      </c>
      <c r="M706" t="s">
        <v>7</v>
      </c>
    </row>
    <row r="707" spans="1:13" x14ac:dyDescent="0.2">
      <c r="A707" s="5">
        <f t="shared" ref="A707:A770" si="99">IF(AND(M707="male",G707=1),1,0)</f>
        <v>0</v>
      </c>
      <c r="B707" s="6">
        <f t="shared" ref="B707:B770" si="100">IF(AND(M707="female",G707=1),1,0)</f>
        <v>1</v>
      </c>
      <c r="C707" s="5">
        <f t="shared" ref="C707:C770" si="101">IF(AND(M707="male",H707=1),1,0)</f>
        <v>0</v>
      </c>
      <c r="D707" s="6">
        <f t="shared" ref="D707:D770" si="102">IF(AND(M707="female",H707=1),1,0)</f>
        <v>0</v>
      </c>
      <c r="E707" s="5">
        <f t="shared" ref="E707:E770" si="103">IF(AND(M707="male",I707=1),1,0)</f>
        <v>0</v>
      </c>
      <c r="F707" s="6">
        <f t="shared" ref="F707:F770" si="104">IF(AND(M707="female",I707=1),1,0)</f>
        <v>0</v>
      </c>
      <c r="G707">
        <f t="shared" ref="G707:G770" si="105">IF(L707&gt;=30,1,0)</f>
        <v>1</v>
      </c>
      <c r="H707">
        <f t="shared" ref="H707:H770" si="106">IF(AND((L707&gt;=25),(L707&lt;=29.9)),1,0)</f>
        <v>0</v>
      </c>
      <c r="I707">
        <f t="shared" ref="I707:I770" si="107">IF(AND((L707&gt;=18.4),(L707&lt;=24.9)),1,0)</f>
        <v>0</v>
      </c>
      <c r="L707">
        <v>32.9</v>
      </c>
      <c r="M707" t="s">
        <v>7</v>
      </c>
    </row>
    <row r="708" spans="1:13" x14ac:dyDescent="0.2">
      <c r="A708" s="5">
        <f t="shared" si="99"/>
        <v>0</v>
      </c>
      <c r="B708" s="6">
        <f t="shared" si="100"/>
        <v>1</v>
      </c>
      <c r="C708" s="5">
        <f t="shared" si="101"/>
        <v>0</v>
      </c>
      <c r="D708" s="6">
        <f t="shared" si="102"/>
        <v>0</v>
      </c>
      <c r="E708" s="5">
        <f t="shared" si="103"/>
        <v>0</v>
      </c>
      <c r="F708" s="6">
        <f t="shared" si="104"/>
        <v>0</v>
      </c>
      <c r="G708">
        <f t="shared" si="105"/>
        <v>1</v>
      </c>
      <c r="H708">
        <f t="shared" si="106"/>
        <v>0</v>
      </c>
      <c r="I708">
        <f t="shared" si="107"/>
        <v>0</v>
      </c>
      <c r="L708">
        <v>38.06</v>
      </c>
      <c r="M708" t="s">
        <v>7</v>
      </c>
    </row>
    <row r="709" spans="1:13" x14ac:dyDescent="0.2">
      <c r="A709" s="5">
        <f t="shared" si="99"/>
        <v>0</v>
      </c>
      <c r="B709" s="6">
        <f t="shared" si="100"/>
        <v>0</v>
      </c>
      <c r="C709" s="5">
        <f t="shared" si="101"/>
        <v>1</v>
      </c>
      <c r="D709" s="6">
        <f t="shared" si="102"/>
        <v>0</v>
      </c>
      <c r="E709" s="5">
        <f t="shared" si="103"/>
        <v>0</v>
      </c>
      <c r="F709" s="6">
        <f t="shared" si="104"/>
        <v>0</v>
      </c>
      <c r="G709">
        <f t="shared" si="105"/>
        <v>0</v>
      </c>
      <c r="H709">
        <f t="shared" si="106"/>
        <v>1</v>
      </c>
      <c r="I709">
        <f t="shared" si="107"/>
        <v>0</v>
      </c>
      <c r="L709">
        <v>28.69</v>
      </c>
      <c r="M709" t="s">
        <v>10</v>
      </c>
    </row>
    <row r="710" spans="1:13" x14ac:dyDescent="0.2">
      <c r="A710" s="5">
        <f t="shared" si="99"/>
        <v>0</v>
      </c>
      <c r="B710" s="6">
        <f t="shared" si="100"/>
        <v>1</v>
      </c>
      <c r="C710" s="5">
        <f t="shared" si="101"/>
        <v>0</v>
      </c>
      <c r="D710" s="6">
        <f t="shared" si="102"/>
        <v>0</v>
      </c>
      <c r="E710" s="5">
        <f t="shared" si="103"/>
        <v>0</v>
      </c>
      <c r="F710" s="6">
        <f t="shared" si="104"/>
        <v>0</v>
      </c>
      <c r="G710">
        <f t="shared" si="105"/>
        <v>1</v>
      </c>
      <c r="H710">
        <f t="shared" si="106"/>
        <v>0</v>
      </c>
      <c r="I710">
        <f t="shared" si="107"/>
        <v>0</v>
      </c>
      <c r="L710">
        <v>30.495000000000001</v>
      </c>
      <c r="M710" t="s">
        <v>7</v>
      </c>
    </row>
    <row r="711" spans="1:13" x14ac:dyDescent="0.2">
      <c r="A711" s="5">
        <f t="shared" si="99"/>
        <v>0</v>
      </c>
      <c r="B711" s="6">
        <f t="shared" si="100"/>
        <v>0</v>
      </c>
      <c r="C711" s="5">
        <f t="shared" si="101"/>
        <v>0</v>
      </c>
      <c r="D711" s="6">
        <f t="shared" si="102"/>
        <v>1</v>
      </c>
      <c r="E711" s="5">
        <f t="shared" si="103"/>
        <v>0</v>
      </c>
      <c r="F711" s="6">
        <f t="shared" si="104"/>
        <v>0</v>
      </c>
      <c r="G711">
        <f t="shared" si="105"/>
        <v>0</v>
      </c>
      <c r="H711">
        <f t="shared" si="106"/>
        <v>1</v>
      </c>
      <c r="I711">
        <f t="shared" si="107"/>
        <v>0</v>
      </c>
      <c r="L711">
        <v>27.74</v>
      </c>
      <c r="M711" t="s">
        <v>7</v>
      </c>
    </row>
    <row r="712" spans="1:13" x14ac:dyDescent="0.2">
      <c r="A712" s="5">
        <f t="shared" si="99"/>
        <v>1</v>
      </c>
      <c r="B712" s="6">
        <f t="shared" si="100"/>
        <v>0</v>
      </c>
      <c r="C712" s="5">
        <f t="shared" si="101"/>
        <v>0</v>
      </c>
      <c r="D712" s="6">
        <f t="shared" si="102"/>
        <v>0</v>
      </c>
      <c r="E712" s="5">
        <f t="shared" si="103"/>
        <v>0</v>
      </c>
      <c r="F712" s="6">
        <f t="shared" si="104"/>
        <v>0</v>
      </c>
      <c r="G712">
        <f t="shared" si="105"/>
        <v>1</v>
      </c>
      <c r="H712">
        <f t="shared" si="106"/>
        <v>0</v>
      </c>
      <c r="I712">
        <f t="shared" si="107"/>
        <v>0</v>
      </c>
      <c r="L712">
        <v>35.200000000000003</v>
      </c>
      <c r="M712" t="s">
        <v>10</v>
      </c>
    </row>
    <row r="713" spans="1:13" x14ac:dyDescent="0.2">
      <c r="A713" s="5">
        <f t="shared" si="99"/>
        <v>0</v>
      </c>
      <c r="B713" s="6">
        <f t="shared" si="100"/>
        <v>0</v>
      </c>
      <c r="C713" s="5">
        <f t="shared" si="101"/>
        <v>0</v>
      </c>
      <c r="D713" s="6">
        <f t="shared" si="102"/>
        <v>0</v>
      </c>
      <c r="E713" s="5">
        <f t="shared" si="103"/>
        <v>0</v>
      </c>
      <c r="F713" s="6">
        <f t="shared" si="104"/>
        <v>1</v>
      </c>
      <c r="G713">
        <f t="shared" si="105"/>
        <v>0</v>
      </c>
      <c r="H713">
        <f t="shared" si="106"/>
        <v>0</v>
      </c>
      <c r="I713">
        <f t="shared" si="107"/>
        <v>1</v>
      </c>
      <c r="L713">
        <v>23.54</v>
      </c>
      <c r="M713" t="s">
        <v>7</v>
      </c>
    </row>
    <row r="714" spans="1:13" x14ac:dyDescent="0.2">
      <c r="A714" s="5">
        <f t="shared" si="99"/>
        <v>0</v>
      </c>
      <c r="B714" s="6">
        <f t="shared" si="100"/>
        <v>1</v>
      </c>
      <c r="C714" s="5">
        <f t="shared" si="101"/>
        <v>0</v>
      </c>
      <c r="D714" s="6">
        <f t="shared" si="102"/>
        <v>0</v>
      </c>
      <c r="E714" s="5">
        <f t="shared" si="103"/>
        <v>0</v>
      </c>
      <c r="F714" s="6">
        <f t="shared" si="104"/>
        <v>0</v>
      </c>
      <c r="G714">
        <f t="shared" si="105"/>
        <v>1</v>
      </c>
      <c r="H714">
        <f t="shared" si="106"/>
        <v>0</v>
      </c>
      <c r="I714">
        <f t="shared" si="107"/>
        <v>0</v>
      </c>
      <c r="L714">
        <v>30.684999999999999</v>
      </c>
      <c r="M714" t="s">
        <v>7</v>
      </c>
    </row>
    <row r="715" spans="1:13" x14ac:dyDescent="0.2">
      <c r="A715" s="5">
        <f t="shared" si="99"/>
        <v>1</v>
      </c>
      <c r="B715" s="6">
        <f t="shared" si="100"/>
        <v>0</v>
      </c>
      <c r="C715" s="5">
        <f t="shared" si="101"/>
        <v>0</v>
      </c>
      <c r="D715" s="6">
        <f t="shared" si="102"/>
        <v>0</v>
      </c>
      <c r="E715" s="5">
        <f t="shared" si="103"/>
        <v>0</v>
      </c>
      <c r="F715" s="6">
        <f t="shared" si="104"/>
        <v>0</v>
      </c>
      <c r="G715">
        <f t="shared" si="105"/>
        <v>1</v>
      </c>
      <c r="H715">
        <f t="shared" si="106"/>
        <v>0</v>
      </c>
      <c r="I715">
        <f t="shared" si="107"/>
        <v>0</v>
      </c>
      <c r="L715">
        <v>40.47</v>
      </c>
      <c r="M715" t="s">
        <v>10</v>
      </c>
    </row>
    <row r="716" spans="1:13" x14ac:dyDescent="0.2">
      <c r="A716" s="5">
        <f t="shared" si="99"/>
        <v>0</v>
      </c>
      <c r="B716" s="6">
        <f t="shared" si="100"/>
        <v>0</v>
      </c>
      <c r="C716" s="5">
        <f t="shared" si="101"/>
        <v>0</v>
      </c>
      <c r="D716" s="6">
        <f t="shared" si="102"/>
        <v>0</v>
      </c>
      <c r="E716" s="5">
        <f t="shared" si="103"/>
        <v>0</v>
      </c>
      <c r="F716" s="6">
        <f t="shared" si="104"/>
        <v>1</v>
      </c>
      <c r="G716">
        <f t="shared" si="105"/>
        <v>0</v>
      </c>
      <c r="H716">
        <f t="shared" si="106"/>
        <v>0</v>
      </c>
      <c r="I716">
        <f t="shared" si="107"/>
        <v>1</v>
      </c>
      <c r="L716">
        <v>22.6</v>
      </c>
      <c r="M716" t="s">
        <v>7</v>
      </c>
    </row>
    <row r="717" spans="1:13" x14ac:dyDescent="0.2">
      <c r="A717" s="5">
        <f t="shared" si="99"/>
        <v>0</v>
      </c>
      <c r="B717" s="6">
        <f t="shared" si="100"/>
        <v>0</v>
      </c>
      <c r="C717" s="5">
        <f t="shared" si="101"/>
        <v>1</v>
      </c>
      <c r="D717" s="6">
        <f t="shared" si="102"/>
        <v>0</v>
      </c>
      <c r="E717" s="5">
        <f t="shared" si="103"/>
        <v>0</v>
      </c>
      <c r="F717" s="6">
        <f t="shared" si="104"/>
        <v>0</v>
      </c>
      <c r="G717">
        <f t="shared" si="105"/>
        <v>0</v>
      </c>
      <c r="H717">
        <f t="shared" si="106"/>
        <v>1</v>
      </c>
      <c r="I717">
        <f t="shared" si="107"/>
        <v>0</v>
      </c>
      <c r="L717">
        <v>28.9</v>
      </c>
      <c r="M717" t="s">
        <v>10</v>
      </c>
    </row>
    <row r="718" spans="1:13" x14ac:dyDescent="0.2">
      <c r="A718" s="5">
        <f t="shared" si="99"/>
        <v>0</v>
      </c>
      <c r="B718" s="6">
        <f t="shared" si="100"/>
        <v>0</v>
      </c>
      <c r="C718" s="5">
        <f t="shared" si="101"/>
        <v>0</v>
      </c>
      <c r="D718" s="6">
        <f t="shared" si="102"/>
        <v>0</v>
      </c>
      <c r="E718" s="5">
        <f t="shared" si="103"/>
        <v>0</v>
      </c>
      <c r="F718" s="6">
        <f t="shared" si="104"/>
        <v>1</v>
      </c>
      <c r="G718">
        <f t="shared" si="105"/>
        <v>0</v>
      </c>
      <c r="H718">
        <f t="shared" si="106"/>
        <v>0</v>
      </c>
      <c r="I718">
        <f t="shared" si="107"/>
        <v>1</v>
      </c>
      <c r="L718">
        <v>22.61</v>
      </c>
      <c r="M718" t="s">
        <v>7</v>
      </c>
    </row>
    <row r="719" spans="1:13" x14ac:dyDescent="0.2">
      <c r="A719" s="5">
        <f t="shared" si="99"/>
        <v>0</v>
      </c>
      <c r="B719" s="6">
        <f t="shared" si="100"/>
        <v>0</v>
      </c>
      <c r="C719" s="5">
        <f t="shared" si="101"/>
        <v>0</v>
      </c>
      <c r="D719" s="6">
        <f t="shared" si="102"/>
        <v>0</v>
      </c>
      <c r="E719" s="5">
        <f t="shared" si="103"/>
        <v>1</v>
      </c>
      <c r="F719" s="6">
        <f t="shared" si="104"/>
        <v>0</v>
      </c>
      <c r="G719">
        <f t="shared" si="105"/>
        <v>0</v>
      </c>
      <c r="H719">
        <f t="shared" si="106"/>
        <v>0</v>
      </c>
      <c r="I719">
        <f t="shared" si="107"/>
        <v>1</v>
      </c>
      <c r="L719">
        <v>24.32</v>
      </c>
      <c r="M719" t="s">
        <v>10</v>
      </c>
    </row>
    <row r="720" spans="1:13" x14ac:dyDescent="0.2">
      <c r="A720" s="5">
        <f t="shared" si="99"/>
        <v>0</v>
      </c>
      <c r="B720" s="6">
        <f t="shared" si="100"/>
        <v>1</v>
      </c>
      <c r="C720" s="5">
        <f t="shared" si="101"/>
        <v>0</v>
      </c>
      <c r="D720" s="6">
        <f t="shared" si="102"/>
        <v>0</v>
      </c>
      <c r="E720" s="5">
        <f t="shared" si="103"/>
        <v>0</v>
      </c>
      <c r="F720" s="6">
        <f t="shared" si="104"/>
        <v>0</v>
      </c>
      <c r="G720">
        <f t="shared" si="105"/>
        <v>1</v>
      </c>
      <c r="H720">
        <f t="shared" si="106"/>
        <v>0</v>
      </c>
      <c r="I720">
        <f t="shared" si="107"/>
        <v>0</v>
      </c>
      <c r="L720">
        <v>36.67</v>
      </c>
      <c r="M720" t="s">
        <v>7</v>
      </c>
    </row>
    <row r="721" spans="1:13" x14ac:dyDescent="0.2">
      <c r="A721" s="5">
        <f t="shared" si="99"/>
        <v>0</v>
      </c>
      <c r="B721" s="6">
        <f t="shared" si="100"/>
        <v>1</v>
      </c>
      <c r="C721" s="5">
        <f t="shared" si="101"/>
        <v>0</v>
      </c>
      <c r="D721" s="6">
        <f t="shared" si="102"/>
        <v>0</v>
      </c>
      <c r="E721" s="5">
        <f t="shared" si="103"/>
        <v>0</v>
      </c>
      <c r="F721" s="6">
        <f t="shared" si="104"/>
        <v>0</v>
      </c>
      <c r="G721">
        <f t="shared" si="105"/>
        <v>1</v>
      </c>
      <c r="H721">
        <f t="shared" si="106"/>
        <v>0</v>
      </c>
      <c r="I721">
        <f t="shared" si="107"/>
        <v>0</v>
      </c>
      <c r="L721">
        <v>33.44</v>
      </c>
      <c r="M721" t="s">
        <v>7</v>
      </c>
    </row>
    <row r="722" spans="1:13" x14ac:dyDescent="0.2">
      <c r="A722" s="5">
        <f t="shared" si="99"/>
        <v>0</v>
      </c>
      <c r="B722" s="6">
        <f t="shared" si="100"/>
        <v>1</v>
      </c>
      <c r="C722" s="5">
        <f t="shared" si="101"/>
        <v>0</v>
      </c>
      <c r="D722" s="6">
        <f t="shared" si="102"/>
        <v>0</v>
      </c>
      <c r="E722" s="5">
        <f t="shared" si="103"/>
        <v>0</v>
      </c>
      <c r="F722" s="6">
        <f t="shared" si="104"/>
        <v>0</v>
      </c>
      <c r="G722">
        <f t="shared" si="105"/>
        <v>1</v>
      </c>
      <c r="H722">
        <f t="shared" si="106"/>
        <v>0</v>
      </c>
      <c r="I722">
        <f t="shared" si="107"/>
        <v>0</v>
      </c>
      <c r="L722">
        <v>40.659999999999997</v>
      </c>
      <c r="M722" t="s">
        <v>7</v>
      </c>
    </row>
    <row r="723" spans="1:13" x14ac:dyDescent="0.2">
      <c r="A723" s="5">
        <f t="shared" si="99"/>
        <v>1</v>
      </c>
      <c r="B723" s="6">
        <f t="shared" si="100"/>
        <v>0</v>
      </c>
      <c r="C723" s="5">
        <f t="shared" si="101"/>
        <v>0</v>
      </c>
      <c r="D723" s="6">
        <f t="shared" si="102"/>
        <v>0</v>
      </c>
      <c r="E723" s="5">
        <f t="shared" si="103"/>
        <v>0</v>
      </c>
      <c r="F723" s="6">
        <f t="shared" si="104"/>
        <v>0</v>
      </c>
      <c r="G723">
        <f t="shared" si="105"/>
        <v>1</v>
      </c>
      <c r="H723">
        <f t="shared" si="106"/>
        <v>0</v>
      </c>
      <c r="I723">
        <f t="shared" si="107"/>
        <v>0</v>
      </c>
      <c r="L723">
        <v>36.6</v>
      </c>
      <c r="M723" t="s">
        <v>10</v>
      </c>
    </row>
    <row r="724" spans="1:13" x14ac:dyDescent="0.2">
      <c r="A724" s="5">
        <f t="shared" si="99"/>
        <v>1</v>
      </c>
      <c r="B724" s="6">
        <f t="shared" si="100"/>
        <v>0</v>
      </c>
      <c r="C724" s="5">
        <f t="shared" si="101"/>
        <v>0</v>
      </c>
      <c r="D724" s="6">
        <f t="shared" si="102"/>
        <v>0</v>
      </c>
      <c r="E724" s="5">
        <f t="shared" si="103"/>
        <v>0</v>
      </c>
      <c r="F724" s="6">
        <f t="shared" si="104"/>
        <v>0</v>
      </c>
      <c r="G724">
        <f t="shared" si="105"/>
        <v>1</v>
      </c>
      <c r="H724">
        <f t="shared" si="106"/>
        <v>0</v>
      </c>
      <c r="I724">
        <f t="shared" si="107"/>
        <v>0</v>
      </c>
      <c r="L724">
        <v>37.4</v>
      </c>
      <c r="M724" t="s">
        <v>10</v>
      </c>
    </row>
    <row r="725" spans="1:13" x14ac:dyDescent="0.2">
      <c r="A725" s="5">
        <f t="shared" si="99"/>
        <v>1</v>
      </c>
      <c r="B725" s="6">
        <f t="shared" si="100"/>
        <v>0</v>
      </c>
      <c r="C725" s="5">
        <f t="shared" si="101"/>
        <v>0</v>
      </c>
      <c r="D725" s="6">
        <f t="shared" si="102"/>
        <v>0</v>
      </c>
      <c r="E725" s="5">
        <f t="shared" si="103"/>
        <v>0</v>
      </c>
      <c r="F725" s="6">
        <f t="shared" si="104"/>
        <v>0</v>
      </c>
      <c r="G725">
        <f t="shared" si="105"/>
        <v>1</v>
      </c>
      <c r="H725">
        <f t="shared" si="106"/>
        <v>0</v>
      </c>
      <c r="I725">
        <f t="shared" si="107"/>
        <v>0</v>
      </c>
      <c r="L725">
        <v>35.4</v>
      </c>
      <c r="M725" t="s">
        <v>10</v>
      </c>
    </row>
    <row r="726" spans="1:13" x14ac:dyDescent="0.2">
      <c r="A726" s="5">
        <f t="shared" si="99"/>
        <v>0</v>
      </c>
      <c r="B726" s="6">
        <f t="shared" si="100"/>
        <v>0</v>
      </c>
      <c r="C726" s="5">
        <f t="shared" si="101"/>
        <v>0</v>
      </c>
      <c r="D726" s="6">
        <f t="shared" si="102"/>
        <v>1</v>
      </c>
      <c r="E726" s="5">
        <f t="shared" si="103"/>
        <v>0</v>
      </c>
      <c r="F726" s="6">
        <f t="shared" si="104"/>
        <v>0</v>
      </c>
      <c r="G726">
        <f t="shared" si="105"/>
        <v>0</v>
      </c>
      <c r="H726">
        <f t="shared" si="106"/>
        <v>1</v>
      </c>
      <c r="I726">
        <f t="shared" si="107"/>
        <v>0</v>
      </c>
      <c r="L726">
        <v>27.074999999999999</v>
      </c>
      <c r="M726" t="s">
        <v>7</v>
      </c>
    </row>
    <row r="727" spans="1:13" x14ac:dyDescent="0.2">
      <c r="A727" s="5">
        <f t="shared" si="99"/>
        <v>0</v>
      </c>
      <c r="B727" s="6">
        <f t="shared" si="100"/>
        <v>1</v>
      </c>
      <c r="C727" s="5">
        <f t="shared" si="101"/>
        <v>0</v>
      </c>
      <c r="D727" s="6">
        <f t="shared" si="102"/>
        <v>0</v>
      </c>
      <c r="E727" s="5">
        <f t="shared" si="103"/>
        <v>0</v>
      </c>
      <c r="F727" s="6">
        <f t="shared" si="104"/>
        <v>0</v>
      </c>
      <c r="G727">
        <f t="shared" si="105"/>
        <v>1</v>
      </c>
      <c r="H727">
        <f t="shared" si="106"/>
        <v>0</v>
      </c>
      <c r="I727">
        <f t="shared" si="107"/>
        <v>0</v>
      </c>
      <c r="L727">
        <v>39.049999999999997</v>
      </c>
      <c r="M727" t="s">
        <v>7</v>
      </c>
    </row>
    <row r="728" spans="1:13" x14ac:dyDescent="0.2">
      <c r="A728" s="5">
        <f t="shared" si="99"/>
        <v>0</v>
      </c>
      <c r="B728" s="6">
        <f t="shared" si="100"/>
        <v>0</v>
      </c>
      <c r="C728" s="5">
        <f t="shared" si="101"/>
        <v>1</v>
      </c>
      <c r="D728" s="6">
        <f t="shared" si="102"/>
        <v>0</v>
      </c>
      <c r="E728" s="5">
        <f t="shared" si="103"/>
        <v>0</v>
      </c>
      <c r="F728" s="6">
        <f t="shared" si="104"/>
        <v>0</v>
      </c>
      <c r="G728">
        <f t="shared" si="105"/>
        <v>0</v>
      </c>
      <c r="H728">
        <f t="shared" si="106"/>
        <v>1</v>
      </c>
      <c r="I728">
        <f t="shared" si="107"/>
        <v>0</v>
      </c>
      <c r="L728">
        <v>28.405000000000001</v>
      </c>
      <c r="M728" t="s">
        <v>10</v>
      </c>
    </row>
    <row r="729" spans="1:13" x14ac:dyDescent="0.2">
      <c r="A729" s="5">
        <f t="shared" si="99"/>
        <v>0</v>
      </c>
      <c r="B729" s="6">
        <f t="shared" si="100"/>
        <v>0</v>
      </c>
      <c r="C729" s="5">
        <f t="shared" si="101"/>
        <v>0</v>
      </c>
      <c r="D729" s="6">
        <f t="shared" si="102"/>
        <v>0</v>
      </c>
      <c r="E729" s="5">
        <f t="shared" si="103"/>
        <v>0</v>
      </c>
      <c r="F729" s="6">
        <f t="shared" si="104"/>
        <v>1</v>
      </c>
      <c r="G729">
        <f t="shared" si="105"/>
        <v>0</v>
      </c>
      <c r="H729">
        <f t="shared" si="106"/>
        <v>0</v>
      </c>
      <c r="I729">
        <f t="shared" si="107"/>
        <v>1</v>
      </c>
      <c r="L729">
        <v>21.754999999999999</v>
      </c>
      <c r="M729" t="s">
        <v>7</v>
      </c>
    </row>
    <row r="730" spans="1:13" x14ac:dyDescent="0.2">
      <c r="A730" s="5">
        <f t="shared" si="99"/>
        <v>0</v>
      </c>
      <c r="B730" s="6">
        <f t="shared" si="100"/>
        <v>1</v>
      </c>
      <c r="C730" s="5">
        <f t="shared" si="101"/>
        <v>0</v>
      </c>
      <c r="D730" s="6">
        <f t="shared" si="102"/>
        <v>0</v>
      </c>
      <c r="E730" s="5">
        <f t="shared" si="103"/>
        <v>0</v>
      </c>
      <c r="F730" s="6">
        <f t="shared" si="104"/>
        <v>0</v>
      </c>
      <c r="G730">
        <f t="shared" si="105"/>
        <v>1</v>
      </c>
      <c r="H730">
        <f t="shared" si="106"/>
        <v>0</v>
      </c>
      <c r="I730">
        <f t="shared" si="107"/>
        <v>0</v>
      </c>
      <c r="L730">
        <v>40.28</v>
      </c>
      <c r="M730" t="s">
        <v>7</v>
      </c>
    </row>
    <row r="731" spans="1:13" x14ac:dyDescent="0.2">
      <c r="A731" s="5">
        <f t="shared" si="99"/>
        <v>0</v>
      </c>
      <c r="B731" s="6">
        <f t="shared" si="100"/>
        <v>1</v>
      </c>
      <c r="C731" s="5">
        <f t="shared" si="101"/>
        <v>0</v>
      </c>
      <c r="D731" s="6">
        <f t="shared" si="102"/>
        <v>0</v>
      </c>
      <c r="E731" s="5">
        <f t="shared" si="103"/>
        <v>0</v>
      </c>
      <c r="F731" s="6">
        <f t="shared" si="104"/>
        <v>0</v>
      </c>
      <c r="G731">
        <f t="shared" si="105"/>
        <v>1</v>
      </c>
      <c r="H731">
        <f t="shared" si="106"/>
        <v>0</v>
      </c>
      <c r="I731">
        <f t="shared" si="107"/>
        <v>0</v>
      </c>
      <c r="L731">
        <v>36.08</v>
      </c>
      <c r="M731" t="s">
        <v>7</v>
      </c>
    </row>
    <row r="732" spans="1:13" x14ac:dyDescent="0.2">
      <c r="A732" s="5">
        <f t="shared" si="99"/>
        <v>0</v>
      </c>
      <c r="B732" s="6">
        <f t="shared" si="100"/>
        <v>0</v>
      </c>
      <c r="C732" s="5">
        <f t="shared" si="101"/>
        <v>0</v>
      </c>
      <c r="D732" s="6">
        <f t="shared" si="102"/>
        <v>0</v>
      </c>
      <c r="E732" s="5">
        <f t="shared" si="103"/>
        <v>1</v>
      </c>
      <c r="F732" s="6">
        <f t="shared" si="104"/>
        <v>0</v>
      </c>
      <c r="G732">
        <f t="shared" si="105"/>
        <v>0</v>
      </c>
      <c r="H732">
        <f t="shared" si="106"/>
        <v>0</v>
      </c>
      <c r="I732">
        <f t="shared" si="107"/>
        <v>1</v>
      </c>
      <c r="L732">
        <v>24.42</v>
      </c>
      <c r="M732" t="s">
        <v>10</v>
      </c>
    </row>
    <row r="733" spans="1:13" x14ac:dyDescent="0.2">
      <c r="A733" s="5">
        <f t="shared" si="99"/>
        <v>0</v>
      </c>
      <c r="B733" s="6">
        <f t="shared" si="100"/>
        <v>0</v>
      </c>
      <c r="C733" s="5">
        <f t="shared" si="101"/>
        <v>0</v>
      </c>
      <c r="D733" s="6">
        <f t="shared" si="102"/>
        <v>0</v>
      </c>
      <c r="E733" s="5">
        <f t="shared" si="103"/>
        <v>1</v>
      </c>
      <c r="F733" s="6">
        <f t="shared" si="104"/>
        <v>0</v>
      </c>
      <c r="G733">
        <f t="shared" si="105"/>
        <v>0</v>
      </c>
      <c r="H733">
        <f t="shared" si="106"/>
        <v>0</v>
      </c>
      <c r="I733">
        <f t="shared" si="107"/>
        <v>1</v>
      </c>
      <c r="L733">
        <v>21.4</v>
      </c>
      <c r="M733" t="s">
        <v>10</v>
      </c>
    </row>
    <row r="734" spans="1:13" x14ac:dyDescent="0.2">
      <c r="A734" s="5">
        <f t="shared" si="99"/>
        <v>0</v>
      </c>
      <c r="B734" s="6">
        <f t="shared" si="100"/>
        <v>1</v>
      </c>
      <c r="C734" s="5">
        <f t="shared" si="101"/>
        <v>0</v>
      </c>
      <c r="D734" s="6">
        <f t="shared" si="102"/>
        <v>0</v>
      </c>
      <c r="E734" s="5">
        <f t="shared" si="103"/>
        <v>0</v>
      </c>
      <c r="F734" s="6">
        <f t="shared" si="104"/>
        <v>0</v>
      </c>
      <c r="G734">
        <f t="shared" si="105"/>
        <v>1</v>
      </c>
      <c r="H734">
        <f t="shared" si="106"/>
        <v>0</v>
      </c>
      <c r="I734">
        <f t="shared" si="107"/>
        <v>0</v>
      </c>
      <c r="L734">
        <v>30.1</v>
      </c>
      <c r="M734" t="s">
        <v>7</v>
      </c>
    </row>
    <row r="735" spans="1:13" x14ac:dyDescent="0.2">
      <c r="A735" s="5">
        <f t="shared" si="99"/>
        <v>0</v>
      </c>
      <c r="B735" s="6">
        <f t="shared" si="100"/>
        <v>0</v>
      </c>
      <c r="C735" s="5">
        <f t="shared" si="101"/>
        <v>0</v>
      </c>
      <c r="D735" s="6">
        <f t="shared" si="102"/>
        <v>1</v>
      </c>
      <c r="E735" s="5">
        <f t="shared" si="103"/>
        <v>0</v>
      </c>
      <c r="F735" s="6">
        <f t="shared" si="104"/>
        <v>0</v>
      </c>
      <c r="G735">
        <f t="shared" si="105"/>
        <v>0</v>
      </c>
      <c r="H735">
        <f t="shared" si="106"/>
        <v>1</v>
      </c>
      <c r="I735">
        <f t="shared" si="107"/>
        <v>0</v>
      </c>
      <c r="L735">
        <v>27.265000000000001</v>
      </c>
      <c r="M735" t="s">
        <v>7</v>
      </c>
    </row>
    <row r="736" spans="1:13" x14ac:dyDescent="0.2">
      <c r="A736" s="5">
        <f t="shared" si="99"/>
        <v>0</v>
      </c>
      <c r="B736" s="6">
        <f t="shared" si="100"/>
        <v>1</v>
      </c>
      <c r="C736" s="5">
        <f t="shared" si="101"/>
        <v>0</v>
      </c>
      <c r="D736" s="6">
        <f t="shared" si="102"/>
        <v>0</v>
      </c>
      <c r="E736" s="5">
        <f t="shared" si="103"/>
        <v>0</v>
      </c>
      <c r="F736" s="6">
        <f t="shared" si="104"/>
        <v>0</v>
      </c>
      <c r="G736">
        <f t="shared" si="105"/>
        <v>1</v>
      </c>
      <c r="H736">
        <f t="shared" si="106"/>
        <v>0</v>
      </c>
      <c r="I736">
        <f t="shared" si="107"/>
        <v>0</v>
      </c>
      <c r="L736">
        <v>32.1</v>
      </c>
      <c r="M736" t="s">
        <v>7</v>
      </c>
    </row>
    <row r="737" spans="1:13" x14ac:dyDescent="0.2">
      <c r="A737" s="5">
        <f t="shared" si="99"/>
        <v>0</v>
      </c>
      <c r="B737" s="6">
        <f t="shared" si="100"/>
        <v>1</v>
      </c>
      <c r="C737" s="5">
        <f t="shared" si="101"/>
        <v>0</v>
      </c>
      <c r="D737" s="6">
        <f t="shared" si="102"/>
        <v>0</v>
      </c>
      <c r="E737" s="5">
        <f t="shared" si="103"/>
        <v>0</v>
      </c>
      <c r="F737" s="6">
        <f t="shared" si="104"/>
        <v>0</v>
      </c>
      <c r="G737">
        <f t="shared" si="105"/>
        <v>1</v>
      </c>
      <c r="H737">
        <f t="shared" si="106"/>
        <v>0</v>
      </c>
      <c r="I737">
        <f t="shared" si="107"/>
        <v>0</v>
      </c>
      <c r="L737">
        <v>34.770000000000003</v>
      </c>
      <c r="M737" t="s">
        <v>7</v>
      </c>
    </row>
    <row r="738" spans="1:13" x14ac:dyDescent="0.2">
      <c r="A738" s="5">
        <f t="shared" si="99"/>
        <v>0</v>
      </c>
      <c r="B738" s="6">
        <f t="shared" si="100"/>
        <v>1</v>
      </c>
      <c r="C738" s="5">
        <f t="shared" si="101"/>
        <v>0</v>
      </c>
      <c r="D738" s="6">
        <f t="shared" si="102"/>
        <v>0</v>
      </c>
      <c r="E738" s="5">
        <f t="shared" si="103"/>
        <v>0</v>
      </c>
      <c r="F738" s="6">
        <f t="shared" si="104"/>
        <v>0</v>
      </c>
      <c r="G738">
        <f t="shared" si="105"/>
        <v>1</v>
      </c>
      <c r="H738">
        <f t="shared" si="106"/>
        <v>0</v>
      </c>
      <c r="I738">
        <f t="shared" si="107"/>
        <v>0</v>
      </c>
      <c r="L738">
        <v>38.39</v>
      </c>
      <c r="M738" t="s">
        <v>7</v>
      </c>
    </row>
    <row r="739" spans="1:13" x14ac:dyDescent="0.2">
      <c r="A739" s="5">
        <f t="shared" si="99"/>
        <v>0</v>
      </c>
      <c r="B739" s="6">
        <f t="shared" si="100"/>
        <v>0</v>
      </c>
      <c r="C739" s="5">
        <f t="shared" si="101"/>
        <v>0</v>
      </c>
      <c r="D739" s="6">
        <f t="shared" si="102"/>
        <v>0</v>
      </c>
      <c r="E739" s="5">
        <f t="shared" si="103"/>
        <v>1</v>
      </c>
      <c r="F739" s="6">
        <f t="shared" si="104"/>
        <v>0</v>
      </c>
      <c r="G739">
        <f t="shared" si="105"/>
        <v>0</v>
      </c>
      <c r="H739">
        <f t="shared" si="106"/>
        <v>0</v>
      </c>
      <c r="I739">
        <f t="shared" si="107"/>
        <v>1</v>
      </c>
      <c r="L739">
        <v>23.7</v>
      </c>
      <c r="M739" t="s">
        <v>10</v>
      </c>
    </row>
    <row r="740" spans="1:13" x14ac:dyDescent="0.2">
      <c r="A740" s="5">
        <f t="shared" si="99"/>
        <v>1</v>
      </c>
      <c r="B740" s="6">
        <f t="shared" si="100"/>
        <v>0</v>
      </c>
      <c r="C740" s="5">
        <f t="shared" si="101"/>
        <v>0</v>
      </c>
      <c r="D740" s="6">
        <f t="shared" si="102"/>
        <v>0</v>
      </c>
      <c r="E740" s="5">
        <f t="shared" si="103"/>
        <v>0</v>
      </c>
      <c r="F740" s="6">
        <f t="shared" si="104"/>
        <v>0</v>
      </c>
      <c r="G740">
        <f t="shared" si="105"/>
        <v>1</v>
      </c>
      <c r="H740">
        <f t="shared" si="106"/>
        <v>0</v>
      </c>
      <c r="I740">
        <f t="shared" si="107"/>
        <v>0</v>
      </c>
      <c r="L740">
        <v>31.73</v>
      </c>
      <c r="M740" t="s">
        <v>10</v>
      </c>
    </row>
    <row r="741" spans="1:13" x14ac:dyDescent="0.2">
      <c r="A741" s="5">
        <f t="shared" si="99"/>
        <v>1</v>
      </c>
      <c r="B741" s="6">
        <f t="shared" si="100"/>
        <v>0</v>
      </c>
      <c r="C741" s="5">
        <f t="shared" si="101"/>
        <v>0</v>
      </c>
      <c r="D741" s="6">
        <f t="shared" si="102"/>
        <v>0</v>
      </c>
      <c r="E741" s="5">
        <f t="shared" si="103"/>
        <v>0</v>
      </c>
      <c r="F741" s="6">
        <f t="shared" si="104"/>
        <v>0</v>
      </c>
      <c r="G741">
        <f t="shared" si="105"/>
        <v>1</v>
      </c>
      <c r="H741">
        <f t="shared" si="106"/>
        <v>0</v>
      </c>
      <c r="I741">
        <f t="shared" si="107"/>
        <v>0</v>
      </c>
      <c r="L741">
        <v>35.5</v>
      </c>
      <c r="M741" t="s">
        <v>10</v>
      </c>
    </row>
    <row r="742" spans="1:13" x14ac:dyDescent="0.2">
      <c r="A742" s="5">
        <f t="shared" si="99"/>
        <v>0</v>
      </c>
      <c r="B742" s="6">
        <f t="shared" si="100"/>
        <v>0</v>
      </c>
      <c r="C742" s="5">
        <f t="shared" si="101"/>
        <v>0</v>
      </c>
      <c r="D742" s="6">
        <f t="shared" si="102"/>
        <v>0</v>
      </c>
      <c r="E742" s="5">
        <f t="shared" si="103"/>
        <v>1</v>
      </c>
      <c r="F742" s="6">
        <f t="shared" si="104"/>
        <v>0</v>
      </c>
      <c r="G742">
        <f t="shared" si="105"/>
        <v>0</v>
      </c>
      <c r="H742">
        <f t="shared" si="106"/>
        <v>0</v>
      </c>
      <c r="I742">
        <f t="shared" si="107"/>
        <v>1</v>
      </c>
      <c r="L742">
        <v>24.035</v>
      </c>
      <c r="M742" t="s">
        <v>10</v>
      </c>
    </row>
    <row r="743" spans="1:13" x14ac:dyDescent="0.2">
      <c r="A743" s="5">
        <f t="shared" si="99"/>
        <v>0</v>
      </c>
      <c r="B743" s="6">
        <f t="shared" si="100"/>
        <v>0</v>
      </c>
      <c r="C743" s="5">
        <f t="shared" si="101"/>
        <v>1</v>
      </c>
      <c r="D743" s="6">
        <f t="shared" si="102"/>
        <v>0</v>
      </c>
      <c r="E743" s="5">
        <f t="shared" si="103"/>
        <v>0</v>
      </c>
      <c r="F743" s="6">
        <f t="shared" si="104"/>
        <v>0</v>
      </c>
      <c r="G743">
        <f t="shared" si="105"/>
        <v>0</v>
      </c>
      <c r="H743">
        <f t="shared" si="106"/>
        <v>1</v>
      </c>
      <c r="I743">
        <f t="shared" si="107"/>
        <v>0</v>
      </c>
      <c r="L743">
        <v>29.15</v>
      </c>
      <c r="M743" t="s">
        <v>10</v>
      </c>
    </row>
    <row r="744" spans="1:13" x14ac:dyDescent="0.2">
      <c r="A744" s="5">
        <f t="shared" si="99"/>
        <v>1</v>
      </c>
      <c r="B744" s="6">
        <f t="shared" si="100"/>
        <v>0</v>
      </c>
      <c r="C744" s="5">
        <f t="shared" si="101"/>
        <v>0</v>
      </c>
      <c r="D744" s="6">
        <f t="shared" si="102"/>
        <v>0</v>
      </c>
      <c r="E744" s="5">
        <f t="shared" si="103"/>
        <v>0</v>
      </c>
      <c r="F744" s="6">
        <f t="shared" si="104"/>
        <v>0</v>
      </c>
      <c r="G744">
        <f t="shared" si="105"/>
        <v>1</v>
      </c>
      <c r="H744">
        <f t="shared" si="106"/>
        <v>0</v>
      </c>
      <c r="I744">
        <f t="shared" si="107"/>
        <v>0</v>
      </c>
      <c r="L744">
        <v>34.104999999999997</v>
      </c>
      <c r="M744" t="s">
        <v>10</v>
      </c>
    </row>
    <row r="745" spans="1:13" x14ac:dyDescent="0.2">
      <c r="A745" s="5">
        <f t="shared" si="99"/>
        <v>0</v>
      </c>
      <c r="B745" s="6">
        <f t="shared" si="100"/>
        <v>0</v>
      </c>
      <c r="C745" s="5">
        <f t="shared" si="101"/>
        <v>0</v>
      </c>
      <c r="D745" s="6">
        <f t="shared" si="102"/>
        <v>1</v>
      </c>
      <c r="E745" s="5">
        <f t="shared" si="103"/>
        <v>0</v>
      </c>
      <c r="F745" s="6">
        <f t="shared" si="104"/>
        <v>0</v>
      </c>
      <c r="G745">
        <f t="shared" si="105"/>
        <v>0</v>
      </c>
      <c r="H745">
        <f t="shared" si="106"/>
        <v>1</v>
      </c>
      <c r="I745">
        <f t="shared" si="107"/>
        <v>0</v>
      </c>
      <c r="L745">
        <v>26.62</v>
      </c>
      <c r="M745" t="s">
        <v>7</v>
      </c>
    </row>
    <row r="746" spans="1:13" x14ac:dyDescent="0.2">
      <c r="A746" s="5">
        <f t="shared" si="99"/>
        <v>0</v>
      </c>
      <c r="B746" s="6">
        <f t="shared" si="100"/>
        <v>0</v>
      </c>
      <c r="C746" s="5">
        <f t="shared" si="101"/>
        <v>1</v>
      </c>
      <c r="D746" s="6">
        <f t="shared" si="102"/>
        <v>0</v>
      </c>
      <c r="E746" s="5">
        <f t="shared" si="103"/>
        <v>0</v>
      </c>
      <c r="F746" s="6">
        <f t="shared" si="104"/>
        <v>0</v>
      </c>
      <c r="G746">
        <f t="shared" si="105"/>
        <v>0</v>
      </c>
      <c r="H746">
        <f t="shared" si="106"/>
        <v>1</v>
      </c>
      <c r="I746">
        <f t="shared" si="107"/>
        <v>0</v>
      </c>
      <c r="L746">
        <v>26.41</v>
      </c>
      <c r="M746" t="s">
        <v>10</v>
      </c>
    </row>
    <row r="747" spans="1:13" x14ac:dyDescent="0.2">
      <c r="A747" s="5">
        <f t="shared" si="99"/>
        <v>0</v>
      </c>
      <c r="B747" s="6">
        <f t="shared" si="100"/>
        <v>1</v>
      </c>
      <c r="C747" s="5">
        <f t="shared" si="101"/>
        <v>0</v>
      </c>
      <c r="D747" s="6">
        <f t="shared" si="102"/>
        <v>0</v>
      </c>
      <c r="E747" s="5">
        <f t="shared" si="103"/>
        <v>0</v>
      </c>
      <c r="F747" s="6">
        <f t="shared" si="104"/>
        <v>0</v>
      </c>
      <c r="G747">
        <f t="shared" si="105"/>
        <v>1</v>
      </c>
      <c r="H747">
        <f t="shared" si="106"/>
        <v>0</v>
      </c>
      <c r="I747">
        <f t="shared" si="107"/>
        <v>0</v>
      </c>
      <c r="L747">
        <v>30.114999999999998</v>
      </c>
      <c r="M747" t="s">
        <v>7</v>
      </c>
    </row>
    <row r="748" spans="1:13" x14ac:dyDescent="0.2">
      <c r="A748" s="5">
        <f t="shared" si="99"/>
        <v>0</v>
      </c>
      <c r="B748" s="6">
        <f t="shared" si="100"/>
        <v>0</v>
      </c>
      <c r="C748" s="5">
        <f t="shared" si="101"/>
        <v>1</v>
      </c>
      <c r="D748" s="6">
        <f t="shared" si="102"/>
        <v>0</v>
      </c>
      <c r="E748" s="5">
        <f t="shared" si="103"/>
        <v>0</v>
      </c>
      <c r="F748" s="6">
        <f t="shared" si="104"/>
        <v>0</v>
      </c>
      <c r="G748">
        <f t="shared" si="105"/>
        <v>0</v>
      </c>
      <c r="H748">
        <f t="shared" si="106"/>
        <v>1</v>
      </c>
      <c r="I748">
        <f t="shared" si="107"/>
        <v>0</v>
      </c>
      <c r="L748">
        <v>27</v>
      </c>
      <c r="M748" t="s">
        <v>10</v>
      </c>
    </row>
    <row r="749" spans="1:13" x14ac:dyDescent="0.2">
      <c r="A749" s="5">
        <f t="shared" si="99"/>
        <v>0</v>
      </c>
      <c r="B749" s="6">
        <f t="shared" si="100"/>
        <v>0</v>
      </c>
      <c r="C749" s="5">
        <f t="shared" si="101"/>
        <v>0</v>
      </c>
      <c r="D749" s="6">
        <f t="shared" si="102"/>
        <v>0</v>
      </c>
      <c r="E749" s="5">
        <f t="shared" si="103"/>
        <v>1</v>
      </c>
      <c r="F749" s="6">
        <f t="shared" si="104"/>
        <v>0</v>
      </c>
      <c r="G749">
        <f t="shared" si="105"/>
        <v>0</v>
      </c>
      <c r="H749">
        <f t="shared" si="106"/>
        <v>0</v>
      </c>
      <c r="I749">
        <f t="shared" si="107"/>
        <v>1</v>
      </c>
      <c r="L749">
        <v>21.754999999999999</v>
      </c>
      <c r="M749" t="s">
        <v>10</v>
      </c>
    </row>
    <row r="750" spans="1:13" x14ac:dyDescent="0.2">
      <c r="A750" s="5">
        <f t="shared" si="99"/>
        <v>0</v>
      </c>
      <c r="B750" s="6">
        <f t="shared" si="100"/>
        <v>1</v>
      </c>
      <c r="C750" s="5">
        <f t="shared" si="101"/>
        <v>0</v>
      </c>
      <c r="D750" s="6">
        <f t="shared" si="102"/>
        <v>0</v>
      </c>
      <c r="E750" s="5">
        <f t="shared" si="103"/>
        <v>0</v>
      </c>
      <c r="F750" s="6">
        <f t="shared" si="104"/>
        <v>0</v>
      </c>
      <c r="G750">
        <f t="shared" si="105"/>
        <v>1</v>
      </c>
      <c r="H750">
        <f t="shared" si="106"/>
        <v>0</v>
      </c>
      <c r="I750">
        <f t="shared" si="107"/>
        <v>0</v>
      </c>
      <c r="L750">
        <v>36</v>
      </c>
      <c r="M750" t="s">
        <v>7</v>
      </c>
    </row>
    <row r="751" spans="1:13" x14ac:dyDescent="0.2">
      <c r="A751" s="5">
        <f t="shared" si="99"/>
        <v>1</v>
      </c>
      <c r="B751" s="6">
        <f t="shared" si="100"/>
        <v>0</v>
      </c>
      <c r="C751" s="5">
        <f t="shared" si="101"/>
        <v>0</v>
      </c>
      <c r="D751" s="6">
        <f t="shared" si="102"/>
        <v>0</v>
      </c>
      <c r="E751" s="5">
        <f t="shared" si="103"/>
        <v>0</v>
      </c>
      <c r="F751" s="6">
        <f t="shared" si="104"/>
        <v>0</v>
      </c>
      <c r="G751">
        <f t="shared" si="105"/>
        <v>1</v>
      </c>
      <c r="H751">
        <f t="shared" si="106"/>
        <v>0</v>
      </c>
      <c r="I751">
        <f t="shared" si="107"/>
        <v>0</v>
      </c>
      <c r="L751">
        <v>30.875</v>
      </c>
      <c r="M751" t="s">
        <v>10</v>
      </c>
    </row>
    <row r="752" spans="1:13" x14ac:dyDescent="0.2">
      <c r="A752" s="5">
        <f t="shared" si="99"/>
        <v>0</v>
      </c>
      <c r="B752" s="6">
        <f t="shared" si="100"/>
        <v>0</v>
      </c>
      <c r="C752" s="5">
        <f t="shared" si="101"/>
        <v>0</v>
      </c>
      <c r="D752" s="6">
        <f t="shared" si="102"/>
        <v>1</v>
      </c>
      <c r="E752" s="5">
        <f t="shared" si="103"/>
        <v>0</v>
      </c>
      <c r="F752" s="6">
        <f t="shared" si="104"/>
        <v>0</v>
      </c>
      <c r="G752">
        <f t="shared" si="105"/>
        <v>0</v>
      </c>
      <c r="H752">
        <f t="shared" si="106"/>
        <v>1</v>
      </c>
      <c r="I752">
        <f t="shared" si="107"/>
        <v>0</v>
      </c>
      <c r="L752">
        <v>26.4</v>
      </c>
      <c r="M752" t="s">
        <v>7</v>
      </c>
    </row>
    <row r="753" spans="1:13" x14ac:dyDescent="0.2">
      <c r="A753" s="5">
        <f t="shared" si="99"/>
        <v>0</v>
      </c>
      <c r="B753" s="6">
        <f t="shared" si="100"/>
        <v>0</v>
      </c>
      <c r="C753" s="5">
        <f t="shared" si="101"/>
        <v>1</v>
      </c>
      <c r="D753" s="6">
        <f t="shared" si="102"/>
        <v>0</v>
      </c>
      <c r="E753" s="5">
        <f t="shared" si="103"/>
        <v>0</v>
      </c>
      <c r="F753" s="6">
        <f t="shared" si="104"/>
        <v>0</v>
      </c>
      <c r="G753">
        <f t="shared" si="105"/>
        <v>0</v>
      </c>
      <c r="H753">
        <f t="shared" si="106"/>
        <v>1</v>
      </c>
      <c r="I753">
        <f t="shared" si="107"/>
        <v>0</v>
      </c>
      <c r="L753">
        <v>28.975000000000001</v>
      </c>
      <c r="M753" t="s">
        <v>10</v>
      </c>
    </row>
    <row r="754" spans="1:13" x14ac:dyDescent="0.2">
      <c r="A754" s="5">
        <f t="shared" si="99"/>
        <v>1</v>
      </c>
      <c r="B754" s="6">
        <f t="shared" si="100"/>
        <v>0</v>
      </c>
      <c r="C754" s="5">
        <f t="shared" si="101"/>
        <v>0</v>
      </c>
      <c r="D754" s="6">
        <f t="shared" si="102"/>
        <v>0</v>
      </c>
      <c r="E754" s="5">
        <f t="shared" si="103"/>
        <v>0</v>
      </c>
      <c r="F754" s="6">
        <f t="shared" si="104"/>
        <v>0</v>
      </c>
      <c r="G754">
        <f t="shared" si="105"/>
        <v>1</v>
      </c>
      <c r="H754">
        <f t="shared" si="106"/>
        <v>0</v>
      </c>
      <c r="I754">
        <f t="shared" si="107"/>
        <v>0</v>
      </c>
      <c r="L754">
        <v>37.905000000000001</v>
      </c>
      <c r="M754" t="s">
        <v>10</v>
      </c>
    </row>
    <row r="755" spans="1:13" x14ac:dyDescent="0.2">
      <c r="A755" s="5">
        <f t="shared" si="99"/>
        <v>0</v>
      </c>
      <c r="B755" s="6">
        <f t="shared" si="100"/>
        <v>0</v>
      </c>
      <c r="C755" s="5">
        <f t="shared" si="101"/>
        <v>0</v>
      </c>
      <c r="D755" s="6">
        <f t="shared" si="102"/>
        <v>0</v>
      </c>
      <c r="E755" s="5">
        <f t="shared" si="103"/>
        <v>0</v>
      </c>
      <c r="F755" s="6">
        <f t="shared" si="104"/>
        <v>1</v>
      </c>
      <c r="G755">
        <f t="shared" si="105"/>
        <v>0</v>
      </c>
      <c r="H755">
        <f t="shared" si="106"/>
        <v>0</v>
      </c>
      <c r="I755">
        <f t="shared" si="107"/>
        <v>1</v>
      </c>
      <c r="L755">
        <v>22.77</v>
      </c>
      <c r="M755" t="s">
        <v>7</v>
      </c>
    </row>
    <row r="756" spans="1:13" x14ac:dyDescent="0.2">
      <c r="A756" s="5">
        <f t="shared" si="99"/>
        <v>1</v>
      </c>
      <c r="B756" s="6">
        <f t="shared" si="100"/>
        <v>0</v>
      </c>
      <c r="C756" s="5">
        <f t="shared" si="101"/>
        <v>0</v>
      </c>
      <c r="D756" s="6">
        <f t="shared" si="102"/>
        <v>0</v>
      </c>
      <c r="E756" s="5">
        <f t="shared" si="103"/>
        <v>0</v>
      </c>
      <c r="F756" s="6">
        <f t="shared" si="104"/>
        <v>0</v>
      </c>
      <c r="G756">
        <f t="shared" si="105"/>
        <v>1</v>
      </c>
      <c r="H756">
        <f t="shared" si="106"/>
        <v>0</v>
      </c>
      <c r="I756">
        <f t="shared" si="107"/>
        <v>0</v>
      </c>
      <c r="L756">
        <v>33.630000000000003</v>
      </c>
      <c r="M756" t="s">
        <v>10</v>
      </c>
    </row>
    <row r="757" spans="1:13" x14ac:dyDescent="0.2">
      <c r="A757" s="5">
        <f t="shared" si="99"/>
        <v>0</v>
      </c>
      <c r="B757" s="6">
        <f t="shared" si="100"/>
        <v>0</v>
      </c>
      <c r="C757" s="5">
        <f t="shared" si="101"/>
        <v>1</v>
      </c>
      <c r="D757" s="6">
        <f t="shared" si="102"/>
        <v>0</v>
      </c>
      <c r="E757" s="5">
        <f t="shared" si="103"/>
        <v>0</v>
      </c>
      <c r="F757" s="6">
        <f t="shared" si="104"/>
        <v>0</v>
      </c>
      <c r="G757">
        <f t="shared" si="105"/>
        <v>0</v>
      </c>
      <c r="H757">
        <f t="shared" si="106"/>
        <v>1</v>
      </c>
      <c r="I757">
        <f t="shared" si="107"/>
        <v>0</v>
      </c>
      <c r="L757">
        <v>27.645</v>
      </c>
      <c r="M757" t="s">
        <v>10</v>
      </c>
    </row>
    <row r="758" spans="1:13" x14ac:dyDescent="0.2">
      <c r="A758" s="5">
        <f t="shared" si="99"/>
        <v>0</v>
      </c>
      <c r="B758" s="6">
        <f t="shared" si="100"/>
        <v>0</v>
      </c>
      <c r="C758" s="5">
        <f t="shared" si="101"/>
        <v>0</v>
      </c>
      <c r="D758" s="6">
        <f t="shared" si="102"/>
        <v>0</v>
      </c>
      <c r="E758" s="5">
        <f t="shared" si="103"/>
        <v>0</v>
      </c>
      <c r="F758" s="6">
        <f t="shared" si="104"/>
        <v>1</v>
      </c>
      <c r="G758">
        <f t="shared" si="105"/>
        <v>0</v>
      </c>
      <c r="H758">
        <f t="shared" si="106"/>
        <v>0</v>
      </c>
      <c r="I758">
        <f t="shared" si="107"/>
        <v>1</v>
      </c>
      <c r="L758">
        <v>22.8</v>
      </c>
      <c r="M758" t="s">
        <v>7</v>
      </c>
    </row>
    <row r="759" spans="1:13" x14ac:dyDescent="0.2">
      <c r="A759" s="5">
        <f t="shared" si="99"/>
        <v>0</v>
      </c>
      <c r="B759" s="6">
        <f t="shared" si="100"/>
        <v>0</v>
      </c>
      <c r="C759" s="5">
        <f t="shared" si="101"/>
        <v>0</v>
      </c>
      <c r="D759" s="6">
        <f t="shared" si="102"/>
        <v>1</v>
      </c>
      <c r="E759" s="5">
        <f t="shared" si="103"/>
        <v>0</v>
      </c>
      <c r="F759" s="6">
        <f t="shared" si="104"/>
        <v>0</v>
      </c>
      <c r="G759">
        <f t="shared" si="105"/>
        <v>0</v>
      </c>
      <c r="H759">
        <f t="shared" si="106"/>
        <v>1</v>
      </c>
      <c r="I759">
        <f t="shared" si="107"/>
        <v>0</v>
      </c>
      <c r="L759">
        <v>27.83</v>
      </c>
      <c r="M759" t="s">
        <v>7</v>
      </c>
    </row>
    <row r="760" spans="1:13" x14ac:dyDescent="0.2">
      <c r="A760" s="5">
        <f t="shared" si="99"/>
        <v>1</v>
      </c>
      <c r="B760" s="6">
        <f t="shared" si="100"/>
        <v>0</v>
      </c>
      <c r="C760" s="5">
        <f t="shared" si="101"/>
        <v>0</v>
      </c>
      <c r="D760" s="6">
        <f t="shared" si="102"/>
        <v>0</v>
      </c>
      <c r="E760" s="5">
        <f t="shared" si="103"/>
        <v>0</v>
      </c>
      <c r="F760" s="6">
        <f t="shared" si="104"/>
        <v>0</v>
      </c>
      <c r="G760">
        <f t="shared" si="105"/>
        <v>1</v>
      </c>
      <c r="H760">
        <f t="shared" si="106"/>
        <v>0</v>
      </c>
      <c r="I760">
        <f t="shared" si="107"/>
        <v>0</v>
      </c>
      <c r="L760">
        <v>37.43</v>
      </c>
      <c r="M760" t="s">
        <v>10</v>
      </c>
    </row>
    <row r="761" spans="1:13" x14ac:dyDescent="0.2">
      <c r="A761" s="5">
        <f t="shared" si="99"/>
        <v>1</v>
      </c>
      <c r="B761" s="6">
        <f t="shared" si="100"/>
        <v>0</v>
      </c>
      <c r="C761" s="5">
        <f t="shared" si="101"/>
        <v>0</v>
      </c>
      <c r="D761" s="6">
        <f t="shared" si="102"/>
        <v>0</v>
      </c>
      <c r="E761" s="5">
        <f t="shared" si="103"/>
        <v>0</v>
      </c>
      <c r="F761" s="6">
        <f t="shared" si="104"/>
        <v>0</v>
      </c>
      <c r="G761">
        <f t="shared" si="105"/>
        <v>1</v>
      </c>
      <c r="H761">
        <f t="shared" si="106"/>
        <v>0</v>
      </c>
      <c r="I761">
        <f t="shared" si="107"/>
        <v>0</v>
      </c>
      <c r="L761">
        <v>38.17</v>
      </c>
      <c r="M761" t="s">
        <v>10</v>
      </c>
    </row>
    <row r="762" spans="1:13" x14ac:dyDescent="0.2">
      <c r="A762" s="5">
        <f t="shared" si="99"/>
        <v>0</v>
      </c>
      <c r="B762" s="6">
        <f t="shared" si="100"/>
        <v>1</v>
      </c>
      <c r="C762" s="5">
        <f t="shared" si="101"/>
        <v>0</v>
      </c>
      <c r="D762" s="6">
        <f t="shared" si="102"/>
        <v>0</v>
      </c>
      <c r="E762" s="5">
        <f t="shared" si="103"/>
        <v>0</v>
      </c>
      <c r="F762" s="6">
        <f t="shared" si="104"/>
        <v>0</v>
      </c>
      <c r="G762">
        <f t="shared" si="105"/>
        <v>1</v>
      </c>
      <c r="H762">
        <f t="shared" si="106"/>
        <v>0</v>
      </c>
      <c r="I762">
        <f t="shared" si="107"/>
        <v>0</v>
      </c>
      <c r="L762">
        <v>34.58</v>
      </c>
      <c r="M762" t="s">
        <v>7</v>
      </c>
    </row>
    <row r="763" spans="1:13" x14ac:dyDescent="0.2">
      <c r="A763" s="5">
        <f t="shared" si="99"/>
        <v>1</v>
      </c>
      <c r="B763" s="6">
        <f t="shared" si="100"/>
        <v>0</v>
      </c>
      <c r="C763" s="5">
        <f t="shared" si="101"/>
        <v>0</v>
      </c>
      <c r="D763" s="6">
        <f t="shared" si="102"/>
        <v>0</v>
      </c>
      <c r="E763" s="5">
        <f t="shared" si="103"/>
        <v>0</v>
      </c>
      <c r="F763" s="6">
        <f t="shared" si="104"/>
        <v>0</v>
      </c>
      <c r="G763">
        <f t="shared" si="105"/>
        <v>1</v>
      </c>
      <c r="H763">
        <f t="shared" si="106"/>
        <v>0</v>
      </c>
      <c r="I763">
        <f t="shared" si="107"/>
        <v>0</v>
      </c>
      <c r="L763">
        <v>35.200000000000003</v>
      </c>
      <c r="M763" t="s">
        <v>10</v>
      </c>
    </row>
    <row r="764" spans="1:13" x14ac:dyDescent="0.2">
      <c r="A764" s="5">
        <f t="shared" si="99"/>
        <v>0</v>
      </c>
      <c r="B764" s="6">
        <f t="shared" si="100"/>
        <v>0</v>
      </c>
      <c r="C764" s="5">
        <f t="shared" si="101"/>
        <v>1</v>
      </c>
      <c r="D764" s="6">
        <f t="shared" si="102"/>
        <v>0</v>
      </c>
      <c r="E764" s="5">
        <f t="shared" si="103"/>
        <v>0</v>
      </c>
      <c r="F764" s="6">
        <f t="shared" si="104"/>
        <v>0</v>
      </c>
      <c r="G764">
        <f t="shared" si="105"/>
        <v>0</v>
      </c>
      <c r="H764">
        <f t="shared" si="106"/>
        <v>1</v>
      </c>
      <c r="I764">
        <f t="shared" si="107"/>
        <v>0</v>
      </c>
      <c r="L764">
        <v>27.1</v>
      </c>
      <c r="M764" t="s">
        <v>10</v>
      </c>
    </row>
    <row r="765" spans="1:13" x14ac:dyDescent="0.2">
      <c r="A765" s="5">
        <f t="shared" si="99"/>
        <v>0</v>
      </c>
      <c r="B765" s="6">
        <f t="shared" si="100"/>
        <v>0</v>
      </c>
      <c r="C765" s="5">
        <f t="shared" si="101"/>
        <v>1</v>
      </c>
      <c r="D765" s="6">
        <f t="shared" si="102"/>
        <v>0</v>
      </c>
      <c r="E765" s="5">
        <f t="shared" si="103"/>
        <v>0</v>
      </c>
      <c r="F765" s="6">
        <f t="shared" si="104"/>
        <v>0</v>
      </c>
      <c r="G765">
        <f t="shared" si="105"/>
        <v>0</v>
      </c>
      <c r="H765">
        <f t="shared" si="106"/>
        <v>1</v>
      </c>
      <c r="I765">
        <f t="shared" si="107"/>
        <v>0</v>
      </c>
      <c r="L765">
        <v>26.03</v>
      </c>
      <c r="M765" t="s">
        <v>10</v>
      </c>
    </row>
    <row r="766" spans="1:13" x14ac:dyDescent="0.2">
      <c r="A766" s="5">
        <f t="shared" si="99"/>
        <v>0</v>
      </c>
      <c r="B766" s="6">
        <f t="shared" si="100"/>
        <v>0</v>
      </c>
      <c r="C766" s="5">
        <f t="shared" si="101"/>
        <v>0</v>
      </c>
      <c r="D766" s="6">
        <f t="shared" si="102"/>
        <v>1</v>
      </c>
      <c r="E766" s="5">
        <f t="shared" si="103"/>
        <v>0</v>
      </c>
      <c r="F766" s="6">
        <f t="shared" si="104"/>
        <v>0</v>
      </c>
      <c r="G766">
        <f t="shared" si="105"/>
        <v>0</v>
      </c>
      <c r="H766">
        <f t="shared" si="106"/>
        <v>1</v>
      </c>
      <c r="I766">
        <f t="shared" si="107"/>
        <v>0</v>
      </c>
      <c r="L766">
        <v>25.175000000000001</v>
      </c>
      <c r="M766" t="s">
        <v>7</v>
      </c>
    </row>
    <row r="767" spans="1:13" x14ac:dyDescent="0.2">
      <c r="A767" s="5">
        <f t="shared" si="99"/>
        <v>0</v>
      </c>
      <c r="B767" s="6">
        <f t="shared" si="100"/>
        <v>1</v>
      </c>
      <c r="C767" s="5">
        <f t="shared" si="101"/>
        <v>0</v>
      </c>
      <c r="D767" s="6">
        <f t="shared" si="102"/>
        <v>0</v>
      </c>
      <c r="E767" s="5">
        <f t="shared" si="103"/>
        <v>0</v>
      </c>
      <c r="F767" s="6">
        <f t="shared" si="104"/>
        <v>0</v>
      </c>
      <c r="G767">
        <f t="shared" si="105"/>
        <v>1</v>
      </c>
      <c r="H767">
        <f t="shared" si="106"/>
        <v>0</v>
      </c>
      <c r="I767">
        <f t="shared" si="107"/>
        <v>0</v>
      </c>
      <c r="L767">
        <v>31.824999999999999</v>
      </c>
      <c r="M767" t="s">
        <v>7</v>
      </c>
    </row>
    <row r="768" spans="1:13" x14ac:dyDescent="0.2">
      <c r="A768" s="5">
        <f t="shared" si="99"/>
        <v>1</v>
      </c>
      <c r="B768" s="6">
        <f t="shared" si="100"/>
        <v>0</v>
      </c>
      <c r="C768" s="5">
        <f t="shared" si="101"/>
        <v>0</v>
      </c>
      <c r="D768" s="6">
        <f t="shared" si="102"/>
        <v>0</v>
      </c>
      <c r="E768" s="5">
        <f t="shared" si="103"/>
        <v>0</v>
      </c>
      <c r="F768" s="6">
        <f t="shared" si="104"/>
        <v>0</v>
      </c>
      <c r="G768">
        <f t="shared" si="105"/>
        <v>1</v>
      </c>
      <c r="H768">
        <f t="shared" si="106"/>
        <v>0</v>
      </c>
      <c r="I768">
        <f t="shared" si="107"/>
        <v>0</v>
      </c>
      <c r="L768">
        <v>32.299999999999997</v>
      </c>
      <c r="M768" t="s">
        <v>10</v>
      </c>
    </row>
    <row r="769" spans="1:13" x14ac:dyDescent="0.2">
      <c r="A769" s="5">
        <f t="shared" si="99"/>
        <v>0</v>
      </c>
      <c r="B769" s="6">
        <f t="shared" si="100"/>
        <v>0</v>
      </c>
      <c r="C769" s="5">
        <f t="shared" si="101"/>
        <v>0</v>
      </c>
      <c r="D769" s="6">
        <f t="shared" si="102"/>
        <v>1</v>
      </c>
      <c r="E769" s="5">
        <f t="shared" si="103"/>
        <v>0</v>
      </c>
      <c r="F769" s="6">
        <f t="shared" si="104"/>
        <v>0</v>
      </c>
      <c r="G769">
        <f t="shared" si="105"/>
        <v>0</v>
      </c>
      <c r="H769">
        <f t="shared" si="106"/>
        <v>1</v>
      </c>
      <c r="I769">
        <f t="shared" si="107"/>
        <v>0</v>
      </c>
      <c r="L769">
        <v>29</v>
      </c>
      <c r="M769" t="s">
        <v>7</v>
      </c>
    </row>
    <row r="770" spans="1:13" x14ac:dyDescent="0.2">
      <c r="A770" s="5">
        <f t="shared" si="99"/>
        <v>0</v>
      </c>
      <c r="B770" s="6">
        <f t="shared" si="100"/>
        <v>1</v>
      </c>
      <c r="C770" s="5">
        <f t="shared" si="101"/>
        <v>0</v>
      </c>
      <c r="D770" s="6">
        <f t="shared" si="102"/>
        <v>0</v>
      </c>
      <c r="E770" s="5">
        <f t="shared" si="103"/>
        <v>0</v>
      </c>
      <c r="F770" s="6">
        <f t="shared" si="104"/>
        <v>0</v>
      </c>
      <c r="G770">
        <f t="shared" si="105"/>
        <v>1</v>
      </c>
      <c r="H770">
        <f t="shared" si="106"/>
        <v>0</v>
      </c>
      <c r="I770">
        <f t="shared" si="107"/>
        <v>0</v>
      </c>
      <c r="L770">
        <v>39.700000000000003</v>
      </c>
      <c r="M770" t="s">
        <v>7</v>
      </c>
    </row>
    <row r="771" spans="1:13" x14ac:dyDescent="0.2">
      <c r="A771" s="5">
        <f t="shared" ref="A771:A834" si="108">IF(AND(M771="male",G771=1),1,0)</f>
        <v>0</v>
      </c>
      <c r="B771" s="6">
        <f t="shared" ref="B771:B834" si="109">IF(AND(M771="female",G771=1),1,0)</f>
        <v>0</v>
      </c>
      <c r="C771" s="5">
        <f t="shared" ref="C771:C834" si="110">IF(AND(M771="male",H771=1),1,0)</f>
        <v>0</v>
      </c>
      <c r="D771" s="6">
        <f t="shared" ref="D771:D834" si="111">IF(AND(M771="female",H771=1),1,0)</f>
        <v>0</v>
      </c>
      <c r="E771" s="5">
        <f t="shared" ref="E771:E834" si="112">IF(AND(M771="male",I771=1),1,0)</f>
        <v>0</v>
      </c>
      <c r="F771" s="6">
        <f t="shared" ref="F771:F834" si="113">IF(AND(M771="female",I771=1),1,0)</f>
        <v>1</v>
      </c>
      <c r="G771">
        <f t="shared" ref="G771:G834" si="114">IF(L771&gt;=30,1,0)</f>
        <v>0</v>
      </c>
      <c r="H771">
        <f t="shared" ref="H771:H834" si="115">IF(AND((L771&gt;=25),(L771&lt;=29.9)),1,0)</f>
        <v>0</v>
      </c>
      <c r="I771">
        <f t="shared" ref="I771:I834" si="116">IF(AND((L771&gt;=18.4),(L771&lt;=24.9)),1,0)</f>
        <v>1</v>
      </c>
      <c r="L771">
        <v>19.475000000000001</v>
      </c>
      <c r="M771" t="s">
        <v>7</v>
      </c>
    </row>
    <row r="772" spans="1:13" x14ac:dyDescent="0.2">
      <c r="A772" s="5">
        <f t="shared" si="108"/>
        <v>1</v>
      </c>
      <c r="B772" s="6">
        <f t="shared" si="109"/>
        <v>0</v>
      </c>
      <c r="C772" s="5">
        <f t="shared" si="110"/>
        <v>0</v>
      </c>
      <c r="D772" s="6">
        <f t="shared" si="111"/>
        <v>0</v>
      </c>
      <c r="E772" s="5">
        <f t="shared" si="112"/>
        <v>0</v>
      </c>
      <c r="F772" s="6">
        <f t="shared" si="113"/>
        <v>0</v>
      </c>
      <c r="G772">
        <f t="shared" si="114"/>
        <v>1</v>
      </c>
      <c r="H772">
        <f t="shared" si="115"/>
        <v>0</v>
      </c>
      <c r="I772">
        <f t="shared" si="116"/>
        <v>0</v>
      </c>
      <c r="L772">
        <v>36.1</v>
      </c>
      <c r="M772" t="s">
        <v>10</v>
      </c>
    </row>
    <row r="773" spans="1:13" x14ac:dyDescent="0.2">
      <c r="A773" s="5">
        <f t="shared" si="108"/>
        <v>0</v>
      </c>
      <c r="B773" s="6">
        <f t="shared" si="109"/>
        <v>0</v>
      </c>
      <c r="C773" s="5">
        <f t="shared" si="110"/>
        <v>0</v>
      </c>
      <c r="D773" s="6">
        <f t="shared" si="111"/>
        <v>1</v>
      </c>
      <c r="E773" s="5">
        <f t="shared" si="112"/>
        <v>0</v>
      </c>
      <c r="F773" s="6">
        <f t="shared" si="113"/>
        <v>0</v>
      </c>
      <c r="G773">
        <f t="shared" si="114"/>
        <v>0</v>
      </c>
      <c r="H773">
        <f t="shared" si="115"/>
        <v>1</v>
      </c>
      <c r="I773">
        <f t="shared" si="116"/>
        <v>0</v>
      </c>
      <c r="L773">
        <v>26.7</v>
      </c>
      <c r="M773" t="s">
        <v>7</v>
      </c>
    </row>
    <row r="774" spans="1:13" x14ac:dyDescent="0.2">
      <c r="A774" s="5">
        <f t="shared" si="108"/>
        <v>0</v>
      </c>
      <c r="B774" s="6">
        <f t="shared" si="109"/>
        <v>1</v>
      </c>
      <c r="C774" s="5">
        <f t="shared" si="110"/>
        <v>0</v>
      </c>
      <c r="D774" s="6">
        <f t="shared" si="111"/>
        <v>0</v>
      </c>
      <c r="E774" s="5">
        <f t="shared" si="112"/>
        <v>0</v>
      </c>
      <c r="F774" s="6">
        <f t="shared" si="113"/>
        <v>0</v>
      </c>
      <c r="G774">
        <f t="shared" si="114"/>
        <v>1</v>
      </c>
      <c r="H774">
        <f t="shared" si="115"/>
        <v>0</v>
      </c>
      <c r="I774">
        <f t="shared" si="116"/>
        <v>0</v>
      </c>
      <c r="L774">
        <v>36.479999999999997</v>
      </c>
      <c r="M774" t="s">
        <v>7</v>
      </c>
    </row>
    <row r="775" spans="1:13" x14ac:dyDescent="0.2">
      <c r="A775" s="5">
        <f t="shared" si="108"/>
        <v>0</v>
      </c>
      <c r="B775" s="6">
        <f t="shared" si="109"/>
        <v>0</v>
      </c>
      <c r="C775" s="5">
        <f t="shared" si="110"/>
        <v>0</v>
      </c>
      <c r="D775" s="6">
        <f t="shared" si="111"/>
        <v>1</v>
      </c>
      <c r="E775" s="5">
        <f t="shared" si="112"/>
        <v>0</v>
      </c>
      <c r="F775" s="6">
        <f t="shared" si="113"/>
        <v>0</v>
      </c>
      <c r="G775">
        <f t="shared" si="114"/>
        <v>0</v>
      </c>
      <c r="H775">
        <f t="shared" si="115"/>
        <v>1</v>
      </c>
      <c r="I775">
        <f t="shared" si="116"/>
        <v>0</v>
      </c>
      <c r="L775">
        <v>28.88</v>
      </c>
      <c r="M775" t="s">
        <v>7</v>
      </c>
    </row>
    <row r="776" spans="1:13" x14ac:dyDescent="0.2">
      <c r="A776" s="5">
        <f t="shared" si="108"/>
        <v>1</v>
      </c>
      <c r="B776" s="6">
        <f t="shared" si="109"/>
        <v>0</v>
      </c>
      <c r="C776" s="5">
        <f t="shared" si="110"/>
        <v>0</v>
      </c>
      <c r="D776" s="6">
        <f t="shared" si="111"/>
        <v>0</v>
      </c>
      <c r="E776" s="5">
        <f t="shared" si="112"/>
        <v>0</v>
      </c>
      <c r="F776" s="6">
        <f t="shared" si="113"/>
        <v>0</v>
      </c>
      <c r="G776">
        <f t="shared" si="114"/>
        <v>1</v>
      </c>
      <c r="H776">
        <f t="shared" si="115"/>
        <v>0</v>
      </c>
      <c r="I776">
        <f t="shared" si="116"/>
        <v>0</v>
      </c>
      <c r="L776">
        <v>34.200000000000003</v>
      </c>
      <c r="M776" t="s">
        <v>10</v>
      </c>
    </row>
    <row r="777" spans="1:13" x14ac:dyDescent="0.2">
      <c r="A777" s="5">
        <f t="shared" si="108"/>
        <v>1</v>
      </c>
      <c r="B777" s="6">
        <f t="shared" si="109"/>
        <v>0</v>
      </c>
      <c r="C777" s="5">
        <f t="shared" si="110"/>
        <v>0</v>
      </c>
      <c r="D777" s="6">
        <f t="shared" si="111"/>
        <v>0</v>
      </c>
      <c r="E777" s="5">
        <f t="shared" si="112"/>
        <v>0</v>
      </c>
      <c r="F777" s="6">
        <f t="shared" si="113"/>
        <v>0</v>
      </c>
      <c r="G777">
        <f t="shared" si="114"/>
        <v>1</v>
      </c>
      <c r="H777">
        <f t="shared" si="115"/>
        <v>0</v>
      </c>
      <c r="I777">
        <f t="shared" si="116"/>
        <v>0</v>
      </c>
      <c r="L777">
        <v>33.33</v>
      </c>
      <c r="M777" t="s">
        <v>10</v>
      </c>
    </row>
    <row r="778" spans="1:13" x14ac:dyDescent="0.2">
      <c r="A778" s="5">
        <f t="shared" si="108"/>
        <v>1</v>
      </c>
      <c r="B778" s="6">
        <f t="shared" si="109"/>
        <v>0</v>
      </c>
      <c r="C778" s="5">
        <f t="shared" si="110"/>
        <v>0</v>
      </c>
      <c r="D778" s="6">
        <f t="shared" si="111"/>
        <v>0</v>
      </c>
      <c r="E778" s="5">
        <f t="shared" si="112"/>
        <v>0</v>
      </c>
      <c r="F778" s="6">
        <f t="shared" si="113"/>
        <v>0</v>
      </c>
      <c r="G778">
        <f t="shared" si="114"/>
        <v>1</v>
      </c>
      <c r="H778">
        <f t="shared" si="115"/>
        <v>0</v>
      </c>
      <c r="I778">
        <f t="shared" si="116"/>
        <v>0</v>
      </c>
      <c r="L778">
        <v>32.299999999999997</v>
      </c>
      <c r="M778" t="s">
        <v>10</v>
      </c>
    </row>
    <row r="779" spans="1:13" x14ac:dyDescent="0.2">
      <c r="A779" s="5">
        <f t="shared" si="108"/>
        <v>1</v>
      </c>
      <c r="B779" s="6">
        <f t="shared" si="109"/>
        <v>0</v>
      </c>
      <c r="C779" s="5">
        <f t="shared" si="110"/>
        <v>0</v>
      </c>
      <c r="D779" s="6">
        <f t="shared" si="111"/>
        <v>0</v>
      </c>
      <c r="E779" s="5">
        <f t="shared" si="112"/>
        <v>0</v>
      </c>
      <c r="F779" s="6">
        <f t="shared" si="113"/>
        <v>0</v>
      </c>
      <c r="G779">
        <f t="shared" si="114"/>
        <v>1</v>
      </c>
      <c r="H779">
        <f t="shared" si="115"/>
        <v>0</v>
      </c>
      <c r="I779">
        <f t="shared" si="116"/>
        <v>0</v>
      </c>
      <c r="L779">
        <v>39.805</v>
      </c>
      <c r="M779" t="s">
        <v>10</v>
      </c>
    </row>
    <row r="780" spans="1:13" x14ac:dyDescent="0.2">
      <c r="A780" s="5">
        <f t="shared" si="108"/>
        <v>1</v>
      </c>
      <c r="B780" s="6">
        <f t="shared" si="109"/>
        <v>0</v>
      </c>
      <c r="C780" s="5">
        <f t="shared" si="110"/>
        <v>0</v>
      </c>
      <c r="D780" s="6">
        <f t="shared" si="111"/>
        <v>0</v>
      </c>
      <c r="E780" s="5">
        <f t="shared" si="112"/>
        <v>0</v>
      </c>
      <c r="F780" s="6">
        <f t="shared" si="113"/>
        <v>0</v>
      </c>
      <c r="G780">
        <f t="shared" si="114"/>
        <v>1</v>
      </c>
      <c r="H780">
        <f t="shared" si="115"/>
        <v>0</v>
      </c>
      <c r="I780">
        <f t="shared" si="116"/>
        <v>0</v>
      </c>
      <c r="L780">
        <v>34.32</v>
      </c>
      <c r="M780" t="s">
        <v>10</v>
      </c>
    </row>
    <row r="781" spans="1:13" x14ac:dyDescent="0.2">
      <c r="A781" s="5">
        <f t="shared" si="108"/>
        <v>0</v>
      </c>
      <c r="B781" s="6">
        <f t="shared" si="109"/>
        <v>0</v>
      </c>
      <c r="C781" s="5">
        <f t="shared" si="110"/>
        <v>1</v>
      </c>
      <c r="D781" s="6">
        <f t="shared" si="111"/>
        <v>0</v>
      </c>
      <c r="E781" s="5">
        <f t="shared" si="112"/>
        <v>0</v>
      </c>
      <c r="F781" s="6">
        <f t="shared" si="113"/>
        <v>0</v>
      </c>
      <c r="G781">
        <f t="shared" si="114"/>
        <v>0</v>
      </c>
      <c r="H781">
        <f t="shared" si="115"/>
        <v>1</v>
      </c>
      <c r="I781">
        <f t="shared" si="116"/>
        <v>0</v>
      </c>
      <c r="L781">
        <v>28.88</v>
      </c>
      <c r="M781" t="s">
        <v>10</v>
      </c>
    </row>
    <row r="782" spans="1:13" x14ac:dyDescent="0.2">
      <c r="A782" s="5">
        <f t="shared" si="108"/>
        <v>0</v>
      </c>
      <c r="B782" s="6">
        <f t="shared" si="109"/>
        <v>0</v>
      </c>
      <c r="C782" s="5">
        <f t="shared" si="110"/>
        <v>0</v>
      </c>
      <c r="D782" s="6">
        <f t="shared" si="111"/>
        <v>0</v>
      </c>
      <c r="E782" s="5">
        <f t="shared" si="112"/>
        <v>1</v>
      </c>
      <c r="F782" s="6">
        <f t="shared" si="113"/>
        <v>0</v>
      </c>
      <c r="G782">
        <f t="shared" si="114"/>
        <v>0</v>
      </c>
      <c r="H782">
        <f t="shared" si="115"/>
        <v>0</v>
      </c>
      <c r="I782">
        <f t="shared" si="116"/>
        <v>1</v>
      </c>
      <c r="L782">
        <v>24.4</v>
      </c>
      <c r="M782" t="s">
        <v>10</v>
      </c>
    </row>
    <row r="783" spans="1:13" x14ac:dyDescent="0.2">
      <c r="A783" s="5">
        <f t="shared" si="108"/>
        <v>1</v>
      </c>
      <c r="B783" s="6">
        <f t="shared" si="109"/>
        <v>0</v>
      </c>
      <c r="C783" s="5">
        <f t="shared" si="110"/>
        <v>0</v>
      </c>
      <c r="D783" s="6">
        <f t="shared" si="111"/>
        <v>0</v>
      </c>
      <c r="E783" s="5">
        <f t="shared" si="112"/>
        <v>0</v>
      </c>
      <c r="F783" s="6">
        <f t="shared" si="113"/>
        <v>0</v>
      </c>
      <c r="G783">
        <f t="shared" si="114"/>
        <v>1</v>
      </c>
      <c r="H783">
        <f t="shared" si="115"/>
        <v>0</v>
      </c>
      <c r="I783">
        <f t="shared" si="116"/>
        <v>0</v>
      </c>
      <c r="L783">
        <v>41.14</v>
      </c>
      <c r="M783" t="s">
        <v>10</v>
      </c>
    </row>
    <row r="784" spans="1:13" x14ac:dyDescent="0.2">
      <c r="A784" s="5">
        <f t="shared" si="108"/>
        <v>1</v>
      </c>
      <c r="B784" s="6">
        <f t="shared" si="109"/>
        <v>0</v>
      </c>
      <c r="C784" s="5">
        <f t="shared" si="110"/>
        <v>0</v>
      </c>
      <c r="D784" s="6">
        <f t="shared" si="111"/>
        <v>0</v>
      </c>
      <c r="E784" s="5">
        <f t="shared" si="112"/>
        <v>0</v>
      </c>
      <c r="F784" s="6">
        <f t="shared" si="113"/>
        <v>0</v>
      </c>
      <c r="G784">
        <f t="shared" si="114"/>
        <v>1</v>
      </c>
      <c r="H784">
        <f t="shared" si="115"/>
        <v>0</v>
      </c>
      <c r="I784">
        <f t="shared" si="116"/>
        <v>0</v>
      </c>
      <c r="L784">
        <v>35.97</v>
      </c>
      <c r="M784" t="s">
        <v>10</v>
      </c>
    </row>
    <row r="785" spans="1:13" x14ac:dyDescent="0.2">
      <c r="A785" s="5">
        <f t="shared" si="108"/>
        <v>0</v>
      </c>
      <c r="B785" s="6">
        <f t="shared" si="109"/>
        <v>0</v>
      </c>
      <c r="C785" s="5">
        <f t="shared" si="110"/>
        <v>0</v>
      </c>
      <c r="D785" s="6">
        <f t="shared" si="111"/>
        <v>1</v>
      </c>
      <c r="E785" s="5">
        <f t="shared" si="112"/>
        <v>0</v>
      </c>
      <c r="F785" s="6">
        <f t="shared" si="113"/>
        <v>0</v>
      </c>
      <c r="G785">
        <f t="shared" si="114"/>
        <v>0</v>
      </c>
      <c r="H785">
        <f t="shared" si="115"/>
        <v>1</v>
      </c>
      <c r="I785">
        <f t="shared" si="116"/>
        <v>0</v>
      </c>
      <c r="L785">
        <v>27.6</v>
      </c>
      <c r="M785" t="s">
        <v>7</v>
      </c>
    </row>
    <row r="786" spans="1:13" x14ac:dyDescent="0.2">
      <c r="A786" s="5">
        <f t="shared" si="108"/>
        <v>0</v>
      </c>
      <c r="B786" s="6">
        <f t="shared" si="109"/>
        <v>0</v>
      </c>
      <c r="C786" s="5">
        <f t="shared" si="110"/>
        <v>0</v>
      </c>
      <c r="D786" s="6">
        <f t="shared" si="111"/>
        <v>1</v>
      </c>
      <c r="E786" s="5">
        <f t="shared" si="112"/>
        <v>0</v>
      </c>
      <c r="F786" s="6">
        <f t="shared" si="113"/>
        <v>0</v>
      </c>
      <c r="G786">
        <f t="shared" si="114"/>
        <v>0</v>
      </c>
      <c r="H786">
        <f t="shared" si="115"/>
        <v>1</v>
      </c>
      <c r="I786">
        <f t="shared" si="116"/>
        <v>0</v>
      </c>
      <c r="L786">
        <v>29.26</v>
      </c>
      <c r="M786" t="s">
        <v>7</v>
      </c>
    </row>
    <row r="787" spans="1:13" x14ac:dyDescent="0.2">
      <c r="A787" s="5">
        <f t="shared" si="108"/>
        <v>0</v>
      </c>
      <c r="B787" s="6">
        <f t="shared" si="109"/>
        <v>0</v>
      </c>
      <c r="C787" s="5">
        <f t="shared" si="110"/>
        <v>0</v>
      </c>
      <c r="D787" s="6">
        <f t="shared" si="111"/>
        <v>1</v>
      </c>
      <c r="E787" s="5">
        <f t="shared" si="112"/>
        <v>0</v>
      </c>
      <c r="F787" s="6">
        <f t="shared" si="113"/>
        <v>0</v>
      </c>
      <c r="G787">
        <f t="shared" si="114"/>
        <v>0</v>
      </c>
      <c r="H787">
        <f t="shared" si="115"/>
        <v>1</v>
      </c>
      <c r="I787">
        <f t="shared" si="116"/>
        <v>0</v>
      </c>
      <c r="L787">
        <v>27.7</v>
      </c>
      <c r="M787" t="s">
        <v>7</v>
      </c>
    </row>
    <row r="788" spans="1:13" x14ac:dyDescent="0.2">
      <c r="A788" s="5">
        <f t="shared" si="108"/>
        <v>1</v>
      </c>
      <c r="B788" s="6">
        <f t="shared" si="109"/>
        <v>0</v>
      </c>
      <c r="C788" s="5">
        <f t="shared" si="110"/>
        <v>0</v>
      </c>
      <c r="D788" s="6">
        <f t="shared" si="111"/>
        <v>0</v>
      </c>
      <c r="E788" s="5">
        <f t="shared" si="112"/>
        <v>0</v>
      </c>
      <c r="F788" s="6">
        <f t="shared" si="113"/>
        <v>0</v>
      </c>
      <c r="G788">
        <f t="shared" si="114"/>
        <v>1</v>
      </c>
      <c r="H788">
        <f t="shared" si="115"/>
        <v>0</v>
      </c>
      <c r="I788">
        <f t="shared" si="116"/>
        <v>0</v>
      </c>
      <c r="L788">
        <v>36.954999999999998</v>
      </c>
      <c r="M788" t="s">
        <v>10</v>
      </c>
    </row>
    <row r="789" spans="1:13" x14ac:dyDescent="0.2">
      <c r="A789" s="5">
        <f t="shared" si="108"/>
        <v>1</v>
      </c>
      <c r="B789" s="6">
        <f t="shared" si="109"/>
        <v>0</v>
      </c>
      <c r="C789" s="5">
        <f t="shared" si="110"/>
        <v>0</v>
      </c>
      <c r="D789" s="6">
        <f t="shared" si="111"/>
        <v>0</v>
      </c>
      <c r="E789" s="5">
        <f t="shared" si="112"/>
        <v>0</v>
      </c>
      <c r="F789" s="6">
        <f t="shared" si="113"/>
        <v>0</v>
      </c>
      <c r="G789">
        <f t="shared" si="114"/>
        <v>1</v>
      </c>
      <c r="H789">
        <f t="shared" si="115"/>
        <v>0</v>
      </c>
      <c r="I789">
        <f t="shared" si="116"/>
        <v>0</v>
      </c>
      <c r="L789">
        <v>36.86</v>
      </c>
      <c r="M789" t="s">
        <v>10</v>
      </c>
    </row>
    <row r="790" spans="1:13" x14ac:dyDescent="0.2">
      <c r="A790" s="5">
        <f t="shared" si="108"/>
        <v>0</v>
      </c>
      <c r="B790" s="6">
        <f t="shared" si="109"/>
        <v>0</v>
      </c>
      <c r="C790" s="5">
        <f t="shared" si="110"/>
        <v>0</v>
      </c>
      <c r="D790" s="6">
        <f t="shared" si="111"/>
        <v>0</v>
      </c>
      <c r="E790" s="5">
        <f t="shared" si="112"/>
        <v>1</v>
      </c>
      <c r="F790" s="6">
        <f t="shared" si="113"/>
        <v>0</v>
      </c>
      <c r="G790">
        <f t="shared" si="114"/>
        <v>0</v>
      </c>
      <c r="H790">
        <f t="shared" si="115"/>
        <v>0</v>
      </c>
      <c r="I790">
        <f t="shared" si="116"/>
        <v>1</v>
      </c>
      <c r="L790">
        <v>22.515000000000001</v>
      </c>
      <c r="M790" t="s">
        <v>10</v>
      </c>
    </row>
    <row r="791" spans="1:13" x14ac:dyDescent="0.2">
      <c r="A791" s="5">
        <f t="shared" si="108"/>
        <v>0</v>
      </c>
      <c r="B791" s="6">
        <f t="shared" si="109"/>
        <v>0</v>
      </c>
      <c r="C791" s="5">
        <f t="shared" si="110"/>
        <v>0</v>
      </c>
      <c r="D791" s="6">
        <f t="shared" si="111"/>
        <v>0</v>
      </c>
      <c r="E791" s="5">
        <f t="shared" si="112"/>
        <v>0</v>
      </c>
      <c r="F791" s="6">
        <f t="shared" si="113"/>
        <v>0</v>
      </c>
      <c r="G791">
        <f t="shared" si="114"/>
        <v>0</v>
      </c>
      <c r="H791">
        <f t="shared" si="115"/>
        <v>0</v>
      </c>
      <c r="I791">
        <f t="shared" si="116"/>
        <v>0</v>
      </c>
      <c r="L791">
        <v>29.92</v>
      </c>
      <c r="M791" t="s">
        <v>7</v>
      </c>
    </row>
    <row r="792" spans="1:13" x14ac:dyDescent="0.2">
      <c r="A792" s="5">
        <f t="shared" si="108"/>
        <v>0</v>
      </c>
      <c r="B792" s="6">
        <f t="shared" si="109"/>
        <v>1</v>
      </c>
      <c r="C792" s="5">
        <f t="shared" si="110"/>
        <v>0</v>
      </c>
      <c r="D792" s="6">
        <f t="shared" si="111"/>
        <v>0</v>
      </c>
      <c r="E792" s="5">
        <f t="shared" si="112"/>
        <v>0</v>
      </c>
      <c r="F792" s="6">
        <f t="shared" si="113"/>
        <v>0</v>
      </c>
      <c r="G792">
        <f t="shared" si="114"/>
        <v>1</v>
      </c>
      <c r="H792">
        <f t="shared" si="115"/>
        <v>0</v>
      </c>
      <c r="I792">
        <f t="shared" si="116"/>
        <v>0</v>
      </c>
      <c r="L792">
        <v>41.8</v>
      </c>
      <c r="M792" t="s">
        <v>7</v>
      </c>
    </row>
    <row r="793" spans="1:13" x14ac:dyDescent="0.2">
      <c r="A793" s="5">
        <f t="shared" si="108"/>
        <v>0</v>
      </c>
      <c r="B793" s="6">
        <f t="shared" si="109"/>
        <v>0</v>
      </c>
      <c r="C793" s="5">
        <f t="shared" si="110"/>
        <v>1</v>
      </c>
      <c r="D793" s="6">
        <f t="shared" si="111"/>
        <v>0</v>
      </c>
      <c r="E793" s="5">
        <f t="shared" si="112"/>
        <v>0</v>
      </c>
      <c r="F793" s="6">
        <f t="shared" si="113"/>
        <v>0</v>
      </c>
      <c r="G793">
        <f t="shared" si="114"/>
        <v>0</v>
      </c>
      <c r="H793">
        <f t="shared" si="115"/>
        <v>1</v>
      </c>
      <c r="I793">
        <f t="shared" si="116"/>
        <v>0</v>
      </c>
      <c r="L793">
        <v>27.6</v>
      </c>
      <c r="M793" t="s">
        <v>10</v>
      </c>
    </row>
    <row r="794" spans="1:13" x14ac:dyDescent="0.2">
      <c r="A794" s="5">
        <f t="shared" si="108"/>
        <v>0</v>
      </c>
      <c r="B794" s="6">
        <f t="shared" si="109"/>
        <v>0</v>
      </c>
      <c r="C794" s="5">
        <f t="shared" si="110"/>
        <v>0</v>
      </c>
      <c r="D794" s="6">
        <f t="shared" si="111"/>
        <v>0</v>
      </c>
      <c r="E794" s="5">
        <f t="shared" si="112"/>
        <v>0</v>
      </c>
      <c r="F794" s="6">
        <f t="shared" si="113"/>
        <v>1</v>
      </c>
      <c r="G794">
        <f t="shared" si="114"/>
        <v>0</v>
      </c>
      <c r="H794">
        <f t="shared" si="115"/>
        <v>0</v>
      </c>
      <c r="I794">
        <f t="shared" si="116"/>
        <v>1</v>
      </c>
      <c r="L794">
        <v>23.18</v>
      </c>
      <c r="M794" t="s">
        <v>7</v>
      </c>
    </row>
    <row r="795" spans="1:13" x14ac:dyDescent="0.2">
      <c r="A795" s="5">
        <f t="shared" si="108"/>
        <v>0</v>
      </c>
      <c r="B795" s="6">
        <f t="shared" si="109"/>
        <v>0</v>
      </c>
      <c r="C795" s="5">
        <f t="shared" si="110"/>
        <v>0</v>
      </c>
      <c r="D795" s="6">
        <f t="shared" si="111"/>
        <v>0</v>
      </c>
      <c r="E795" s="5">
        <f t="shared" si="112"/>
        <v>1</v>
      </c>
      <c r="F795" s="6">
        <f t="shared" si="113"/>
        <v>0</v>
      </c>
      <c r="G795">
        <f t="shared" si="114"/>
        <v>0</v>
      </c>
      <c r="H795">
        <f t="shared" si="115"/>
        <v>0</v>
      </c>
      <c r="I795">
        <f t="shared" si="116"/>
        <v>1</v>
      </c>
      <c r="L795">
        <v>20.9</v>
      </c>
      <c r="M795" t="s">
        <v>10</v>
      </c>
    </row>
    <row r="796" spans="1:13" x14ac:dyDescent="0.2">
      <c r="A796" s="5">
        <f t="shared" si="108"/>
        <v>0</v>
      </c>
      <c r="B796" s="6">
        <f t="shared" si="109"/>
        <v>1</v>
      </c>
      <c r="C796" s="5">
        <f t="shared" si="110"/>
        <v>0</v>
      </c>
      <c r="D796" s="6">
        <f t="shared" si="111"/>
        <v>0</v>
      </c>
      <c r="E796" s="5">
        <f t="shared" si="112"/>
        <v>0</v>
      </c>
      <c r="F796" s="6">
        <f t="shared" si="113"/>
        <v>0</v>
      </c>
      <c r="G796">
        <f t="shared" si="114"/>
        <v>1</v>
      </c>
      <c r="H796">
        <f t="shared" si="115"/>
        <v>0</v>
      </c>
      <c r="I796">
        <f t="shared" si="116"/>
        <v>0</v>
      </c>
      <c r="L796">
        <v>31.92</v>
      </c>
      <c r="M796" t="s">
        <v>7</v>
      </c>
    </row>
    <row r="797" spans="1:13" x14ac:dyDescent="0.2">
      <c r="A797" s="5">
        <f t="shared" si="108"/>
        <v>0</v>
      </c>
      <c r="B797" s="6">
        <f t="shared" si="109"/>
        <v>0</v>
      </c>
      <c r="C797" s="5">
        <f t="shared" si="110"/>
        <v>1</v>
      </c>
      <c r="D797" s="6">
        <f t="shared" si="111"/>
        <v>0</v>
      </c>
      <c r="E797" s="5">
        <f t="shared" si="112"/>
        <v>0</v>
      </c>
      <c r="F797" s="6">
        <f t="shared" si="113"/>
        <v>0</v>
      </c>
      <c r="G797">
        <f t="shared" si="114"/>
        <v>0</v>
      </c>
      <c r="H797">
        <f t="shared" si="115"/>
        <v>1</v>
      </c>
      <c r="I797">
        <f t="shared" si="116"/>
        <v>0</v>
      </c>
      <c r="L797">
        <v>28.5</v>
      </c>
      <c r="M797" t="s">
        <v>10</v>
      </c>
    </row>
    <row r="798" spans="1:13" x14ac:dyDescent="0.2">
      <c r="A798" s="5">
        <f t="shared" si="108"/>
        <v>1</v>
      </c>
      <c r="B798" s="6">
        <f t="shared" si="109"/>
        <v>0</v>
      </c>
      <c r="C798" s="5">
        <f t="shared" si="110"/>
        <v>0</v>
      </c>
      <c r="D798" s="6">
        <f t="shared" si="111"/>
        <v>0</v>
      </c>
      <c r="E798" s="5">
        <f t="shared" si="112"/>
        <v>0</v>
      </c>
      <c r="F798" s="6">
        <f t="shared" si="113"/>
        <v>0</v>
      </c>
      <c r="G798">
        <f t="shared" si="114"/>
        <v>1</v>
      </c>
      <c r="H798">
        <f t="shared" si="115"/>
        <v>0</v>
      </c>
      <c r="I798">
        <f t="shared" si="116"/>
        <v>0</v>
      </c>
      <c r="L798">
        <v>44.22</v>
      </c>
      <c r="M798" t="s">
        <v>10</v>
      </c>
    </row>
    <row r="799" spans="1:13" x14ac:dyDescent="0.2">
      <c r="A799" s="5">
        <f t="shared" si="108"/>
        <v>0</v>
      </c>
      <c r="B799" s="6">
        <f t="shared" si="109"/>
        <v>0</v>
      </c>
      <c r="C799" s="5">
        <f t="shared" si="110"/>
        <v>0</v>
      </c>
      <c r="D799" s="6">
        <f t="shared" si="111"/>
        <v>0</v>
      </c>
      <c r="E799" s="5">
        <f t="shared" si="112"/>
        <v>0</v>
      </c>
      <c r="F799" s="6">
        <f t="shared" si="113"/>
        <v>1</v>
      </c>
      <c r="G799">
        <f t="shared" si="114"/>
        <v>0</v>
      </c>
      <c r="H799">
        <f t="shared" si="115"/>
        <v>0</v>
      </c>
      <c r="I799">
        <f t="shared" si="116"/>
        <v>1</v>
      </c>
      <c r="L799">
        <v>22.895</v>
      </c>
      <c r="M799" t="s">
        <v>7</v>
      </c>
    </row>
    <row r="800" spans="1:13" x14ac:dyDescent="0.2">
      <c r="A800" s="5">
        <f t="shared" si="108"/>
        <v>0</v>
      </c>
      <c r="B800" s="6">
        <f t="shared" si="109"/>
        <v>1</v>
      </c>
      <c r="C800" s="5">
        <f t="shared" si="110"/>
        <v>0</v>
      </c>
      <c r="D800" s="6">
        <f t="shared" si="111"/>
        <v>0</v>
      </c>
      <c r="E800" s="5">
        <f t="shared" si="112"/>
        <v>0</v>
      </c>
      <c r="F800" s="6">
        <f t="shared" si="113"/>
        <v>0</v>
      </c>
      <c r="G800">
        <f t="shared" si="114"/>
        <v>1</v>
      </c>
      <c r="H800">
        <f t="shared" si="115"/>
        <v>0</v>
      </c>
      <c r="I800">
        <f t="shared" si="116"/>
        <v>0</v>
      </c>
      <c r="L800">
        <v>33.1</v>
      </c>
      <c r="M800" t="s">
        <v>7</v>
      </c>
    </row>
    <row r="801" spans="1:13" x14ac:dyDescent="0.2">
      <c r="A801" s="5">
        <f t="shared" si="108"/>
        <v>0</v>
      </c>
      <c r="B801" s="6">
        <f t="shared" si="109"/>
        <v>0</v>
      </c>
      <c r="C801" s="5">
        <f t="shared" si="110"/>
        <v>0</v>
      </c>
      <c r="D801" s="6">
        <f t="shared" si="111"/>
        <v>0</v>
      </c>
      <c r="E801" s="5">
        <f t="shared" si="112"/>
        <v>1</v>
      </c>
      <c r="F801" s="6">
        <f t="shared" si="113"/>
        <v>0</v>
      </c>
      <c r="G801">
        <f t="shared" si="114"/>
        <v>0</v>
      </c>
      <c r="H801">
        <f t="shared" si="115"/>
        <v>0</v>
      </c>
      <c r="I801">
        <f t="shared" si="116"/>
        <v>1</v>
      </c>
      <c r="L801">
        <v>24.795000000000002</v>
      </c>
      <c r="M801" t="s">
        <v>10</v>
      </c>
    </row>
    <row r="802" spans="1:13" x14ac:dyDescent="0.2">
      <c r="A802" s="5">
        <f t="shared" si="108"/>
        <v>0</v>
      </c>
      <c r="B802" s="6">
        <f t="shared" si="109"/>
        <v>0</v>
      </c>
      <c r="C802" s="5">
        <f t="shared" si="110"/>
        <v>0</v>
      </c>
      <c r="D802" s="6">
        <f t="shared" si="111"/>
        <v>1</v>
      </c>
      <c r="E802" s="5">
        <f t="shared" si="112"/>
        <v>0</v>
      </c>
      <c r="F802" s="6">
        <f t="shared" si="113"/>
        <v>0</v>
      </c>
      <c r="G802">
        <f t="shared" si="114"/>
        <v>0</v>
      </c>
      <c r="H802">
        <f t="shared" si="115"/>
        <v>1</v>
      </c>
      <c r="I802">
        <f t="shared" si="116"/>
        <v>0</v>
      </c>
      <c r="L802">
        <v>26.18</v>
      </c>
      <c r="M802" t="s">
        <v>7</v>
      </c>
    </row>
    <row r="803" spans="1:13" x14ac:dyDescent="0.2">
      <c r="A803" s="5">
        <f t="shared" si="108"/>
        <v>0</v>
      </c>
      <c r="B803" s="6">
        <f t="shared" si="109"/>
        <v>1</v>
      </c>
      <c r="C803" s="5">
        <f t="shared" si="110"/>
        <v>0</v>
      </c>
      <c r="D803" s="6">
        <f t="shared" si="111"/>
        <v>0</v>
      </c>
      <c r="E803" s="5">
        <f t="shared" si="112"/>
        <v>0</v>
      </c>
      <c r="F803" s="6">
        <f t="shared" si="113"/>
        <v>0</v>
      </c>
      <c r="G803">
        <f t="shared" si="114"/>
        <v>1</v>
      </c>
      <c r="H803">
        <f t="shared" si="115"/>
        <v>0</v>
      </c>
      <c r="I803">
        <f t="shared" si="116"/>
        <v>0</v>
      </c>
      <c r="L803">
        <v>35.97</v>
      </c>
      <c r="M803" t="s">
        <v>7</v>
      </c>
    </row>
    <row r="804" spans="1:13" x14ac:dyDescent="0.2">
      <c r="A804" s="5">
        <f t="shared" si="108"/>
        <v>0</v>
      </c>
      <c r="B804" s="6">
        <f t="shared" si="109"/>
        <v>0</v>
      </c>
      <c r="C804" s="5">
        <f t="shared" si="110"/>
        <v>0</v>
      </c>
      <c r="D804" s="6">
        <f t="shared" si="111"/>
        <v>0</v>
      </c>
      <c r="E804" s="5">
        <f t="shared" si="112"/>
        <v>1</v>
      </c>
      <c r="F804" s="6">
        <f t="shared" si="113"/>
        <v>0</v>
      </c>
      <c r="G804">
        <f t="shared" si="114"/>
        <v>0</v>
      </c>
      <c r="H804">
        <f t="shared" si="115"/>
        <v>0</v>
      </c>
      <c r="I804">
        <f t="shared" si="116"/>
        <v>1</v>
      </c>
      <c r="L804">
        <v>22.3</v>
      </c>
      <c r="M804" t="s">
        <v>10</v>
      </c>
    </row>
    <row r="805" spans="1:13" x14ac:dyDescent="0.2">
      <c r="A805" s="5">
        <f t="shared" si="108"/>
        <v>0</v>
      </c>
      <c r="B805" s="6">
        <f t="shared" si="109"/>
        <v>1</v>
      </c>
      <c r="C805" s="5">
        <f t="shared" si="110"/>
        <v>0</v>
      </c>
      <c r="D805" s="6">
        <f t="shared" si="111"/>
        <v>0</v>
      </c>
      <c r="E805" s="5">
        <f t="shared" si="112"/>
        <v>0</v>
      </c>
      <c r="F805" s="6">
        <f t="shared" si="113"/>
        <v>0</v>
      </c>
      <c r="G805">
        <f t="shared" si="114"/>
        <v>1</v>
      </c>
      <c r="H805">
        <f t="shared" si="115"/>
        <v>0</v>
      </c>
      <c r="I805">
        <f t="shared" si="116"/>
        <v>0</v>
      </c>
      <c r="L805">
        <v>42.24</v>
      </c>
      <c r="M805" t="s">
        <v>7</v>
      </c>
    </row>
    <row r="806" spans="1:13" x14ac:dyDescent="0.2">
      <c r="A806" s="5">
        <f t="shared" si="108"/>
        <v>0</v>
      </c>
      <c r="B806" s="6">
        <f t="shared" si="109"/>
        <v>0</v>
      </c>
      <c r="C806" s="5">
        <f t="shared" si="110"/>
        <v>1</v>
      </c>
      <c r="D806" s="6">
        <f t="shared" si="111"/>
        <v>0</v>
      </c>
      <c r="E806" s="5">
        <f t="shared" si="112"/>
        <v>0</v>
      </c>
      <c r="F806" s="6">
        <f t="shared" si="113"/>
        <v>0</v>
      </c>
      <c r="G806">
        <f t="shared" si="114"/>
        <v>0</v>
      </c>
      <c r="H806">
        <f t="shared" si="115"/>
        <v>1</v>
      </c>
      <c r="I806">
        <f t="shared" si="116"/>
        <v>0</v>
      </c>
      <c r="L806">
        <v>26.51</v>
      </c>
      <c r="M806" t="s">
        <v>10</v>
      </c>
    </row>
    <row r="807" spans="1:13" x14ac:dyDescent="0.2">
      <c r="A807" s="5">
        <f t="shared" si="108"/>
        <v>0</v>
      </c>
      <c r="B807" s="6">
        <f t="shared" si="109"/>
        <v>1</v>
      </c>
      <c r="C807" s="5">
        <f t="shared" si="110"/>
        <v>0</v>
      </c>
      <c r="D807" s="6">
        <f t="shared" si="111"/>
        <v>0</v>
      </c>
      <c r="E807" s="5">
        <f t="shared" si="112"/>
        <v>0</v>
      </c>
      <c r="F807" s="6">
        <f t="shared" si="113"/>
        <v>0</v>
      </c>
      <c r="G807">
        <f t="shared" si="114"/>
        <v>1</v>
      </c>
      <c r="H807">
        <f t="shared" si="115"/>
        <v>0</v>
      </c>
      <c r="I807">
        <f t="shared" si="116"/>
        <v>0</v>
      </c>
      <c r="L807">
        <v>35.814999999999998</v>
      </c>
      <c r="M807" t="s">
        <v>7</v>
      </c>
    </row>
    <row r="808" spans="1:13" x14ac:dyDescent="0.2">
      <c r="A808" s="5">
        <f t="shared" si="108"/>
        <v>0</v>
      </c>
      <c r="B808" s="6">
        <f t="shared" si="109"/>
        <v>1</v>
      </c>
      <c r="C808" s="5">
        <f t="shared" si="110"/>
        <v>0</v>
      </c>
      <c r="D808" s="6">
        <f t="shared" si="111"/>
        <v>0</v>
      </c>
      <c r="E808" s="5">
        <f t="shared" si="112"/>
        <v>0</v>
      </c>
      <c r="F808" s="6">
        <f t="shared" si="113"/>
        <v>0</v>
      </c>
      <c r="G808">
        <f t="shared" si="114"/>
        <v>1</v>
      </c>
      <c r="H808">
        <f t="shared" si="115"/>
        <v>0</v>
      </c>
      <c r="I808">
        <f t="shared" si="116"/>
        <v>0</v>
      </c>
      <c r="L808">
        <v>41.42</v>
      </c>
      <c r="M808" t="s">
        <v>7</v>
      </c>
    </row>
    <row r="809" spans="1:13" x14ac:dyDescent="0.2">
      <c r="A809" s="5">
        <f t="shared" si="108"/>
        <v>0</v>
      </c>
      <c r="B809" s="6">
        <f t="shared" si="109"/>
        <v>1</v>
      </c>
      <c r="C809" s="5">
        <f t="shared" si="110"/>
        <v>0</v>
      </c>
      <c r="D809" s="6">
        <f t="shared" si="111"/>
        <v>0</v>
      </c>
      <c r="E809" s="5">
        <f t="shared" si="112"/>
        <v>0</v>
      </c>
      <c r="F809" s="6">
        <f t="shared" si="113"/>
        <v>0</v>
      </c>
      <c r="G809">
        <f t="shared" si="114"/>
        <v>1</v>
      </c>
      <c r="H809">
        <f t="shared" si="115"/>
        <v>0</v>
      </c>
      <c r="I809">
        <f t="shared" si="116"/>
        <v>0</v>
      </c>
      <c r="L809">
        <v>36.575000000000003</v>
      </c>
      <c r="M809" t="s">
        <v>7</v>
      </c>
    </row>
    <row r="810" spans="1:13" x14ac:dyDescent="0.2">
      <c r="A810" s="5">
        <f t="shared" si="108"/>
        <v>1</v>
      </c>
      <c r="B810" s="6">
        <f t="shared" si="109"/>
        <v>0</v>
      </c>
      <c r="C810" s="5">
        <f t="shared" si="110"/>
        <v>0</v>
      </c>
      <c r="D810" s="6">
        <f t="shared" si="111"/>
        <v>0</v>
      </c>
      <c r="E810" s="5">
        <f t="shared" si="112"/>
        <v>0</v>
      </c>
      <c r="F810" s="6">
        <f t="shared" si="113"/>
        <v>0</v>
      </c>
      <c r="G810">
        <f t="shared" si="114"/>
        <v>1</v>
      </c>
      <c r="H810">
        <f t="shared" si="115"/>
        <v>0</v>
      </c>
      <c r="I810">
        <f t="shared" si="116"/>
        <v>0</v>
      </c>
      <c r="L810">
        <v>30.14</v>
      </c>
      <c r="M810" t="s">
        <v>10</v>
      </c>
    </row>
    <row r="811" spans="1:13" x14ac:dyDescent="0.2">
      <c r="A811" s="5">
        <f t="shared" si="108"/>
        <v>0</v>
      </c>
      <c r="B811" s="6">
        <f t="shared" si="109"/>
        <v>0</v>
      </c>
      <c r="C811" s="5">
        <f t="shared" si="110"/>
        <v>1</v>
      </c>
      <c r="D811" s="6">
        <f t="shared" si="111"/>
        <v>0</v>
      </c>
      <c r="E811" s="5">
        <f t="shared" si="112"/>
        <v>0</v>
      </c>
      <c r="F811" s="6">
        <f t="shared" si="113"/>
        <v>0</v>
      </c>
      <c r="G811">
        <f t="shared" si="114"/>
        <v>0</v>
      </c>
      <c r="H811">
        <f t="shared" si="115"/>
        <v>1</v>
      </c>
      <c r="I811">
        <f t="shared" si="116"/>
        <v>0</v>
      </c>
      <c r="L811">
        <v>25.84</v>
      </c>
      <c r="M811" t="s">
        <v>10</v>
      </c>
    </row>
    <row r="812" spans="1:13" x14ac:dyDescent="0.2">
      <c r="A812" s="5">
        <f t="shared" si="108"/>
        <v>0</v>
      </c>
      <c r="B812" s="6">
        <f t="shared" si="109"/>
        <v>1</v>
      </c>
      <c r="C812" s="5">
        <f t="shared" si="110"/>
        <v>0</v>
      </c>
      <c r="D812" s="6">
        <f t="shared" si="111"/>
        <v>0</v>
      </c>
      <c r="E812" s="5">
        <f t="shared" si="112"/>
        <v>0</v>
      </c>
      <c r="F812" s="6">
        <f t="shared" si="113"/>
        <v>0</v>
      </c>
      <c r="G812">
        <f t="shared" si="114"/>
        <v>1</v>
      </c>
      <c r="H812">
        <f t="shared" si="115"/>
        <v>0</v>
      </c>
      <c r="I812">
        <f t="shared" si="116"/>
        <v>0</v>
      </c>
      <c r="L812">
        <v>30.8</v>
      </c>
      <c r="M812" t="s">
        <v>7</v>
      </c>
    </row>
    <row r="813" spans="1:13" x14ac:dyDescent="0.2">
      <c r="A813" s="5">
        <f t="shared" si="108"/>
        <v>0</v>
      </c>
      <c r="B813" s="6">
        <f t="shared" si="109"/>
        <v>1</v>
      </c>
      <c r="C813" s="5">
        <f t="shared" si="110"/>
        <v>0</v>
      </c>
      <c r="D813" s="6">
        <f t="shared" si="111"/>
        <v>0</v>
      </c>
      <c r="E813" s="5">
        <f t="shared" si="112"/>
        <v>0</v>
      </c>
      <c r="F813" s="6">
        <f t="shared" si="113"/>
        <v>0</v>
      </c>
      <c r="G813">
        <f t="shared" si="114"/>
        <v>1</v>
      </c>
      <c r="H813">
        <f t="shared" si="115"/>
        <v>0</v>
      </c>
      <c r="I813">
        <f t="shared" si="116"/>
        <v>0</v>
      </c>
      <c r="L813">
        <v>42.94</v>
      </c>
      <c r="M813" t="s">
        <v>7</v>
      </c>
    </row>
    <row r="814" spans="1:13" x14ac:dyDescent="0.2">
      <c r="A814" s="5">
        <f t="shared" si="108"/>
        <v>0</v>
      </c>
      <c r="B814" s="6">
        <f t="shared" si="109"/>
        <v>0</v>
      </c>
      <c r="C814" s="5">
        <f t="shared" si="110"/>
        <v>0</v>
      </c>
      <c r="D814" s="6">
        <f t="shared" si="111"/>
        <v>0</v>
      </c>
      <c r="E814" s="5">
        <f t="shared" si="112"/>
        <v>1</v>
      </c>
      <c r="F814" s="6">
        <f t="shared" si="113"/>
        <v>0</v>
      </c>
      <c r="G814">
        <f t="shared" si="114"/>
        <v>0</v>
      </c>
      <c r="H814">
        <f t="shared" si="115"/>
        <v>0</v>
      </c>
      <c r="I814">
        <f t="shared" si="116"/>
        <v>1</v>
      </c>
      <c r="L814">
        <v>21.01</v>
      </c>
      <c r="M814" t="s">
        <v>10</v>
      </c>
    </row>
    <row r="815" spans="1:13" x14ac:dyDescent="0.2">
      <c r="A815" s="5">
        <f t="shared" si="108"/>
        <v>0</v>
      </c>
      <c r="B815" s="6">
        <f t="shared" si="109"/>
        <v>0</v>
      </c>
      <c r="C815" s="5">
        <f t="shared" si="110"/>
        <v>0</v>
      </c>
      <c r="D815" s="6">
        <f t="shared" si="111"/>
        <v>0</v>
      </c>
      <c r="E815" s="5">
        <f t="shared" si="112"/>
        <v>1</v>
      </c>
      <c r="F815" s="6">
        <f t="shared" si="113"/>
        <v>0</v>
      </c>
      <c r="G815">
        <f t="shared" si="114"/>
        <v>0</v>
      </c>
      <c r="H815">
        <f t="shared" si="115"/>
        <v>0</v>
      </c>
      <c r="I815">
        <f t="shared" si="116"/>
        <v>1</v>
      </c>
      <c r="L815">
        <v>22.515000000000001</v>
      </c>
      <c r="M815" t="s">
        <v>10</v>
      </c>
    </row>
    <row r="816" spans="1:13" x14ac:dyDescent="0.2">
      <c r="A816" s="5">
        <f t="shared" si="108"/>
        <v>1</v>
      </c>
      <c r="B816" s="6">
        <f t="shared" si="109"/>
        <v>0</v>
      </c>
      <c r="C816" s="5">
        <f t="shared" si="110"/>
        <v>0</v>
      </c>
      <c r="D816" s="6">
        <f t="shared" si="111"/>
        <v>0</v>
      </c>
      <c r="E816" s="5">
        <f t="shared" si="112"/>
        <v>0</v>
      </c>
      <c r="F816" s="6">
        <f t="shared" si="113"/>
        <v>0</v>
      </c>
      <c r="G816">
        <f t="shared" si="114"/>
        <v>1</v>
      </c>
      <c r="H816">
        <f t="shared" si="115"/>
        <v>0</v>
      </c>
      <c r="I816">
        <f t="shared" si="116"/>
        <v>0</v>
      </c>
      <c r="L816">
        <v>34.43</v>
      </c>
      <c r="M816" t="s">
        <v>10</v>
      </c>
    </row>
    <row r="817" spans="1:13" x14ac:dyDescent="0.2">
      <c r="A817" s="5">
        <f t="shared" si="108"/>
        <v>0</v>
      </c>
      <c r="B817" s="6">
        <f t="shared" si="109"/>
        <v>1</v>
      </c>
      <c r="C817" s="5">
        <f t="shared" si="110"/>
        <v>0</v>
      </c>
      <c r="D817" s="6">
        <f t="shared" si="111"/>
        <v>0</v>
      </c>
      <c r="E817" s="5">
        <f t="shared" si="112"/>
        <v>0</v>
      </c>
      <c r="F817" s="6">
        <f t="shared" si="113"/>
        <v>0</v>
      </c>
      <c r="G817">
        <f t="shared" si="114"/>
        <v>1</v>
      </c>
      <c r="H817">
        <f t="shared" si="115"/>
        <v>0</v>
      </c>
      <c r="I817">
        <f t="shared" si="116"/>
        <v>0</v>
      </c>
      <c r="L817">
        <v>31.46</v>
      </c>
      <c r="M817" t="s">
        <v>7</v>
      </c>
    </row>
    <row r="818" spans="1:13" x14ac:dyDescent="0.2">
      <c r="A818" s="5">
        <f t="shared" si="108"/>
        <v>0</v>
      </c>
      <c r="B818" s="6">
        <f t="shared" si="109"/>
        <v>0</v>
      </c>
      <c r="C818" s="5">
        <f t="shared" si="110"/>
        <v>0</v>
      </c>
      <c r="D818" s="6">
        <f t="shared" si="111"/>
        <v>0</v>
      </c>
      <c r="E818" s="5">
        <f t="shared" si="112"/>
        <v>0</v>
      </c>
      <c r="F818" s="6">
        <f t="shared" si="113"/>
        <v>1</v>
      </c>
      <c r="G818">
        <f t="shared" si="114"/>
        <v>0</v>
      </c>
      <c r="H818">
        <f t="shared" si="115"/>
        <v>0</v>
      </c>
      <c r="I818">
        <f t="shared" si="116"/>
        <v>1</v>
      </c>
      <c r="L818">
        <v>24.225000000000001</v>
      </c>
      <c r="M818" t="s">
        <v>7</v>
      </c>
    </row>
    <row r="819" spans="1:13" x14ac:dyDescent="0.2">
      <c r="A819" s="5">
        <f t="shared" si="108"/>
        <v>1</v>
      </c>
      <c r="B819" s="6">
        <f t="shared" si="109"/>
        <v>0</v>
      </c>
      <c r="C819" s="5">
        <f t="shared" si="110"/>
        <v>0</v>
      </c>
      <c r="D819" s="6">
        <f t="shared" si="111"/>
        <v>0</v>
      </c>
      <c r="E819" s="5">
        <f t="shared" si="112"/>
        <v>0</v>
      </c>
      <c r="F819" s="6">
        <f t="shared" si="113"/>
        <v>0</v>
      </c>
      <c r="G819">
        <f t="shared" si="114"/>
        <v>1</v>
      </c>
      <c r="H819">
        <f t="shared" si="115"/>
        <v>0</v>
      </c>
      <c r="I819">
        <f t="shared" si="116"/>
        <v>0</v>
      </c>
      <c r="L819">
        <v>37.1</v>
      </c>
      <c r="M819" t="s">
        <v>10</v>
      </c>
    </row>
    <row r="820" spans="1:13" x14ac:dyDescent="0.2">
      <c r="A820" s="5">
        <f t="shared" si="108"/>
        <v>0</v>
      </c>
      <c r="B820" s="6">
        <f t="shared" si="109"/>
        <v>0</v>
      </c>
      <c r="C820" s="5">
        <f t="shared" si="110"/>
        <v>0</v>
      </c>
      <c r="D820" s="6">
        <f t="shared" si="111"/>
        <v>1</v>
      </c>
      <c r="E820" s="5">
        <f t="shared" si="112"/>
        <v>0</v>
      </c>
      <c r="F820" s="6">
        <f t="shared" si="113"/>
        <v>0</v>
      </c>
      <c r="G820">
        <f t="shared" si="114"/>
        <v>0</v>
      </c>
      <c r="H820">
        <f t="shared" si="115"/>
        <v>1</v>
      </c>
      <c r="I820">
        <f t="shared" si="116"/>
        <v>0</v>
      </c>
      <c r="L820">
        <v>26.125</v>
      </c>
      <c r="M820" t="s">
        <v>7</v>
      </c>
    </row>
    <row r="821" spans="1:13" x14ac:dyDescent="0.2">
      <c r="A821" s="5">
        <f t="shared" si="108"/>
        <v>0</v>
      </c>
      <c r="B821" s="6">
        <f t="shared" si="109"/>
        <v>1</v>
      </c>
      <c r="C821" s="5">
        <f t="shared" si="110"/>
        <v>0</v>
      </c>
      <c r="D821" s="6">
        <f t="shared" si="111"/>
        <v>0</v>
      </c>
      <c r="E821" s="5">
        <f t="shared" si="112"/>
        <v>0</v>
      </c>
      <c r="F821" s="6">
        <f t="shared" si="113"/>
        <v>0</v>
      </c>
      <c r="G821">
        <f t="shared" si="114"/>
        <v>1</v>
      </c>
      <c r="H821">
        <f t="shared" si="115"/>
        <v>0</v>
      </c>
      <c r="I821">
        <f t="shared" si="116"/>
        <v>0</v>
      </c>
      <c r="L821">
        <v>35.53</v>
      </c>
      <c r="M821" t="s">
        <v>7</v>
      </c>
    </row>
    <row r="822" spans="1:13" x14ac:dyDescent="0.2">
      <c r="A822" s="5">
        <f t="shared" si="108"/>
        <v>1</v>
      </c>
      <c r="B822" s="6">
        <f t="shared" si="109"/>
        <v>0</v>
      </c>
      <c r="C822" s="5">
        <f t="shared" si="110"/>
        <v>0</v>
      </c>
      <c r="D822" s="6">
        <f t="shared" si="111"/>
        <v>0</v>
      </c>
      <c r="E822" s="5">
        <f t="shared" si="112"/>
        <v>0</v>
      </c>
      <c r="F822" s="6">
        <f t="shared" si="113"/>
        <v>0</v>
      </c>
      <c r="G822">
        <f t="shared" si="114"/>
        <v>1</v>
      </c>
      <c r="H822">
        <f t="shared" si="115"/>
        <v>0</v>
      </c>
      <c r="I822">
        <f t="shared" si="116"/>
        <v>0</v>
      </c>
      <c r="L822">
        <v>33.700000000000003</v>
      </c>
      <c r="M822" t="s">
        <v>10</v>
      </c>
    </row>
    <row r="823" spans="1:13" x14ac:dyDescent="0.2">
      <c r="A823" s="5">
        <f t="shared" si="108"/>
        <v>0</v>
      </c>
      <c r="B823" s="6">
        <f t="shared" si="109"/>
        <v>0</v>
      </c>
      <c r="C823" s="5">
        <f t="shared" si="110"/>
        <v>0</v>
      </c>
      <c r="D823" s="6">
        <f t="shared" si="111"/>
        <v>0</v>
      </c>
      <c r="E823" s="5">
        <f t="shared" si="112"/>
        <v>0</v>
      </c>
      <c r="F823" s="6">
        <f t="shared" si="113"/>
        <v>0</v>
      </c>
      <c r="G823">
        <f t="shared" si="114"/>
        <v>0</v>
      </c>
      <c r="H823">
        <f t="shared" si="115"/>
        <v>0</v>
      </c>
      <c r="I823">
        <f t="shared" si="116"/>
        <v>0</v>
      </c>
      <c r="L823">
        <v>17.670000000000002</v>
      </c>
      <c r="M823" t="s">
        <v>10</v>
      </c>
    </row>
    <row r="824" spans="1:13" x14ac:dyDescent="0.2">
      <c r="A824" s="5">
        <f t="shared" si="108"/>
        <v>0</v>
      </c>
      <c r="B824" s="6">
        <f t="shared" si="109"/>
        <v>1</v>
      </c>
      <c r="C824" s="5">
        <f t="shared" si="110"/>
        <v>0</v>
      </c>
      <c r="D824" s="6">
        <f t="shared" si="111"/>
        <v>0</v>
      </c>
      <c r="E824" s="5">
        <f t="shared" si="112"/>
        <v>0</v>
      </c>
      <c r="F824" s="6">
        <f t="shared" si="113"/>
        <v>0</v>
      </c>
      <c r="G824">
        <f t="shared" si="114"/>
        <v>1</v>
      </c>
      <c r="H824">
        <f t="shared" si="115"/>
        <v>0</v>
      </c>
      <c r="I824">
        <f t="shared" si="116"/>
        <v>0</v>
      </c>
      <c r="L824">
        <v>31.13</v>
      </c>
      <c r="M824" t="s">
        <v>7</v>
      </c>
    </row>
    <row r="825" spans="1:13" x14ac:dyDescent="0.2">
      <c r="A825" s="5">
        <f t="shared" si="108"/>
        <v>0</v>
      </c>
      <c r="B825" s="6">
        <f t="shared" si="109"/>
        <v>0</v>
      </c>
      <c r="C825" s="5">
        <f t="shared" si="110"/>
        <v>0</v>
      </c>
      <c r="D825" s="6">
        <f t="shared" si="111"/>
        <v>1</v>
      </c>
      <c r="E825" s="5">
        <f t="shared" si="112"/>
        <v>0</v>
      </c>
      <c r="F825" s="6">
        <f t="shared" si="113"/>
        <v>0</v>
      </c>
      <c r="G825">
        <f t="shared" si="114"/>
        <v>0</v>
      </c>
      <c r="H825">
        <f t="shared" si="115"/>
        <v>1</v>
      </c>
      <c r="I825">
        <f t="shared" si="116"/>
        <v>0</v>
      </c>
      <c r="L825">
        <v>29.81</v>
      </c>
      <c r="M825" t="s">
        <v>7</v>
      </c>
    </row>
    <row r="826" spans="1:13" x14ac:dyDescent="0.2">
      <c r="A826" s="5">
        <f t="shared" si="108"/>
        <v>0</v>
      </c>
      <c r="B826" s="6">
        <f t="shared" si="109"/>
        <v>0</v>
      </c>
      <c r="C826" s="5">
        <f t="shared" si="110"/>
        <v>0</v>
      </c>
      <c r="D826" s="6">
        <f t="shared" si="111"/>
        <v>0</v>
      </c>
      <c r="E826" s="5">
        <f t="shared" si="112"/>
        <v>1</v>
      </c>
      <c r="F826" s="6">
        <f t="shared" si="113"/>
        <v>0</v>
      </c>
      <c r="G826">
        <f t="shared" si="114"/>
        <v>0</v>
      </c>
      <c r="H826">
        <f t="shared" si="115"/>
        <v>0</v>
      </c>
      <c r="I826">
        <f t="shared" si="116"/>
        <v>1</v>
      </c>
      <c r="L826">
        <v>24.32</v>
      </c>
      <c r="M826" t="s">
        <v>10</v>
      </c>
    </row>
    <row r="827" spans="1:13" x14ac:dyDescent="0.2">
      <c r="A827" s="5">
        <f t="shared" si="108"/>
        <v>0</v>
      </c>
      <c r="B827" s="6">
        <f t="shared" si="109"/>
        <v>1</v>
      </c>
      <c r="C827" s="5">
        <f t="shared" si="110"/>
        <v>0</v>
      </c>
      <c r="D827" s="6">
        <f t="shared" si="111"/>
        <v>0</v>
      </c>
      <c r="E827" s="5">
        <f t="shared" si="112"/>
        <v>0</v>
      </c>
      <c r="F827" s="6">
        <f t="shared" si="113"/>
        <v>0</v>
      </c>
      <c r="G827">
        <f t="shared" si="114"/>
        <v>1</v>
      </c>
      <c r="H827">
        <f t="shared" si="115"/>
        <v>0</v>
      </c>
      <c r="I827">
        <f t="shared" si="116"/>
        <v>0</v>
      </c>
      <c r="L827">
        <v>31.824999999999999</v>
      </c>
      <c r="M827" t="s">
        <v>7</v>
      </c>
    </row>
    <row r="828" spans="1:13" x14ac:dyDescent="0.2">
      <c r="A828" s="5">
        <f t="shared" si="108"/>
        <v>1</v>
      </c>
      <c r="B828" s="6">
        <f t="shared" si="109"/>
        <v>0</v>
      </c>
      <c r="C828" s="5">
        <f t="shared" si="110"/>
        <v>0</v>
      </c>
      <c r="D828" s="6">
        <f t="shared" si="111"/>
        <v>0</v>
      </c>
      <c r="E828" s="5">
        <f t="shared" si="112"/>
        <v>0</v>
      </c>
      <c r="F828" s="6">
        <f t="shared" si="113"/>
        <v>0</v>
      </c>
      <c r="G828">
        <f t="shared" si="114"/>
        <v>1</v>
      </c>
      <c r="H828">
        <f t="shared" si="115"/>
        <v>0</v>
      </c>
      <c r="I828">
        <f t="shared" si="116"/>
        <v>0</v>
      </c>
      <c r="L828">
        <v>31.79</v>
      </c>
      <c r="M828" t="s">
        <v>10</v>
      </c>
    </row>
    <row r="829" spans="1:13" x14ac:dyDescent="0.2">
      <c r="A829" s="5">
        <f t="shared" si="108"/>
        <v>0</v>
      </c>
      <c r="B829" s="6">
        <f t="shared" si="109"/>
        <v>0</v>
      </c>
      <c r="C829" s="5">
        <f t="shared" si="110"/>
        <v>1</v>
      </c>
      <c r="D829" s="6">
        <f t="shared" si="111"/>
        <v>0</v>
      </c>
      <c r="E829" s="5">
        <f t="shared" si="112"/>
        <v>0</v>
      </c>
      <c r="F829" s="6">
        <f t="shared" si="113"/>
        <v>0</v>
      </c>
      <c r="G829">
        <f t="shared" si="114"/>
        <v>0</v>
      </c>
      <c r="H829">
        <f t="shared" si="115"/>
        <v>1</v>
      </c>
      <c r="I829">
        <f t="shared" si="116"/>
        <v>0</v>
      </c>
      <c r="L829">
        <v>28.024999999999999</v>
      </c>
      <c r="M829" t="s">
        <v>10</v>
      </c>
    </row>
    <row r="830" spans="1:13" x14ac:dyDescent="0.2">
      <c r="A830" s="5">
        <f t="shared" si="108"/>
        <v>1</v>
      </c>
      <c r="B830" s="6">
        <f t="shared" si="109"/>
        <v>0</v>
      </c>
      <c r="C830" s="5">
        <f t="shared" si="110"/>
        <v>0</v>
      </c>
      <c r="D830" s="6">
        <f t="shared" si="111"/>
        <v>0</v>
      </c>
      <c r="E830" s="5">
        <f t="shared" si="112"/>
        <v>0</v>
      </c>
      <c r="F830" s="6">
        <f t="shared" si="113"/>
        <v>0</v>
      </c>
      <c r="G830">
        <f t="shared" si="114"/>
        <v>1</v>
      </c>
      <c r="H830">
        <f t="shared" si="115"/>
        <v>0</v>
      </c>
      <c r="I830">
        <f t="shared" si="116"/>
        <v>0</v>
      </c>
      <c r="L830">
        <v>30.78</v>
      </c>
      <c r="M830" t="s">
        <v>10</v>
      </c>
    </row>
    <row r="831" spans="1:13" x14ac:dyDescent="0.2">
      <c r="A831" s="5">
        <f t="shared" si="108"/>
        <v>0</v>
      </c>
      <c r="B831" s="6">
        <f t="shared" si="109"/>
        <v>0</v>
      </c>
      <c r="C831" s="5">
        <f t="shared" si="110"/>
        <v>0</v>
      </c>
      <c r="D831" s="6">
        <f t="shared" si="111"/>
        <v>0</v>
      </c>
      <c r="E831" s="5">
        <f t="shared" si="112"/>
        <v>1</v>
      </c>
      <c r="F831" s="6">
        <f t="shared" si="113"/>
        <v>0</v>
      </c>
      <c r="G831">
        <f t="shared" si="114"/>
        <v>0</v>
      </c>
      <c r="H831">
        <f t="shared" si="115"/>
        <v>0</v>
      </c>
      <c r="I831">
        <f t="shared" si="116"/>
        <v>1</v>
      </c>
      <c r="L831">
        <v>21.85</v>
      </c>
      <c r="M831" t="s">
        <v>10</v>
      </c>
    </row>
    <row r="832" spans="1:13" x14ac:dyDescent="0.2">
      <c r="A832" s="5">
        <f t="shared" si="108"/>
        <v>1</v>
      </c>
      <c r="B832" s="6">
        <f t="shared" si="109"/>
        <v>0</v>
      </c>
      <c r="C832" s="5">
        <f t="shared" si="110"/>
        <v>0</v>
      </c>
      <c r="D832" s="6">
        <f t="shared" si="111"/>
        <v>0</v>
      </c>
      <c r="E832" s="5">
        <f t="shared" si="112"/>
        <v>0</v>
      </c>
      <c r="F832" s="6">
        <f t="shared" si="113"/>
        <v>0</v>
      </c>
      <c r="G832">
        <f t="shared" si="114"/>
        <v>1</v>
      </c>
      <c r="H832">
        <f t="shared" si="115"/>
        <v>0</v>
      </c>
      <c r="I832">
        <f t="shared" si="116"/>
        <v>0</v>
      </c>
      <c r="L832">
        <v>33.1</v>
      </c>
      <c r="M832" t="s">
        <v>10</v>
      </c>
    </row>
    <row r="833" spans="1:13" x14ac:dyDescent="0.2">
      <c r="A833" s="5">
        <f t="shared" si="108"/>
        <v>0</v>
      </c>
      <c r="B833" s="6">
        <f t="shared" si="109"/>
        <v>0</v>
      </c>
      <c r="C833" s="5">
        <f t="shared" si="110"/>
        <v>0</v>
      </c>
      <c r="D833" s="6">
        <f t="shared" si="111"/>
        <v>1</v>
      </c>
      <c r="E833" s="5">
        <f t="shared" si="112"/>
        <v>0</v>
      </c>
      <c r="F833" s="6">
        <f t="shared" si="113"/>
        <v>0</v>
      </c>
      <c r="G833">
        <f t="shared" si="114"/>
        <v>0</v>
      </c>
      <c r="H833">
        <f t="shared" si="115"/>
        <v>1</v>
      </c>
      <c r="I833">
        <f t="shared" si="116"/>
        <v>0</v>
      </c>
      <c r="L833">
        <v>25.84</v>
      </c>
      <c r="M833" t="s">
        <v>7</v>
      </c>
    </row>
    <row r="834" spans="1:13" x14ac:dyDescent="0.2">
      <c r="A834" s="5">
        <f t="shared" si="108"/>
        <v>0</v>
      </c>
      <c r="B834" s="6">
        <f t="shared" si="109"/>
        <v>0</v>
      </c>
      <c r="C834" s="5">
        <f t="shared" si="110"/>
        <v>0</v>
      </c>
      <c r="D834" s="6">
        <f t="shared" si="111"/>
        <v>0</v>
      </c>
      <c r="E834" s="5">
        <f t="shared" si="112"/>
        <v>0</v>
      </c>
      <c r="F834" s="6">
        <f t="shared" si="113"/>
        <v>1</v>
      </c>
      <c r="G834">
        <f t="shared" si="114"/>
        <v>0</v>
      </c>
      <c r="H834">
        <f t="shared" si="115"/>
        <v>0</v>
      </c>
      <c r="I834">
        <f t="shared" si="116"/>
        <v>1</v>
      </c>
      <c r="L834">
        <v>23.844999999999999</v>
      </c>
      <c r="M834" t="s">
        <v>7</v>
      </c>
    </row>
    <row r="835" spans="1:13" x14ac:dyDescent="0.2">
      <c r="A835" s="5">
        <f t="shared" ref="A835:A898" si="117">IF(AND(M835="male",G835=1),1,0)</f>
        <v>1</v>
      </c>
      <c r="B835" s="6">
        <f t="shared" ref="B835:B898" si="118">IF(AND(M835="female",G835=1),1,0)</f>
        <v>0</v>
      </c>
      <c r="C835" s="5">
        <f t="shared" ref="C835:C898" si="119">IF(AND(M835="male",H835=1),1,0)</f>
        <v>0</v>
      </c>
      <c r="D835" s="6">
        <f t="shared" ref="D835:D898" si="120">IF(AND(M835="female",H835=1),1,0)</f>
        <v>0</v>
      </c>
      <c r="E835" s="5">
        <f t="shared" ref="E835:E898" si="121">IF(AND(M835="male",I835=1),1,0)</f>
        <v>0</v>
      </c>
      <c r="F835" s="6">
        <f t="shared" ref="F835:F898" si="122">IF(AND(M835="female",I835=1),1,0)</f>
        <v>0</v>
      </c>
      <c r="G835">
        <f t="shared" ref="G835:G898" si="123">IF(L835&gt;=30,1,0)</f>
        <v>1</v>
      </c>
      <c r="H835">
        <f t="shared" ref="H835:H898" si="124">IF(AND((L835&gt;=25),(L835&lt;=29.9)),1,0)</f>
        <v>0</v>
      </c>
      <c r="I835">
        <f t="shared" ref="I835:I898" si="125">IF(AND((L835&gt;=18.4),(L835&lt;=24.9)),1,0)</f>
        <v>0</v>
      </c>
      <c r="L835">
        <v>34.39</v>
      </c>
      <c r="M835" t="s">
        <v>10</v>
      </c>
    </row>
    <row r="836" spans="1:13" x14ac:dyDescent="0.2">
      <c r="A836" s="5">
        <f t="shared" si="117"/>
        <v>1</v>
      </c>
      <c r="B836" s="6">
        <f t="shared" si="118"/>
        <v>0</v>
      </c>
      <c r="C836" s="5">
        <f t="shared" si="119"/>
        <v>0</v>
      </c>
      <c r="D836" s="6">
        <f t="shared" si="120"/>
        <v>0</v>
      </c>
      <c r="E836" s="5">
        <f t="shared" si="121"/>
        <v>0</v>
      </c>
      <c r="F836" s="6">
        <f t="shared" si="122"/>
        <v>0</v>
      </c>
      <c r="G836">
        <f t="shared" si="123"/>
        <v>1</v>
      </c>
      <c r="H836">
        <f t="shared" si="124"/>
        <v>0</v>
      </c>
      <c r="I836">
        <f t="shared" si="125"/>
        <v>0</v>
      </c>
      <c r="L836">
        <v>33.82</v>
      </c>
      <c r="M836" t="s">
        <v>10</v>
      </c>
    </row>
    <row r="837" spans="1:13" x14ac:dyDescent="0.2">
      <c r="A837" s="5">
        <f t="shared" si="117"/>
        <v>1</v>
      </c>
      <c r="B837" s="6">
        <f t="shared" si="118"/>
        <v>0</v>
      </c>
      <c r="C837" s="5">
        <f t="shared" si="119"/>
        <v>0</v>
      </c>
      <c r="D837" s="6">
        <f t="shared" si="120"/>
        <v>0</v>
      </c>
      <c r="E837" s="5">
        <f t="shared" si="121"/>
        <v>0</v>
      </c>
      <c r="F837" s="6">
        <f t="shared" si="122"/>
        <v>0</v>
      </c>
      <c r="G837">
        <f t="shared" si="123"/>
        <v>1</v>
      </c>
      <c r="H837">
        <f t="shared" si="124"/>
        <v>0</v>
      </c>
      <c r="I837">
        <f t="shared" si="125"/>
        <v>0</v>
      </c>
      <c r="L837">
        <v>35.97</v>
      </c>
      <c r="M837" t="s">
        <v>10</v>
      </c>
    </row>
    <row r="838" spans="1:13" x14ac:dyDescent="0.2">
      <c r="A838" s="5">
        <f t="shared" si="117"/>
        <v>1</v>
      </c>
      <c r="B838" s="6">
        <f t="shared" si="118"/>
        <v>0</v>
      </c>
      <c r="C838" s="5">
        <f t="shared" si="119"/>
        <v>0</v>
      </c>
      <c r="D838" s="6">
        <f t="shared" si="120"/>
        <v>0</v>
      </c>
      <c r="E838" s="5">
        <f t="shared" si="121"/>
        <v>0</v>
      </c>
      <c r="F838" s="6">
        <f t="shared" si="122"/>
        <v>0</v>
      </c>
      <c r="G838">
        <f t="shared" si="123"/>
        <v>1</v>
      </c>
      <c r="H838">
        <f t="shared" si="124"/>
        <v>0</v>
      </c>
      <c r="I838">
        <f t="shared" si="125"/>
        <v>0</v>
      </c>
      <c r="L838">
        <v>31.5</v>
      </c>
      <c r="M838" t="s">
        <v>10</v>
      </c>
    </row>
    <row r="839" spans="1:13" x14ac:dyDescent="0.2">
      <c r="A839" s="5">
        <f t="shared" si="117"/>
        <v>0</v>
      </c>
      <c r="B839" s="6">
        <f t="shared" si="118"/>
        <v>0</v>
      </c>
      <c r="C839" s="5">
        <f t="shared" si="119"/>
        <v>0</v>
      </c>
      <c r="D839" s="6">
        <f t="shared" si="120"/>
        <v>1</v>
      </c>
      <c r="E839" s="5">
        <f t="shared" si="121"/>
        <v>0</v>
      </c>
      <c r="F839" s="6">
        <f t="shared" si="122"/>
        <v>0</v>
      </c>
      <c r="G839">
        <f t="shared" si="123"/>
        <v>0</v>
      </c>
      <c r="H839">
        <f t="shared" si="124"/>
        <v>1</v>
      </c>
      <c r="I839">
        <f t="shared" si="125"/>
        <v>0</v>
      </c>
      <c r="L839">
        <v>28.31</v>
      </c>
      <c r="M839" t="s">
        <v>7</v>
      </c>
    </row>
    <row r="840" spans="1:13" x14ac:dyDescent="0.2">
      <c r="A840" s="5">
        <f t="shared" si="117"/>
        <v>0</v>
      </c>
      <c r="B840" s="6">
        <f t="shared" si="118"/>
        <v>0</v>
      </c>
      <c r="C840" s="5">
        <f t="shared" si="119"/>
        <v>0</v>
      </c>
      <c r="D840" s="6">
        <f t="shared" si="120"/>
        <v>0</v>
      </c>
      <c r="E840" s="5">
        <f t="shared" si="121"/>
        <v>0</v>
      </c>
      <c r="F840" s="6">
        <f t="shared" si="122"/>
        <v>1</v>
      </c>
      <c r="G840">
        <f t="shared" si="123"/>
        <v>0</v>
      </c>
      <c r="H840">
        <f t="shared" si="124"/>
        <v>0</v>
      </c>
      <c r="I840">
        <f t="shared" si="125"/>
        <v>1</v>
      </c>
      <c r="L840">
        <v>23.465</v>
      </c>
      <c r="M840" t="s">
        <v>7</v>
      </c>
    </row>
    <row r="841" spans="1:13" x14ac:dyDescent="0.2">
      <c r="A841" s="5">
        <f t="shared" si="117"/>
        <v>0</v>
      </c>
      <c r="B841" s="6">
        <f t="shared" si="118"/>
        <v>1</v>
      </c>
      <c r="C841" s="5">
        <f t="shared" si="119"/>
        <v>0</v>
      </c>
      <c r="D841" s="6">
        <f t="shared" si="120"/>
        <v>0</v>
      </c>
      <c r="E841" s="5">
        <f t="shared" si="121"/>
        <v>0</v>
      </c>
      <c r="F841" s="6">
        <f t="shared" si="122"/>
        <v>0</v>
      </c>
      <c r="G841">
        <f t="shared" si="123"/>
        <v>1</v>
      </c>
      <c r="H841">
        <f t="shared" si="124"/>
        <v>0</v>
      </c>
      <c r="I841">
        <f t="shared" si="125"/>
        <v>0</v>
      </c>
      <c r="L841">
        <v>31.35</v>
      </c>
      <c r="M841" t="s">
        <v>7</v>
      </c>
    </row>
    <row r="842" spans="1:13" x14ac:dyDescent="0.2">
      <c r="A842" s="5">
        <f t="shared" si="117"/>
        <v>1</v>
      </c>
      <c r="B842" s="6">
        <f t="shared" si="118"/>
        <v>0</v>
      </c>
      <c r="C842" s="5">
        <f t="shared" si="119"/>
        <v>0</v>
      </c>
      <c r="D842" s="6">
        <f t="shared" si="120"/>
        <v>0</v>
      </c>
      <c r="E842" s="5">
        <f t="shared" si="121"/>
        <v>0</v>
      </c>
      <c r="F842" s="6">
        <f t="shared" si="122"/>
        <v>0</v>
      </c>
      <c r="G842">
        <f t="shared" si="123"/>
        <v>1</v>
      </c>
      <c r="H842">
        <f t="shared" si="124"/>
        <v>0</v>
      </c>
      <c r="I842">
        <f t="shared" si="125"/>
        <v>0</v>
      </c>
      <c r="L842">
        <v>31.1</v>
      </c>
      <c r="M842" t="s">
        <v>10</v>
      </c>
    </row>
    <row r="843" spans="1:13" x14ac:dyDescent="0.2">
      <c r="A843" s="5">
        <f t="shared" si="117"/>
        <v>0</v>
      </c>
      <c r="B843" s="6">
        <f t="shared" si="118"/>
        <v>0</v>
      </c>
      <c r="C843" s="5">
        <f t="shared" si="119"/>
        <v>0</v>
      </c>
      <c r="D843" s="6">
        <f t="shared" si="120"/>
        <v>0</v>
      </c>
      <c r="E843" s="5">
        <f t="shared" si="121"/>
        <v>1</v>
      </c>
      <c r="F843" s="6">
        <f t="shared" si="122"/>
        <v>0</v>
      </c>
      <c r="G843">
        <f t="shared" si="123"/>
        <v>0</v>
      </c>
      <c r="H843">
        <f t="shared" si="124"/>
        <v>0</v>
      </c>
      <c r="I843">
        <f t="shared" si="125"/>
        <v>1</v>
      </c>
      <c r="L843">
        <v>24.7</v>
      </c>
      <c r="M843" t="s">
        <v>10</v>
      </c>
    </row>
    <row r="844" spans="1:13" x14ac:dyDescent="0.2">
      <c r="A844" s="5">
        <f t="shared" si="117"/>
        <v>0</v>
      </c>
      <c r="B844" s="6">
        <f t="shared" si="118"/>
        <v>1</v>
      </c>
      <c r="C844" s="5">
        <f t="shared" si="119"/>
        <v>0</v>
      </c>
      <c r="D844" s="6">
        <f t="shared" si="120"/>
        <v>0</v>
      </c>
      <c r="E844" s="5">
        <f t="shared" si="121"/>
        <v>0</v>
      </c>
      <c r="F844" s="6">
        <f t="shared" si="122"/>
        <v>0</v>
      </c>
      <c r="G844">
        <f t="shared" si="123"/>
        <v>1</v>
      </c>
      <c r="H844">
        <f t="shared" si="124"/>
        <v>0</v>
      </c>
      <c r="I844">
        <f t="shared" si="125"/>
        <v>0</v>
      </c>
      <c r="L844">
        <v>32.78</v>
      </c>
      <c r="M844" t="s">
        <v>7</v>
      </c>
    </row>
    <row r="845" spans="1:13" x14ac:dyDescent="0.2">
      <c r="A845" s="5">
        <f t="shared" si="117"/>
        <v>0</v>
      </c>
      <c r="B845" s="6">
        <f t="shared" si="118"/>
        <v>0</v>
      </c>
      <c r="C845" s="5">
        <f t="shared" si="119"/>
        <v>0</v>
      </c>
      <c r="D845" s="6">
        <f t="shared" si="120"/>
        <v>1</v>
      </c>
      <c r="E845" s="5">
        <f t="shared" si="121"/>
        <v>0</v>
      </c>
      <c r="F845" s="6">
        <f t="shared" si="122"/>
        <v>0</v>
      </c>
      <c r="G845">
        <f t="shared" si="123"/>
        <v>0</v>
      </c>
      <c r="H845">
        <f t="shared" si="124"/>
        <v>1</v>
      </c>
      <c r="I845">
        <f t="shared" si="125"/>
        <v>0</v>
      </c>
      <c r="L845">
        <v>29.81</v>
      </c>
      <c r="M845" t="s">
        <v>7</v>
      </c>
    </row>
    <row r="846" spans="1:13" x14ac:dyDescent="0.2">
      <c r="A846" s="5">
        <f t="shared" si="117"/>
        <v>1</v>
      </c>
      <c r="B846" s="6">
        <f t="shared" si="118"/>
        <v>0</v>
      </c>
      <c r="C846" s="5">
        <f t="shared" si="119"/>
        <v>0</v>
      </c>
      <c r="D846" s="6">
        <f t="shared" si="120"/>
        <v>0</v>
      </c>
      <c r="E846" s="5">
        <f t="shared" si="121"/>
        <v>0</v>
      </c>
      <c r="F846" s="6">
        <f t="shared" si="122"/>
        <v>0</v>
      </c>
      <c r="G846">
        <f t="shared" si="123"/>
        <v>1</v>
      </c>
      <c r="H846">
        <f t="shared" si="124"/>
        <v>0</v>
      </c>
      <c r="I846">
        <f t="shared" si="125"/>
        <v>0</v>
      </c>
      <c r="L846">
        <v>30.495000000000001</v>
      </c>
      <c r="M846" t="s">
        <v>10</v>
      </c>
    </row>
    <row r="847" spans="1:13" x14ac:dyDescent="0.2">
      <c r="A847" s="5">
        <f t="shared" si="117"/>
        <v>0</v>
      </c>
      <c r="B847" s="6">
        <f t="shared" si="118"/>
        <v>1</v>
      </c>
      <c r="C847" s="5">
        <f t="shared" si="119"/>
        <v>0</v>
      </c>
      <c r="D847" s="6">
        <f t="shared" si="120"/>
        <v>0</v>
      </c>
      <c r="E847" s="5">
        <f t="shared" si="121"/>
        <v>0</v>
      </c>
      <c r="F847" s="6">
        <f t="shared" si="122"/>
        <v>0</v>
      </c>
      <c r="G847">
        <f t="shared" si="123"/>
        <v>1</v>
      </c>
      <c r="H847">
        <f t="shared" si="124"/>
        <v>0</v>
      </c>
      <c r="I847">
        <f t="shared" si="125"/>
        <v>0</v>
      </c>
      <c r="L847">
        <v>32.450000000000003</v>
      </c>
      <c r="M847" t="s">
        <v>7</v>
      </c>
    </row>
    <row r="848" spans="1:13" x14ac:dyDescent="0.2">
      <c r="A848" s="5">
        <f t="shared" si="117"/>
        <v>0</v>
      </c>
      <c r="B848" s="6">
        <f t="shared" si="118"/>
        <v>1</v>
      </c>
      <c r="C848" s="5">
        <f t="shared" si="119"/>
        <v>0</v>
      </c>
      <c r="D848" s="6">
        <f t="shared" si="120"/>
        <v>0</v>
      </c>
      <c r="E848" s="5">
        <f t="shared" si="121"/>
        <v>0</v>
      </c>
      <c r="F848" s="6">
        <f t="shared" si="122"/>
        <v>0</v>
      </c>
      <c r="G848">
        <f t="shared" si="123"/>
        <v>1</v>
      </c>
      <c r="H848">
        <f t="shared" si="124"/>
        <v>0</v>
      </c>
      <c r="I848">
        <f t="shared" si="125"/>
        <v>0</v>
      </c>
      <c r="L848">
        <v>34.200000000000003</v>
      </c>
      <c r="M848" t="s">
        <v>7</v>
      </c>
    </row>
    <row r="849" spans="1:13" x14ac:dyDescent="0.2">
      <c r="A849" s="5">
        <f t="shared" si="117"/>
        <v>1</v>
      </c>
      <c r="B849" s="6">
        <f t="shared" si="118"/>
        <v>0</v>
      </c>
      <c r="C849" s="5">
        <f t="shared" si="119"/>
        <v>0</v>
      </c>
      <c r="D849" s="6">
        <f t="shared" si="120"/>
        <v>0</v>
      </c>
      <c r="E849" s="5">
        <f t="shared" si="121"/>
        <v>0</v>
      </c>
      <c r="F849" s="6">
        <f t="shared" si="122"/>
        <v>0</v>
      </c>
      <c r="G849">
        <f t="shared" si="123"/>
        <v>1</v>
      </c>
      <c r="H849">
        <f t="shared" si="124"/>
        <v>0</v>
      </c>
      <c r="I849">
        <f t="shared" si="125"/>
        <v>0</v>
      </c>
      <c r="L849">
        <v>50.38</v>
      </c>
      <c r="M849" t="s">
        <v>10</v>
      </c>
    </row>
    <row r="850" spans="1:13" x14ac:dyDescent="0.2">
      <c r="A850" s="5">
        <f t="shared" si="117"/>
        <v>0</v>
      </c>
      <c r="B850" s="6">
        <f t="shared" si="118"/>
        <v>0</v>
      </c>
      <c r="C850" s="5">
        <f t="shared" si="119"/>
        <v>0</v>
      </c>
      <c r="D850" s="6">
        <f t="shared" si="120"/>
        <v>0</v>
      </c>
      <c r="E850" s="5">
        <f t="shared" si="121"/>
        <v>0</v>
      </c>
      <c r="F850" s="6">
        <f t="shared" si="122"/>
        <v>1</v>
      </c>
      <c r="G850">
        <f t="shared" si="123"/>
        <v>0</v>
      </c>
      <c r="H850">
        <f t="shared" si="124"/>
        <v>0</v>
      </c>
      <c r="I850">
        <f t="shared" si="125"/>
        <v>1</v>
      </c>
      <c r="L850">
        <v>24.1</v>
      </c>
      <c r="M850" t="s">
        <v>7</v>
      </c>
    </row>
    <row r="851" spans="1:13" x14ac:dyDescent="0.2">
      <c r="A851" s="5">
        <f t="shared" si="117"/>
        <v>1</v>
      </c>
      <c r="B851" s="6">
        <f t="shared" si="118"/>
        <v>0</v>
      </c>
      <c r="C851" s="5">
        <f t="shared" si="119"/>
        <v>0</v>
      </c>
      <c r="D851" s="6">
        <f t="shared" si="120"/>
        <v>0</v>
      </c>
      <c r="E851" s="5">
        <f t="shared" si="121"/>
        <v>0</v>
      </c>
      <c r="F851" s="6">
        <f t="shared" si="122"/>
        <v>0</v>
      </c>
      <c r="G851">
        <f t="shared" si="123"/>
        <v>1</v>
      </c>
      <c r="H851">
        <f t="shared" si="124"/>
        <v>0</v>
      </c>
      <c r="I851">
        <f t="shared" si="125"/>
        <v>0</v>
      </c>
      <c r="L851">
        <v>32.774999999999999</v>
      </c>
      <c r="M851" t="s">
        <v>10</v>
      </c>
    </row>
    <row r="852" spans="1:13" x14ac:dyDescent="0.2">
      <c r="A852" s="5">
        <f t="shared" si="117"/>
        <v>0</v>
      </c>
      <c r="B852" s="6">
        <f t="shared" si="118"/>
        <v>1</v>
      </c>
      <c r="C852" s="5">
        <f t="shared" si="119"/>
        <v>0</v>
      </c>
      <c r="D852" s="6">
        <f t="shared" si="120"/>
        <v>0</v>
      </c>
      <c r="E852" s="5">
        <f t="shared" si="121"/>
        <v>0</v>
      </c>
      <c r="F852" s="6">
        <f t="shared" si="122"/>
        <v>0</v>
      </c>
      <c r="G852">
        <f t="shared" si="123"/>
        <v>1</v>
      </c>
      <c r="H852">
        <f t="shared" si="124"/>
        <v>0</v>
      </c>
      <c r="I852">
        <f t="shared" si="125"/>
        <v>0</v>
      </c>
      <c r="L852">
        <v>30.78</v>
      </c>
      <c r="M852" t="s">
        <v>7</v>
      </c>
    </row>
    <row r="853" spans="1:13" x14ac:dyDescent="0.2">
      <c r="A853" s="5">
        <f t="shared" si="117"/>
        <v>1</v>
      </c>
      <c r="B853" s="6">
        <f t="shared" si="118"/>
        <v>0</v>
      </c>
      <c r="C853" s="5">
        <f t="shared" si="119"/>
        <v>0</v>
      </c>
      <c r="D853" s="6">
        <f t="shared" si="120"/>
        <v>0</v>
      </c>
      <c r="E853" s="5">
        <f t="shared" si="121"/>
        <v>0</v>
      </c>
      <c r="F853" s="6">
        <f t="shared" si="122"/>
        <v>0</v>
      </c>
      <c r="G853">
        <f t="shared" si="123"/>
        <v>1</v>
      </c>
      <c r="H853">
        <f t="shared" si="124"/>
        <v>0</v>
      </c>
      <c r="I853">
        <f t="shared" si="125"/>
        <v>0</v>
      </c>
      <c r="L853">
        <v>32.299999999999997</v>
      </c>
      <c r="M853" t="s">
        <v>10</v>
      </c>
    </row>
    <row r="854" spans="1:13" x14ac:dyDescent="0.2">
      <c r="A854" s="5">
        <f t="shared" si="117"/>
        <v>0</v>
      </c>
      <c r="B854" s="6">
        <f t="shared" si="118"/>
        <v>1</v>
      </c>
      <c r="C854" s="5">
        <f t="shared" si="119"/>
        <v>0</v>
      </c>
      <c r="D854" s="6">
        <f t="shared" si="120"/>
        <v>0</v>
      </c>
      <c r="E854" s="5">
        <f t="shared" si="121"/>
        <v>0</v>
      </c>
      <c r="F854" s="6">
        <f t="shared" si="122"/>
        <v>0</v>
      </c>
      <c r="G854">
        <f t="shared" si="123"/>
        <v>1</v>
      </c>
      <c r="H854">
        <f t="shared" si="124"/>
        <v>0</v>
      </c>
      <c r="I854">
        <f t="shared" si="125"/>
        <v>0</v>
      </c>
      <c r="L854">
        <v>35.53</v>
      </c>
      <c r="M854" t="s">
        <v>7</v>
      </c>
    </row>
    <row r="855" spans="1:13" x14ac:dyDescent="0.2">
      <c r="A855" s="5">
        <f t="shared" si="117"/>
        <v>0</v>
      </c>
      <c r="B855" s="6">
        <f t="shared" si="118"/>
        <v>0</v>
      </c>
      <c r="C855" s="5">
        <f t="shared" si="119"/>
        <v>0</v>
      </c>
      <c r="D855" s="6">
        <f t="shared" si="120"/>
        <v>0</v>
      </c>
      <c r="E855" s="5">
        <f t="shared" si="121"/>
        <v>0</v>
      </c>
      <c r="F855" s="6">
        <f t="shared" si="122"/>
        <v>1</v>
      </c>
      <c r="G855">
        <f t="shared" si="123"/>
        <v>0</v>
      </c>
      <c r="H855">
        <f t="shared" si="124"/>
        <v>0</v>
      </c>
      <c r="I855">
        <f t="shared" si="125"/>
        <v>1</v>
      </c>
      <c r="L855">
        <v>23.75</v>
      </c>
      <c r="M855" t="s">
        <v>7</v>
      </c>
    </row>
    <row r="856" spans="1:13" x14ac:dyDescent="0.2">
      <c r="A856" s="5">
        <f t="shared" si="117"/>
        <v>0</v>
      </c>
      <c r="B856" s="6">
        <f t="shared" si="118"/>
        <v>0</v>
      </c>
      <c r="C856" s="5">
        <f t="shared" si="119"/>
        <v>0</v>
      </c>
      <c r="D856" s="6">
        <f t="shared" si="120"/>
        <v>0</v>
      </c>
      <c r="E856" s="5">
        <f t="shared" si="121"/>
        <v>0</v>
      </c>
      <c r="F856" s="6">
        <f t="shared" si="122"/>
        <v>1</v>
      </c>
      <c r="G856">
        <f t="shared" si="123"/>
        <v>0</v>
      </c>
      <c r="H856">
        <f t="shared" si="124"/>
        <v>0</v>
      </c>
      <c r="I856">
        <f t="shared" si="125"/>
        <v>1</v>
      </c>
      <c r="L856">
        <v>23.844999999999999</v>
      </c>
      <c r="M856" t="s">
        <v>7</v>
      </c>
    </row>
    <row r="857" spans="1:13" x14ac:dyDescent="0.2">
      <c r="A857" s="5">
        <f t="shared" si="117"/>
        <v>0</v>
      </c>
      <c r="B857" s="6">
        <f t="shared" si="118"/>
        <v>0</v>
      </c>
      <c r="C857" s="5">
        <f t="shared" si="119"/>
        <v>0</v>
      </c>
      <c r="D857" s="6">
        <f t="shared" si="120"/>
        <v>1</v>
      </c>
      <c r="E857" s="5">
        <f t="shared" si="121"/>
        <v>0</v>
      </c>
      <c r="F857" s="6">
        <f t="shared" si="122"/>
        <v>0</v>
      </c>
      <c r="G857">
        <f t="shared" si="123"/>
        <v>0</v>
      </c>
      <c r="H857">
        <f t="shared" si="124"/>
        <v>1</v>
      </c>
      <c r="I857">
        <f t="shared" si="125"/>
        <v>0</v>
      </c>
      <c r="L857">
        <v>29.6</v>
      </c>
      <c r="M857" t="s">
        <v>7</v>
      </c>
    </row>
    <row r="858" spans="1:13" x14ac:dyDescent="0.2">
      <c r="A858" s="5">
        <f t="shared" si="117"/>
        <v>0</v>
      </c>
      <c r="B858" s="6">
        <f t="shared" si="118"/>
        <v>1</v>
      </c>
      <c r="C858" s="5">
        <f t="shared" si="119"/>
        <v>0</v>
      </c>
      <c r="D858" s="6">
        <f t="shared" si="120"/>
        <v>0</v>
      </c>
      <c r="E858" s="5">
        <f t="shared" si="121"/>
        <v>0</v>
      </c>
      <c r="F858" s="6">
        <f t="shared" si="122"/>
        <v>0</v>
      </c>
      <c r="G858">
        <f t="shared" si="123"/>
        <v>1</v>
      </c>
      <c r="H858">
        <f t="shared" si="124"/>
        <v>0</v>
      </c>
      <c r="I858">
        <f t="shared" si="125"/>
        <v>0</v>
      </c>
      <c r="L858">
        <v>33.11</v>
      </c>
      <c r="M858" t="s">
        <v>7</v>
      </c>
    </row>
    <row r="859" spans="1:13" x14ac:dyDescent="0.2">
      <c r="A859" s="5">
        <f t="shared" si="117"/>
        <v>0</v>
      </c>
      <c r="B859" s="6">
        <f t="shared" si="118"/>
        <v>0</v>
      </c>
      <c r="C859" s="5">
        <f t="shared" si="119"/>
        <v>0</v>
      </c>
      <c r="D859" s="6">
        <f t="shared" si="120"/>
        <v>0</v>
      </c>
      <c r="E859" s="5">
        <f t="shared" si="121"/>
        <v>1</v>
      </c>
      <c r="F859" s="6">
        <f t="shared" si="122"/>
        <v>0</v>
      </c>
      <c r="G859">
        <f t="shared" si="123"/>
        <v>0</v>
      </c>
      <c r="H859">
        <f t="shared" si="124"/>
        <v>0</v>
      </c>
      <c r="I859">
        <f t="shared" si="125"/>
        <v>1</v>
      </c>
      <c r="L859">
        <v>24.13</v>
      </c>
      <c r="M859" t="s">
        <v>10</v>
      </c>
    </row>
    <row r="860" spans="1:13" x14ac:dyDescent="0.2">
      <c r="A860" s="5">
        <f t="shared" si="117"/>
        <v>0</v>
      </c>
      <c r="B860" s="6">
        <f t="shared" si="118"/>
        <v>1</v>
      </c>
      <c r="C860" s="5">
        <f t="shared" si="119"/>
        <v>0</v>
      </c>
      <c r="D860" s="6">
        <f t="shared" si="120"/>
        <v>0</v>
      </c>
      <c r="E860" s="5">
        <f t="shared" si="121"/>
        <v>0</v>
      </c>
      <c r="F860" s="6">
        <f t="shared" si="122"/>
        <v>0</v>
      </c>
      <c r="G860">
        <f t="shared" si="123"/>
        <v>1</v>
      </c>
      <c r="H860">
        <f t="shared" si="124"/>
        <v>0</v>
      </c>
      <c r="I860">
        <f t="shared" si="125"/>
        <v>0</v>
      </c>
      <c r="L860">
        <v>32.229999999999997</v>
      </c>
      <c r="M860" t="s">
        <v>7</v>
      </c>
    </row>
    <row r="861" spans="1:13" x14ac:dyDescent="0.2">
      <c r="A861" s="5">
        <f t="shared" si="117"/>
        <v>0</v>
      </c>
      <c r="B861" s="6">
        <f t="shared" si="118"/>
        <v>0</v>
      </c>
      <c r="C861" s="5">
        <f t="shared" si="119"/>
        <v>1</v>
      </c>
      <c r="D861" s="6">
        <f t="shared" si="120"/>
        <v>0</v>
      </c>
      <c r="E861" s="5">
        <f t="shared" si="121"/>
        <v>0</v>
      </c>
      <c r="F861" s="6">
        <f t="shared" si="122"/>
        <v>0</v>
      </c>
      <c r="G861">
        <f t="shared" si="123"/>
        <v>0</v>
      </c>
      <c r="H861">
        <f t="shared" si="124"/>
        <v>1</v>
      </c>
      <c r="I861">
        <f t="shared" si="125"/>
        <v>0</v>
      </c>
      <c r="L861">
        <v>28.1</v>
      </c>
      <c r="M861" t="s">
        <v>10</v>
      </c>
    </row>
    <row r="862" spans="1:13" x14ac:dyDescent="0.2">
      <c r="A862" s="5">
        <f t="shared" si="117"/>
        <v>0</v>
      </c>
      <c r="B862" s="6">
        <f t="shared" si="118"/>
        <v>1</v>
      </c>
      <c r="C862" s="5">
        <f t="shared" si="119"/>
        <v>0</v>
      </c>
      <c r="D862" s="6">
        <f t="shared" si="120"/>
        <v>0</v>
      </c>
      <c r="E862" s="5">
        <f t="shared" si="121"/>
        <v>0</v>
      </c>
      <c r="F862" s="6">
        <f t="shared" si="122"/>
        <v>0</v>
      </c>
      <c r="G862">
        <f t="shared" si="123"/>
        <v>1</v>
      </c>
      <c r="H862">
        <f t="shared" si="124"/>
        <v>0</v>
      </c>
      <c r="I862">
        <f t="shared" si="125"/>
        <v>0</v>
      </c>
      <c r="L862">
        <v>47.6</v>
      </c>
      <c r="M862" t="s">
        <v>7</v>
      </c>
    </row>
    <row r="863" spans="1:13" x14ac:dyDescent="0.2">
      <c r="A863" s="5">
        <f t="shared" si="117"/>
        <v>0</v>
      </c>
      <c r="B863" s="6">
        <f t="shared" si="118"/>
        <v>0</v>
      </c>
      <c r="C863" s="5">
        <f t="shared" si="119"/>
        <v>0</v>
      </c>
      <c r="D863" s="6">
        <f t="shared" si="120"/>
        <v>1</v>
      </c>
      <c r="E863" s="5">
        <f t="shared" si="121"/>
        <v>0</v>
      </c>
      <c r="F863" s="6">
        <f t="shared" si="122"/>
        <v>0</v>
      </c>
      <c r="G863">
        <f t="shared" si="123"/>
        <v>0</v>
      </c>
      <c r="H863">
        <f t="shared" si="124"/>
        <v>1</v>
      </c>
      <c r="I863">
        <f t="shared" si="125"/>
        <v>0</v>
      </c>
      <c r="L863">
        <v>28</v>
      </c>
      <c r="M863" t="s">
        <v>7</v>
      </c>
    </row>
    <row r="864" spans="1:13" x14ac:dyDescent="0.2">
      <c r="A864" s="5">
        <f t="shared" si="117"/>
        <v>0</v>
      </c>
      <c r="B864" s="6">
        <f t="shared" si="118"/>
        <v>1</v>
      </c>
      <c r="C864" s="5">
        <f t="shared" si="119"/>
        <v>0</v>
      </c>
      <c r="D864" s="6">
        <f t="shared" si="120"/>
        <v>0</v>
      </c>
      <c r="E864" s="5">
        <f t="shared" si="121"/>
        <v>0</v>
      </c>
      <c r="F864" s="6">
        <f t="shared" si="122"/>
        <v>0</v>
      </c>
      <c r="G864">
        <f t="shared" si="123"/>
        <v>1</v>
      </c>
      <c r="H864">
        <f t="shared" si="124"/>
        <v>0</v>
      </c>
      <c r="I864">
        <f t="shared" si="125"/>
        <v>0</v>
      </c>
      <c r="L864">
        <v>33.534999999999997</v>
      </c>
      <c r="M864" t="s">
        <v>7</v>
      </c>
    </row>
    <row r="865" spans="1:13" x14ac:dyDescent="0.2">
      <c r="A865" s="5">
        <f t="shared" si="117"/>
        <v>0</v>
      </c>
      <c r="B865" s="6">
        <f t="shared" si="118"/>
        <v>0</v>
      </c>
      <c r="C865" s="5">
        <f t="shared" si="119"/>
        <v>0</v>
      </c>
      <c r="D865" s="6">
        <f t="shared" si="120"/>
        <v>0</v>
      </c>
      <c r="E865" s="5">
        <f t="shared" si="121"/>
        <v>0</v>
      </c>
      <c r="F865" s="6">
        <f t="shared" si="122"/>
        <v>1</v>
      </c>
      <c r="G865">
        <f t="shared" si="123"/>
        <v>0</v>
      </c>
      <c r="H865">
        <f t="shared" si="124"/>
        <v>0</v>
      </c>
      <c r="I865">
        <f t="shared" si="125"/>
        <v>1</v>
      </c>
      <c r="L865">
        <v>19.855</v>
      </c>
      <c r="M865" t="s">
        <v>7</v>
      </c>
    </row>
    <row r="866" spans="1:13" x14ac:dyDescent="0.2">
      <c r="A866" s="5">
        <f t="shared" si="117"/>
        <v>0</v>
      </c>
      <c r="B866" s="6">
        <f t="shared" si="118"/>
        <v>0</v>
      </c>
      <c r="C866" s="5">
        <f t="shared" si="119"/>
        <v>1</v>
      </c>
      <c r="D866" s="6">
        <f t="shared" si="120"/>
        <v>0</v>
      </c>
      <c r="E866" s="5">
        <f t="shared" si="121"/>
        <v>0</v>
      </c>
      <c r="F866" s="6">
        <f t="shared" si="122"/>
        <v>0</v>
      </c>
      <c r="G866">
        <f t="shared" si="123"/>
        <v>0</v>
      </c>
      <c r="H866">
        <f t="shared" si="124"/>
        <v>1</v>
      </c>
      <c r="I866">
        <f t="shared" si="125"/>
        <v>0</v>
      </c>
      <c r="L866">
        <v>25.4</v>
      </c>
      <c r="M866" t="s">
        <v>10</v>
      </c>
    </row>
    <row r="867" spans="1:13" x14ac:dyDescent="0.2">
      <c r="A867" s="5">
        <f t="shared" si="117"/>
        <v>0</v>
      </c>
      <c r="B867" s="6">
        <f t="shared" si="118"/>
        <v>0</v>
      </c>
      <c r="C867" s="5">
        <f t="shared" si="119"/>
        <v>1</v>
      </c>
      <c r="D867" s="6">
        <f t="shared" si="120"/>
        <v>0</v>
      </c>
      <c r="E867" s="5">
        <f t="shared" si="121"/>
        <v>0</v>
      </c>
      <c r="F867" s="6">
        <f t="shared" si="122"/>
        <v>0</v>
      </c>
      <c r="G867">
        <f t="shared" si="123"/>
        <v>0</v>
      </c>
      <c r="H867">
        <f t="shared" si="124"/>
        <v>1</v>
      </c>
      <c r="I867">
        <f t="shared" si="125"/>
        <v>0</v>
      </c>
      <c r="L867">
        <v>29.9</v>
      </c>
      <c r="M867" t="s">
        <v>10</v>
      </c>
    </row>
    <row r="868" spans="1:13" x14ac:dyDescent="0.2">
      <c r="A868" s="5">
        <f t="shared" si="117"/>
        <v>1</v>
      </c>
      <c r="B868" s="6">
        <f t="shared" si="118"/>
        <v>0</v>
      </c>
      <c r="C868" s="5">
        <f t="shared" si="119"/>
        <v>0</v>
      </c>
      <c r="D868" s="6">
        <f t="shared" si="120"/>
        <v>0</v>
      </c>
      <c r="E868" s="5">
        <f t="shared" si="121"/>
        <v>0</v>
      </c>
      <c r="F868" s="6">
        <f t="shared" si="122"/>
        <v>0</v>
      </c>
      <c r="G868">
        <f t="shared" si="123"/>
        <v>1</v>
      </c>
      <c r="H868">
        <f t="shared" si="124"/>
        <v>0</v>
      </c>
      <c r="I868">
        <f t="shared" si="125"/>
        <v>0</v>
      </c>
      <c r="L868">
        <v>37.29</v>
      </c>
      <c r="M868" t="s">
        <v>10</v>
      </c>
    </row>
    <row r="869" spans="1:13" x14ac:dyDescent="0.2">
      <c r="A869" s="5">
        <f t="shared" si="117"/>
        <v>1</v>
      </c>
      <c r="B869" s="6">
        <f t="shared" si="118"/>
        <v>0</v>
      </c>
      <c r="C869" s="5">
        <f t="shared" si="119"/>
        <v>0</v>
      </c>
      <c r="D869" s="6">
        <f t="shared" si="120"/>
        <v>0</v>
      </c>
      <c r="E869" s="5">
        <f t="shared" si="121"/>
        <v>0</v>
      </c>
      <c r="F869" s="6">
        <f t="shared" si="122"/>
        <v>0</v>
      </c>
      <c r="G869">
        <f t="shared" si="123"/>
        <v>1</v>
      </c>
      <c r="H869">
        <f t="shared" si="124"/>
        <v>0</v>
      </c>
      <c r="I869">
        <f t="shared" si="125"/>
        <v>0</v>
      </c>
      <c r="L869">
        <v>43.7</v>
      </c>
      <c r="M869" t="s">
        <v>10</v>
      </c>
    </row>
    <row r="870" spans="1:13" x14ac:dyDescent="0.2">
      <c r="A870" s="5">
        <f t="shared" si="117"/>
        <v>0</v>
      </c>
      <c r="B870" s="6">
        <f t="shared" si="118"/>
        <v>0</v>
      </c>
      <c r="C870" s="5">
        <f t="shared" si="119"/>
        <v>0</v>
      </c>
      <c r="D870" s="6">
        <f t="shared" si="120"/>
        <v>0</v>
      </c>
      <c r="E870" s="5">
        <f t="shared" si="121"/>
        <v>1</v>
      </c>
      <c r="F870" s="6">
        <f t="shared" si="122"/>
        <v>0</v>
      </c>
      <c r="G870">
        <f t="shared" si="123"/>
        <v>0</v>
      </c>
      <c r="H870">
        <f t="shared" si="124"/>
        <v>0</v>
      </c>
      <c r="I870">
        <f t="shared" si="125"/>
        <v>1</v>
      </c>
      <c r="L870">
        <v>23.655000000000001</v>
      </c>
      <c r="M870" t="s">
        <v>10</v>
      </c>
    </row>
    <row r="871" spans="1:13" x14ac:dyDescent="0.2">
      <c r="A871" s="5">
        <f t="shared" si="117"/>
        <v>0</v>
      </c>
      <c r="B871" s="6">
        <f t="shared" si="118"/>
        <v>0</v>
      </c>
      <c r="C871" s="5">
        <f t="shared" si="119"/>
        <v>0</v>
      </c>
      <c r="D871" s="6">
        <f t="shared" si="120"/>
        <v>0</v>
      </c>
      <c r="E871" s="5">
        <f t="shared" si="121"/>
        <v>0</v>
      </c>
      <c r="F871" s="6">
        <f t="shared" si="122"/>
        <v>1</v>
      </c>
      <c r="G871">
        <f t="shared" si="123"/>
        <v>0</v>
      </c>
      <c r="H871">
        <f t="shared" si="124"/>
        <v>0</v>
      </c>
      <c r="I871">
        <f t="shared" si="125"/>
        <v>1</v>
      </c>
      <c r="L871">
        <v>24.3</v>
      </c>
      <c r="M871" t="s">
        <v>7</v>
      </c>
    </row>
    <row r="872" spans="1:13" x14ac:dyDescent="0.2">
      <c r="A872" s="5">
        <f t="shared" si="117"/>
        <v>1</v>
      </c>
      <c r="B872" s="6">
        <f t="shared" si="118"/>
        <v>0</v>
      </c>
      <c r="C872" s="5">
        <f t="shared" si="119"/>
        <v>0</v>
      </c>
      <c r="D872" s="6">
        <f t="shared" si="120"/>
        <v>0</v>
      </c>
      <c r="E872" s="5">
        <f t="shared" si="121"/>
        <v>0</v>
      </c>
      <c r="F872" s="6">
        <f t="shared" si="122"/>
        <v>0</v>
      </c>
      <c r="G872">
        <f t="shared" si="123"/>
        <v>1</v>
      </c>
      <c r="H872">
        <f t="shared" si="124"/>
        <v>0</v>
      </c>
      <c r="I872">
        <f t="shared" si="125"/>
        <v>0</v>
      </c>
      <c r="L872">
        <v>36.200000000000003</v>
      </c>
      <c r="M872" t="s">
        <v>10</v>
      </c>
    </row>
    <row r="873" spans="1:13" x14ac:dyDescent="0.2">
      <c r="A873" s="5">
        <f t="shared" si="117"/>
        <v>0</v>
      </c>
      <c r="B873" s="6">
        <f t="shared" si="118"/>
        <v>0</v>
      </c>
      <c r="C873" s="5">
        <f t="shared" si="119"/>
        <v>0</v>
      </c>
      <c r="D873" s="6">
        <f t="shared" si="120"/>
        <v>1</v>
      </c>
      <c r="E873" s="5">
        <f t="shared" si="121"/>
        <v>0</v>
      </c>
      <c r="F873" s="6">
        <f t="shared" si="122"/>
        <v>0</v>
      </c>
      <c r="G873">
        <f t="shared" si="123"/>
        <v>0</v>
      </c>
      <c r="H873">
        <f t="shared" si="124"/>
        <v>1</v>
      </c>
      <c r="I873">
        <f t="shared" si="125"/>
        <v>0</v>
      </c>
      <c r="L873">
        <v>29.48</v>
      </c>
      <c r="M873" t="s">
        <v>7</v>
      </c>
    </row>
    <row r="874" spans="1:13" x14ac:dyDescent="0.2">
      <c r="A874" s="5">
        <f t="shared" si="117"/>
        <v>0</v>
      </c>
      <c r="B874" s="6">
        <f t="shared" si="118"/>
        <v>0</v>
      </c>
      <c r="C874" s="5">
        <f t="shared" si="119"/>
        <v>0</v>
      </c>
      <c r="D874" s="6">
        <f t="shared" si="120"/>
        <v>0</v>
      </c>
      <c r="E874" s="5">
        <f t="shared" si="121"/>
        <v>1</v>
      </c>
      <c r="F874" s="6">
        <f t="shared" si="122"/>
        <v>0</v>
      </c>
      <c r="G874">
        <f t="shared" si="123"/>
        <v>0</v>
      </c>
      <c r="H874">
        <f t="shared" si="124"/>
        <v>0</v>
      </c>
      <c r="I874">
        <f t="shared" si="125"/>
        <v>1</v>
      </c>
      <c r="L874">
        <v>24.86</v>
      </c>
      <c r="M874" t="s">
        <v>10</v>
      </c>
    </row>
    <row r="875" spans="1:13" x14ac:dyDescent="0.2">
      <c r="A875" s="5">
        <f t="shared" si="117"/>
        <v>1</v>
      </c>
      <c r="B875" s="6">
        <f t="shared" si="118"/>
        <v>0</v>
      </c>
      <c r="C875" s="5">
        <f t="shared" si="119"/>
        <v>0</v>
      </c>
      <c r="D875" s="6">
        <f t="shared" si="120"/>
        <v>0</v>
      </c>
      <c r="E875" s="5">
        <f t="shared" si="121"/>
        <v>0</v>
      </c>
      <c r="F875" s="6">
        <f t="shared" si="122"/>
        <v>0</v>
      </c>
      <c r="G875">
        <f t="shared" si="123"/>
        <v>1</v>
      </c>
      <c r="H875">
        <f t="shared" si="124"/>
        <v>0</v>
      </c>
      <c r="I875">
        <f t="shared" si="125"/>
        <v>0</v>
      </c>
      <c r="L875">
        <v>30.1</v>
      </c>
      <c r="M875" t="s">
        <v>10</v>
      </c>
    </row>
    <row r="876" spans="1:13" x14ac:dyDescent="0.2">
      <c r="A876" s="5">
        <f t="shared" si="117"/>
        <v>0</v>
      </c>
      <c r="B876" s="6">
        <f t="shared" si="118"/>
        <v>0</v>
      </c>
      <c r="C876" s="5">
        <f t="shared" si="119"/>
        <v>0</v>
      </c>
      <c r="D876" s="6">
        <f t="shared" si="120"/>
        <v>0</v>
      </c>
      <c r="E876" s="5">
        <f t="shared" si="121"/>
        <v>1</v>
      </c>
      <c r="F876" s="6">
        <f t="shared" si="122"/>
        <v>0</v>
      </c>
      <c r="G876">
        <f t="shared" si="123"/>
        <v>0</v>
      </c>
      <c r="H876">
        <f t="shared" si="124"/>
        <v>0</v>
      </c>
      <c r="I876">
        <f t="shared" si="125"/>
        <v>1</v>
      </c>
      <c r="L876">
        <v>21.85</v>
      </c>
      <c r="M876" t="s">
        <v>10</v>
      </c>
    </row>
    <row r="877" spans="1:13" x14ac:dyDescent="0.2">
      <c r="A877" s="5">
        <f t="shared" si="117"/>
        <v>0</v>
      </c>
      <c r="B877" s="6">
        <f t="shared" si="118"/>
        <v>0</v>
      </c>
      <c r="C877" s="5">
        <f t="shared" si="119"/>
        <v>0</v>
      </c>
      <c r="D877" s="6">
        <f t="shared" si="120"/>
        <v>1</v>
      </c>
      <c r="E877" s="5">
        <f t="shared" si="121"/>
        <v>0</v>
      </c>
      <c r="F877" s="6">
        <f t="shared" si="122"/>
        <v>0</v>
      </c>
      <c r="G877">
        <f t="shared" si="123"/>
        <v>0</v>
      </c>
      <c r="H877">
        <f t="shared" si="124"/>
        <v>1</v>
      </c>
      <c r="I877">
        <f t="shared" si="125"/>
        <v>0</v>
      </c>
      <c r="L877">
        <v>28.12</v>
      </c>
      <c r="M877" t="s">
        <v>7</v>
      </c>
    </row>
    <row r="878" spans="1:13" x14ac:dyDescent="0.2">
      <c r="A878" s="5">
        <f t="shared" si="117"/>
        <v>0</v>
      </c>
      <c r="B878" s="6">
        <f t="shared" si="118"/>
        <v>0</v>
      </c>
      <c r="C878" s="5">
        <f t="shared" si="119"/>
        <v>0</v>
      </c>
      <c r="D878" s="6">
        <f t="shared" si="120"/>
        <v>1</v>
      </c>
      <c r="E878" s="5">
        <f t="shared" si="121"/>
        <v>0</v>
      </c>
      <c r="F878" s="6">
        <f t="shared" si="122"/>
        <v>0</v>
      </c>
      <c r="G878">
        <f t="shared" si="123"/>
        <v>0</v>
      </c>
      <c r="H878">
        <f t="shared" si="124"/>
        <v>1</v>
      </c>
      <c r="I878">
        <f t="shared" si="125"/>
        <v>0</v>
      </c>
      <c r="L878">
        <v>27.1</v>
      </c>
      <c r="M878" t="s">
        <v>7</v>
      </c>
    </row>
    <row r="879" spans="1:13" x14ac:dyDescent="0.2">
      <c r="A879" s="5">
        <f t="shared" si="117"/>
        <v>1</v>
      </c>
      <c r="B879" s="6">
        <f t="shared" si="118"/>
        <v>0</v>
      </c>
      <c r="C879" s="5">
        <f t="shared" si="119"/>
        <v>0</v>
      </c>
      <c r="D879" s="6">
        <f t="shared" si="120"/>
        <v>0</v>
      </c>
      <c r="E879" s="5">
        <f t="shared" si="121"/>
        <v>0</v>
      </c>
      <c r="F879" s="6">
        <f t="shared" si="122"/>
        <v>0</v>
      </c>
      <c r="G879">
        <f t="shared" si="123"/>
        <v>1</v>
      </c>
      <c r="H879">
        <f t="shared" si="124"/>
        <v>0</v>
      </c>
      <c r="I879">
        <f t="shared" si="125"/>
        <v>0</v>
      </c>
      <c r="L879">
        <v>33.44</v>
      </c>
      <c r="M879" t="s">
        <v>10</v>
      </c>
    </row>
    <row r="880" spans="1:13" x14ac:dyDescent="0.2">
      <c r="A880" s="5">
        <f t="shared" si="117"/>
        <v>0</v>
      </c>
      <c r="B880" s="6">
        <f t="shared" si="118"/>
        <v>0</v>
      </c>
      <c r="C880" s="5">
        <f t="shared" si="119"/>
        <v>1</v>
      </c>
      <c r="D880" s="6">
        <f t="shared" si="120"/>
        <v>0</v>
      </c>
      <c r="E880" s="5">
        <f t="shared" si="121"/>
        <v>0</v>
      </c>
      <c r="F880" s="6">
        <f t="shared" si="122"/>
        <v>0</v>
      </c>
      <c r="G880">
        <f t="shared" si="123"/>
        <v>0</v>
      </c>
      <c r="H880">
        <f t="shared" si="124"/>
        <v>1</v>
      </c>
      <c r="I880">
        <f t="shared" si="125"/>
        <v>0</v>
      </c>
      <c r="L880">
        <v>28.8</v>
      </c>
      <c r="M880" t="s">
        <v>10</v>
      </c>
    </row>
    <row r="881" spans="1:13" x14ac:dyDescent="0.2">
      <c r="A881" s="5">
        <f t="shared" si="117"/>
        <v>0</v>
      </c>
      <c r="B881" s="6">
        <f t="shared" si="118"/>
        <v>0</v>
      </c>
      <c r="C881" s="5">
        <f t="shared" si="119"/>
        <v>0</v>
      </c>
      <c r="D881" s="6">
        <f t="shared" si="120"/>
        <v>1</v>
      </c>
      <c r="E881" s="5">
        <f t="shared" si="121"/>
        <v>0</v>
      </c>
      <c r="F881" s="6">
        <f t="shared" si="122"/>
        <v>0</v>
      </c>
      <c r="G881">
        <f t="shared" si="123"/>
        <v>0</v>
      </c>
      <c r="H881">
        <f t="shared" si="124"/>
        <v>1</v>
      </c>
      <c r="I881">
        <f t="shared" si="125"/>
        <v>0</v>
      </c>
      <c r="L881">
        <v>29.5</v>
      </c>
      <c r="M881" t="s">
        <v>7</v>
      </c>
    </row>
    <row r="882" spans="1:13" x14ac:dyDescent="0.2">
      <c r="A882" s="5">
        <f t="shared" si="117"/>
        <v>1</v>
      </c>
      <c r="B882" s="6">
        <f t="shared" si="118"/>
        <v>0</v>
      </c>
      <c r="C882" s="5">
        <f t="shared" si="119"/>
        <v>0</v>
      </c>
      <c r="D882" s="6">
        <f t="shared" si="120"/>
        <v>0</v>
      </c>
      <c r="E882" s="5">
        <f t="shared" si="121"/>
        <v>0</v>
      </c>
      <c r="F882" s="6">
        <f t="shared" si="122"/>
        <v>0</v>
      </c>
      <c r="G882">
        <f t="shared" si="123"/>
        <v>1</v>
      </c>
      <c r="H882">
        <f t="shared" si="124"/>
        <v>0</v>
      </c>
      <c r="I882">
        <f t="shared" si="125"/>
        <v>0</v>
      </c>
      <c r="L882">
        <v>34.799999999999997</v>
      </c>
      <c r="M882" t="s">
        <v>10</v>
      </c>
    </row>
    <row r="883" spans="1:13" x14ac:dyDescent="0.2">
      <c r="A883" s="5">
        <f t="shared" si="117"/>
        <v>0</v>
      </c>
      <c r="B883" s="6">
        <f t="shared" si="118"/>
        <v>0</v>
      </c>
      <c r="C883" s="5">
        <f t="shared" si="119"/>
        <v>1</v>
      </c>
      <c r="D883" s="6">
        <f t="shared" si="120"/>
        <v>0</v>
      </c>
      <c r="E883" s="5">
        <f t="shared" si="121"/>
        <v>0</v>
      </c>
      <c r="F883" s="6">
        <f t="shared" si="122"/>
        <v>0</v>
      </c>
      <c r="G883">
        <f t="shared" si="123"/>
        <v>0</v>
      </c>
      <c r="H883">
        <f t="shared" si="124"/>
        <v>1</v>
      </c>
      <c r="I883">
        <f t="shared" si="125"/>
        <v>0</v>
      </c>
      <c r="L883">
        <v>27.36</v>
      </c>
      <c r="M883" t="s">
        <v>10</v>
      </c>
    </row>
    <row r="884" spans="1:13" x14ac:dyDescent="0.2">
      <c r="A884" s="5">
        <f t="shared" si="117"/>
        <v>0</v>
      </c>
      <c r="B884" s="6">
        <f t="shared" si="118"/>
        <v>0</v>
      </c>
      <c r="C884" s="5">
        <f t="shared" si="119"/>
        <v>0</v>
      </c>
      <c r="D884" s="6">
        <f t="shared" si="120"/>
        <v>0</v>
      </c>
      <c r="E884" s="5">
        <f t="shared" si="121"/>
        <v>0</v>
      </c>
      <c r="F884" s="6">
        <f t="shared" si="122"/>
        <v>1</v>
      </c>
      <c r="G884">
        <f t="shared" si="123"/>
        <v>0</v>
      </c>
      <c r="H884">
        <f t="shared" si="124"/>
        <v>0</v>
      </c>
      <c r="I884">
        <f t="shared" si="125"/>
        <v>1</v>
      </c>
      <c r="L884">
        <v>22.135000000000002</v>
      </c>
      <c r="M884" t="s">
        <v>7</v>
      </c>
    </row>
    <row r="885" spans="1:13" x14ac:dyDescent="0.2">
      <c r="A885" s="5">
        <f t="shared" si="117"/>
        <v>0</v>
      </c>
      <c r="B885" s="6">
        <f t="shared" si="118"/>
        <v>1</v>
      </c>
      <c r="C885" s="5">
        <f t="shared" si="119"/>
        <v>0</v>
      </c>
      <c r="D885" s="6">
        <f t="shared" si="120"/>
        <v>0</v>
      </c>
      <c r="E885" s="5">
        <f t="shared" si="121"/>
        <v>0</v>
      </c>
      <c r="F885" s="6">
        <f t="shared" si="122"/>
        <v>0</v>
      </c>
      <c r="G885">
        <f t="shared" si="123"/>
        <v>1</v>
      </c>
      <c r="H885">
        <f t="shared" si="124"/>
        <v>0</v>
      </c>
      <c r="I885">
        <f t="shared" si="125"/>
        <v>0</v>
      </c>
      <c r="L885">
        <v>37.049999999999997</v>
      </c>
      <c r="M885" t="s">
        <v>7</v>
      </c>
    </row>
    <row r="886" spans="1:13" x14ac:dyDescent="0.2">
      <c r="A886" s="5">
        <f t="shared" si="117"/>
        <v>0</v>
      </c>
      <c r="B886" s="6">
        <f t="shared" si="118"/>
        <v>0</v>
      </c>
      <c r="C886" s="5">
        <f t="shared" si="119"/>
        <v>1</v>
      </c>
      <c r="D886" s="6">
        <f t="shared" si="120"/>
        <v>0</v>
      </c>
      <c r="E886" s="5">
        <f t="shared" si="121"/>
        <v>0</v>
      </c>
      <c r="F886" s="6">
        <f t="shared" si="122"/>
        <v>0</v>
      </c>
      <c r="G886">
        <f t="shared" si="123"/>
        <v>0</v>
      </c>
      <c r="H886">
        <f t="shared" si="124"/>
        <v>1</v>
      </c>
      <c r="I886">
        <f t="shared" si="125"/>
        <v>0</v>
      </c>
      <c r="L886">
        <v>26.695</v>
      </c>
      <c r="M886" t="s">
        <v>10</v>
      </c>
    </row>
    <row r="887" spans="1:13" x14ac:dyDescent="0.2">
      <c r="A887" s="5">
        <f t="shared" si="117"/>
        <v>0</v>
      </c>
      <c r="B887" s="6">
        <f t="shared" si="118"/>
        <v>0</v>
      </c>
      <c r="C887" s="5">
        <f t="shared" si="119"/>
        <v>1</v>
      </c>
      <c r="D887" s="6">
        <f t="shared" si="120"/>
        <v>0</v>
      </c>
      <c r="E887" s="5">
        <f t="shared" si="121"/>
        <v>0</v>
      </c>
      <c r="F887" s="6">
        <f t="shared" si="122"/>
        <v>0</v>
      </c>
      <c r="G887">
        <f t="shared" si="123"/>
        <v>0</v>
      </c>
      <c r="H887">
        <f t="shared" si="124"/>
        <v>1</v>
      </c>
      <c r="I887">
        <f t="shared" si="125"/>
        <v>0</v>
      </c>
      <c r="L887">
        <v>28.93</v>
      </c>
      <c r="M887" t="s">
        <v>10</v>
      </c>
    </row>
    <row r="888" spans="1:13" x14ac:dyDescent="0.2">
      <c r="A888" s="5">
        <f t="shared" si="117"/>
        <v>0</v>
      </c>
      <c r="B888" s="6">
        <f t="shared" si="118"/>
        <v>0</v>
      </c>
      <c r="C888" s="5">
        <f t="shared" si="119"/>
        <v>1</v>
      </c>
      <c r="D888" s="6">
        <f t="shared" si="120"/>
        <v>0</v>
      </c>
      <c r="E888" s="5">
        <f t="shared" si="121"/>
        <v>0</v>
      </c>
      <c r="F888" s="6">
        <f t="shared" si="122"/>
        <v>0</v>
      </c>
      <c r="G888">
        <f t="shared" si="123"/>
        <v>0</v>
      </c>
      <c r="H888">
        <f t="shared" si="124"/>
        <v>1</v>
      </c>
      <c r="I888">
        <f t="shared" si="125"/>
        <v>0</v>
      </c>
      <c r="L888">
        <v>28.975000000000001</v>
      </c>
      <c r="M888" t="s">
        <v>10</v>
      </c>
    </row>
    <row r="889" spans="1:13" x14ac:dyDescent="0.2">
      <c r="A889" s="5">
        <f t="shared" si="117"/>
        <v>0</v>
      </c>
      <c r="B889" s="6">
        <f t="shared" si="118"/>
        <v>1</v>
      </c>
      <c r="C889" s="5">
        <f t="shared" si="119"/>
        <v>0</v>
      </c>
      <c r="D889" s="6">
        <f t="shared" si="120"/>
        <v>0</v>
      </c>
      <c r="E889" s="5">
        <f t="shared" si="121"/>
        <v>0</v>
      </c>
      <c r="F889" s="6">
        <f t="shared" si="122"/>
        <v>0</v>
      </c>
      <c r="G889">
        <f t="shared" si="123"/>
        <v>1</v>
      </c>
      <c r="H889">
        <f t="shared" si="124"/>
        <v>0</v>
      </c>
      <c r="I889">
        <f t="shared" si="125"/>
        <v>0</v>
      </c>
      <c r="L889">
        <v>30.02</v>
      </c>
      <c r="M889" t="s">
        <v>7</v>
      </c>
    </row>
    <row r="890" spans="1:13" x14ac:dyDescent="0.2">
      <c r="A890" s="5">
        <f t="shared" si="117"/>
        <v>1</v>
      </c>
      <c r="B890" s="6">
        <f t="shared" si="118"/>
        <v>0</v>
      </c>
      <c r="C890" s="5">
        <f t="shared" si="119"/>
        <v>0</v>
      </c>
      <c r="D890" s="6">
        <f t="shared" si="120"/>
        <v>0</v>
      </c>
      <c r="E890" s="5">
        <f t="shared" si="121"/>
        <v>0</v>
      </c>
      <c r="F890" s="6">
        <f t="shared" si="122"/>
        <v>0</v>
      </c>
      <c r="G890">
        <f t="shared" si="123"/>
        <v>1</v>
      </c>
      <c r="H890">
        <f t="shared" si="124"/>
        <v>0</v>
      </c>
      <c r="I890">
        <f t="shared" si="125"/>
        <v>0</v>
      </c>
      <c r="L890">
        <v>39.5</v>
      </c>
      <c r="M890" t="s">
        <v>10</v>
      </c>
    </row>
    <row r="891" spans="1:13" x14ac:dyDescent="0.2">
      <c r="A891" s="5">
        <f t="shared" si="117"/>
        <v>1</v>
      </c>
      <c r="B891" s="6">
        <f t="shared" si="118"/>
        <v>0</v>
      </c>
      <c r="C891" s="5">
        <f t="shared" si="119"/>
        <v>0</v>
      </c>
      <c r="D891" s="6">
        <f t="shared" si="120"/>
        <v>0</v>
      </c>
      <c r="E891" s="5">
        <f t="shared" si="121"/>
        <v>0</v>
      </c>
      <c r="F891" s="6">
        <f t="shared" si="122"/>
        <v>0</v>
      </c>
      <c r="G891">
        <f t="shared" si="123"/>
        <v>1</v>
      </c>
      <c r="H891">
        <f t="shared" si="124"/>
        <v>0</v>
      </c>
      <c r="I891">
        <f t="shared" si="125"/>
        <v>0</v>
      </c>
      <c r="L891">
        <v>33.630000000000003</v>
      </c>
      <c r="M891" t="s">
        <v>10</v>
      </c>
    </row>
    <row r="892" spans="1:13" x14ac:dyDescent="0.2">
      <c r="A892" s="5">
        <f t="shared" si="117"/>
        <v>0</v>
      </c>
      <c r="B892" s="6">
        <f t="shared" si="118"/>
        <v>0</v>
      </c>
      <c r="C892" s="5">
        <f t="shared" si="119"/>
        <v>0</v>
      </c>
      <c r="D892" s="6">
        <f t="shared" si="120"/>
        <v>1</v>
      </c>
      <c r="E892" s="5">
        <f t="shared" si="121"/>
        <v>0</v>
      </c>
      <c r="F892" s="6">
        <f t="shared" si="122"/>
        <v>0</v>
      </c>
      <c r="G892">
        <f t="shared" si="123"/>
        <v>0</v>
      </c>
      <c r="H892">
        <f t="shared" si="124"/>
        <v>1</v>
      </c>
      <c r="I892">
        <f t="shared" si="125"/>
        <v>0</v>
      </c>
      <c r="L892">
        <v>26.885000000000002</v>
      </c>
      <c r="M892" t="s">
        <v>7</v>
      </c>
    </row>
    <row r="893" spans="1:13" x14ac:dyDescent="0.2">
      <c r="A893" s="5">
        <f t="shared" si="117"/>
        <v>0</v>
      </c>
      <c r="B893" s="6">
        <f t="shared" si="118"/>
        <v>0</v>
      </c>
      <c r="C893" s="5">
        <f t="shared" si="119"/>
        <v>0</v>
      </c>
      <c r="D893" s="6">
        <f t="shared" si="120"/>
        <v>1</v>
      </c>
      <c r="E893" s="5">
        <f t="shared" si="121"/>
        <v>0</v>
      </c>
      <c r="F893" s="6">
        <f t="shared" si="122"/>
        <v>0</v>
      </c>
      <c r="G893">
        <f t="shared" si="123"/>
        <v>0</v>
      </c>
      <c r="H893">
        <f t="shared" si="124"/>
        <v>1</v>
      </c>
      <c r="I893">
        <f t="shared" si="125"/>
        <v>0</v>
      </c>
      <c r="L893">
        <v>29.04</v>
      </c>
      <c r="M893" t="s">
        <v>7</v>
      </c>
    </row>
    <row r="894" spans="1:13" x14ac:dyDescent="0.2">
      <c r="A894" s="5">
        <f t="shared" si="117"/>
        <v>0</v>
      </c>
      <c r="B894" s="6">
        <f t="shared" si="118"/>
        <v>0</v>
      </c>
      <c r="C894" s="5">
        <f t="shared" si="119"/>
        <v>0</v>
      </c>
      <c r="D894" s="6">
        <f t="shared" si="120"/>
        <v>0</v>
      </c>
      <c r="E894" s="5">
        <f t="shared" si="121"/>
        <v>1</v>
      </c>
      <c r="F894" s="6">
        <f t="shared" si="122"/>
        <v>0</v>
      </c>
      <c r="G894">
        <f t="shared" si="123"/>
        <v>0</v>
      </c>
      <c r="H894">
        <f t="shared" si="124"/>
        <v>0</v>
      </c>
      <c r="I894">
        <f t="shared" si="125"/>
        <v>1</v>
      </c>
      <c r="L894">
        <v>24.035</v>
      </c>
      <c r="M894" t="s">
        <v>10</v>
      </c>
    </row>
    <row r="895" spans="1:13" x14ac:dyDescent="0.2">
      <c r="A895" s="5">
        <f t="shared" si="117"/>
        <v>1</v>
      </c>
      <c r="B895" s="6">
        <f t="shared" si="118"/>
        <v>0</v>
      </c>
      <c r="C895" s="5">
        <f t="shared" si="119"/>
        <v>0</v>
      </c>
      <c r="D895" s="6">
        <f t="shared" si="120"/>
        <v>0</v>
      </c>
      <c r="E895" s="5">
        <f t="shared" si="121"/>
        <v>0</v>
      </c>
      <c r="F895" s="6">
        <f t="shared" si="122"/>
        <v>0</v>
      </c>
      <c r="G895">
        <f t="shared" si="123"/>
        <v>1</v>
      </c>
      <c r="H895">
        <f t="shared" si="124"/>
        <v>0</v>
      </c>
      <c r="I895">
        <f t="shared" si="125"/>
        <v>0</v>
      </c>
      <c r="L895">
        <v>38.94</v>
      </c>
      <c r="M895" t="s">
        <v>10</v>
      </c>
    </row>
    <row r="896" spans="1:13" x14ac:dyDescent="0.2">
      <c r="A896" s="5">
        <f t="shared" si="117"/>
        <v>1</v>
      </c>
      <c r="B896" s="6">
        <f t="shared" si="118"/>
        <v>0</v>
      </c>
      <c r="C896" s="5">
        <f t="shared" si="119"/>
        <v>0</v>
      </c>
      <c r="D896" s="6">
        <f t="shared" si="120"/>
        <v>0</v>
      </c>
      <c r="E896" s="5">
        <f t="shared" si="121"/>
        <v>0</v>
      </c>
      <c r="F896" s="6">
        <f t="shared" si="122"/>
        <v>0</v>
      </c>
      <c r="G896">
        <f t="shared" si="123"/>
        <v>1</v>
      </c>
      <c r="H896">
        <f t="shared" si="124"/>
        <v>0</v>
      </c>
      <c r="I896">
        <f t="shared" si="125"/>
        <v>0</v>
      </c>
      <c r="L896">
        <v>32.11</v>
      </c>
      <c r="M896" t="s">
        <v>10</v>
      </c>
    </row>
    <row r="897" spans="1:13" x14ac:dyDescent="0.2">
      <c r="A897" s="5">
        <f t="shared" si="117"/>
        <v>0</v>
      </c>
      <c r="B897" s="6">
        <f t="shared" si="118"/>
        <v>1</v>
      </c>
      <c r="C897" s="5">
        <f t="shared" si="119"/>
        <v>0</v>
      </c>
      <c r="D897" s="6">
        <f t="shared" si="120"/>
        <v>0</v>
      </c>
      <c r="E897" s="5">
        <f t="shared" si="121"/>
        <v>0</v>
      </c>
      <c r="F897" s="6">
        <f t="shared" si="122"/>
        <v>0</v>
      </c>
      <c r="G897">
        <f t="shared" si="123"/>
        <v>1</v>
      </c>
      <c r="H897">
        <f t="shared" si="124"/>
        <v>0</v>
      </c>
      <c r="I897">
        <f t="shared" si="125"/>
        <v>0</v>
      </c>
      <c r="L897">
        <v>44</v>
      </c>
      <c r="M897" t="s">
        <v>7</v>
      </c>
    </row>
    <row r="898" spans="1:13" x14ac:dyDescent="0.2">
      <c r="A898" s="5">
        <f t="shared" si="117"/>
        <v>0</v>
      </c>
      <c r="B898" s="6">
        <f t="shared" si="118"/>
        <v>0</v>
      </c>
      <c r="C898" s="5">
        <f t="shared" si="119"/>
        <v>0</v>
      </c>
      <c r="D898" s="6">
        <f t="shared" si="120"/>
        <v>0</v>
      </c>
      <c r="E898" s="5">
        <f t="shared" si="121"/>
        <v>0</v>
      </c>
      <c r="F898" s="6">
        <f t="shared" si="122"/>
        <v>1</v>
      </c>
      <c r="G898">
        <f t="shared" si="123"/>
        <v>0</v>
      </c>
      <c r="H898">
        <f t="shared" si="124"/>
        <v>0</v>
      </c>
      <c r="I898">
        <f t="shared" si="125"/>
        <v>1</v>
      </c>
      <c r="L898">
        <v>20.045000000000002</v>
      </c>
      <c r="M898" t="s">
        <v>7</v>
      </c>
    </row>
    <row r="899" spans="1:13" x14ac:dyDescent="0.2">
      <c r="A899" s="5">
        <f t="shared" ref="A899:A962" si="126">IF(AND(M899="male",G899=1),1,0)</f>
        <v>0</v>
      </c>
      <c r="B899" s="6">
        <f t="shared" ref="B899:B962" si="127">IF(AND(M899="female",G899=1),1,0)</f>
        <v>0</v>
      </c>
      <c r="C899" s="5">
        <f t="shared" ref="C899:C962" si="128">IF(AND(M899="male",H899=1),1,0)</f>
        <v>1</v>
      </c>
      <c r="D899" s="6">
        <f t="shared" ref="D899:D962" si="129">IF(AND(M899="female",H899=1),1,0)</f>
        <v>0</v>
      </c>
      <c r="E899" s="5">
        <f t="shared" ref="E899:E962" si="130">IF(AND(M899="male",I899=1),1,0)</f>
        <v>0</v>
      </c>
      <c r="F899" s="6">
        <f t="shared" ref="F899:F962" si="131">IF(AND(M899="female",I899=1),1,0)</f>
        <v>0</v>
      </c>
      <c r="G899">
        <f t="shared" ref="G899:G962" si="132">IF(L899&gt;=30,1,0)</f>
        <v>0</v>
      </c>
      <c r="H899">
        <f t="shared" ref="H899:H962" si="133">IF(AND((L899&gt;=25),(L899&lt;=29.9)),1,0)</f>
        <v>1</v>
      </c>
      <c r="I899">
        <f t="shared" ref="I899:I962" si="134">IF(AND((L899&gt;=18.4),(L899&lt;=24.9)),1,0)</f>
        <v>0</v>
      </c>
      <c r="L899">
        <v>25.555</v>
      </c>
      <c r="M899" t="s">
        <v>10</v>
      </c>
    </row>
    <row r="900" spans="1:13" x14ac:dyDescent="0.2">
      <c r="A900" s="5">
        <f t="shared" si="126"/>
        <v>0</v>
      </c>
      <c r="B900" s="6">
        <f t="shared" si="127"/>
        <v>1</v>
      </c>
      <c r="C900" s="5">
        <f t="shared" si="128"/>
        <v>0</v>
      </c>
      <c r="D900" s="6">
        <f t="shared" si="129"/>
        <v>0</v>
      </c>
      <c r="E900" s="5">
        <f t="shared" si="130"/>
        <v>0</v>
      </c>
      <c r="F900" s="6">
        <f t="shared" si="131"/>
        <v>0</v>
      </c>
      <c r="G900">
        <f t="shared" si="132"/>
        <v>1</v>
      </c>
      <c r="H900">
        <f t="shared" si="133"/>
        <v>0</v>
      </c>
      <c r="I900">
        <f t="shared" si="134"/>
        <v>0</v>
      </c>
      <c r="L900">
        <v>40.26</v>
      </c>
      <c r="M900" t="s">
        <v>7</v>
      </c>
    </row>
    <row r="901" spans="1:13" x14ac:dyDescent="0.2">
      <c r="A901" s="5">
        <f t="shared" si="126"/>
        <v>0</v>
      </c>
      <c r="B901" s="6">
        <f t="shared" si="127"/>
        <v>0</v>
      </c>
      <c r="C901" s="5">
        <f t="shared" si="128"/>
        <v>0</v>
      </c>
      <c r="D901" s="6">
        <f t="shared" si="129"/>
        <v>0</v>
      </c>
      <c r="E901" s="5">
        <f t="shared" si="130"/>
        <v>0</v>
      </c>
      <c r="F901" s="6">
        <f t="shared" si="131"/>
        <v>1</v>
      </c>
      <c r="G901">
        <f t="shared" si="132"/>
        <v>0</v>
      </c>
      <c r="H901">
        <f t="shared" si="133"/>
        <v>0</v>
      </c>
      <c r="I901">
        <f t="shared" si="134"/>
        <v>1</v>
      </c>
      <c r="L901">
        <v>22.515000000000001</v>
      </c>
      <c r="M901" t="s">
        <v>7</v>
      </c>
    </row>
    <row r="902" spans="1:13" x14ac:dyDescent="0.2">
      <c r="A902" s="5">
        <f t="shared" si="126"/>
        <v>0</v>
      </c>
      <c r="B902" s="6">
        <f t="shared" si="127"/>
        <v>0</v>
      </c>
      <c r="C902" s="5">
        <f t="shared" si="128"/>
        <v>0</v>
      </c>
      <c r="D902" s="6">
        <f t="shared" si="129"/>
        <v>0</v>
      </c>
      <c r="E902" s="5">
        <f t="shared" si="130"/>
        <v>1</v>
      </c>
      <c r="F902" s="6">
        <f t="shared" si="131"/>
        <v>0</v>
      </c>
      <c r="G902">
        <f t="shared" si="132"/>
        <v>0</v>
      </c>
      <c r="H902">
        <f t="shared" si="133"/>
        <v>0</v>
      </c>
      <c r="I902">
        <f t="shared" si="134"/>
        <v>1</v>
      </c>
      <c r="L902">
        <v>22.515000000000001</v>
      </c>
      <c r="M902" t="s">
        <v>10</v>
      </c>
    </row>
    <row r="903" spans="1:13" x14ac:dyDescent="0.2">
      <c r="A903" s="5">
        <f t="shared" si="126"/>
        <v>1</v>
      </c>
      <c r="B903" s="6">
        <f t="shared" si="127"/>
        <v>0</v>
      </c>
      <c r="C903" s="5">
        <f t="shared" si="128"/>
        <v>0</v>
      </c>
      <c r="D903" s="6">
        <f t="shared" si="129"/>
        <v>0</v>
      </c>
      <c r="E903" s="5">
        <f t="shared" si="130"/>
        <v>0</v>
      </c>
      <c r="F903" s="6">
        <f t="shared" si="131"/>
        <v>0</v>
      </c>
      <c r="G903">
        <f t="shared" si="132"/>
        <v>1</v>
      </c>
      <c r="H903">
        <f t="shared" si="133"/>
        <v>0</v>
      </c>
      <c r="I903">
        <f t="shared" si="134"/>
        <v>0</v>
      </c>
      <c r="L903">
        <v>40.92</v>
      </c>
      <c r="M903" t="s">
        <v>10</v>
      </c>
    </row>
    <row r="904" spans="1:13" x14ac:dyDescent="0.2">
      <c r="A904" s="5">
        <f t="shared" si="126"/>
        <v>0</v>
      </c>
      <c r="B904" s="6">
        <f t="shared" si="127"/>
        <v>0</v>
      </c>
      <c r="C904" s="5">
        <f t="shared" si="128"/>
        <v>1</v>
      </c>
      <c r="D904" s="6">
        <f t="shared" si="129"/>
        <v>0</v>
      </c>
      <c r="E904" s="5">
        <f t="shared" si="130"/>
        <v>0</v>
      </c>
      <c r="F904" s="6">
        <f t="shared" si="131"/>
        <v>0</v>
      </c>
      <c r="G904">
        <f t="shared" si="132"/>
        <v>0</v>
      </c>
      <c r="H904">
        <f t="shared" si="133"/>
        <v>1</v>
      </c>
      <c r="I904">
        <f t="shared" si="134"/>
        <v>0</v>
      </c>
      <c r="L904">
        <v>27.265000000000001</v>
      </c>
      <c r="M904" t="s">
        <v>10</v>
      </c>
    </row>
    <row r="905" spans="1:13" x14ac:dyDescent="0.2">
      <c r="A905" s="5">
        <f t="shared" si="126"/>
        <v>1</v>
      </c>
      <c r="B905" s="6">
        <f t="shared" si="127"/>
        <v>0</v>
      </c>
      <c r="C905" s="5">
        <f t="shared" si="128"/>
        <v>0</v>
      </c>
      <c r="D905" s="6">
        <f t="shared" si="129"/>
        <v>0</v>
      </c>
      <c r="E905" s="5">
        <f t="shared" si="130"/>
        <v>0</v>
      </c>
      <c r="F905" s="6">
        <f t="shared" si="131"/>
        <v>0</v>
      </c>
      <c r="G905">
        <f t="shared" si="132"/>
        <v>1</v>
      </c>
      <c r="H905">
        <f t="shared" si="133"/>
        <v>0</v>
      </c>
      <c r="I905">
        <f t="shared" si="134"/>
        <v>0</v>
      </c>
      <c r="L905">
        <v>36.85</v>
      </c>
      <c r="M905" t="s">
        <v>10</v>
      </c>
    </row>
    <row r="906" spans="1:13" x14ac:dyDescent="0.2">
      <c r="A906" s="5">
        <f t="shared" si="126"/>
        <v>0</v>
      </c>
      <c r="B906" s="6">
        <f t="shared" si="127"/>
        <v>1</v>
      </c>
      <c r="C906" s="5">
        <f t="shared" si="128"/>
        <v>0</v>
      </c>
      <c r="D906" s="6">
        <f t="shared" si="129"/>
        <v>0</v>
      </c>
      <c r="E906" s="5">
        <f t="shared" si="130"/>
        <v>0</v>
      </c>
      <c r="F906" s="6">
        <f t="shared" si="131"/>
        <v>0</v>
      </c>
      <c r="G906">
        <f t="shared" si="132"/>
        <v>1</v>
      </c>
      <c r="H906">
        <f t="shared" si="133"/>
        <v>0</v>
      </c>
      <c r="I906">
        <f t="shared" si="134"/>
        <v>0</v>
      </c>
      <c r="L906">
        <v>35.1</v>
      </c>
      <c r="M906" t="s">
        <v>7</v>
      </c>
    </row>
    <row r="907" spans="1:13" x14ac:dyDescent="0.2">
      <c r="A907" s="5">
        <f t="shared" si="126"/>
        <v>0</v>
      </c>
      <c r="B907" s="6">
        <f t="shared" si="127"/>
        <v>0</v>
      </c>
      <c r="C907" s="5">
        <f t="shared" si="128"/>
        <v>0</v>
      </c>
      <c r="D907" s="6">
        <f t="shared" si="129"/>
        <v>1</v>
      </c>
      <c r="E907" s="5">
        <f t="shared" si="130"/>
        <v>0</v>
      </c>
      <c r="F907" s="6">
        <f t="shared" si="131"/>
        <v>0</v>
      </c>
      <c r="G907">
        <f t="shared" si="132"/>
        <v>0</v>
      </c>
      <c r="H907">
        <f t="shared" si="133"/>
        <v>1</v>
      </c>
      <c r="I907">
        <f t="shared" si="134"/>
        <v>0</v>
      </c>
      <c r="L907">
        <v>29.355</v>
      </c>
      <c r="M907" t="s">
        <v>7</v>
      </c>
    </row>
    <row r="908" spans="1:13" x14ac:dyDescent="0.2">
      <c r="A908" s="5">
        <f t="shared" si="126"/>
        <v>1</v>
      </c>
      <c r="B908" s="6">
        <f t="shared" si="127"/>
        <v>0</v>
      </c>
      <c r="C908" s="5">
        <f t="shared" si="128"/>
        <v>0</v>
      </c>
      <c r="D908" s="6">
        <f t="shared" si="129"/>
        <v>0</v>
      </c>
      <c r="E908" s="5">
        <f t="shared" si="130"/>
        <v>0</v>
      </c>
      <c r="F908" s="6">
        <f t="shared" si="131"/>
        <v>0</v>
      </c>
      <c r="G908">
        <f t="shared" si="132"/>
        <v>1</v>
      </c>
      <c r="H908">
        <f t="shared" si="133"/>
        <v>0</v>
      </c>
      <c r="I908">
        <f t="shared" si="134"/>
        <v>0</v>
      </c>
      <c r="L908">
        <v>32.585000000000001</v>
      </c>
      <c r="M908" t="s">
        <v>10</v>
      </c>
    </row>
    <row r="909" spans="1:13" x14ac:dyDescent="0.2">
      <c r="A909" s="5">
        <f t="shared" si="126"/>
        <v>0</v>
      </c>
      <c r="B909" s="6">
        <f t="shared" si="127"/>
        <v>1</v>
      </c>
      <c r="C909" s="5">
        <f t="shared" si="128"/>
        <v>0</v>
      </c>
      <c r="D909" s="6">
        <f t="shared" si="129"/>
        <v>0</v>
      </c>
      <c r="E909" s="5">
        <f t="shared" si="130"/>
        <v>0</v>
      </c>
      <c r="F909" s="6">
        <f t="shared" si="131"/>
        <v>0</v>
      </c>
      <c r="G909">
        <f t="shared" si="132"/>
        <v>1</v>
      </c>
      <c r="H909">
        <f t="shared" si="133"/>
        <v>0</v>
      </c>
      <c r="I909">
        <f t="shared" si="134"/>
        <v>0</v>
      </c>
      <c r="L909">
        <v>32.340000000000003</v>
      </c>
      <c r="M909" t="s">
        <v>7</v>
      </c>
    </row>
    <row r="910" spans="1:13" x14ac:dyDescent="0.2">
      <c r="A910" s="5">
        <f t="shared" si="126"/>
        <v>1</v>
      </c>
      <c r="B910" s="6">
        <f t="shared" si="127"/>
        <v>0</v>
      </c>
      <c r="C910" s="5">
        <f t="shared" si="128"/>
        <v>0</v>
      </c>
      <c r="D910" s="6">
        <f t="shared" si="129"/>
        <v>0</v>
      </c>
      <c r="E910" s="5">
        <f t="shared" si="130"/>
        <v>0</v>
      </c>
      <c r="F910" s="6">
        <f t="shared" si="131"/>
        <v>0</v>
      </c>
      <c r="G910">
        <f t="shared" si="132"/>
        <v>1</v>
      </c>
      <c r="H910">
        <f t="shared" si="133"/>
        <v>0</v>
      </c>
      <c r="I910">
        <f t="shared" si="134"/>
        <v>0</v>
      </c>
      <c r="L910">
        <v>39.799999999999997</v>
      </c>
      <c r="M910" t="s">
        <v>10</v>
      </c>
    </row>
    <row r="911" spans="1:13" x14ac:dyDescent="0.2">
      <c r="A911" s="5">
        <f t="shared" si="126"/>
        <v>0</v>
      </c>
      <c r="B911" s="6">
        <f t="shared" si="127"/>
        <v>0</v>
      </c>
      <c r="C911" s="5">
        <f t="shared" si="128"/>
        <v>0</v>
      </c>
      <c r="D911" s="6">
        <f t="shared" si="129"/>
        <v>0</v>
      </c>
      <c r="E911" s="5">
        <f t="shared" si="130"/>
        <v>0</v>
      </c>
      <c r="F911" s="6">
        <f t="shared" si="131"/>
        <v>1</v>
      </c>
      <c r="G911">
        <f t="shared" si="132"/>
        <v>0</v>
      </c>
      <c r="H911">
        <f t="shared" si="133"/>
        <v>0</v>
      </c>
      <c r="I911">
        <f t="shared" si="134"/>
        <v>1</v>
      </c>
      <c r="L911">
        <v>24.6</v>
      </c>
      <c r="M911" t="s">
        <v>7</v>
      </c>
    </row>
    <row r="912" spans="1:13" x14ac:dyDescent="0.2">
      <c r="A912" s="5">
        <f t="shared" si="126"/>
        <v>0</v>
      </c>
      <c r="B912" s="6">
        <f t="shared" si="127"/>
        <v>0</v>
      </c>
      <c r="C912" s="5">
        <f t="shared" si="128"/>
        <v>1</v>
      </c>
      <c r="D912" s="6">
        <f t="shared" si="129"/>
        <v>0</v>
      </c>
      <c r="E912" s="5">
        <f t="shared" si="130"/>
        <v>0</v>
      </c>
      <c r="F912" s="6">
        <f t="shared" si="131"/>
        <v>0</v>
      </c>
      <c r="G912">
        <f t="shared" si="132"/>
        <v>0</v>
      </c>
      <c r="H912">
        <f t="shared" si="133"/>
        <v>1</v>
      </c>
      <c r="I912">
        <f t="shared" si="134"/>
        <v>0</v>
      </c>
      <c r="L912">
        <v>28.31</v>
      </c>
      <c r="M912" t="s">
        <v>10</v>
      </c>
    </row>
    <row r="913" spans="1:13" x14ac:dyDescent="0.2">
      <c r="A913" s="5">
        <f t="shared" si="126"/>
        <v>1</v>
      </c>
      <c r="B913" s="6">
        <f t="shared" si="127"/>
        <v>0</v>
      </c>
      <c r="C913" s="5">
        <f t="shared" si="128"/>
        <v>0</v>
      </c>
      <c r="D913" s="6">
        <f t="shared" si="129"/>
        <v>0</v>
      </c>
      <c r="E913" s="5">
        <f t="shared" si="130"/>
        <v>0</v>
      </c>
      <c r="F913" s="6">
        <f t="shared" si="131"/>
        <v>0</v>
      </c>
      <c r="G913">
        <f t="shared" si="132"/>
        <v>1</v>
      </c>
      <c r="H913">
        <f t="shared" si="133"/>
        <v>0</v>
      </c>
      <c r="I913">
        <f t="shared" si="134"/>
        <v>0</v>
      </c>
      <c r="L913">
        <v>31.73</v>
      </c>
      <c r="M913" t="s">
        <v>10</v>
      </c>
    </row>
    <row r="914" spans="1:13" x14ac:dyDescent="0.2">
      <c r="A914" s="5">
        <f t="shared" si="126"/>
        <v>0</v>
      </c>
      <c r="B914" s="6">
        <f t="shared" si="127"/>
        <v>0</v>
      </c>
      <c r="C914" s="5">
        <f t="shared" si="128"/>
        <v>0</v>
      </c>
      <c r="D914" s="6">
        <f t="shared" si="129"/>
        <v>1</v>
      </c>
      <c r="E914" s="5">
        <f t="shared" si="130"/>
        <v>0</v>
      </c>
      <c r="F914" s="6">
        <f t="shared" si="131"/>
        <v>0</v>
      </c>
      <c r="G914">
        <f t="shared" si="132"/>
        <v>0</v>
      </c>
      <c r="H914">
        <f t="shared" si="133"/>
        <v>1</v>
      </c>
      <c r="I914">
        <f t="shared" si="134"/>
        <v>0</v>
      </c>
      <c r="L914">
        <v>26.695</v>
      </c>
      <c r="M914" t="s">
        <v>7</v>
      </c>
    </row>
    <row r="915" spans="1:13" x14ac:dyDescent="0.2">
      <c r="A915" s="5">
        <f t="shared" si="126"/>
        <v>0</v>
      </c>
      <c r="B915" s="6">
        <f t="shared" si="127"/>
        <v>0</v>
      </c>
      <c r="C915" s="5">
        <f t="shared" si="128"/>
        <v>0</v>
      </c>
      <c r="D915" s="6">
        <f t="shared" si="129"/>
        <v>1</v>
      </c>
      <c r="E915" s="5">
        <f t="shared" si="130"/>
        <v>0</v>
      </c>
      <c r="F915" s="6">
        <f t="shared" si="131"/>
        <v>0</v>
      </c>
      <c r="G915">
        <f t="shared" si="132"/>
        <v>0</v>
      </c>
      <c r="H915">
        <f t="shared" si="133"/>
        <v>1</v>
      </c>
      <c r="I915">
        <f t="shared" si="134"/>
        <v>0</v>
      </c>
      <c r="L915">
        <v>27.5</v>
      </c>
      <c r="M915" t="s">
        <v>7</v>
      </c>
    </row>
    <row r="916" spans="1:13" x14ac:dyDescent="0.2">
      <c r="A916" s="5">
        <f t="shared" si="126"/>
        <v>0</v>
      </c>
      <c r="B916" s="6">
        <f t="shared" si="127"/>
        <v>0</v>
      </c>
      <c r="C916" s="5">
        <f t="shared" si="128"/>
        <v>0</v>
      </c>
      <c r="D916" s="6">
        <f t="shared" si="129"/>
        <v>0</v>
      </c>
      <c r="E916" s="5">
        <f t="shared" si="130"/>
        <v>1</v>
      </c>
      <c r="F916" s="6">
        <f t="shared" si="131"/>
        <v>0</v>
      </c>
      <c r="G916">
        <f t="shared" si="132"/>
        <v>0</v>
      </c>
      <c r="H916">
        <f t="shared" si="133"/>
        <v>0</v>
      </c>
      <c r="I916">
        <f t="shared" si="134"/>
        <v>1</v>
      </c>
      <c r="L916">
        <v>24.605</v>
      </c>
      <c r="M916" t="s">
        <v>10</v>
      </c>
    </row>
    <row r="917" spans="1:13" x14ac:dyDescent="0.2">
      <c r="A917" s="5">
        <f t="shared" si="126"/>
        <v>0</v>
      </c>
      <c r="B917" s="6">
        <f t="shared" si="127"/>
        <v>1</v>
      </c>
      <c r="C917" s="5">
        <f t="shared" si="128"/>
        <v>0</v>
      </c>
      <c r="D917" s="6">
        <f t="shared" si="129"/>
        <v>0</v>
      </c>
      <c r="E917" s="5">
        <f t="shared" si="130"/>
        <v>0</v>
      </c>
      <c r="F917" s="6">
        <f t="shared" si="131"/>
        <v>0</v>
      </c>
      <c r="G917">
        <f t="shared" si="132"/>
        <v>1</v>
      </c>
      <c r="H917">
        <f t="shared" si="133"/>
        <v>0</v>
      </c>
      <c r="I917">
        <f t="shared" si="134"/>
        <v>0</v>
      </c>
      <c r="L917">
        <v>33.99</v>
      </c>
      <c r="M917" t="s">
        <v>7</v>
      </c>
    </row>
    <row r="918" spans="1:13" x14ac:dyDescent="0.2">
      <c r="A918" s="5">
        <f t="shared" si="126"/>
        <v>0</v>
      </c>
      <c r="B918" s="6">
        <f t="shared" si="127"/>
        <v>0</v>
      </c>
      <c r="C918" s="5">
        <f t="shared" si="128"/>
        <v>0</v>
      </c>
      <c r="D918" s="6">
        <f t="shared" si="129"/>
        <v>1</v>
      </c>
      <c r="E918" s="5">
        <f t="shared" si="130"/>
        <v>0</v>
      </c>
      <c r="F918" s="6">
        <f t="shared" si="131"/>
        <v>0</v>
      </c>
      <c r="G918">
        <f t="shared" si="132"/>
        <v>0</v>
      </c>
      <c r="H918">
        <f t="shared" si="133"/>
        <v>1</v>
      </c>
      <c r="I918">
        <f t="shared" si="134"/>
        <v>0</v>
      </c>
      <c r="L918">
        <v>26.885000000000002</v>
      </c>
      <c r="M918" t="s">
        <v>7</v>
      </c>
    </row>
    <row r="919" spans="1:13" x14ac:dyDescent="0.2">
      <c r="A919" s="5">
        <f t="shared" si="126"/>
        <v>0</v>
      </c>
      <c r="B919" s="6">
        <f t="shared" si="127"/>
        <v>0</v>
      </c>
      <c r="C919" s="5">
        <f t="shared" si="128"/>
        <v>0</v>
      </c>
      <c r="D919" s="6">
        <f t="shared" si="129"/>
        <v>0</v>
      </c>
      <c r="E919" s="5">
        <f t="shared" si="130"/>
        <v>1</v>
      </c>
      <c r="F919" s="6">
        <f t="shared" si="131"/>
        <v>0</v>
      </c>
      <c r="G919">
        <f t="shared" si="132"/>
        <v>0</v>
      </c>
      <c r="H919">
        <f t="shared" si="133"/>
        <v>0</v>
      </c>
      <c r="I919">
        <f t="shared" si="134"/>
        <v>1</v>
      </c>
      <c r="L919">
        <v>22.895</v>
      </c>
      <c r="M919" t="s">
        <v>10</v>
      </c>
    </row>
    <row r="920" spans="1:13" x14ac:dyDescent="0.2">
      <c r="A920" s="5">
        <f t="shared" si="126"/>
        <v>0</v>
      </c>
      <c r="B920" s="6">
        <f t="shared" si="127"/>
        <v>0</v>
      </c>
      <c r="C920" s="5">
        <f t="shared" si="128"/>
        <v>0</v>
      </c>
      <c r="D920" s="6">
        <f t="shared" si="129"/>
        <v>1</v>
      </c>
      <c r="E920" s="5">
        <f t="shared" si="130"/>
        <v>0</v>
      </c>
      <c r="F920" s="6">
        <f t="shared" si="131"/>
        <v>0</v>
      </c>
      <c r="G920">
        <f t="shared" si="132"/>
        <v>0</v>
      </c>
      <c r="H920">
        <f t="shared" si="133"/>
        <v>1</v>
      </c>
      <c r="I920">
        <f t="shared" si="134"/>
        <v>0</v>
      </c>
      <c r="L920">
        <v>28.2</v>
      </c>
      <c r="M920" t="s">
        <v>7</v>
      </c>
    </row>
    <row r="921" spans="1:13" x14ac:dyDescent="0.2">
      <c r="A921" s="5">
        <f t="shared" si="126"/>
        <v>0</v>
      </c>
      <c r="B921" s="6">
        <f t="shared" si="127"/>
        <v>1</v>
      </c>
      <c r="C921" s="5">
        <f t="shared" si="128"/>
        <v>0</v>
      </c>
      <c r="D921" s="6">
        <f t="shared" si="129"/>
        <v>0</v>
      </c>
      <c r="E921" s="5">
        <f t="shared" si="130"/>
        <v>0</v>
      </c>
      <c r="F921" s="6">
        <f t="shared" si="131"/>
        <v>0</v>
      </c>
      <c r="G921">
        <f t="shared" si="132"/>
        <v>1</v>
      </c>
      <c r="H921">
        <f t="shared" si="133"/>
        <v>0</v>
      </c>
      <c r="I921">
        <f t="shared" si="134"/>
        <v>0</v>
      </c>
      <c r="L921">
        <v>34.21</v>
      </c>
      <c r="M921" t="s">
        <v>7</v>
      </c>
    </row>
    <row r="922" spans="1:13" x14ac:dyDescent="0.2">
      <c r="A922" s="5">
        <f t="shared" si="126"/>
        <v>0</v>
      </c>
      <c r="B922" s="6">
        <f t="shared" si="127"/>
        <v>0</v>
      </c>
      <c r="C922" s="5">
        <f t="shared" si="128"/>
        <v>0</v>
      </c>
      <c r="D922" s="6">
        <f t="shared" si="129"/>
        <v>1</v>
      </c>
      <c r="E922" s="5">
        <f t="shared" si="130"/>
        <v>0</v>
      </c>
      <c r="F922" s="6">
        <f t="shared" si="131"/>
        <v>0</v>
      </c>
      <c r="G922">
        <f t="shared" si="132"/>
        <v>0</v>
      </c>
      <c r="H922">
        <f t="shared" si="133"/>
        <v>1</v>
      </c>
      <c r="I922">
        <f t="shared" si="134"/>
        <v>0</v>
      </c>
      <c r="L922">
        <v>25</v>
      </c>
      <c r="M922" t="s">
        <v>7</v>
      </c>
    </row>
    <row r="923" spans="1:13" x14ac:dyDescent="0.2">
      <c r="A923" s="5">
        <f t="shared" si="126"/>
        <v>0</v>
      </c>
      <c r="B923" s="6">
        <f t="shared" si="127"/>
        <v>1</v>
      </c>
      <c r="C923" s="5">
        <f t="shared" si="128"/>
        <v>0</v>
      </c>
      <c r="D923" s="6">
        <f t="shared" si="129"/>
        <v>0</v>
      </c>
      <c r="E923" s="5">
        <f t="shared" si="130"/>
        <v>0</v>
      </c>
      <c r="F923" s="6">
        <f t="shared" si="131"/>
        <v>0</v>
      </c>
      <c r="G923">
        <f t="shared" si="132"/>
        <v>1</v>
      </c>
      <c r="H923">
        <f t="shared" si="133"/>
        <v>0</v>
      </c>
      <c r="I923">
        <f t="shared" si="134"/>
        <v>0</v>
      </c>
      <c r="L923">
        <v>33.200000000000003</v>
      </c>
      <c r="M923" t="s">
        <v>7</v>
      </c>
    </row>
    <row r="924" spans="1:13" x14ac:dyDescent="0.2">
      <c r="A924" s="5">
        <f t="shared" si="126"/>
        <v>1</v>
      </c>
      <c r="B924" s="6">
        <f t="shared" si="127"/>
        <v>0</v>
      </c>
      <c r="C924" s="5">
        <f t="shared" si="128"/>
        <v>0</v>
      </c>
      <c r="D924" s="6">
        <f t="shared" si="129"/>
        <v>0</v>
      </c>
      <c r="E924" s="5">
        <f t="shared" si="130"/>
        <v>0</v>
      </c>
      <c r="F924" s="6">
        <f t="shared" si="131"/>
        <v>0</v>
      </c>
      <c r="G924">
        <f t="shared" si="132"/>
        <v>1</v>
      </c>
      <c r="H924">
        <f t="shared" si="133"/>
        <v>0</v>
      </c>
      <c r="I924">
        <f t="shared" si="134"/>
        <v>0</v>
      </c>
      <c r="L924">
        <v>31</v>
      </c>
      <c r="M924" t="s">
        <v>10</v>
      </c>
    </row>
    <row r="925" spans="1:13" x14ac:dyDescent="0.2">
      <c r="A925" s="5">
        <f t="shared" si="126"/>
        <v>1</v>
      </c>
      <c r="B925" s="6">
        <f t="shared" si="127"/>
        <v>0</v>
      </c>
      <c r="C925" s="5">
        <f t="shared" si="128"/>
        <v>0</v>
      </c>
      <c r="D925" s="6">
        <f t="shared" si="129"/>
        <v>0</v>
      </c>
      <c r="E925" s="5">
        <f t="shared" si="130"/>
        <v>0</v>
      </c>
      <c r="F925" s="6">
        <f t="shared" si="131"/>
        <v>0</v>
      </c>
      <c r="G925">
        <f t="shared" si="132"/>
        <v>1</v>
      </c>
      <c r="H925">
        <f t="shared" si="133"/>
        <v>0</v>
      </c>
      <c r="I925">
        <f t="shared" si="134"/>
        <v>0</v>
      </c>
      <c r="L925">
        <v>35.814999999999998</v>
      </c>
      <c r="M925" t="s">
        <v>10</v>
      </c>
    </row>
    <row r="926" spans="1:13" x14ac:dyDescent="0.2">
      <c r="A926" s="5">
        <f t="shared" si="126"/>
        <v>0</v>
      </c>
      <c r="B926" s="6">
        <f t="shared" si="127"/>
        <v>0</v>
      </c>
      <c r="C926" s="5">
        <f t="shared" si="128"/>
        <v>0</v>
      </c>
      <c r="D926" s="6">
        <f t="shared" si="129"/>
        <v>0</v>
      </c>
      <c r="E926" s="5">
        <f t="shared" si="130"/>
        <v>1</v>
      </c>
      <c r="F926" s="6">
        <f t="shared" si="131"/>
        <v>0</v>
      </c>
      <c r="G926">
        <f t="shared" si="132"/>
        <v>0</v>
      </c>
      <c r="H926">
        <f t="shared" si="133"/>
        <v>0</v>
      </c>
      <c r="I926">
        <f t="shared" si="134"/>
        <v>1</v>
      </c>
      <c r="L926">
        <v>23.2</v>
      </c>
      <c r="M926" t="s">
        <v>10</v>
      </c>
    </row>
    <row r="927" spans="1:13" x14ac:dyDescent="0.2">
      <c r="A927" s="5">
        <f t="shared" si="126"/>
        <v>1</v>
      </c>
      <c r="B927" s="6">
        <f t="shared" si="127"/>
        <v>0</v>
      </c>
      <c r="C927" s="5">
        <f t="shared" si="128"/>
        <v>0</v>
      </c>
      <c r="D927" s="6">
        <f t="shared" si="129"/>
        <v>0</v>
      </c>
      <c r="E927" s="5">
        <f t="shared" si="130"/>
        <v>0</v>
      </c>
      <c r="F927" s="6">
        <f t="shared" si="131"/>
        <v>0</v>
      </c>
      <c r="G927">
        <f t="shared" si="132"/>
        <v>1</v>
      </c>
      <c r="H927">
        <f t="shared" si="133"/>
        <v>0</v>
      </c>
      <c r="I927">
        <f t="shared" si="134"/>
        <v>0</v>
      </c>
      <c r="L927">
        <v>32.11</v>
      </c>
      <c r="M927" t="s">
        <v>10</v>
      </c>
    </row>
    <row r="928" spans="1:13" x14ac:dyDescent="0.2">
      <c r="A928" s="5">
        <f t="shared" si="126"/>
        <v>0</v>
      </c>
      <c r="B928" s="6">
        <f t="shared" si="127"/>
        <v>0</v>
      </c>
      <c r="C928" s="5">
        <f t="shared" si="128"/>
        <v>0</v>
      </c>
      <c r="D928" s="6">
        <f t="shared" si="129"/>
        <v>0</v>
      </c>
      <c r="E928" s="5">
        <f t="shared" si="130"/>
        <v>0</v>
      </c>
      <c r="F928" s="6">
        <f t="shared" si="131"/>
        <v>1</v>
      </c>
      <c r="G928">
        <f t="shared" si="132"/>
        <v>0</v>
      </c>
      <c r="H928">
        <f t="shared" si="133"/>
        <v>0</v>
      </c>
      <c r="I928">
        <f t="shared" si="134"/>
        <v>1</v>
      </c>
      <c r="L928">
        <v>23.4</v>
      </c>
      <c r="M928" t="s">
        <v>7</v>
      </c>
    </row>
    <row r="929" spans="1:13" x14ac:dyDescent="0.2">
      <c r="A929" s="5">
        <f t="shared" si="126"/>
        <v>0</v>
      </c>
      <c r="B929" s="6">
        <f t="shared" si="127"/>
        <v>0</v>
      </c>
      <c r="C929" s="5">
        <f t="shared" si="128"/>
        <v>0</v>
      </c>
      <c r="D929" s="6">
        <f t="shared" si="129"/>
        <v>0</v>
      </c>
      <c r="E929" s="5">
        <f t="shared" si="130"/>
        <v>0</v>
      </c>
      <c r="F929" s="6">
        <f t="shared" si="131"/>
        <v>1</v>
      </c>
      <c r="G929">
        <f t="shared" si="132"/>
        <v>0</v>
      </c>
      <c r="H929">
        <f t="shared" si="133"/>
        <v>0</v>
      </c>
      <c r="I929">
        <f t="shared" si="134"/>
        <v>1</v>
      </c>
      <c r="L929">
        <v>20.100000000000001</v>
      </c>
      <c r="M929" t="s">
        <v>7</v>
      </c>
    </row>
    <row r="930" spans="1:13" x14ac:dyDescent="0.2">
      <c r="A930" s="5">
        <f t="shared" si="126"/>
        <v>0</v>
      </c>
      <c r="B930" s="6">
        <f t="shared" si="127"/>
        <v>1</v>
      </c>
      <c r="C930" s="5">
        <f t="shared" si="128"/>
        <v>0</v>
      </c>
      <c r="D930" s="6">
        <f t="shared" si="129"/>
        <v>0</v>
      </c>
      <c r="E930" s="5">
        <f t="shared" si="130"/>
        <v>0</v>
      </c>
      <c r="F930" s="6">
        <f t="shared" si="131"/>
        <v>0</v>
      </c>
      <c r="G930">
        <f t="shared" si="132"/>
        <v>1</v>
      </c>
      <c r="H930">
        <f t="shared" si="133"/>
        <v>0</v>
      </c>
      <c r="I930">
        <f t="shared" si="134"/>
        <v>0</v>
      </c>
      <c r="L930">
        <v>39.159999999999997</v>
      </c>
      <c r="M930" t="s">
        <v>7</v>
      </c>
    </row>
    <row r="931" spans="1:13" x14ac:dyDescent="0.2">
      <c r="A931" s="5">
        <f t="shared" si="126"/>
        <v>1</v>
      </c>
      <c r="B931" s="6">
        <f t="shared" si="127"/>
        <v>0</v>
      </c>
      <c r="C931" s="5">
        <f t="shared" si="128"/>
        <v>0</v>
      </c>
      <c r="D931" s="6">
        <f t="shared" si="129"/>
        <v>0</v>
      </c>
      <c r="E931" s="5">
        <f t="shared" si="130"/>
        <v>0</v>
      </c>
      <c r="F931" s="6">
        <f t="shared" si="131"/>
        <v>0</v>
      </c>
      <c r="G931">
        <f t="shared" si="132"/>
        <v>1</v>
      </c>
      <c r="H931">
        <f t="shared" si="133"/>
        <v>0</v>
      </c>
      <c r="I931">
        <f t="shared" si="134"/>
        <v>0</v>
      </c>
      <c r="L931">
        <v>34.21</v>
      </c>
      <c r="M931" t="s">
        <v>10</v>
      </c>
    </row>
    <row r="932" spans="1:13" x14ac:dyDescent="0.2">
      <c r="A932" s="5">
        <f t="shared" si="126"/>
        <v>1</v>
      </c>
      <c r="B932" s="6">
        <f t="shared" si="127"/>
        <v>0</v>
      </c>
      <c r="C932" s="5">
        <f t="shared" si="128"/>
        <v>0</v>
      </c>
      <c r="D932" s="6">
        <f t="shared" si="129"/>
        <v>0</v>
      </c>
      <c r="E932" s="5">
        <f t="shared" si="130"/>
        <v>0</v>
      </c>
      <c r="F932" s="6">
        <f t="shared" si="131"/>
        <v>0</v>
      </c>
      <c r="G932">
        <f t="shared" si="132"/>
        <v>1</v>
      </c>
      <c r="H932">
        <f t="shared" si="133"/>
        <v>0</v>
      </c>
      <c r="I932">
        <f t="shared" si="134"/>
        <v>0</v>
      </c>
      <c r="L932">
        <v>46.53</v>
      </c>
      <c r="M932" t="s">
        <v>10</v>
      </c>
    </row>
    <row r="933" spans="1:13" x14ac:dyDescent="0.2">
      <c r="A933" s="5">
        <f t="shared" si="126"/>
        <v>0</v>
      </c>
      <c r="B933" s="6">
        <f t="shared" si="127"/>
        <v>1</v>
      </c>
      <c r="C933" s="5">
        <f t="shared" si="128"/>
        <v>0</v>
      </c>
      <c r="D933" s="6">
        <f t="shared" si="129"/>
        <v>0</v>
      </c>
      <c r="E933" s="5">
        <f t="shared" si="130"/>
        <v>0</v>
      </c>
      <c r="F933" s="6">
        <f t="shared" si="131"/>
        <v>0</v>
      </c>
      <c r="G933">
        <f t="shared" si="132"/>
        <v>1</v>
      </c>
      <c r="H933">
        <f t="shared" si="133"/>
        <v>0</v>
      </c>
      <c r="I933">
        <f t="shared" si="134"/>
        <v>0</v>
      </c>
      <c r="L933">
        <v>32.5</v>
      </c>
      <c r="M933" t="s">
        <v>7</v>
      </c>
    </row>
    <row r="934" spans="1:13" x14ac:dyDescent="0.2">
      <c r="A934" s="5">
        <f t="shared" si="126"/>
        <v>0</v>
      </c>
      <c r="B934" s="6">
        <f t="shared" si="127"/>
        <v>0</v>
      </c>
      <c r="C934" s="5">
        <f t="shared" si="128"/>
        <v>1</v>
      </c>
      <c r="D934" s="6">
        <f t="shared" si="129"/>
        <v>0</v>
      </c>
      <c r="E934" s="5">
        <f t="shared" si="130"/>
        <v>0</v>
      </c>
      <c r="F934" s="6">
        <f t="shared" si="131"/>
        <v>0</v>
      </c>
      <c r="G934">
        <f t="shared" si="132"/>
        <v>0</v>
      </c>
      <c r="H934">
        <f t="shared" si="133"/>
        <v>1</v>
      </c>
      <c r="I934">
        <f t="shared" si="134"/>
        <v>0</v>
      </c>
      <c r="L934">
        <v>25.8</v>
      </c>
      <c r="M934" t="s">
        <v>10</v>
      </c>
    </row>
    <row r="935" spans="1:13" x14ac:dyDescent="0.2">
      <c r="A935" s="5">
        <f t="shared" si="126"/>
        <v>0</v>
      </c>
      <c r="B935" s="6">
        <f t="shared" si="127"/>
        <v>1</v>
      </c>
      <c r="C935" s="5">
        <f t="shared" si="128"/>
        <v>0</v>
      </c>
      <c r="D935" s="6">
        <f t="shared" si="129"/>
        <v>0</v>
      </c>
      <c r="E935" s="5">
        <f t="shared" si="130"/>
        <v>0</v>
      </c>
      <c r="F935" s="6">
        <f t="shared" si="131"/>
        <v>0</v>
      </c>
      <c r="G935">
        <f t="shared" si="132"/>
        <v>1</v>
      </c>
      <c r="H935">
        <f t="shared" si="133"/>
        <v>0</v>
      </c>
      <c r="I935">
        <f t="shared" si="134"/>
        <v>0</v>
      </c>
      <c r="L935">
        <v>35.299999999999997</v>
      </c>
      <c r="M935" t="s">
        <v>7</v>
      </c>
    </row>
    <row r="936" spans="1:13" x14ac:dyDescent="0.2">
      <c r="A936" s="5">
        <f t="shared" si="126"/>
        <v>1</v>
      </c>
      <c r="B936" s="6">
        <f t="shared" si="127"/>
        <v>0</v>
      </c>
      <c r="C936" s="5">
        <f t="shared" si="128"/>
        <v>0</v>
      </c>
      <c r="D936" s="6">
        <f t="shared" si="129"/>
        <v>0</v>
      </c>
      <c r="E936" s="5">
        <f t="shared" si="130"/>
        <v>0</v>
      </c>
      <c r="F936" s="6">
        <f t="shared" si="131"/>
        <v>0</v>
      </c>
      <c r="G936">
        <f t="shared" si="132"/>
        <v>1</v>
      </c>
      <c r="H936">
        <f t="shared" si="133"/>
        <v>0</v>
      </c>
      <c r="I936">
        <f t="shared" si="134"/>
        <v>0</v>
      </c>
      <c r="L936">
        <v>37.18</v>
      </c>
      <c r="M936" t="s">
        <v>10</v>
      </c>
    </row>
    <row r="937" spans="1:13" x14ac:dyDescent="0.2">
      <c r="A937" s="5">
        <f t="shared" si="126"/>
        <v>0</v>
      </c>
      <c r="B937" s="6">
        <f t="shared" si="127"/>
        <v>0</v>
      </c>
      <c r="C937" s="5">
        <f t="shared" si="128"/>
        <v>0</v>
      </c>
      <c r="D937" s="6">
        <f t="shared" si="129"/>
        <v>1</v>
      </c>
      <c r="E937" s="5">
        <f t="shared" si="130"/>
        <v>0</v>
      </c>
      <c r="F937" s="6">
        <f t="shared" si="131"/>
        <v>0</v>
      </c>
      <c r="G937">
        <f t="shared" si="132"/>
        <v>0</v>
      </c>
      <c r="H937">
        <f t="shared" si="133"/>
        <v>1</v>
      </c>
      <c r="I937">
        <f t="shared" si="134"/>
        <v>0</v>
      </c>
      <c r="L937">
        <v>27.5</v>
      </c>
      <c r="M937" t="s">
        <v>7</v>
      </c>
    </row>
    <row r="938" spans="1:13" x14ac:dyDescent="0.2">
      <c r="A938" s="5">
        <f t="shared" si="126"/>
        <v>0</v>
      </c>
      <c r="B938" s="6">
        <f t="shared" si="127"/>
        <v>0</v>
      </c>
      <c r="C938" s="5">
        <f t="shared" si="128"/>
        <v>1</v>
      </c>
      <c r="D938" s="6">
        <f t="shared" si="129"/>
        <v>0</v>
      </c>
      <c r="E938" s="5">
        <f t="shared" si="130"/>
        <v>0</v>
      </c>
      <c r="F938" s="6">
        <f t="shared" si="131"/>
        <v>0</v>
      </c>
      <c r="G938">
        <f t="shared" si="132"/>
        <v>0</v>
      </c>
      <c r="H938">
        <f t="shared" si="133"/>
        <v>1</v>
      </c>
      <c r="I938">
        <f t="shared" si="134"/>
        <v>0</v>
      </c>
      <c r="L938">
        <v>29.734999999999999</v>
      </c>
      <c r="M938" t="s">
        <v>10</v>
      </c>
    </row>
    <row r="939" spans="1:13" x14ac:dyDescent="0.2">
      <c r="A939" s="5">
        <f t="shared" si="126"/>
        <v>0</v>
      </c>
      <c r="B939" s="6">
        <f t="shared" si="127"/>
        <v>0</v>
      </c>
      <c r="C939" s="5">
        <f t="shared" si="128"/>
        <v>0</v>
      </c>
      <c r="D939" s="6">
        <f t="shared" si="129"/>
        <v>0</v>
      </c>
      <c r="E939" s="5">
        <f t="shared" si="130"/>
        <v>0</v>
      </c>
      <c r="F939" s="6">
        <f t="shared" si="131"/>
        <v>1</v>
      </c>
      <c r="G939">
        <f t="shared" si="132"/>
        <v>0</v>
      </c>
      <c r="H939">
        <f t="shared" si="133"/>
        <v>0</v>
      </c>
      <c r="I939">
        <f t="shared" si="134"/>
        <v>1</v>
      </c>
      <c r="L939">
        <v>24.225000000000001</v>
      </c>
      <c r="M939" t="s">
        <v>7</v>
      </c>
    </row>
    <row r="940" spans="1:13" x14ac:dyDescent="0.2">
      <c r="A940" s="5">
        <f t="shared" si="126"/>
        <v>0</v>
      </c>
      <c r="B940" s="6">
        <f t="shared" si="127"/>
        <v>0</v>
      </c>
      <c r="C940" s="5">
        <f t="shared" si="128"/>
        <v>1</v>
      </c>
      <c r="D940" s="6">
        <f t="shared" si="129"/>
        <v>0</v>
      </c>
      <c r="E940" s="5">
        <f t="shared" si="130"/>
        <v>0</v>
      </c>
      <c r="F940" s="6">
        <f t="shared" si="131"/>
        <v>0</v>
      </c>
      <c r="G940">
        <f t="shared" si="132"/>
        <v>0</v>
      </c>
      <c r="H940">
        <f t="shared" si="133"/>
        <v>1</v>
      </c>
      <c r="I940">
        <f t="shared" si="134"/>
        <v>0</v>
      </c>
      <c r="L940">
        <v>26.18</v>
      </c>
      <c r="M940" t="s">
        <v>10</v>
      </c>
    </row>
    <row r="941" spans="1:13" x14ac:dyDescent="0.2">
      <c r="A941" s="5">
        <f t="shared" si="126"/>
        <v>0</v>
      </c>
      <c r="B941" s="6">
        <f t="shared" si="127"/>
        <v>0</v>
      </c>
      <c r="C941" s="5">
        <f t="shared" si="128"/>
        <v>1</v>
      </c>
      <c r="D941" s="6">
        <f t="shared" si="129"/>
        <v>0</v>
      </c>
      <c r="E941" s="5">
        <f t="shared" si="130"/>
        <v>0</v>
      </c>
      <c r="F941" s="6">
        <f t="shared" si="131"/>
        <v>0</v>
      </c>
      <c r="G941">
        <f t="shared" si="132"/>
        <v>0</v>
      </c>
      <c r="H941">
        <f t="shared" si="133"/>
        <v>1</v>
      </c>
      <c r="I941">
        <f t="shared" si="134"/>
        <v>0</v>
      </c>
      <c r="L941">
        <v>29.48</v>
      </c>
      <c r="M941" t="s">
        <v>10</v>
      </c>
    </row>
    <row r="942" spans="1:13" x14ac:dyDescent="0.2">
      <c r="A942" s="5">
        <f t="shared" si="126"/>
        <v>0</v>
      </c>
      <c r="B942" s="6">
        <f t="shared" si="127"/>
        <v>0</v>
      </c>
      <c r="C942" s="5">
        <f t="shared" si="128"/>
        <v>0</v>
      </c>
      <c r="D942" s="6">
        <f t="shared" si="129"/>
        <v>0</v>
      </c>
      <c r="E942" s="5">
        <f t="shared" si="130"/>
        <v>1</v>
      </c>
      <c r="F942" s="6">
        <f t="shared" si="131"/>
        <v>0</v>
      </c>
      <c r="G942">
        <f t="shared" si="132"/>
        <v>0</v>
      </c>
      <c r="H942">
        <f t="shared" si="133"/>
        <v>0</v>
      </c>
      <c r="I942">
        <f t="shared" si="134"/>
        <v>1</v>
      </c>
      <c r="L942">
        <v>23.21</v>
      </c>
      <c r="M942" t="s">
        <v>10</v>
      </c>
    </row>
    <row r="943" spans="1:13" x14ac:dyDescent="0.2">
      <c r="A943" s="5">
        <f t="shared" si="126"/>
        <v>0</v>
      </c>
      <c r="B943" s="6">
        <f t="shared" si="127"/>
        <v>1</v>
      </c>
      <c r="C943" s="5">
        <f t="shared" si="128"/>
        <v>0</v>
      </c>
      <c r="D943" s="6">
        <f t="shared" si="129"/>
        <v>0</v>
      </c>
      <c r="E943" s="5">
        <f t="shared" si="130"/>
        <v>0</v>
      </c>
      <c r="F943" s="6">
        <f t="shared" si="131"/>
        <v>0</v>
      </c>
      <c r="G943">
        <f t="shared" si="132"/>
        <v>1</v>
      </c>
      <c r="H943">
        <f t="shared" si="133"/>
        <v>0</v>
      </c>
      <c r="I943">
        <f t="shared" si="134"/>
        <v>0</v>
      </c>
      <c r="L943">
        <v>46.09</v>
      </c>
      <c r="M943" t="s">
        <v>7</v>
      </c>
    </row>
    <row r="944" spans="1:13" x14ac:dyDescent="0.2">
      <c r="A944" s="5">
        <f t="shared" si="126"/>
        <v>0</v>
      </c>
      <c r="B944" s="6">
        <f t="shared" si="127"/>
        <v>1</v>
      </c>
      <c r="C944" s="5">
        <f t="shared" si="128"/>
        <v>0</v>
      </c>
      <c r="D944" s="6">
        <f t="shared" si="129"/>
        <v>0</v>
      </c>
      <c r="E944" s="5">
        <f t="shared" si="130"/>
        <v>0</v>
      </c>
      <c r="F944" s="6">
        <f t="shared" si="131"/>
        <v>0</v>
      </c>
      <c r="G944">
        <f t="shared" si="132"/>
        <v>1</v>
      </c>
      <c r="H944">
        <f t="shared" si="133"/>
        <v>0</v>
      </c>
      <c r="I944">
        <f t="shared" si="134"/>
        <v>0</v>
      </c>
      <c r="L944">
        <v>40.185000000000002</v>
      </c>
      <c r="M944" t="s">
        <v>7</v>
      </c>
    </row>
    <row r="945" spans="1:13" x14ac:dyDescent="0.2">
      <c r="A945" s="5">
        <f t="shared" si="126"/>
        <v>0</v>
      </c>
      <c r="B945" s="6">
        <f t="shared" si="127"/>
        <v>0</v>
      </c>
      <c r="C945" s="5">
        <f t="shared" si="128"/>
        <v>0</v>
      </c>
      <c r="D945" s="6">
        <f t="shared" si="129"/>
        <v>0</v>
      </c>
      <c r="E945" s="5">
        <f t="shared" si="130"/>
        <v>1</v>
      </c>
      <c r="F945" s="6">
        <f t="shared" si="131"/>
        <v>0</v>
      </c>
      <c r="G945">
        <f t="shared" si="132"/>
        <v>0</v>
      </c>
      <c r="H945">
        <f t="shared" si="133"/>
        <v>0</v>
      </c>
      <c r="I945">
        <f t="shared" si="134"/>
        <v>1</v>
      </c>
      <c r="L945">
        <v>22.61</v>
      </c>
      <c r="M945" t="s">
        <v>10</v>
      </c>
    </row>
    <row r="946" spans="1:13" x14ac:dyDescent="0.2">
      <c r="A946" s="5">
        <f t="shared" si="126"/>
        <v>1</v>
      </c>
      <c r="B946" s="6">
        <f t="shared" si="127"/>
        <v>0</v>
      </c>
      <c r="C946" s="5">
        <f t="shared" si="128"/>
        <v>0</v>
      </c>
      <c r="D946" s="6">
        <f t="shared" si="129"/>
        <v>0</v>
      </c>
      <c r="E946" s="5">
        <f t="shared" si="130"/>
        <v>0</v>
      </c>
      <c r="F946" s="6">
        <f t="shared" si="131"/>
        <v>0</v>
      </c>
      <c r="G946">
        <f t="shared" si="132"/>
        <v>1</v>
      </c>
      <c r="H946">
        <f t="shared" si="133"/>
        <v>0</v>
      </c>
      <c r="I946">
        <f t="shared" si="134"/>
        <v>0</v>
      </c>
      <c r="L946">
        <v>39.93</v>
      </c>
      <c r="M946" t="s">
        <v>10</v>
      </c>
    </row>
    <row r="947" spans="1:13" x14ac:dyDescent="0.2">
      <c r="A947" s="5">
        <f t="shared" si="126"/>
        <v>0</v>
      </c>
      <c r="B947" s="6">
        <f t="shared" si="127"/>
        <v>1</v>
      </c>
      <c r="C947" s="5">
        <f t="shared" si="128"/>
        <v>0</v>
      </c>
      <c r="D947" s="6">
        <f t="shared" si="129"/>
        <v>0</v>
      </c>
      <c r="E947" s="5">
        <f t="shared" si="130"/>
        <v>0</v>
      </c>
      <c r="F947" s="6">
        <f t="shared" si="131"/>
        <v>0</v>
      </c>
      <c r="G947">
        <f t="shared" si="132"/>
        <v>1</v>
      </c>
      <c r="H947">
        <f t="shared" si="133"/>
        <v>0</v>
      </c>
      <c r="I947">
        <f t="shared" si="134"/>
        <v>0</v>
      </c>
      <c r="L947">
        <v>35.799999999999997</v>
      </c>
      <c r="M947" t="s">
        <v>7</v>
      </c>
    </row>
    <row r="948" spans="1:13" x14ac:dyDescent="0.2">
      <c r="A948" s="5">
        <f t="shared" si="126"/>
        <v>1</v>
      </c>
      <c r="B948" s="6">
        <f t="shared" si="127"/>
        <v>0</v>
      </c>
      <c r="C948" s="5">
        <f t="shared" si="128"/>
        <v>0</v>
      </c>
      <c r="D948" s="6">
        <f t="shared" si="129"/>
        <v>0</v>
      </c>
      <c r="E948" s="5">
        <f t="shared" si="130"/>
        <v>0</v>
      </c>
      <c r="F948" s="6">
        <f t="shared" si="131"/>
        <v>0</v>
      </c>
      <c r="G948">
        <f t="shared" si="132"/>
        <v>1</v>
      </c>
      <c r="H948">
        <f t="shared" si="133"/>
        <v>0</v>
      </c>
      <c r="I948">
        <f t="shared" si="134"/>
        <v>0</v>
      </c>
      <c r="L948">
        <v>35.799999999999997</v>
      </c>
      <c r="M948" t="s">
        <v>10</v>
      </c>
    </row>
    <row r="949" spans="1:13" x14ac:dyDescent="0.2">
      <c r="A949" s="5">
        <f t="shared" si="126"/>
        <v>1</v>
      </c>
      <c r="B949" s="6">
        <f t="shared" si="127"/>
        <v>0</v>
      </c>
      <c r="C949" s="5">
        <f t="shared" si="128"/>
        <v>0</v>
      </c>
      <c r="D949" s="6">
        <f t="shared" si="129"/>
        <v>0</v>
      </c>
      <c r="E949" s="5">
        <f t="shared" si="130"/>
        <v>0</v>
      </c>
      <c r="F949" s="6">
        <f t="shared" si="131"/>
        <v>0</v>
      </c>
      <c r="G949">
        <f t="shared" si="132"/>
        <v>1</v>
      </c>
      <c r="H949">
        <f t="shared" si="133"/>
        <v>0</v>
      </c>
      <c r="I949">
        <f t="shared" si="134"/>
        <v>0</v>
      </c>
      <c r="L949">
        <v>34.200000000000003</v>
      </c>
      <c r="M949" t="s">
        <v>10</v>
      </c>
    </row>
    <row r="950" spans="1:13" x14ac:dyDescent="0.2">
      <c r="A950" s="5">
        <f t="shared" si="126"/>
        <v>1</v>
      </c>
      <c r="B950" s="6">
        <f t="shared" si="127"/>
        <v>0</v>
      </c>
      <c r="C950" s="5">
        <f t="shared" si="128"/>
        <v>0</v>
      </c>
      <c r="D950" s="6">
        <f t="shared" si="129"/>
        <v>0</v>
      </c>
      <c r="E950" s="5">
        <f t="shared" si="130"/>
        <v>0</v>
      </c>
      <c r="F950" s="6">
        <f t="shared" si="131"/>
        <v>0</v>
      </c>
      <c r="G950">
        <f t="shared" si="132"/>
        <v>1</v>
      </c>
      <c r="H950">
        <f t="shared" si="133"/>
        <v>0</v>
      </c>
      <c r="I950">
        <f t="shared" si="134"/>
        <v>0</v>
      </c>
      <c r="L950">
        <v>31.254999999999999</v>
      </c>
      <c r="M950" t="s">
        <v>10</v>
      </c>
    </row>
    <row r="951" spans="1:13" x14ac:dyDescent="0.2">
      <c r="A951" s="5">
        <f t="shared" si="126"/>
        <v>0</v>
      </c>
      <c r="B951" s="6">
        <f t="shared" si="127"/>
        <v>0</v>
      </c>
      <c r="C951" s="5">
        <f t="shared" si="128"/>
        <v>1</v>
      </c>
      <c r="D951" s="6">
        <f t="shared" si="129"/>
        <v>0</v>
      </c>
      <c r="E951" s="5">
        <f t="shared" si="130"/>
        <v>0</v>
      </c>
      <c r="F951" s="6">
        <f t="shared" si="131"/>
        <v>0</v>
      </c>
      <c r="G951">
        <f t="shared" si="132"/>
        <v>0</v>
      </c>
      <c r="H951">
        <f t="shared" si="133"/>
        <v>1</v>
      </c>
      <c r="I951">
        <f t="shared" si="134"/>
        <v>0</v>
      </c>
      <c r="L951">
        <v>29.7</v>
      </c>
      <c r="M951" t="s">
        <v>10</v>
      </c>
    </row>
    <row r="952" spans="1:13" x14ac:dyDescent="0.2">
      <c r="A952" s="5">
        <f t="shared" si="126"/>
        <v>0</v>
      </c>
      <c r="B952" s="6">
        <f t="shared" si="127"/>
        <v>0</v>
      </c>
      <c r="C952" s="5">
        <f t="shared" si="128"/>
        <v>0</v>
      </c>
      <c r="D952" s="6">
        <f t="shared" si="129"/>
        <v>0</v>
      </c>
      <c r="E952" s="5">
        <f t="shared" si="130"/>
        <v>0</v>
      </c>
      <c r="F952" s="6">
        <f t="shared" si="131"/>
        <v>0</v>
      </c>
      <c r="G952">
        <f t="shared" si="132"/>
        <v>0</v>
      </c>
      <c r="H952">
        <f t="shared" si="133"/>
        <v>0</v>
      </c>
      <c r="I952">
        <f t="shared" si="134"/>
        <v>0</v>
      </c>
      <c r="L952">
        <v>18.335000000000001</v>
      </c>
      <c r="M952" t="s">
        <v>10</v>
      </c>
    </row>
    <row r="953" spans="1:13" x14ac:dyDescent="0.2">
      <c r="A953" s="5">
        <f t="shared" si="126"/>
        <v>1</v>
      </c>
      <c r="B953" s="6">
        <f t="shared" si="127"/>
        <v>0</v>
      </c>
      <c r="C953" s="5">
        <f t="shared" si="128"/>
        <v>0</v>
      </c>
      <c r="D953" s="6">
        <f t="shared" si="129"/>
        <v>0</v>
      </c>
      <c r="E953" s="5">
        <f t="shared" si="130"/>
        <v>0</v>
      </c>
      <c r="F953" s="6">
        <f t="shared" si="131"/>
        <v>0</v>
      </c>
      <c r="G953">
        <f t="shared" si="132"/>
        <v>1</v>
      </c>
      <c r="H953">
        <f t="shared" si="133"/>
        <v>0</v>
      </c>
      <c r="I953">
        <f t="shared" si="134"/>
        <v>0</v>
      </c>
      <c r="L953">
        <v>42.9</v>
      </c>
      <c r="M953" t="s">
        <v>10</v>
      </c>
    </row>
    <row r="954" spans="1:13" x14ac:dyDescent="0.2">
      <c r="A954" s="5">
        <f t="shared" si="126"/>
        <v>0</v>
      </c>
      <c r="B954" s="6">
        <f t="shared" si="127"/>
        <v>0</v>
      </c>
      <c r="C954" s="5">
        <f t="shared" si="128"/>
        <v>0</v>
      </c>
      <c r="D954" s="6">
        <f t="shared" si="129"/>
        <v>1</v>
      </c>
      <c r="E954" s="5">
        <f t="shared" si="130"/>
        <v>0</v>
      </c>
      <c r="F954" s="6">
        <f t="shared" si="131"/>
        <v>0</v>
      </c>
      <c r="G954">
        <f t="shared" si="132"/>
        <v>0</v>
      </c>
      <c r="H954">
        <f t="shared" si="133"/>
        <v>1</v>
      </c>
      <c r="I954">
        <f t="shared" si="134"/>
        <v>0</v>
      </c>
      <c r="L954">
        <v>28.405000000000001</v>
      </c>
      <c r="M954" t="s">
        <v>7</v>
      </c>
    </row>
    <row r="955" spans="1:13" x14ac:dyDescent="0.2">
      <c r="A955" s="5">
        <f t="shared" si="126"/>
        <v>1</v>
      </c>
      <c r="B955" s="6">
        <f t="shared" si="127"/>
        <v>0</v>
      </c>
      <c r="C955" s="5">
        <f t="shared" si="128"/>
        <v>0</v>
      </c>
      <c r="D955" s="6">
        <f t="shared" si="129"/>
        <v>0</v>
      </c>
      <c r="E955" s="5">
        <f t="shared" si="130"/>
        <v>0</v>
      </c>
      <c r="F955" s="6">
        <f t="shared" si="131"/>
        <v>0</v>
      </c>
      <c r="G955">
        <f t="shared" si="132"/>
        <v>1</v>
      </c>
      <c r="H955">
        <f t="shared" si="133"/>
        <v>0</v>
      </c>
      <c r="I955">
        <f t="shared" si="134"/>
        <v>0</v>
      </c>
      <c r="L955">
        <v>30.2</v>
      </c>
      <c r="M955" t="s">
        <v>10</v>
      </c>
    </row>
    <row r="956" spans="1:13" x14ac:dyDescent="0.2">
      <c r="A956" s="5">
        <f t="shared" si="126"/>
        <v>0</v>
      </c>
      <c r="B956" s="6">
        <f t="shared" si="127"/>
        <v>0</v>
      </c>
      <c r="C956" s="5">
        <f t="shared" si="128"/>
        <v>1</v>
      </c>
      <c r="D956" s="6">
        <f t="shared" si="129"/>
        <v>0</v>
      </c>
      <c r="E956" s="5">
        <f t="shared" si="130"/>
        <v>0</v>
      </c>
      <c r="F956" s="6">
        <f t="shared" si="131"/>
        <v>0</v>
      </c>
      <c r="G956">
        <f t="shared" si="132"/>
        <v>0</v>
      </c>
      <c r="H956">
        <f t="shared" si="133"/>
        <v>1</v>
      </c>
      <c r="I956">
        <f t="shared" si="134"/>
        <v>0</v>
      </c>
      <c r="L956">
        <v>27.835000000000001</v>
      </c>
      <c r="M956" t="s">
        <v>10</v>
      </c>
    </row>
    <row r="957" spans="1:13" x14ac:dyDescent="0.2">
      <c r="A957" s="5">
        <f t="shared" si="126"/>
        <v>1</v>
      </c>
      <c r="B957" s="6">
        <f t="shared" si="127"/>
        <v>0</v>
      </c>
      <c r="C957" s="5">
        <f t="shared" si="128"/>
        <v>0</v>
      </c>
      <c r="D957" s="6">
        <f t="shared" si="129"/>
        <v>0</v>
      </c>
      <c r="E957" s="5">
        <f t="shared" si="130"/>
        <v>0</v>
      </c>
      <c r="F957" s="6">
        <f t="shared" si="131"/>
        <v>0</v>
      </c>
      <c r="G957">
        <f t="shared" si="132"/>
        <v>1</v>
      </c>
      <c r="H957">
        <f t="shared" si="133"/>
        <v>0</v>
      </c>
      <c r="I957">
        <f t="shared" si="134"/>
        <v>0</v>
      </c>
      <c r="L957">
        <v>39.49</v>
      </c>
      <c r="M957" t="s">
        <v>10</v>
      </c>
    </row>
    <row r="958" spans="1:13" x14ac:dyDescent="0.2">
      <c r="A958" s="5">
        <f t="shared" si="126"/>
        <v>1</v>
      </c>
      <c r="B958" s="6">
        <f t="shared" si="127"/>
        <v>0</v>
      </c>
      <c r="C958" s="5">
        <f t="shared" si="128"/>
        <v>0</v>
      </c>
      <c r="D958" s="6">
        <f t="shared" si="129"/>
        <v>0</v>
      </c>
      <c r="E958" s="5">
        <f t="shared" si="130"/>
        <v>0</v>
      </c>
      <c r="F958" s="6">
        <f t="shared" si="131"/>
        <v>0</v>
      </c>
      <c r="G958">
        <f t="shared" si="132"/>
        <v>1</v>
      </c>
      <c r="H958">
        <f t="shared" si="133"/>
        <v>0</v>
      </c>
      <c r="I958">
        <f t="shared" si="134"/>
        <v>0</v>
      </c>
      <c r="L958">
        <v>30.8</v>
      </c>
      <c r="M958" t="s">
        <v>10</v>
      </c>
    </row>
    <row r="959" spans="1:13" x14ac:dyDescent="0.2">
      <c r="A959" s="5">
        <f t="shared" si="126"/>
        <v>0</v>
      </c>
      <c r="B959" s="6">
        <f t="shared" si="127"/>
        <v>0</v>
      </c>
      <c r="C959" s="5">
        <f t="shared" si="128"/>
        <v>1</v>
      </c>
      <c r="D959" s="6">
        <f t="shared" si="129"/>
        <v>0</v>
      </c>
      <c r="E959" s="5">
        <f t="shared" si="130"/>
        <v>0</v>
      </c>
      <c r="F959" s="6">
        <f t="shared" si="131"/>
        <v>0</v>
      </c>
      <c r="G959">
        <f t="shared" si="132"/>
        <v>0</v>
      </c>
      <c r="H959">
        <f t="shared" si="133"/>
        <v>1</v>
      </c>
      <c r="I959">
        <f t="shared" si="134"/>
        <v>0</v>
      </c>
      <c r="L959">
        <v>26.79</v>
      </c>
      <c r="M959" t="s">
        <v>10</v>
      </c>
    </row>
    <row r="960" spans="1:13" x14ac:dyDescent="0.2">
      <c r="A960" s="5">
        <f t="shared" si="126"/>
        <v>1</v>
      </c>
      <c r="B960" s="6">
        <f t="shared" si="127"/>
        <v>0</v>
      </c>
      <c r="C960" s="5">
        <f t="shared" si="128"/>
        <v>0</v>
      </c>
      <c r="D960" s="6">
        <f t="shared" si="129"/>
        <v>0</v>
      </c>
      <c r="E960" s="5">
        <f t="shared" si="130"/>
        <v>0</v>
      </c>
      <c r="F960" s="6">
        <f t="shared" si="131"/>
        <v>0</v>
      </c>
      <c r="G960">
        <f t="shared" si="132"/>
        <v>1</v>
      </c>
      <c r="H960">
        <f t="shared" si="133"/>
        <v>0</v>
      </c>
      <c r="I960">
        <f t="shared" si="134"/>
        <v>0</v>
      </c>
      <c r="L960">
        <v>34.96</v>
      </c>
      <c r="M960" t="s">
        <v>10</v>
      </c>
    </row>
    <row r="961" spans="1:13" x14ac:dyDescent="0.2">
      <c r="A961" s="5">
        <f t="shared" si="126"/>
        <v>1</v>
      </c>
      <c r="B961" s="6">
        <f t="shared" si="127"/>
        <v>0</v>
      </c>
      <c r="C961" s="5">
        <f t="shared" si="128"/>
        <v>0</v>
      </c>
      <c r="D961" s="6">
        <f t="shared" si="129"/>
        <v>0</v>
      </c>
      <c r="E961" s="5">
        <f t="shared" si="130"/>
        <v>0</v>
      </c>
      <c r="F961" s="6">
        <f t="shared" si="131"/>
        <v>0</v>
      </c>
      <c r="G961">
        <f t="shared" si="132"/>
        <v>1</v>
      </c>
      <c r="H961">
        <f t="shared" si="133"/>
        <v>0</v>
      </c>
      <c r="I961">
        <f t="shared" si="134"/>
        <v>0</v>
      </c>
      <c r="L961">
        <v>36.67</v>
      </c>
      <c r="M961" t="s">
        <v>10</v>
      </c>
    </row>
    <row r="962" spans="1:13" x14ac:dyDescent="0.2">
      <c r="A962" s="5">
        <f t="shared" si="126"/>
        <v>0</v>
      </c>
      <c r="B962" s="6">
        <f t="shared" si="127"/>
        <v>1</v>
      </c>
      <c r="C962" s="5">
        <f t="shared" si="128"/>
        <v>0</v>
      </c>
      <c r="D962" s="6">
        <f t="shared" si="129"/>
        <v>0</v>
      </c>
      <c r="E962" s="5">
        <f t="shared" si="130"/>
        <v>0</v>
      </c>
      <c r="F962" s="6">
        <f t="shared" si="131"/>
        <v>0</v>
      </c>
      <c r="G962">
        <f t="shared" si="132"/>
        <v>1</v>
      </c>
      <c r="H962">
        <f t="shared" si="133"/>
        <v>0</v>
      </c>
      <c r="I962">
        <f t="shared" si="134"/>
        <v>0</v>
      </c>
      <c r="L962">
        <v>39.615000000000002</v>
      </c>
      <c r="M962" t="s">
        <v>7</v>
      </c>
    </row>
    <row r="963" spans="1:13" x14ac:dyDescent="0.2">
      <c r="A963" s="5">
        <f t="shared" ref="A963:A1026" si="135">IF(AND(M963="male",G963=1),1,0)</f>
        <v>0</v>
      </c>
      <c r="B963" s="6">
        <f t="shared" ref="B963:B1026" si="136">IF(AND(M963="female",G963=1),1,0)</f>
        <v>0</v>
      </c>
      <c r="C963" s="5">
        <f t="shared" ref="C963:C1026" si="137">IF(AND(M963="male",H963=1),1,0)</f>
        <v>0</v>
      </c>
      <c r="D963" s="6">
        <f t="shared" ref="D963:D1026" si="138">IF(AND(M963="female",H963=1),1,0)</f>
        <v>1</v>
      </c>
      <c r="E963" s="5">
        <f t="shared" ref="E963:E1026" si="139">IF(AND(M963="male",I963=1),1,0)</f>
        <v>0</v>
      </c>
      <c r="F963" s="6">
        <f t="shared" ref="F963:F1026" si="140">IF(AND(M963="female",I963=1),1,0)</f>
        <v>0</v>
      </c>
      <c r="G963">
        <f t="shared" ref="G963:G1026" si="141">IF(L963&gt;=30,1,0)</f>
        <v>0</v>
      </c>
      <c r="H963">
        <f t="shared" ref="H963:H1026" si="142">IF(AND((L963&gt;=25),(L963&lt;=29.9)),1,0)</f>
        <v>1</v>
      </c>
      <c r="I963">
        <f t="shared" ref="I963:I1026" si="143">IF(AND((L963&gt;=18.4),(L963&lt;=24.9)),1,0)</f>
        <v>0</v>
      </c>
      <c r="L963">
        <v>25.9</v>
      </c>
      <c r="M963" t="s">
        <v>7</v>
      </c>
    </row>
    <row r="964" spans="1:13" x14ac:dyDescent="0.2">
      <c r="A964" s="5">
        <f t="shared" si="135"/>
        <v>0</v>
      </c>
      <c r="B964" s="6">
        <f t="shared" si="136"/>
        <v>1</v>
      </c>
      <c r="C964" s="5">
        <f t="shared" si="137"/>
        <v>0</v>
      </c>
      <c r="D964" s="6">
        <f t="shared" si="138"/>
        <v>0</v>
      </c>
      <c r="E964" s="5">
        <f t="shared" si="139"/>
        <v>0</v>
      </c>
      <c r="F964" s="6">
        <f t="shared" si="140"/>
        <v>0</v>
      </c>
      <c r="G964">
        <f t="shared" si="141"/>
        <v>1</v>
      </c>
      <c r="H964">
        <f t="shared" si="142"/>
        <v>0</v>
      </c>
      <c r="I964">
        <f t="shared" si="143"/>
        <v>0</v>
      </c>
      <c r="L964">
        <v>35.200000000000003</v>
      </c>
      <c r="M964" t="s">
        <v>7</v>
      </c>
    </row>
    <row r="965" spans="1:13" x14ac:dyDescent="0.2">
      <c r="A965" s="5">
        <f t="shared" si="135"/>
        <v>0</v>
      </c>
      <c r="B965" s="6">
        <f t="shared" si="136"/>
        <v>0</v>
      </c>
      <c r="C965" s="5">
        <f t="shared" si="137"/>
        <v>0</v>
      </c>
      <c r="D965" s="6">
        <f t="shared" si="138"/>
        <v>0</v>
      </c>
      <c r="E965" s="5">
        <f t="shared" si="139"/>
        <v>1</v>
      </c>
      <c r="F965" s="6">
        <f t="shared" si="140"/>
        <v>0</v>
      </c>
      <c r="G965">
        <f t="shared" si="141"/>
        <v>0</v>
      </c>
      <c r="H965">
        <f t="shared" si="142"/>
        <v>0</v>
      </c>
      <c r="I965">
        <f t="shared" si="143"/>
        <v>1</v>
      </c>
      <c r="L965">
        <v>24.795000000000002</v>
      </c>
      <c r="M965" t="s">
        <v>10</v>
      </c>
    </row>
    <row r="966" spans="1:13" x14ac:dyDescent="0.2">
      <c r="A966" s="5">
        <f t="shared" si="135"/>
        <v>1</v>
      </c>
      <c r="B966" s="6">
        <f t="shared" si="136"/>
        <v>0</v>
      </c>
      <c r="C966" s="5">
        <f t="shared" si="137"/>
        <v>0</v>
      </c>
      <c r="D966" s="6">
        <f t="shared" si="138"/>
        <v>0</v>
      </c>
      <c r="E966" s="5">
        <f t="shared" si="139"/>
        <v>0</v>
      </c>
      <c r="F966" s="6">
        <f t="shared" si="140"/>
        <v>0</v>
      </c>
      <c r="G966">
        <f t="shared" si="141"/>
        <v>1</v>
      </c>
      <c r="H966">
        <f t="shared" si="142"/>
        <v>0</v>
      </c>
      <c r="I966">
        <f t="shared" si="143"/>
        <v>0</v>
      </c>
      <c r="L966">
        <v>36.765000000000001</v>
      </c>
      <c r="M966" t="s">
        <v>10</v>
      </c>
    </row>
    <row r="967" spans="1:13" x14ac:dyDescent="0.2">
      <c r="A967" s="5">
        <f t="shared" si="135"/>
        <v>0</v>
      </c>
      <c r="B967" s="6">
        <f t="shared" si="136"/>
        <v>0</v>
      </c>
      <c r="C967" s="5">
        <f t="shared" si="137"/>
        <v>1</v>
      </c>
      <c r="D967" s="6">
        <f t="shared" si="138"/>
        <v>0</v>
      </c>
      <c r="E967" s="5">
        <f t="shared" si="139"/>
        <v>0</v>
      </c>
      <c r="F967" s="6">
        <f t="shared" si="140"/>
        <v>0</v>
      </c>
      <c r="G967">
        <f t="shared" si="141"/>
        <v>0</v>
      </c>
      <c r="H967">
        <f t="shared" si="142"/>
        <v>1</v>
      </c>
      <c r="I967">
        <f t="shared" si="143"/>
        <v>0</v>
      </c>
      <c r="L967">
        <v>27.1</v>
      </c>
      <c r="M967" t="s">
        <v>10</v>
      </c>
    </row>
    <row r="968" spans="1:13" x14ac:dyDescent="0.2">
      <c r="A968" s="5">
        <f t="shared" si="135"/>
        <v>0</v>
      </c>
      <c r="B968" s="6">
        <f t="shared" si="136"/>
        <v>0</v>
      </c>
      <c r="C968" s="5">
        <f t="shared" si="137"/>
        <v>0</v>
      </c>
      <c r="D968" s="6">
        <f t="shared" si="138"/>
        <v>0</v>
      </c>
      <c r="E968" s="5">
        <f t="shared" si="139"/>
        <v>1</v>
      </c>
      <c r="F968" s="6">
        <f t="shared" si="140"/>
        <v>0</v>
      </c>
      <c r="G968">
        <f t="shared" si="141"/>
        <v>0</v>
      </c>
      <c r="H968">
        <f t="shared" si="142"/>
        <v>0</v>
      </c>
      <c r="I968">
        <f t="shared" si="143"/>
        <v>1</v>
      </c>
      <c r="L968">
        <v>24.795000000000002</v>
      </c>
      <c r="M968" t="s">
        <v>10</v>
      </c>
    </row>
    <row r="969" spans="1:13" x14ac:dyDescent="0.2">
      <c r="A969" s="5">
        <f t="shared" si="135"/>
        <v>0</v>
      </c>
      <c r="B969" s="6">
        <f t="shared" si="136"/>
        <v>0</v>
      </c>
      <c r="C969" s="5">
        <f t="shared" si="137"/>
        <v>1</v>
      </c>
      <c r="D969" s="6">
        <f t="shared" si="138"/>
        <v>0</v>
      </c>
      <c r="E969" s="5">
        <f t="shared" si="139"/>
        <v>0</v>
      </c>
      <c r="F969" s="6">
        <f t="shared" si="140"/>
        <v>0</v>
      </c>
      <c r="G969">
        <f t="shared" si="141"/>
        <v>0</v>
      </c>
      <c r="H969">
        <f t="shared" si="142"/>
        <v>1</v>
      </c>
      <c r="I969">
        <f t="shared" si="143"/>
        <v>0</v>
      </c>
      <c r="L969">
        <v>25.364999999999998</v>
      </c>
      <c r="M969" t="s">
        <v>10</v>
      </c>
    </row>
    <row r="970" spans="1:13" x14ac:dyDescent="0.2">
      <c r="A970" s="5">
        <f t="shared" si="135"/>
        <v>0</v>
      </c>
      <c r="B970" s="6">
        <f t="shared" si="136"/>
        <v>0</v>
      </c>
      <c r="C970" s="5">
        <f t="shared" si="137"/>
        <v>1</v>
      </c>
      <c r="D970" s="6">
        <f t="shared" si="138"/>
        <v>0</v>
      </c>
      <c r="E970" s="5">
        <f t="shared" si="139"/>
        <v>0</v>
      </c>
      <c r="F970" s="6">
        <f t="shared" si="140"/>
        <v>0</v>
      </c>
      <c r="G970">
        <f t="shared" si="141"/>
        <v>0</v>
      </c>
      <c r="H970">
        <f t="shared" si="142"/>
        <v>1</v>
      </c>
      <c r="I970">
        <f t="shared" si="143"/>
        <v>0</v>
      </c>
      <c r="L970">
        <v>25.745000000000001</v>
      </c>
      <c r="M970" t="s">
        <v>10</v>
      </c>
    </row>
    <row r="971" spans="1:13" x14ac:dyDescent="0.2">
      <c r="A971" s="5">
        <f t="shared" si="135"/>
        <v>0</v>
      </c>
      <c r="B971" s="6">
        <f t="shared" si="136"/>
        <v>1</v>
      </c>
      <c r="C971" s="5">
        <f t="shared" si="137"/>
        <v>0</v>
      </c>
      <c r="D971" s="6">
        <f t="shared" si="138"/>
        <v>0</v>
      </c>
      <c r="E971" s="5">
        <f t="shared" si="139"/>
        <v>0</v>
      </c>
      <c r="F971" s="6">
        <f t="shared" si="140"/>
        <v>0</v>
      </c>
      <c r="G971">
        <f t="shared" si="141"/>
        <v>1</v>
      </c>
      <c r="H971">
        <f t="shared" si="142"/>
        <v>0</v>
      </c>
      <c r="I971">
        <f t="shared" si="143"/>
        <v>0</v>
      </c>
      <c r="L971">
        <v>34.32</v>
      </c>
      <c r="M971" t="s">
        <v>7</v>
      </c>
    </row>
    <row r="972" spans="1:13" x14ac:dyDescent="0.2">
      <c r="A972" s="5">
        <f t="shared" si="135"/>
        <v>0</v>
      </c>
      <c r="B972" s="6">
        <f t="shared" si="136"/>
        <v>0</v>
      </c>
      <c r="C972" s="5">
        <f t="shared" si="137"/>
        <v>0</v>
      </c>
      <c r="D972" s="6">
        <f t="shared" si="138"/>
        <v>1</v>
      </c>
      <c r="E972" s="5">
        <f t="shared" si="139"/>
        <v>0</v>
      </c>
      <c r="F972" s="6">
        <f t="shared" si="140"/>
        <v>0</v>
      </c>
      <c r="G972">
        <f t="shared" si="141"/>
        <v>0</v>
      </c>
      <c r="H972">
        <f t="shared" si="142"/>
        <v>1</v>
      </c>
      <c r="I972">
        <f t="shared" si="143"/>
        <v>0</v>
      </c>
      <c r="L972">
        <v>28.16</v>
      </c>
      <c r="M972" t="s">
        <v>7</v>
      </c>
    </row>
    <row r="973" spans="1:13" x14ac:dyDescent="0.2">
      <c r="A973" s="5">
        <f t="shared" si="135"/>
        <v>0</v>
      </c>
      <c r="B973" s="6">
        <f t="shared" si="136"/>
        <v>0</v>
      </c>
      <c r="C973" s="5">
        <f t="shared" si="137"/>
        <v>0</v>
      </c>
      <c r="D973" s="6">
        <f t="shared" si="138"/>
        <v>0</v>
      </c>
      <c r="E973" s="5">
        <f t="shared" si="139"/>
        <v>0</v>
      </c>
      <c r="F973" s="6">
        <f t="shared" si="140"/>
        <v>1</v>
      </c>
      <c r="G973">
        <f t="shared" si="141"/>
        <v>0</v>
      </c>
      <c r="H973">
        <f t="shared" si="142"/>
        <v>0</v>
      </c>
      <c r="I973">
        <f t="shared" si="143"/>
        <v>1</v>
      </c>
      <c r="L973">
        <v>23.56</v>
      </c>
      <c r="M973" t="s">
        <v>7</v>
      </c>
    </row>
    <row r="974" spans="1:13" x14ac:dyDescent="0.2">
      <c r="A974" s="5">
        <f t="shared" si="135"/>
        <v>0</v>
      </c>
      <c r="B974" s="6">
        <f t="shared" si="136"/>
        <v>0</v>
      </c>
      <c r="C974" s="5">
        <f t="shared" si="137"/>
        <v>0</v>
      </c>
      <c r="D974" s="6">
        <f t="shared" si="138"/>
        <v>0</v>
      </c>
      <c r="E974" s="5">
        <f t="shared" si="139"/>
        <v>0</v>
      </c>
      <c r="F974" s="6">
        <f t="shared" si="140"/>
        <v>1</v>
      </c>
      <c r="G974">
        <f t="shared" si="141"/>
        <v>0</v>
      </c>
      <c r="H974">
        <f t="shared" si="142"/>
        <v>0</v>
      </c>
      <c r="I974">
        <f t="shared" si="143"/>
        <v>1</v>
      </c>
      <c r="L974">
        <v>20.234999999999999</v>
      </c>
      <c r="M974" t="s">
        <v>7</v>
      </c>
    </row>
    <row r="975" spans="1:13" x14ac:dyDescent="0.2">
      <c r="A975" s="5">
        <f t="shared" si="135"/>
        <v>0</v>
      </c>
      <c r="B975" s="6">
        <f t="shared" si="136"/>
        <v>1</v>
      </c>
      <c r="C975" s="5">
        <f t="shared" si="137"/>
        <v>0</v>
      </c>
      <c r="D975" s="6">
        <f t="shared" si="138"/>
        <v>0</v>
      </c>
      <c r="E975" s="5">
        <f t="shared" si="139"/>
        <v>0</v>
      </c>
      <c r="F975" s="6">
        <f t="shared" si="140"/>
        <v>0</v>
      </c>
      <c r="G975">
        <f t="shared" si="141"/>
        <v>1</v>
      </c>
      <c r="H975">
        <f t="shared" si="142"/>
        <v>0</v>
      </c>
      <c r="I975">
        <f t="shared" si="143"/>
        <v>0</v>
      </c>
      <c r="L975">
        <v>40.5</v>
      </c>
      <c r="M975" t="s">
        <v>7</v>
      </c>
    </row>
    <row r="976" spans="1:13" x14ac:dyDescent="0.2">
      <c r="A976" s="5">
        <f t="shared" si="135"/>
        <v>1</v>
      </c>
      <c r="B976" s="6">
        <f t="shared" si="136"/>
        <v>0</v>
      </c>
      <c r="C976" s="5">
        <f t="shared" si="137"/>
        <v>0</v>
      </c>
      <c r="D976" s="6">
        <f t="shared" si="138"/>
        <v>0</v>
      </c>
      <c r="E976" s="5">
        <f t="shared" si="139"/>
        <v>0</v>
      </c>
      <c r="F976" s="6">
        <f t="shared" si="140"/>
        <v>0</v>
      </c>
      <c r="G976">
        <f t="shared" si="141"/>
        <v>1</v>
      </c>
      <c r="H976">
        <f t="shared" si="142"/>
        <v>0</v>
      </c>
      <c r="I976">
        <f t="shared" si="143"/>
        <v>0</v>
      </c>
      <c r="L976">
        <v>35.42</v>
      </c>
      <c r="M976" t="s">
        <v>10</v>
      </c>
    </row>
    <row r="977" spans="1:13" x14ac:dyDescent="0.2">
      <c r="A977" s="5">
        <f t="shared" si="135"/>
        <v>0</v>
      </c>
      <c r="B977" s="6">
        <f t="shared" si="136"/>
        <v>0</v>
      </c>
      <c r="C977" s="5">
        <f t="shared" si="137"/>
        <v>0</v>
      </c>
      <c r="D977" s="6">
        <f t="shared" si="138"/>
        <v>0</v>
      </c>
      <c r="E977" s="5">
        <f t="shared" si="139"/>
        <v>1</v>
      </c>
      <c r="F977" s="6">
        <f t="shared" si="140"/>
        <v>0</v>
      </c>
      <c r="G977">
        <f t="shared" si="141"/>
        <v>0</v>
      </c>
      <c r="H977">
        <f t="shared" si="142"/>
        <v>0</v>
      </c>
      <c r="I977">
        <f t="shared" si="143"/>
        <v>1</v>
      </c>
      <c r="L977">
        <v>22.895</v>
      </c>
      <c r="M977" t="s">
        <v>10</v>
      </c>
    </row>
    <row r="978" spans="1:13" x14ac:dyDescent="0.2">
      <c r="A978" s="5">
        <f t="shared" si="135"/>
        <v>1</v>
      </c>
      <c r="B978" s="6">
        <f t="shared" si="136"/>
        <v>0</v>
      </c>
      <c r="C978" s="5">
        <f t="shared" si="137"/>
        <v>0</v>
      </c>
      <c r="D978" s="6">
        <f t="shared" si="138"/>
        <v>0</v>
      </c>
      <c r="E978" s="5">
        <f t="shared" si="139"/>
        <v>0</v>
      </c>
      <c r="F978" s="6">
        <f t="shared" si="140"/>
        <v>0</v>
      </c>
      <c r="G978">
        <f t="shared" si="141"/>
        <v>1</v>
      </c>
      <c r="H978">
        <f t="shared" si="142"/>
        <v>0</v>
      </c>
      <c r="I978">
        <f t="shared" si="143"/>
        <v>0</v>
      </c>
      <c r="L978">
        <v>40.15</v>
      </c>
      <c r="M978" t="s">
        <v>10</v>
      </c>
    </row>
    <row r="979" spans="1:13" x14ac:dyDescent="0.2">
      <c r="A979" s="5">
        <f t="shared" si="135"/>
        <v>0</v>
      </c>
      <c r="B979" s="6">
        <f t="shared" si="136"/>
        <v>0</v>
      </c>
      <c r="C979" s="5">
        <f t="shared" si="137"/>
        <v>1</v>
      </c>
      <c r="D979" s="6">
        <f t="shared" si="138"/>
        <v>0</v>
      </c>
      <c r="E979" s="5">
        <f t="shared" si="139"/>
        <v>0</v>
      </c>
      <c r="F979" s="6">
        <f t="shared" si="140"/>
        <v>0</v>
      </c>
      <c r="G979">
        <f t="shared" si="141"/>
        <v>0</v>
      </c>
      <c r="H979">
        <f t="shared" si="142"/>
        <v>1</v>
      </c>
      <c r="I979">
        <f t="shared" si="143"/>
        <v>0</v>
      </c>
      <c r="L979">
        <v>29.15</v>
      </c>
      <c r="M979" t="s">
        <v>10</v>
      </c>
    </row>
    <row r="980" spans="1:13" x14ac:dyDescent="0.2">
      <c r="A980" s="5">
        <f t="shared" si="135"/>
        <v>0</v>
      </c>
      <c r="B980" s="6">
        <f t="shared" si="136"/>
        <v>1</v>
      </c>
      <c r="C980" s="5">
        <f t="shared" si="137"/>
        <v>0</v>
      </c>
      <c r="D980" s="6">
        <f t="shared" si="138"/>
        <v>0</v>
      </c>
      <c r="E980" s="5">
        <f t="shared" si="139"/>
        <v>0</v>
      </c>
      <c r="F980" s="6">
        <f t="shared" si="140"/>
        <v>0</v>
      </c>
      <c r="G980">
        <f t="shared" si="141"/>
        <v>1</v>
      </c>
      <c r="H980">
        <f t="shared" si="142"/>
        <v>0</v>
      </c>
      <c r="I980">
        <f t="shared" si="143"/>
        <v>0</v>
      </c>
      <c r="L980">
        <v>39.994999999999997</v>
      </c>
      <c r="M980" t="s">
        <v>7</v>
      </c>
    </row>
    <row r="981" spans="1:13" x14ac:dyDescent="0.2">
      <c r="A981" s="5">
        <f t="shared" si="135"/>
        <v>0</v>
      </c>
      <c r="B981" s="6">
        <f t="shared" si="136"/>
        <v>0</v>
      </c>
      <c r="C981" s="5">
        <f t="shared" si="137"/>
        <v>0</v>
      </c>
      <c r="D981" s="6">
        <f t="shared" si="138"/>
        <v>0</v>
      </c>
      <c r="E981" s="5">
        <f t="shared" si="139"/>
        <v>0</v>
      </c>
      <c r="F981" s="6">
        <f t="shared" si="140"/>
        <v>0</v>
      </c>
      <c r="G981">
        <f t="shared" si="141"/>
        <v>0</v>
      </c>
      <c r="H981">
        <f t="shared" si="142"/>
        <v>0</v>
      </c>
      <c r="I981">
        <f t="shared" si="143"/>
        <v>0</v>
      </c>
      <c r="L981">
        <v>29.92</v>
      </c>
      <c r="M981" t="s">
        <v>7</v>
      </c>
    </row>
    <row r="982" spans="1:13" x14ac:dyDescent="0.2">
      <c r="A982" s="5">
        <f t="shared" si="135"/>
        <v>0</v>
      </c>
      <c r="B982" s="6">
        <f t="shared" si="136"/>
        <v>0</v>
      </c>
      <c r="C982" s="5">
        <f t="shared" si="137"/>
        <v>1</v>
      </c>
      <c r="D982" s="6">
        <f t="shared" si="138"/>
        <v>0</v>
      </c>
      <c r="E982" s="5">
        <f t="shared" si="139"/>
        <v>0</v>
      </c>
      <c r="F982" s="6">
        <f t="shared" si="140"/>
        <v>0</v>
      </c>
      <c r="G982">
        <f t="shared" si="141"/>
        <v>0</v>
      </c>
      <c r="H982">
        <f t="shared" si="142"/>
        <v>1</v>
      </c>
      <c r="I982">
        <f t="shared" si="143"/>
        <v>0</v>
      </c>
      <c r="L982">
        <v>25.46</v>
      </c>
      <c r="M982" t="s">
        <v>10</v>
      </c>
    </row>
    <row r="983" spans="1:13" x14ac:dyDescent="0.2">
      <c r="A983" s="5">
        <f t="shared" si="135"/>
        <v>0</v>
      </c>
      <c r="B983" s="6">
        <f t="shared" si="136"/>
        <v>0</v>
      </c>
      <c r="C983" s="5">
        <f t="shared" si="137"/>
        <v>0</v>
      </c>
      <c r="D983" s="6">
        <f t="shared" si="138"/>
        <v>0</v>
      </c>
      <c r="E983" s="5">
        <f t="shared" si="139"/>
        <v>1</v>
      </c>
      <c r="F983" s="6">
        <f t="shared" si="140"/>
        <v>0</v>
      </c>
      <c r="G983">
        <f t="shared" si="141"/>
        <v>0</v>
      </c>
      <c r="H983">
        <f t="shared" si="142"/>
        <v>0</v>
      </c>
      <c r="I983">
        <f t="shared" si="143"/>
        <v>1</v>
      </c>
      <c r="L983">
        <v>21.375</v>
      </c>
      <c r="M983" t="s">
        <v>10</v>
      </c>
    </row>
    <row r="984" spans="1:13" x14ac:dyDescent="0.2">
      <c r="A984" s="5">
        <f t="shared" si="135"/>
        <v>0</v>
      </c>
      <c r="B984" s="6">
        <f t="shared" si="136"/>
        <v>0</v>
      </c>
      <c r="C984" s="5">
        <f t="shared" si="137"/>
        <v>1</v>
      </c>
      <c r="D984" s="6">
        <f t="shared" si="138"/>
        <v>0</v>
      </c>
      <c r="E984" s="5">
        <f t="shared" si="139"/>
        <v>0</v>
      </c>
      <c r="F984" s="6">
        <f t="shared" si="140"/>
        <v>0</v>
      </c>
      <c r="G984">
        <f t="shared" si="141"/>
        <v>0</v>
      </c>
      <c r="H984">
        <f t="shared" si="142"/>
        <v>1</v>
      </c>
      <c r="I984">
        <f t="shared" si="143"/>
        <v>0</v>
      </c>
      <c r="L984">
        <v>25.9</v>
      </c>
      <c r="M984" t="s">
        <v>10</v>
      </c>
    </row>
    <row r="985" spans="1:13" x14ac:dyDescent="0.2">
      <c r="A985" s="5">
        <f t="shared" si="135"/>
        <v>0</v>
      </c>
      <c r="B985" s="6">
        <f t="shared" si="136"/>
        <v>1</v>
      </c>
      <c r="C985" s="5">
        <f t="shared" si="137"/>
        <v>0</v>
      </c>
      <c r="D985" s="6">
        <f t="shared" si="138"/>
        <v>0</v>
      </c>
      <c r="E985" s="5">
        <f t="shared" si="139"/>
        <v>0</v>
      </c>
      <c r="F985" s="6">
        <f t="shared" si="140"/>
        <v>0</v>
      </c>
      <c r="G985">
        <f t="shared" si="141"/>
        <v>1</v>
      </c>
      <c r="H985">
        <f t="shared" si="142"/>
        <v>0</v>
      </c>
      <c r="I985">
        <f t="shared" si="143"/>
        <v>0</v>
      </c>
      <c r="L985">
        <v>30.59</v>
      </c>
      <c r="M985" t="s">
        <v>7</v>
      </c>
    </row>
    <row r="986" spans="1:13" x14ac:dyDescent="0.2">
      <c r="A986" s="5">
        <f t="shared" si="135"/>
        <v>1</v>
      </c>
      <c r="B986" s="6">
        <f t="shared" si="136"/>
        <v>0</v>
      </c>
      <c r="C986" s="5">
        <f t="shared" si="137"/>
        <v>0</v>
      </c>
      <c r="D986" s="6">
        <f t="shared" si="138"/>
        <v>0</v>
      </c>
      <c r="E986" s="5">
        <f t="shared" si="139"/>
        <v>0</v>
      </c>
      <c r="F986" s="6">
        <f t="shared" si="140"/>
        <v>0</v>
      </c>
      <c r="G986">
        <f t="shared" si="141"/>
        <v>1</v>
      </c>
      <c r="H986">
        <f t="shared" si="142"/>
        <v>0</v>
      </c>
      <c r="I986">
        <f t="shared" si="143"/>
        <v>0</v>
      </c>
      <c r="L986">
        <v>30.114999999999998</v>
      </c>
      <c r="M986" t="s">
        <v>10</v>
      </c>
    </row>
    <row r="987" spans="1:13" x14ac:dyDescent="0.2">
      <c r="A987" s="5">
        <f t="shared" si="135"/>
        <v>0</v>
      </c>
      <c r="B987" s="6">
        <f t="shared" si="136"/>
        <v>0</v>
      </c>
      <c r="C987" s="5">
        <f t="shared" si="137"/>
        <v>0</v>
      </c>
      <c r="D987" s="6">
        <f t="shared" si="138"/>
        <v>1</v>
      </c>
      <c r="E987" s="5">
        <f t="shared" si="139"/>
        <v>0</v>
      </c>
      <c r="F987" s="6">
        <f t="shared" si="140"/>
        <v>0</v>
      </c>
      <c r="G987">
        <f t="shared" si="141"/>
        <v>0</v>
      </c>
      <c r="H987">
        <f t="shared" si="142"/>
        <v>1</v>
      </c>
      <c r="I987">
        <f t="shared" si="143"/>
        <v>0</v>
      </c>
      <c r="L987">
        <v>25.8</v>
      </c>
      <c r="M987" t="s">
        <v>7</v>
      </c>
    </row>
    <row r="988" spans="1:13" x14ac:dyDescent="0.2">
      <c r="A988" s="5">
        <f t="shared" si="135"/>
        <v>1</v>
      </c>
      <c r="B988" s="6">
        <f t="shared" si="136"/>
        <v>0</v>
      </c>
      <c r="C988" s="5">
        <f t="shared" si="137"/>
        <v>0</v>
      </c>
      <c r="D988" s="6">
        <f t="shared" si="138"/>
        <v>0</v>
      </c>
      <c r="E988" s="5">
        <f t="shared" si="139"/>
        <v>0</v>
      </c>
      <c r="F988" s="6">
        <f t="shared" si="140"/>
        <v>0</v>
      </c>
      <c r="G988">
        <f t="shared" si="141"/>
        <v>1</v>
      </c>
      <c r="H988">
        <f t="shared" si="142"/>
        <v>0</v>
      </c>
      <c r="I988">
        <f t="shared" si="143"/>
        <v>0</v>
      </c>
      <c r="L988">
        <v>30.114999999999998</v>
      </c>
      <c r="M988" t="s">
        <v>10</v>
      </c>
    </row>
    <row r="989" spans="1:13" x14ac:dyDescent="0.2">
      <c r="A989" s="5">
        <f t="shared" si="135"/>
        <v>0</v>
      </c>
      <c r="B989" s="6">
        <f t="shared" si="136"/>
        <v>0</v>
      </c>
      <c r="C989" s="5">
        <f t="shared" si="137"/>
        <v>0</v>
      </c>
      <c r="D989" s="6">
        <f t="shared" si="138"/>
        <v>1</v>
      </c>
      <c r="E989" s="5">
        <f t="shared" si="139"/>
        <v>0</v>
      </c>
      <c r="F989" s="6">
        <f t="shared" si="140"/>
        <v>0</v>
      </c>
      <c r="G989">
        <f t="shared" si="141"/>
        <v>0</v>
      </c>
      <c r="H989">
        <f t="shared" si="142"/>
        <v>1</v>
      </c>
      <c r="I989">
        <f t="shared" si="143"/>
        <v>0</v>
      </c>
      <c r="L989">
        <v>27.645</v>
      </c>
      <c r="M989" t="s">
        <v>7</v>
      </c>
    </row>
    <row r="990" spans="1:13" x14ac:dyDescent="0.2">
      <c r="A990" s="5">
        <f t="shared" si="135"/>
        <v>1</v>
      </c>
      <c r="B990" s="6">
        <f t="shared" si="136"/>
        <v>0</v>
      </c>
      <c r="C990" s="5">
        <f t="shared" si="137"/>
        <v>0</v>
      </c>
      <c r="D990" s="6">
        <f t="shared" si="138"/>
        <v>0</v>
      </c>
      <c r="E990" s="5">
        <f t="shared" si="139"/>
        <v>0</v>
      </c>
      <c r="F990" s="6">
        <f t="shared" si="140"/>
        <v>0</v>
      </c>
      <c r="G990">
        <f t="shared" si="141"/>
        <v>1</v>
      </c>
      <c r="H990">
        <f t="shared" si="142"/>
        <v>0</v>
      </c>
      <c r="I990">
        <f t="shared" si="143"/>
        <v>0</v>
      </c>
      <c r="L990">
        <v>34.674999999999997</v>
      </c>
      <c r="M990" t="s">
        <v>10</v>
      </c>
    </row>
    <row r="991" spans="1:13" x14ac:dyDescent="0.2">
      <c r="A991" s="5">
        <f t="shared" si="135"/>
        <v>0</v>
      </c>
      <c r="B991" s="6">
        <f t="shared" si="136"/>
        <v>0</v>
      </c>
      <c r="C991" s="5">
        <f t="shared" si="137"/>
        <v>0</v>
      </c>
      <c r="D991" s="6">
        <f t="shared" si="138"/>
        <v>0</v>
      </c>
      <c r="E991" s="5">
        <f t="shared" si="139"/>
        <v>0</v>
      </c>
      <c r="F991" s="6">
        <f t="shared" si="140"/>
        <v>1</v>
      </c>
      <c r="G991">
        <f t="shared" si="141"/>
        <v>0</v>
      </c>
      <c r="H991">
        <f t="shared" si="142"/>
        <v>0</v>
      </c>
      <c r="I991">
        <f t="shared" si="143"/>
        <v>1</v>
      </c>
      <c r="L991">
        <v>20.52</v>
      </c>
      <c r="M991" t="s">
        <v>7</v>
      </c>
    </row>
    <row r="992" spans="1:13" x14ac:dyDescent="0.2">
      <c r="A992" s="5">
        <f t="shared" si="135"/>
        <v>0</v>
      </c>
      <c r="B992" s="6">
        <f t="shared" si="136"/>
        <v>0</v>
      </c>
      <c r="C992" s="5">
        <f t="shared" si="137"/>
        <v>0</v>
      </c>
      <c r="D992" s="6">
        <f t="shared" si="138"/>
        <v>0</v>
      </c>
      <c r="E992" s="5">
        <f t="shared" si="139"/>
        <v>0</v>
      </c>
      <c r="F992" s="6">
        <f t="shared" si="140"/>
        <v>1</v>
      </c>
      <c r="G992">
        <f t="shared" si="141"/>
        <v>0</v>
      </c>
      <c r="H992">
        <f t="shared" si="142"/>
        <v>0</v>
      </c>
      <c r="I992">
        <f t="shared" si="143"/>
        <v>1</v>
      </c>
      <c r="L992">
        <v>19.8</v>
      </c>
      <c r="M992" t="s">
        <v>7</v>
      </c>
    </row>
    <row r="993" spans="1:13" x14ac:dyDescent="0.2">
      <c r="A993" s="5">
        <f t="shared" si="135"/>
        <v>0</v>
      </c>
      <c r="B993" s="6">
        <f t="shared" si="136"/>
        <v>0</v>
      </c>
      <c r="C993" s="5">
        <f t="shared" si="137"/>
        <v>0</v>
      </c>
      <c r="D993" s="6">
        <f t="shared" si="138"/>
        <v>1</v>
      </c>
      <c r="E993" s="5">
        <f t="shared" si="139"/>
        <v>0</v>
      </c>
      <c r="F993" s="6">
        <f t="shared" si="140"/>
        <v>0</v>
      </c>
      <c r="G993">
        <f t="shared" si="141"/>
        <v>0</v>
      </c>
      <c r="H993">
        <f t="shared" si="142"/>
        <v>1</v>
      </c>
      <c r="I993">
        <f t="shared" si="143"/>
        <v>0</v>
      </c>
      <c r="L993">
        <v>27.835000000000001</v>
      </c>
      <c r="M993" t="s">
        <v>7</v>
      </c>
    </row>
    <row r="994" spans="1:13" x14ac:dyDescent="0.2">
      <c r="A994" s="5">
        <f t="shared" si="135"/>
        <v>0</v>
      </c>
      <c r="B994" s="6">
        <f t="shared" si="136"/>
        <v>1</v>
      </c>
      <c r="C994" s="5">
        <f t="shared" si="137"/>
        <v>0</v>
      </c>
      <c r="D994" s="6">
        <f t="shared" si="138"/>
        <v>0</v>
      </c>
      <c r="E994" s="5">
        <f t="shared" si="139"/>
        <v>0</v>
      </c>
      <c r="F994" s="6">
        <f t="shared" si="140"/>
        <v>0</v>
      </c>
      <c r="G994">
        <f t="shared" si="141"/>
        <v>1</v>
      </c>
      <c r="H994">
        <f t="shared" si="142"/>
        <v>0</v>
      </c>
      <c r="I994">
        <f t="shared" si="143"/>
        <v>0</v>
      </c>
      <c r="L994">
        <v>31.6</v>
      </c>
      <c r="M994" t="s">
        <v>7</v>
      </c>
    </row>
    <row r="995" spans="1:13" x14ac:dyDescent="0.2">
      <c r="A995" s="5">
        <f t="shared" si="135"/>
        <v>0</v>
      </c>
      <c r="B995" s="6">
        <f t="shared" si="136"/>
        <v>0</v>
      </c>
      <c r="C995" s="5">
        <f t="shared" si="137"/>
        <v>1</v>
      </c>
      <c r="D995" s="6">
        <f t="shared" si="138"/>
        <v>0</v>
      </c>
      <c r="E995" s="5">
        <f t="shared" si="139"/>
        <v>0</v>
      </c>
      <c r="F995" s="6">
        <f t="shared" si="140"/>
        <v>0</v>
      </c>
      <c r="G995">
        <f t="shared" si="141"/>
        <v>0</v>
      </c>
      <c r="H995">
        <f t="shared" si="142"/>
        <v>1</v>
      </c>
      <c r="I995">
        <f t="shared" si="143"/>
        <v>0</v>
      </c>
      <c r="L995">
        <v>28.27</v>
      </c>
      <c r="M995" t="s">
        <v>10</v>
      </c>
    </row>
    <row r="996" spans="1:13" x14ac:dyDescent="0.2">
      <c r="A996" s="5">
        <f t="shared" si="135"/>
        <v>0</v>
      </c>
      <c r="B996" s="6">
        <f t="shared" si="136"/>
        <v>0</v>
      </c>
      <c r="C996" s="5">
        <f t="shared" si="137"/>
        <v>0</v>
      </c>
      <c r="D996" s="6">
        <f t="shared" si="138"/>
        <v>0</v>
      </c>
      <c r="E996" s="5">
        <f t="shared" si="139"/>
        <v>0</v>
      </c>
      <c r="F996" s="6">
        <f t="shared" si="140"/>
        <v>1</v>
      </c>
      <c r="G996">
        <f t="shared" si="141"/>
        <v>0</v>
      </c>
      <c r="H996">
        <f t="shared" si="142"/>
        <v>0</v>
      </c>
      <c r="I996">
        <f t="shared" si="143"/>
        <v>1</v>
      </c>
      <c r="L996">
        <v>20.045000000000002</v>
      </c>
      <c r="M996" t="s">
        <v>7</v>
      </c>
    </row>
    <row r="997" spans="1:13" x14ac:dyDescent="0.2">
      <c r="A997" s="5">
        <f t="shared" si="135"/>
        <v>0</v>
      </c>
      <c r="B997" s="6">
        <f t="shared" si="136"/>
        <v>0</v>
      </c>
      <c r="C997" s="5">
        <f t="shared" si="137"/>
        <v>0</v>
      </c>
      <c r="D997" s="6">
        <f t="shared" si="138"/>
        <v>0</v>
      </c>
      <c r="E997" s="5">
        <f t="shared" si="139"/>
        <v>0</v>
      </c>
      <c r="F997" s="6">
        <f t="shared" si="140"/>
        <v>1</v>
      </c>
      <c r="G997">
        <f t="shared" si="141"/>
        <v>0</v>
      </c>
      <c r="H997">
        <f t="shared" si="142"/>
        <v>0</v>
      </c>
      <c r="I997">
        <f t="shared" si="143"/>
        <v>1</v>
      </c>
      <c r="L997">
        <v>23.274999999999999</v>
      </c>
      <c r="M997" t="s">
        <v>7</v>
      </c>
    </row>
    <row r="998" spans="1:13" x14ac:dyDescent="0.2">
      <c r="A998" s="5">
        <f t="shared" si="135"/>
        <v>0</v>
      </c>
      <c r="B998" s="6">
        <f t="shared" si="136"/>
        <v>1</v>
      </c>
      <c r="C998" s="5">
        <f t="shared" si="137"/>
        <v>0</v>
      </c>
      <c r="D998" s="6">
        <f t="shared" si="138"/>
        <v>0</v>
      </c>
      <c r="E998" s="5">
        <f t="shared" si="139"/>
        <v>0</v>
      </c>
      <c r="F998" s="6">
        <f t="shared" si="140"/>
        <v>0</v>
      </c>
      <c r="G998">
        <f t="shared" si="141"/>
        <v>1</v>
      </c>
      <c r="H998">
        <f t="shared" si="142"/>
        <v>0</v>
      </c>
      <c r="I998">
        <f t="shared" si="143"/>
        <v>0</v>
      </c>
      <c r="L998">
        <v>34.1</v>
      </c>
      <c r="M998" t="s">
        <v>7</v>
      </c>
    </row>
    <row r="999" spans="1:13" x14ac:dyDescent="0.2">
      <c r="A999" s="5">
        <f t="shared" si="135"/>
        <v>0</v>
      </c>
      <c r="B999" s="6">
        <f t="shared" si="136"/>
        <v>1</v>
      </c>
      <c r="C999" s="5">
        <f t="shared" si="137"/>
        <v>0</v>
      </c>
      <c r="D999" s="6">
        <f t="shared" si="138"/>
        <v>0</v>
      </c>
      <c r="E999" s="5">
        <f t="shared" si="139"/>
        <v>0</v>
      </c>
      <c r="F999" s="6">
        <f t="shared" si="140"/>
        <v>0</v>
      </c>
      <c r="G999">
        <f t="shared" si="141"/>
        <v>1</v>
      </c>
      <c r="H999">
        <f t="shared" si="142"/>
        <v>0</v>
      </c>
      <c r="I999">
        <f t="shared" si="143"/>
        <v>0</v>
      </c>
      <c r="L999">
        <v>36.85</v>
      </c>
      <c r="M999" t="s">
        <v>7</v>
      </c>
    </row>
    <row r="1000" spans="1:13" x14ac:dyDescent="0.2">
      <c r="A1000" s="5">
        <f t="shared" si="135"/>
        <v>0</v>
      </c>
      <c r="B1000" s="6">
        <f t="shared" si="136"/>
        <v>1</v>
      </c>
      <c r="C1000" s="5">
        <f t="shared" si="137"/>
        <v>0</v>
      </c>
      <c r="D1000" s="6">
        <f t="shared" si="138"/>
        <v>0</v>
      </c>
      <c r="E1000" s="5">
        <f t="shared" si="139"/>
        <v>0</v>
      </c>
      <c r="F1000" s="6">
        <f t="shared" si="140"/>
        <v>0</v>
      </c>
      <c r="G1000">
        <f t="shared" si="141"/>
        <v>1</v>
      </c>
      <c r="H1000">
        <f t="shared" si="142"/>
        <v>0</v>
      </c>
      <c r="I1000">
        <f t="shared" si="143"/>
        <v>0</v>
      </c>
      <c r="L1000">
        <v>36.29</v>
      </c>
      <c r="M1000" t="s">
        <v>7</v>
      </c>
    </row>
    <row r="1001" spans="1:13" x14ac:dyDescent="0.2">
      <c r="A1001" s="5">
        <f t="shared" si="135"/>
        <v>0</v>
      </c>
      <c r="B1001" s="6">
        <f t="shared" si="136"/>
        <v>0</v>
      </c>
      <c r="C1001" s="5">
        <f t="shared" si="137"/>
        <v>0</v>
      </c>
      <c r="D1001" s="6">
        <f t="shared" si="138"/>
        <v>1</v>
      </c>
      <c r="E1001" s="5">
        <f t="shared" si="139"/>
        <v>0</v>
      </c>
      <c r="F1001" s="6">
        <f t="shared" si="140"/>
        <v>0</v>
      </c>
      <c r="G1001">
        <f t="shared" si="141"/>
        <v>0</v>
      </c>
      <c r="H1001">
        <f t="shared" si="142"/>
        <v>1</v>
      </c>
      <c r="I1001">
        <f t="shared" si="143"/>
        <v>0</v>
      </c>
      <c r="L1001">
        <v>26.885000000000002</v>
      </c>
      <c r="M1001" t="s">
        <v>7</v>
      </c>
    </row>
    <row r="1002" spans="1:13" x14ac:dyDescent="0.2">
      <c r="A1002" s="5">
        <f t="shared" si="135"/>
        <v>0</v>
      </c>
      <c r="B1002" s="6">
        <f t="shared" si="136"/>
        <v>0</v>
      </c>
      <c r="C1002" s="5">
        <f t="shared" si="137"/>
        <v>0</v>
      </c>
      <c r="D1002" s="6">
        <f t="shared" si="138"/>
        <v>0</v>
      </c>
      <c r="E1002" s="5">
        <f t="shared" si="139"/>
        <v>1</v>
      </c>
      <c r="F1002" s="6">
        <f t="shared" si="140"/>
        <v>0</v>
      </c>
      <c r="G1002">
        <f t="shared" si="141"/>
        <v>0</v>
      </c>
      <c r="H1002">
        <f t="shared" si="142"/>
        <v>0</v>
      </c>
      <c r="I1002">
        <f t="shared" si="143"/>
        <v>1</v>
      </c>
      <c r="L1002">
        <v>22.99</v>
      </c>
      <c r="M1002" t="s">
        <v>10</v>
      </c>
    </row>
    <row r="1003" spans="1:13" x14ac:dyDescent="0.2">
      <c r="A1003" s="5">
        <f t="shared" si="135"/>
        <v>1</v>
      </c>
      <c r="B1003" s="6">
        <f t="shared" si="136"/>
        <v>0</v>
      </c>
      <c r="C1003" s="5">
        <f t="shared" si="137"/>
        <v>0</v>
      </c>
      <c r="D1003" s="6">
        <f t="shared" si="138"/>
        <v>0</v>
      </c>
      <c r="E1003" s="5">
        <f t="shared" si="139"/>
        <v>0</v>
      </c>
      <c r="F1003" s="6">
        <f t="shared" si="140"/>
        <v>0</v>
      </c>
      <c r="G1003">
        <f t="shared" si="141"/>
        <v>1</v>
      </c>
      <c r="H1003">
        <f t="shared" si="142"/>
        <v>0</v>
      </c>
      <c r="I1003">
        <f t="shared" si="143"/>
        <v>0</v>
      </c>
      <c r="L1003">
        <v>32.700000000000003</v>
      </c>
      <c r="M1003" t="s">
        <v>10</v>
      </c>
    </row>
    <row r="1004" spans="1:13" x14ac:dyDescent="0.2">
      <c r="A1004" s="5">
        <f t="shared" si="135"/>
        <v>0</v>
      </c>
      <c r="B1004" s="6">
        <f t="shared" si="136"/>
        <v>0</v>
      </c>
      <c r="C1004" s="5">
        <f t="shared" si="137"/>
        <v>1</v>
      </c>
      <c r="D1004" s="6">
        <f t="shared" si="138"/>
        <v>0</v>
      </c>
      <c r="E1004" s="5">
        <f t="shared" si="139"/>
        <v>0</v>
      </c>
      <c r="F1004" s="6">
        <f t="shared" si="140"/>
        <v>0</v>
      </c>
      <c r="G1004">
        <f t="shared" si="141"/>
        <v>0</v>
      </c>
      <c r="H1004">
        <f t="shared" si="142"/>
        <v>1</v>
      </c>
      <c r="I1004">
        <f t="shared" si="143"/>
        <v>0</v>
      </c>
      <c r="L1004">
        <v>25.8</v>
      </c>
      <c r="M1004" t="s">
        <v>10</v>
      </c>
    </row>
    <row r="1005" spans="1:13" x14ac:dyDescent="0.2">
      <c r="A1005" s="5">
        <f t="shared" si="135"/>
        <v>0</v>
      </c>
      <c r="B1005" s="6">
        <f t="shared" si="136"/>
        <v>0</v>
      </c>
      <c r="C1005" s="5">
        <f t="shared" si="137"/>
        <v>1</v>
      </c>
      <c r="D1005" s="6">
        <f t="shared" si="138"/>
        <v>0</v>
      </c>
      <c r="E1005" s="5">
        <f t="shared" si="139"/>
        <v>0</v>
      </c>
      <c r="F1005" s="6">
        <f t="shared" si="140"/>
        <v>0</v>
      </c>
      <c r="G1005">
        <f t="shared" si="141"/>
        <v>0</v>
      </c>
      <c r="H1005">
        <f t="shared" si="142"/>
        <v>1</v>
      </c>
      <c r="I1005">
        <f t="shared" si="143"/>
        <v>0</v>
      </c>
      <c r="L1005">
        <v>29.6</v>
      </c>
      <c r="M1005" t="s">
        <v>10</v>
      </c>
    </row>
    <row r="1006" spans="1:13" x14ac:dyDescent="0.2">
      <c r="A1006" s="5">
        <f t="shared" si="135"/>
        <v>0</v>
      </c>
      <c r="B1006" s="6">
        <f t="shared" si="136"/>
        <v>0</v>
      </c>
      <c r="C1006" s="5">
        <f t="shared" si="137"/>
        <v>0</v>
      </c>
      <c r="D1006" s="6">
        <f t="shared" si="138"/>
        <v>0</v>
      </c>
      <c r="E1006" s="5">
        <f t="shared" si="139"/>
        <v>1</v>
      </c>
      <c r="F1006" s="6">
        <f t="shared" si="140"/>
        <v>0</v>
      </c>
      <c r="G1006">
        <f t="shared" si="141"/>
        <v>0</v>
      </c>
      <c r="H1006">
        <f t="shared" si="142"/>
        <v>0</v>
      </c>
      <c r="I1006">
        <f t="shared" si="143"/>
        <v>1</v>
      </c>
      <c r="L1006">
        <v>19.190000000000001</v>
      </c>
      <c r="M1006" t="s">
        <v>10</v>
      </c>
    </row>
    <row r="1007" spans="1:13" x14ac:dyDescent="0.2">
      <c r="A1007" s="5">
        <f t="shared" si="135"/>
        <v>1</v>
      </c>
      <c r="B1007" s="6">
        <f t="shared" si="136"/>
        <v>0</v>
      </c>
      <c r="C1007" s="5">
        <f t="shared" si="137"/>
        <v>0</v>
      </c>
      <c r="D1007" s="6">
        <f t="shared" si="138"/>
        <v>0</v>
      </c>
      <c r="E1007" s="5">
        <f t="shared" si="139"/>
        <v>0</v>
      </c>
      <c r="F1007" s="6">
        <f t="shared" si="140"/>
        <v>0</v>
      </c>
      <c r="G1007">
        <f t="shared" si="141"/>
        <v>1</v>
      </c>
      <c r="H1007">
        <f t="shared" si="142"/>
        <v>0</v>
      </c>
      <c r="I1007">
        <f t="shared" si="143"/>
        <v>0</v>
      </c>
      <c r="L1007">
        <v>31.73</v>
      </c>
      <c r="M1007" t="s">
        <v>10</v>
      </c>
    </row>
    <row r="1008" spans="1:13" x14ac:dyDescent="0.2">
      <c r="A1008" s="5">
        <f t="shared" si="135"/>
        <v>0</v>
      </c>
      <c r="B1008" s="6">
        <f t="shared" si="136"/>
        <v>0</v>
      </c>
      <c r="C1008" s="5">
        <f t="shared" si="137"/>
        <v>1</v>
      </c>
      <c r="D1008" s="6">
        <f t="shared" si="138"/>
        <v>0</v>
      </c>
      <c r="E1008" s="5">
        <f t="shared" si="139"/>
        <v>0</v>
      </c>
      <c r="F1008" s="6">
        <f t="shared" si="140"/>
        <v>0</v>
      </c>
      <c r="G1008">
        <f t="shared" si="141"/>
        <v>0</v>
      </c>
      <c r="H1008">
        <f t="shared" si="142"/>
        <v>1</v>
      </c>
      <c r="I1008">
        <f t="shared" si="143"/>
        <v>0</v>
      </c>
      <c r="L1008">
        <v>29.26</v>
      </c>
      <c r="M1008" t="s">
        <v>10</v>
      </c>
    </row>
    <row r="1009" spans="1:13" x14ac:dyDescent="0.2">
      <c r="A1009" s="5">
        <f t="shared" si="135"/>
        <v>0</v>
      </c>
      <c r="B1009" s="6">
        <f t="shared" si="136"/>
        <v>0</v>
      </c>
      <c r="C1009" s="5">
        <f t="shared" si="137"/>
        <v>1</v>
      </c>
      <c r="D1009" s="6">
        <f t="shared" si="138"/>
        <v>0</v>
      </c>
      <c r="E1009" s="5">
        <f t="shared" si="139"/>
        <v>0</v>
      </c>
      <c r="F1009" s="6">
        <f t="shared" si="140"/>
        <v>0</v>
      </c>
      <c r="G1009">
        <f t="shared" si="141"/>
        <v>0</v>
      </c>
      <c r="H1009">
        <f t="shared" si="142"/>
        <v>1</v>
      </c>
      <c r="I1009">
        <f t="shared" si="143"/>
        <v>0</v>
      </c>
      <c r="L1009">
        <v>28.215</v>
      </c>
      <c r="M1009" t="s">
        <v>10</v>
      </c>
    </row>
    <row r="1010" spans="1:13" x14ac:dyDescent="0.2">
      <c r="A1010" s="5">
        <f t="shared" si="135"/>
        <v>0</v>
      </c>
      <c r="B1010" s="6">
        <f t="shared" si="136"/>
        <v>0</v>
      </c>
      <c r="C1010" s="5">
        <f t="shared" si="137"/>
        <v>0</v>
      </c>
      <c r="D1010" s="6">
        <f t="shared" si="138"/>
        <v>0</v>
      </c>
      <c r="E1010" s="5">
        <f t="shared" si="139"/>
        <v>0</v>
      </c>
      <c r="F1010" s="6">
        <f t="shared" si="140"/>
        <v>0</v>
      </c>
      <c r="G1010">
        <f t="shared" si="141"/>
        <v>0</v>
      </c>
      <c r="H1010">
        <f t="shared" si="142"/>
        <v>0</v>
      </c>
      <c r="I1010">
        <f t="shared" si="143"/>
        <v>0</v>
      </c>
      <c r="L1010">
        <v>24.984999999999999</v>
      </c>
      <c r="M1010" t="s">
        <v>10</v>
      </c>
    </row>
    <row r="1011" spans="1:13" x14ac:dyDescent="0.2">
      <c r="A1011" s="5">
        <f t="shared" si="135"/>
        <v>0</v>
      </c>
      <c r="B1011" s="6">
        <f t="shared" si="136"/>
        <v>0</v>
      </c>
      <c r="C1011" s="5">
        <f t="shared" si="137"/>
        <v>1</v>
      </c>
      <c r="D1011" s="6">
        <f t="shared" si="138"/>
        <v>0</v>
      </c>
      <c r="E1011" s="5">
        <f t="shared" si="139"/>
        <v>0</v>
      </c>
      <c r="F1011" s="6">
        <f t="shared" si="140"/>
        <v>0</v>
      </c>
      <c r="G1011">
        <f t="shared" si="141"/>
        <v>0</v>
      </c>
      <c r="H1011">
        <f t="shared" si="142"/>
        <v>1</v>
      </c>
      <c r="I1011">
        <f t="shared" si="143"/>
        <v>0</v>
      </c>
      <c r="L1011">
        <v>27.74</v>
      </c>
      <c r="M1011" t="s">
        <v>10</v>
      </c>
    </row>
    <row r="1012" spans="1:13" x14ac:dyDescent="0.2">
      <c r="A1012" s="5">
        <f t="shared" si="135"/>
        <v>0</v>
      </c>
      <c r="B1012" s="6">
        <f t="shared" si="136"/>
        <v>0</v>
      </c>
      <c r="C1012" s="5">
        <f t="shared" si="137"/>
        <v>0</v>
      </c>
      <c r="D1012" s="6">
        <f t="shared" si="138"/>
        <v>0</v>
      </c>
      <c r="E1012" s="5">
        <f t="shared" si="139"/>
        <v>0</v>
      </c>
      <c r="F1012" s="6">
        <f t="shared" si="140"/>
        <v>1</v>
      </c>
      <c r="G1012">
        <f t="shared" si="141"/>
        <v>0</v>
      </c>
      <c r="H1012">
        <f t="shared" si="142"/>
        <v>0</v>
      </c>
      <c r="I1012">
        <f t="shared" si="143"/>
        <v>1</v>
      </c>
      <c r="L1012">
        <v>22.8</v>
      </c>
      <c r="M1012" t="s">
        <v>7</v>
      </c>
    </row>
    <row r="1013" spans="1:13" x14ac:dyDescent="0.2">
      <c r="A1013" s="5">
        <f t="shared" si="135"/>
        <v>0</v>
      </c>
      <c r="B1013" s="6">
        <f t="shared" si="136"/>
        <v>0</v>
      </c>
      <c r="C1013" s="5">
        <f t="shared" si="137"/>
        <v>0</v>
      </c>
      <c r="D1013" s="6">
        <f t="shared" si="138"/>
        <v>0</v>
      </c>
      <c r="E1013" s="5">
        <f t="shared" si="139"/>
        <v>1</v>
      </c>
      <c r="F1013" s="6">
        <f t="shared" si="140"/>
        <v>0</v>
      </c>
      <c r="G1013">
        <f t="shared" si="141"/>
        <v>0</v>
      </c>
      <c r="H1013">
        <f t="shared" si="142"/>
        <v>0</v>
      </c>
      <c r="I1013">
        <f t="shared" si="143"/>
        <v>1</v>
      </c>
      <c r="L1013">
        <v>20.13</v>
      </c>
      <c r="M1013" t="s">
        <v>10</v>
      </c>
    </row>
    <row r="1014" spans="1:13" x14ac:dyDescent="0.2">
      <c r="A1014" s="5">
        <f t="shared" si="135"/>
        <v>0</v>
      </c>
      <c r="B1014" s="6">
        <f t="shared" si="136"/>
        <v>1</v>
      </c>
      <c r="C1014" s="5">
        <f t="shared" si="137"/>
        <v>0</v>
      </c>
      <c r="D1014" s="6">
        <f t="shared" si="138"/>
        <v>0</v>
      </c>
      <c r="E1014" s="5">
        <f t="shared" si="139"/>
        <v>0</v>
      </c>
      <c r="F1014" s="6">
        <f t="shared" si="140"/>
        <v>0</v>
      </c>
      <c r="G1014">
        <f t="shared" si="141"/>
        <v>1</v>
      </c>
      <c r="H1014">
        <f t="shared" si="142"/>
        <v>0</v>
      </c>
      <c r="I1014">
        <f t="shared" si="143"/>
        <v>0</v>
      </c>
      <c r="L1014">
        <v>33.33</v>
      </c>
      <c r="M1014" t="s">
        <v>7</v>
      </c>
    </row>
    <row r="1015" spans="1:13" x14ac:dyDescent="0.2">
      <c r="A1015" s="5">
        <f t="shared" si="135"/>
        <v>1</v>
      </c>
      <c r="B1015" s="6">
        <f t="shared" si="136"/>
        <v>0</v>
      </c>
      <c r="C1015" s="5">
        <f t="shared" si="137"/>
        <v>0</v>
      </c>
      <c r="D1015" s="6">
        <f t="shared" si="138"/>
        <v>0</v>
      </c>
      <c r="E1015" s="5">
        <f t="shared" si="139"/>
        <v>0</v>
      </c>
      <c r="F1015" s="6">
        <f t="shared" si="140"/>
        <v>0</v>
      </c>
      <c r="G1015">
        <f t="shared" si="141"/>
        <v>1</v>
      </c>
      <c r="H1015">
        <f t="shared" si="142"/>
        <v>0</v>
      </c>
      <c r="I1015">
        <f t="shared" si="143"/>
        <v>0</v>
      </c>
      <c r="L1015">
        <v>32.299999999999997</v>
      </c>
      <c r="M1015" t="s">
        <v>10</v>
      </c>
    </row>
    <row r="1016" spans="1:13" x14ac:dyDescent="0.2">
      <c r="A1016" s="5">
        <f t="shared" si="135"/>
        <v>0</v>
      </c>
      <c r="B1016" s="6">
        <f t="shared" si="136"/>
        <v>0</v>
      </c>
      <c r="C1016" s="5">
        <f t="shared" si="137"/>
        <v>0</v>
      </c>
      <c r="D1016" s="6">
        <f t="shared" si="138"/>
        <v>1</v>
      </c>
      <c r="E1016" s="5">
        <f t="shared" si="139"/>
        <v>0</v>
      </c>
      <c r="F1016" s="6">
        <f t="shared" si="140"/>
        <v>0</v>
      </c>
      <c r="G1016">
        <f t="shared" si="141"/>
        <v>0</v>
      </c>
      <c r="H1016">
        <f t="shared" si="142"/>
        <v>1</v>
      </c>
      <c r="I1016">
        <f t="shared" si="143"/>
        <v>0</v>
      </c>
      <c r="L1016">
        <v>27.6</v>
      </c>
      <c r="M1016" t="s">
        <v>7</v>
      </c>
    </row>
    <row r="1017" spans="1:13" x14ac:dyDescent="0.2">
      <c r="A1017" s="5">
        <f t="shared" si="135"/>
        <v>0</v>
      </c>
      <c r="B1017" s="6">
        <f t="shared" si="136"/>
        <v>0</v>
      </c>
      <c r="C1017" s="5">
        <f t="shared" si="137"/>
        <v>1</v>
      </c>
      <c r="D1017" s="6">
        <f t="shared" si="138"/>
        <v>0</v>
      </c>
      <c r="E1017" s="5">
        <f t="shared" si="139"/>
        <v>0</v>
      </c>
      <c r="F1017" s="6">
        <f t="shared" si="140"/>
        <v>0</v>
      </c>
      <c r="G1017">
        <f t="shared" si="141"/>
        <v>0</v>
      </c>
      <c r="H1017">
        <f t="shared" si="142"/>
        <v>1</v>
      </c>
      <c r="I1017">
        <f t="shared" si="143"/>
        <v>0</v>
      </c>
      <c r="L1017">
        <v>25.46</v>
      </c>
      <c r="M1017" t="s">
        <v>10</v>
      </c>
    </row>
    <row r="1018" spans="1:13" x14ac:dyDescent="0.2">
      <c r="A1018" s="5">
        <f t="shared" si="135"/>
        <v>0</v>
      </c>
      <c r="B1018" s="6">
        <f t="shared" si="136"/>
        <v>0</v>
      </c>
      <c r="C1018" s="5">
        <f t="shared" si="137"/>
        <v>0</v>
      </c>
      <c r="D1018" s="6">
        <f t="shared" si="138"/>
        <v>0</v>
      </c>
      <c r="E1018" s="5">
        <f t="shared" si="139"/>
        <v>0</v>
      </c>
      <c r="F1018" s="6">
        <f t="shared" si="140"/>
        <v>1</v>
      </c>
      <c r="G1018">
        <f t="shared" si="141"/>
        <v>0</v>
      </c>
      <c r="H1018">
        <f t="shared" si="142"/>
        <v>0</v>
      </c>
      <c r="I1018">
        <f t="shared" si="143"/>
        <v>1</v>
      </c>
      <c r="L1018">
        <v>24.605</v>
      </c>
      <c r="M1018" t="s">
        <v>7</v>
      </c>
    </row>
    <row r="1019" spans="1:13" x14ac:dyDescent="0.2">
      <c r="A1019" s="5">
        <f t="shared" si="135"/>
        <v>0</v>
      </c>
      <c r="B1019" s="6">
        <f t="shared" si="136"/>
        <v>1</v>
      </c>
      <c r="C1019" s="5">
        <f t="shared" si="137"/>
        <v>0</v>
      </c>
      <c r="D1019" s="6">
        <f t="shared" si="138"/>
        <v>0</v>
      </c>
      <c r="E1019" s="5">
        <f t="shared" si="139"/>
        <v>0</v>
      </c>
      <c r="F1019" s="6">
        <f t="shared" si="140"/>
        <v>0</v>
      </c>
      <c r="G1019">
        <f t="shared" si="141"/>
        <v>1</v>
      </c>
      <c r="H1019">
        <f t="shared" si="142"/>
        <v>0</v>
      </c>
      <c r="I1019">
        <f t="shared" si="143"/>
        <v>0</v>
      </c>
      <c r="L1019">
        <v>34.200000000000003</v>
      </c>
      <c r="M1019" t="s">
        <v>7</v>
      </c>
    </row>
    <row r="1020" spans="1:13" x14ac:dyDescent="0.2">
      <c r="A1020" s="5">
        <f t="shared" si="135"/>
        <v>0</v>
      </c>
      <c r="B1020" s="6">
        <f t="shared" si="136"/>
        <v>1</v>
      </c>
      <c r="C1020" s="5">
        <f t="shared" si="137"/>
        <v>0</v>
      </c>
      <c r="D1020" s="6">
        <f t="shared" si="138"/>
        <v>0</v>
      </c>
      <c r="E1020" s="5">
        <f t="shared" si="139"/>
        <v>0</v>
      </c>
      <c r="F1020" s="6">
        <f t="shared" si="140"/>
        <v>0</v>
      </c>
      <c r="G1020">
        <f t="shared" si="141"/>
        <v>1</v>
      </c>
      <c r="H1020">
        <f t="shared" si="142"/>
        <v>0</v>
      </c>
      <c r="I1020">
        <f t="shared" si="143"/>
        <v>0</v>
      </c>
      <c r="L1020">
        <v>35.814999999999998</v>
      </c>
      <c r="M1020" t="s">
        <v>7</v>
      </c>
    </row>
    <row r="1021" spans="1:13" x14ac:dyDescent="0.2">
      <c r="A1021" s="5">
        <f t="shared" si="135"/>
        <v>0</v>
      </c>
      <c r="B1021" s="6">
        <f t="shared" si="136"/>
        <v>1</v>
      </c>
      <c r="C1021" s="5">
        <f t="shared" si="137"/>
        <v>0</v>
      </c>
      <c r="D1021" s="6">
        <f t="shared" si="138"/>
        <v>0</v>
      </c>
      <c r="E1021" s="5">
        <f t="shared" si="139"/>
        <v>0</v>
      </c>
      <c r="F1021" s="6">
        <f t="shared" si="140"/>
        <v>0</v>
      </c>
      <c r="G1021">
        <f t="shared" si="141"/>
        <v>1</v>
      </c>
      <c r="H1021">
        <f t="shared" si="142"/>
        <v>0</v>
      </c>
      <c r="I1021">
        <f t="shared" si="143"/>
        <v>0</v>
      </c>
      <c r="L1021">
        <v>32.68</v>
      </c>
      <c r="M1021" t="s">
        <v>7</v>
      </c>
    </row>
    <row r="1022" spans="1:13" x14ac:dyDescent="0.2">
      <c r="A1022" s="5">
        <f t="shared" si="135"/>
        <v>1</v>
      </c>
      <c r="B1022" s="6">
        <f t="shared" si="136"/>
        <v>0</v>
      </c>
      <c r="C1022" s="5">
        <f t="shared" si="137"/>
        <v>0</v>
      </c>
      <c r="D1022" s="6">
        <f t="shared" si="138"/>
        <v>0</v>
      </c>
      <c r="E1022" s="5">
        <f t="shared" si="139"/>
        <v>0</v>
      </c>
      <c r="F1022" s="6">
        <f t="shared" si="140"/>
        <v>0</v>
      </c>
      <c r="G1022">
        <f t="shared" si="141"/>
        <v>1</v>
      </c>
      <c r="H1022">
        <f t="shared" si="142"/>
        <v>0</v>
      </c>
      <c r="I1022">
        <f t="shared" si="143"/>
        <v>0</v>
      </c>
      <c r="L1022">
        <v>37</v>
      </c>
      <c r="M1022" t="s">
        <v>10</v>
      </c>
    </row>
    <row r="1023" spans="1:13" x14ac:dyDescent="0.2">
      <c r="A1023" s="5">
        <f t="shared" si="135"/>
        <v>0</v>
      </c>
      <c r="B1023" s="6">
        <f t="shared" si="136"/>
        <v>1</v>
      </c>
      <c r="C1023" s="5">
        <f t="shared" si="137"/>
        <v>0</v>
      </c>
      <c r="D1023" s="6">
        <f t="shared" si="138"/>
        <v>0</v>
      </c>
      <c r="E1023" s="5">
        <f t="shared" si="139"/>
        <v>0</v>
      </c>
      <c r="F1023" s="6">
        <f t="shared" si="140"/>
        <v>0</v>
      </c>
      <c r="G1023">
        <f t="shared" si="141"/>
        <v>1</v>
      </c>
      <c r="H1023">
        <f t="shared" si="142"/>
        <v>0</v>
      </c>
      <c r="I1023">
        <f t="shared" si="143"/>
        <v>0</v>
      </c>
      <c r="L1023">
        <v>31.02</v>
      </c>
      <c r="M1023" t="s">
        <v>7</v>
      </c>
    </row>
    <row r="1024" spans="1:13" x14ac:dyDescent="0.2">
      <c r="A1024" s="5">
        <f t="shared" si="135"/>
        <v>1</v>
      </c>
      <c r="B1024" s="6">
        <f t="shared" si="136"/>
        <v>0</v>
      </c>
      <c r="C1024" s="5">
        <f t="shared" si="137"/>
        <v>0</v>
      </c>
      <c r="D1024" s="6">
        <f t="shared" si="138"/>
        <v>0</v>
      </c>
      <c r="E1024" s="5">
        <f t="shared" si="139"/>
        <v>0</v>
      </c>
      <c r="F1024" s="6">
        <f t="shared" si="140"/>
        <v>0</v>
      </c>
      <c r="G1024">
        <f t="shared" si="141"/>
        <v>1</v>
      </c>
      <c r="H1024">
        <f t="shared" si="142"/>
        <v>0</v>
      </c>
      <c r="I1024">
        <f t="shared" si="143"/>
        <v>0</v>
      </c>
      <c r="L1024">
        <v>36.08</v>
      </c>
      <c r="M1024" t="s">
        <v>10</v>
      </c>
    </row>
    <row r="1025" spans="1:13" x14ac:dyDescent="0.2">
      <c r="A1025" s="5">
        <f t="shared" si="135"/>
        <v>0</v>
      </c>
      <c r="B1025" s="6">
        <f t="shared" si="136"/>
        <v>0</v>
      </c>
      <c r="C1025" s="5">
        <f t="shared" si="137"/>
        <v>0</v>
      </c>
      <c r="D1025" s="6">
        <f t="shared" si="138"/>
        <v>0</v>
      </c>
      <c r="E1025" s="5">
        <f t="shared" si="139"/>
        <v>1</v>
      </c>
      <c r="F1025" s="6">
        <f t="shared" si="140"/>
        <v>0</v>
      </c>
      <c r="G1025">
        <f t="shared" si="141"/>
        <v>0</v>
      </c>
      <c r="H1025">
        <f t="shared" si="142"/>
        <v>0</v>
      </c>
      <c r="I1025">
        <f t="shared" si="143"/>
        <v>1</v>
      </c>
      <c r="L1025">
        <v>23.32</v>
      </c>
      <c r="M1025" t="s">
        <v>10</v>
      </c>
    </row>
    <row r="1026" spans="1:13" x14ac:dyDescent="0.2">
      <c r="A1026" s="5">
        <f t="shared" si="135"/>
        <v>0</v>
      </c>
      <c r="B1026" s="6">
        <f t="shared" si="136"/>
        <v>1</v>
      </c>
      <c r="C1026" s="5">
        <f t="shared" si="137"/>
        <v>0</v>
      </c>
      <c r="D1026" s="6">
        <f t="shared" si="138"/>
        <v>0</v>
      </c>
      <c r="E1026" s="5">
        <f t="shared" si="139"/>
        <v>0</v>
      </c>
      <c r="F1026" s="6">
        <f t="shared" si="140"/>
        <v>0</v>
      </c>
      <c r="G1026">
        <f t="shared" si="141"/>
        <v>1</v>
      </c>
      <c r="H1026">
        <f t="shared" si="142"/>
        <v>0</v>
      </c>
      <c r="I1026">
        <f t="shared" si="143"/>
        <v>0</v>
      </c>
      <c r="L1026">
        <v>45.32</v>
      </c>
      <c r="M1026" t="s">
        <v>7</v>
      </c>
    </row>
    <row r="1027" spans="1:13" x14ac:dyDescent="0.2">
      <c r="A1027" s="5">
        <f t="shared" ref="A1027:A1090" si="144">IF(AND(M1027="male",G1027=1),1,0)</f>
        <v>0</v>
      </c>
      <c r="B1027" s="6">
        <f t="shared" ref="B1027:B1090" si="145">IF(AND(M1027="female",G1027=1),1,0)</f>
        <v>1</v>
      </c>
      <c r="C1027" s="5">
        <f t="shared" ref="C1027:C1090" si="146">IF(AND(M1027="male",H1027=1),1,0)</f>
        <v>0</v>
      </c>
      <c r="D1027" s="6">
        <f t="shared" ref="D1027:D1090" si="147">IF(AND(M1027="female",H1027=1),1,0)</f>
        <v>0</v>
      </c>
      <c r="E1027" s="5">
        <f t="shared" ref="E1027:E1090" si="148">IF(AND(M1027="male",I1027=1),1,0)</f>
        <v>0</v>
      </c>
      <c r="F1027" s="6">
        <f t="shared" ref="F1027:F1090" si="149">IF(AND(M1027="female",I1027=1),1,0)</f>
        <v>0</v>
      </c>
      <c r="G1027">
        <f t="shared" ref="G1027:G1090" si="150">IF(L1027&gt;=30,1,0)</f>
        <v>1</v>
      </c>
      <c r="H1027">
        <f t="shared" ref="H1027:H1090" si="151">IF(AND((L1027&gt;=25),(L1027&lt;=29.9)),1,0)</f>
        <v>0</v>
      </c>
      <c r="I1027">
        <f t="shared" ref="I1027:I1090" si="152">IF(AND((L1027&gt;=18.4),(L1027&lt;=24.9)),1,0)</f>
        <v>0</v>
      </c>
      <c r="L1027">
        <v>34.6</v>
      </c>
      <c r="M1027" t="s">
        <v>7</v>
      </c>
    </row>
    <row r="1028" spans="1:13" x14ac:dyDescent="0.2">
      <c r="A1028" s="5">
        <f t="shared" si="144"/>
        <v>0</v>
      </c>
      <c r="B1028" s="6">
        <f t="shared" si="145"/>
        <v>0</v>
      </c>
      <c r="C1028" s="5">
        <f t="shared" si="146"/>
        <v>1</v>
      </c>
      <c r="D1028" s="6">
        <f t="shared" si="147"/>
        <v>0</v>
      </c>
      <c r="E1028" s="5">
        <f t="shared" si="148"/>
        <v>0</v>
      </c>
      <c r="F1028" s="6">
        <f t="shared" si="149"/>
        <v>0</v>
      </c>
      <c r="G1028">
        <f t="shared" si="150"/>
        <v>0</v>
      </c>
      <c r="H1028">
        <f t="shared" si="151"/>
        <v>1</v>
      </c>
      <c r="I1028">
        <f t="shared" si="152"/>
        <v>0</v>
      </c>
      <c r="L1028">
        <v>26.03</v>
      </c>
      <c r="M1028" t="s">
        <v>10</v>
      </c>
    </row>
    <row r="1029" spans="1:13" x14ac:dyDescent="0.2">
      <c r="A1029" s="5">
        <f t="shared" si="144"/>
        <v>0</v>
      </c>
      <c r="B1029" s="6">
        <f t="shared" si="145"/>
        <v>0</v>
      </c>
      <c r="C1029" s="5">
        <f t="shared" si="146"/>
        <v>0</v>
      </c>
      <c r="D1029" s="6">
        <f t="shared" si="147"/>
        <v>0</v>
      </c>
      <c r="E1029" s="5">
        <f t="shared" si="148"/>
        <v>1</v>
      </c>
      <c r="F1029" s="6">
        <f t="shared" si="149"/>
        <v>0</v>
      </c>
      <c r="G1029">
        <f t="shared" si="150"/>
        <v>0</v>
      </c>
      <c r="H1029">
        <f t="shared" si="151"/>
        <v>0</v>
      </c>
      <c r="I1029">
        <f t="shared" si="152"/>
        <v>1</v>
      </c>
      <c r="L1029">
        <v>18.715</v>
      </c>
      <c r="M1029" t="s">
        <v>10</v>
      </c>
    </row>
    <row r="1030" spans="1:13" x14ac:dyDescent="0.2">
      <c r="A1030" s="5">
        <f t="shared" si="144"/>
        <v>1</v>
      </c>
      <c r="B1030" s="6">
        <f t="shared" si="145"/>
        <v>0</v>
      </c>
      <c r="C1030" s="5">
        <f t="shared" si="146"/>
        <v>0</v>
      </c>
      <c r="D1030" s="6">
        <f t="shared" si="147"/>
        <v>0</v>
      </c>
      <c r="E1030" s="5">
        <f t="shared" si="148"/>
        <v>0</v>
      </c>
      <c r="F1030" s="6">
        <f t="shared" si="149"/>
        <v>0</v>
      </c>
      <c r="G1030">
        <f t="shared" si="150"/>
        <v>1</v>
      </c>
      <c r="H1030">
        <f t="shared" si="151"/>
        <v>0</v>
      </c>
      <c r="I1030">
        <f t="shared" si="152"/>
        <v>0</v>
      </c>
      <c r="L1030">
        <v>31.6</v>
      </c>
      <c r="M1030" t="s">
        <v>10</v>
      </c>
    </row>
    <row r="1031" spans="1:13" x14ac:dyDescent="0.2">
      <c r="A1031" s="5">
        <f t="shared" si="144"/>
        <v>0</v>
      </c>
      <c r="B1031" s="6">
        <f t="shared" si="145"/>
        <v>0</v>
      </c>
      <c r="C1031" s="5">
        <f t="shared" si="146"/>
        <v>0</v>
      </c>
      <c r="D1031" s="6">
        <f t="shared" si="147"/>
        <v>0</v>
      </c>
      <c r="E1031" s="5">
        <f t="shared" si="148"/>
        <v>0</v>
      </c>
      <c r="F1031" s="6">
        <f t="shared" si="149"/>
        <v>0</v>
      </c>
      <c r="G1031">
        <f t="shared" si="150"/>
        <v>0</v>
      </c>
      <c r="H1031">
        <f t="shared" si="151"/>
        <v>0</v>
      </c>
      <c r="I1031">
        <f t="shared" si="152"/>
        <v>0</v>
      </c>
      <c r="L1031">
        <v>17.29</v>
      </c>
      <c r="M1031" t="s">
        <v>7</v>
      </c>
    </row>
    <row r="1032" spans="1:13" x14ac:dyDescent="0.2">
      <c r="A1032" s="5">
        <f t="shared" si="144"/>
        <v>0</v>
      </c>
      <c r="B1032" s="6">
        <f t="shared" si="145"/>
        <v>0</v>
      </c>
      <c r="C1032" s="5">
        <f t="shared" si="146"/>
        <v>0</v>
      </c>
      <c r="D1032" s="6">
        <f t="shared" si="147"/>
        <v>0</v>
      </c>
      <c r="E1032" s="5">
        <f t="shared" si="148"/>
        <v>0</v>
      </c>
      <c r="F1032" s="6">
        <f t="shared" si="149"/>
        <v>1</v>
      </c>
      <c r="G1032">
        <f t="shared" si="150"/>
        <v>0</v>
      </c>
      <c r="H1032">
        <f t="shared" si="151"/>
        <v>0</v>
      </c>
      <c r="I1032">
        <f t="shared" si="152"/>
        <v>1</v>
      </c>
      <c r="L1032">
        <v>23.655000000000001</v>
      </c>
      <c r="M1032" t="s">
        <v>7</v>
      </c>
    </row>
    <row r="1033" spans="1:13" x14ac:dyDescent="0.2">
      <c r="A1033" s="5">
        <f t="shared" si="144"/>
        <v>0</v>
      </c>
      <c r="B1033" s="6">
        <f t="shared" si="145"/>
        <v>1</v>
      </c>
      <c r="C1033" s="5">
        <f t="shared" si="146"/>
        <v>0</v>
      </c>
      <c r="D1033" s="6">
        <f t="shared" si="147"/>
        <v>0</v>
      </c>
      <c r="E1033" s="5">
        <f t="shared" si="148"/>
        <v>0</v>
      </c>
      <c r="F1033" s="6">
        <f t="shared" si="149"/>
        <v>0</v>
      </c>
      <c r="G1033">
        <f t="shared" si="150"/>
        <v>1</v>
      </c>
      <c r="H1033">
        <f t="shared" si="151"/>
        <v>0</v>
      </c>
      <c r="I1033">
        <f t="shared" si="152"/>
        <v>0</v>
      </c>
      <c r="L1033">
        <v>35.200000000000003</v>
      </c>
      <c r="M1033" t="s">
        <v>7</v>
      </c>
    </row>
    <row r="1034" spans="1:13" x14ac:dyDescent="0.2">
      <c r="A1034" s="5">
        <f t="shared" si="144"/>
        <v>0</v>
      </c>
      <c r="B1034" s="6">
        <f t="shared" si="145"/>
        <v>0</v>
      </c>
      <c r="C1034" s="5">
        <f t="shared" si="146"/>
        <v>0</v>
      </c>
      <c r="D1034" s="6">
        <f t="shared" si="147"/>
        <v>1</v>
      </c>
      <c r="E1034" s="5">
        <f t="shared" si="148"/>
        <v>0</v>
      </c>
      <c r="F1034" s="6">
        <f t="shared" si="149"/>
        <v>0</v>
      </c>
      <c r="G1034">
        <f t="shared" si="150"/>
        <v>0</v>
      </c>
      <c r="H1034">
        <f t="shared" si="151"/>
        <v>1</v>
      </c>
      <c r="I1034">
        <f t="shared" si="152"/>
        <v>0</v>
      </c>
      <c r="L1034">
        <v>27.93</v>
      </c>
      <c r="M1034" t="s">
        <v>7</v>
      </c>
    </row>
    <row r="1035" spans="1:13" x14ac:dyDescent="0.2">
      <c r="A1035" s="5">
        <f t="shared" si="144"/>
        <v>0</v>
      </c>
      <c r="B1035" s="6">
        <f t="shared" si="145"/>
        <v>0</v>
      </c>
      <c r="C1035" s="5">
        <f t="shared" si="146"/>
        <v>0</v>
      </c>
      <c r="D1035" s="6">
        <f t="shared" si="147"/>
        <v>0</v>
      </c>
      <c r="E1035" s="5">
        <f t="shared" si="148"/>
        <v>1</v>
      </c>
      <c r="F1035" s="6">
        <f t="shared" si="149"/>
        <v>0</v>
      </c>
      <c r="G1035">
        <f t="shared" si="150"/>
        <v>0</v>
      </c>
      <c r="H1035">
        <f t="shared" si="151"/>
        <v>0</v>
      </c>
      <c r="I1035">
        <f t="shared" si="152"/>
        <v>1</v>
      </c>
      <c r="L1035">
        <v>21.565000000000001</v>
      </c>
      <c r="M1035" t="s">
        <v>10</v>
      </c>
    </row>
    <row r="1036" spans="1:13" x14ac:dyDescent="0.2">
      <c r="A1036" s="5">
        <f t="shared" si="144"/>
        <v>1</v>
      </c>
      <c r="B1036" s="6">
        <f t="shared" si="145"/>
        <v>0</v>
      </c>
      <c r="C1036" s="5">
        <f t="shared" si="146"/>
        <v>0</v>
      </c>
      <c r="D1036" s="6">
        <f t="shared" si="147"/>
        <v>0</v>
      </c>
      <c r="E1036" s="5">
        <f t="shared" si="148"/>
        <v>0</v>
      </c>
      <c r="F1036" s="6">
        <f t="shared" si="149"/>
        <v>0</v>
      </c>
      <c r="G1036">
        <f t="shared" si="150"/>
        <v>1</v>
      </c>
      <c r="H1036">
        <f t="shared" si="151"/>
        <v>0</v>
      </c>
      <c r="I1036">
        <f t="shared" si="152"/>
        <v>0</v>
      </c>
      <c r="L1036">
        <v>38.380000000000003</v>
      </c>
      <c r="M1036" t="s">
        <v>10</v>
      </c>
    </row>
    <row r="1037" spans="1:13" x14ac:dyDescent="0.2">
      <c r="A1037" s="5">
        <f t="shared" si="144"/>
        <v>0</v>
      </c>
      <c r="B1037" s="6">
        <f t="shared" si="145"/>
        <v>0</v>
      </c>
      <c r="C1037" s="5">
        <f t="shared" si="146"/>
        <v>0</v>
      </c>
      <c r="D1037" s="6">
        <f t="shared" si="147"/>
        <v>0</v>
      </c>
      <c r="E1037" s="5">
        <f t="shared" si="148"/>
        <v>0</v>
      </c>
      <c r="F1037" s="6">
        <f t="shared" si="149"/>
        <v>1</v>
      </c>
      <c r="G1037">
        <f t="shared" si="150"/>
        <v>0</v>
      </c>
      <c r="H1037">
        <f t="shared" si="151"/>
        <v>0</v>
      </c>
      <c r="I1037">
        <f t="shared" si="152"/>
        <v>1</v>
      </c>
      <c r="L1037">
        <v>23</v>
      </c>
      <c r="M1037" t="s">
        <v>7</v>
      </c>
    </row>
    <row r="1038" spans="1:13" x14ac:dyDescent="0.2">
      <c r="A1038" s="5">
        <f t="shared" si="144"/>
        <v>1</v>
      </c>
      <c r="B1038" s="6">
        <f t="shared" si="145"/>
        <v>0</v>
      </c>
      <c r="C1038" s="5">
        <f t="shared" si="146"/>
        <v>0</v>
      </c>
      <c r="D1038" s="6">
        <f t="shared" si="147"/>
        <v>0</v>
      </c>
      <c r="E1038" s="5">
        <f t="shared" si="148"/>
        <v>0</v>
      </c>
      <c r="F1038" s="6">
        <f t="shared" si="149"/>
        <v>0</v>
      </c>
      <c r="G1038">
        <f t="shared" si="150"/>
        <v>1</v>
      </c>
      <c r="H1038">
        <f t="shared" si="151"/>
        <v>0</v>
      </c>
      <c r="I1038">
        <f t="shared" si="152"/>
        <v>0</v>
      </c>
      <c r="L1038">
        <v>37.07</v>
      </c>
      <c r="M1038" t="s">
        <v>10</v>
      </c>
    </row>
    <row r="1039" spans="1:13" x14ac:dyDescent="0.2">
      <c r="A1039" s="5">
        <f t="shared" si="144"/>
        <v>0</v>
      </c>
      <c r="B1039" s="6">
        <f t="shared" si="145"/>
        <v>1</v>
      </c>
      <c r="C1039" s="5">
        <f t="shared" si="146"/>
        <v>0</v>
      </c>
      <c r="D1039" s="6">
        <f t="shared" si="147"/>
        <v>0</v>
      </c>
      <c r="E1039" s="5">
        <f t="shared" si="148"/>
        <v>0</v>
      </c>
      <c r="F1039" s="6">
        <f t="shared" si="149"/>
        <v>0</v>
      </c>
      <c r="G1039">
        <f t="shared" si="150"/>
        <v>1</v>
      </c>
      <c r="H1039">
        <f t="shared" si="151"/>
        <v>0</v>
      </c>
      <c r="I1039">
        <f t="shared" si="152"/>
        <v>0</v>
      </c>
      <c r="L1039">
        <v>30.495000000000001</v>
      </c>
      <c r="M1039" t="s">
        <v>7</v>
      </c>
    </row>
    <row r="1040" spans="1:13" x14ac:dyDescent="0.2">
      <c r="A1040" s="5">
        <f t="shared" si="144"/>
        <v>0</v>
      </c>
      <c r="B1040" s="6">
        <f t="shared" si="145"/>
        <v>0</v>
      </c>
      <c r="C1040" s="5">
        <f t="shared" si="146"/>
        <v>1</v>
      </c>
      <c r="D1040" s="6">
        <f t="shared" si="147"/>
        <v>0</v>
      </c>
      <c r="E1040" s="5">
        <f t="shared" si="148"/>
        <v>0</v>
      </c>
      <c r="F1040" s="6">
        <f t="shared" si="149"/>
        <v>0</v>
      </c>
      <c r="G1040">
        <f t="shared" si="150"/>
        <v>0</v>
      </c>
      <c r="H1040">
        <f t="shared" si="151"/>
        <v>1</v>
      </c>
      <c r="I1040">
        <f t="shared" si="152"/>
        <v>0</v>
      </c>
      <c r="L1040">
        <v>28.88</v>
      </c>
      <c r="M1040" t="s">
        <v>10</v>
      </c>
    </row>
    <row r="1041" spans="1:13" x14ac:dyDescent="0.2">
      <c r="A1041" s="5">
        <f t="shared" si="144"/>
        <v>0</v>
      </c>
      <c r="B1041" s="6">
        <f t="shared" si="145"/>
        <v>0</v>
      </c>
      <c r="C1041" s="5">
        <f t="shared" si="146"/>
        <v>1</v>
      </c>
      <c r="D1041" s="6">
        <f t="shared" si="147"/>
        <v>0</v>
      </c>
      <c r="E1041" s="5">
        <f t="shared" si="148"/>
        <v>0</v>
      </c>
      <c r="F1041" s="6">
        <f t="shared" si="149"/>
        <v>0</v>
      </c>
      <c r="G1041">
        <f t="shared" si="150"/>
        <v>0</v>
      </c>
      <c r="H1041">
        <f t="shared" si="151"/>
        <v>1</v>
      </c>
      <c r="I1041">
        <f t="shared" si="152"/>
        <v>0</v>
      </c>
      <c r="L1041">
        <v>27.265000000000001</v>
      </c>
      <c r="M1041" t="s">
        <v>10</v>
      </c>
    </row>
    <row r="1042" spans="1:13" x14ac:dyDescent="0.2">
      <c r="A1042" s="5">
        <f t="shared" si="144"/>
        <v>0</v>
      </c>
      <c r="B1042" s="6">
        <f t="shared" si="145"/>
        <v>0</v>
      </c>
      <c r="C1042" s="5">
        <f t="shared" si="146"/>
        <v>0</v>
      </c>
      <c r="D1042" s="6">
        <f t="shared" si="147"/>
        <v>1</v>
      </c>
      <c r="E1042" s="5">
        <f t="shared" si="148"/>
        <v>0</v>
      </c>
      <c r="F1042" s="6">
        <f t="shared" si="149"/>
        <v>0</v>
      </c>
      <c r="G1042">
        <f t="shared" si="150"/>
        <v>0</v>
      </c>
      <c r="H1042">
        <f t="shared" si="151"/>
        <v>1</v>
      </c>
      <c r="I1042">
        <f t="shared" si="152"/>
        <v>0</v>
      </c>
      <c r="L1042">
        <v>28.024999999999999</v>
      </c>
      <c r="M1042" t="s">
        <v>7</v>
      </c>
    </row>
    <row r="1043" spans="1:13" x14ac:dyDescent="0.2">
      <c r="A1043" s="5">
        <f t="shared" si="144"/>
        <v>0</v>
      </c>
      <c r="B1043" s="6">
        <f t="shared" si="145"/>
        <v>0</v>
      </c>
      <c r="C1043" s="5">
        <f t="shared" si="146"/>
        <v>0</v>
      </c>
      <c r="D1043" s="6">
        <f t="shared" si="147"/>
        <v>0</v>
      </c>
      <c r="E1043" s="5">
        <f t="shared" si="148"/>
        <v>1</v>
      </c>
      <c r="F1043" s="6">
        <f t="shared" si="149"/>
        <v>0</v>
      </c>
      <c r="G1043">
        <f t="shared" si="150"/>
        <v>0</v>
      </c>
      <c r="H1043">
        <f t="shared" si="151"/>
        <v>0</v>
      </c>
      <c r="I1043">
        <f t="shared" si="152"/>
        <v>1</v>
      </c>
      <c r="L1043">
        <v>23.085000000000001</v>
      </c>
      <c r="M1043" t="s">
        <v>10</v>
      </c>
    </row>
    <row r="1044" spans="1:13" x14ac:dyDescent="0.2">
      <c r="A1044" s="5">
        <f t="shared" si="144"/>
        <v>1</v>
      </c>
      <c r="B1044" s="6">
        <f t="shared" si="145"/>
        <v>0</v>
      </c>
      <c r="C1044" s="5">
        <f t="shared" si="146"/>
        <v>0</v>
      </c>
      <c r="D1044" s="6">
        <f t="shared" si="147"/>
        <v>0</v>
      </c>
      <c r="E1044" s="5">
        <f t="shared" si="148"/>
        <v>0</v>
      </c>
      <c r="F1044" s="6">
        <f t="shared" si="149"/>
        <v>0</v>
      </c>
      <c r="G1044">
        <f t="shared" si="150"/>
        <v>1</v>
      </c>
      <c r="H1044">
        <f t="shared" si="151"/>
        <v>0</v>
      </c>
      <c r="I1044">
        <f t="shared" si="152"/>
        <v>0</v>
      </c>
      <c r="L1044">
        <v>30.684999999999999</v>
      </c>
      <c r="M1044" t="s">
        <v>10</v>
      </c>
    </row>
    <row r="1045" spans="1:13" x14ac:dyDescent="0.2">
      <c r="A1045" s="5">
        <f t="shared" si="144"/>
        <v>0</v>
      </c>
      <c r="B1045" s="6">
        <f t="shared" si="145"/>
        <v>0</v>
      </c>
      <c r="C1045" s="5">
        <f t="shared" si="146"/>
        <v>0</v>
      </c>
      <c r="D1045" s="6">
        <f t="shared" si="147"/>
        <v>1</v>
      </c>
      <c r="E1045" s="5">
        <f t="shared" si="148"/>
        <v>0</v>
      </c>
      <c r="F1045" s="6">
        <f t="shared" si="149"/>
        <v>0</v>
      </c>
      <c r="G1045">
        <f t="shared" si="150"/>
        <v>0</v>
      </c>
      <c r="H1045">
        <f t="shared" si="151"/>
        <v>1</v>
      </c>
      <c r="I1045">
        <f t="shared" si="152"/>
        <v>0</v>
      </c>
      <c r="L1045">
        <v>25.8</v>
      </c>
      <c r="M1045" t="s">
        <v>7</v>
      </c>
    </row>
    <row r="1046" spans="1:13" x14ac:dyDescent="0.2">
      <c r="A1046" s="5">
        <f t="shared" si="144"/>
        <v>1</v>
      </c>
      <c r="B1046" s="6">
        <f t="shared" si="145"/>
        <v>0</v>
      </c>
      <c r="C1046" s="5">
        <f t="shared" si="146"/>
        <v>0</v>
      </c>
      <c r="D1046" s="6">
        <f t="shared" si="147"/>
        <v>0</v>
      </c>
      <c r="E1046" s="5">
        <f t="shared" si="148"/>
        <v>0</v>
      </c>
      <c r="F1046" s="6">
        <f t="shared" si="149"/>
        <v>0</v>
      </c>
      <c r="G1046">
        <f t="shared" si="150"/>
        <v>1</v>
      </c>
      <c r="H1046">
        <f t="shared" si="151"/>
        <v>0</v>
      </c>
      <c r="I1046">
        <f t="shared" si="152"/>
        <v>0</v>
      </c>
      <c r="L1046">
        <v>35.244999999999997</v>
      </c>
      <c r="M1046" t="s">
        <v>10</v>
      </c>
    </row>
    <row r="1047" spans="1:13" x14ac:dyDescent="0.2">
      <c r="A1047" s="5">
        <f t="shared" si="144"/>
        <v>0</v>
      </c>
      <c r="B1047" s="6">
        <f t="shared" si="145"/>
        <v>0</v>
      </c>
      <c r="C1047" s="5">
        <f t="shared" si="146"/>
        <v>0</v>
      </c>
      <c r="D1047" s="6">
        <f t="shared" si="147"/>
        <v>0</v>
      </c>
      <c r="E1047" s="5">
        <f t="shared" si="148"/>
        <v>0</v>
      </c>
      <c r="F1047" s="6">
        <f t="shared" si="149"/>
        <v>1</v>
      </c>
      <c r="G1047">
        <f t="shared" si="150"/>
        <v>0</v>
      </c>
      <c r="H1047">
        <f t="shared" si="151"/>
        <v>0</v>
      </c>
      <c r="I1047">
        <f t="shared" si="152"/>
        <v>1</v>
      </c>
      <c r="L1047">
        <v>24.7</v>
      </c>
      <c r="M1047" t="s">
        <v>7</v>
      </c>
    </row>
    <row r="1048" spans="1:13" x14ac:dyDescent="0.2">
      <c r="A1048" s="5">
        <f t="shared" si="144"/>
        <v>0</v>
      </c>
      <c r="B1048" s="6">
        <f t="shared" si="145"/>
        <v>0</v>
      </c>
      <c r="C1048" s="5">
        <f t="shared" si="146"/>
        <v>0</v>
      </c>
      <c r="D1048" s="6">
        <f t="shared" si="147"/>
        <v>1</v>
      </c>
      <c r="E1048" s="5">
        <f t="shared" si="148"/>
        <v>0</v>
      </c>
      <c r="F1048" s="6">
        <f t="shared" si="149"/>
        <v>0</v>
      </c>
      <c r="G1048">
        <f t="shared" si="150"/>
        <v>0</v>
      </c>
      <c r="H1048">
        <f t="shared" si="151"/>
        <v>1</v>
      </c>
      <c r="I1048">
        <f t="shared" si="152"/>
        <v>0</v>
      </c>
      <c r="L1048">
        <v>25.08</v>
      </c>
      <c r="M1048" t="s">
        <v>7</v>
      </c>
    </row>
    <row r="1049" spans="1:13" x14ac:dyDescent="0.2">
      <c r="A1049" s="5">
        <f t="shared" si="144"/>
        <v>1</v>
      </c>
      <c r="B1049" s="6">
        <f t="shared" si="145"/>
        <v>0</v>
      </c>
      <c r="C1049" s="5">
        <f t="shared" si="146"/>
        <v>0</v>
      </c>
      <c r="D1049" s="6">
        <f t="shared" si="147"/>
        <v>0</v>
      </c>
      <c r="E1049" s="5">
        <f t="shared" si="148"/>
        <v>0</v>
      </c>
      <c r="F1049" s="6">
        <f t="shared" si="149"/>
        <v>0</v>
      </c>
      <c r="G1049">
        <f t="shared" si="150"/>
        <v>1</v>
      </c>
      <c r="H1049">
        <f t="shared" si="151"/>
        <v>0</v>
      </c>
      <c r="I1049">
        <f t="shared" si="152"/>
        <v>0</v>
      </c>
      <c r="L1049">
        <v>52.58</v>
      </c>
      <c r="M1049" t="s">
        <v>10</v>
      </c>
    </row>
    <row r="1050" spans="1:13" x14ac:dyDescent="0.2">
      <c r="A1050" s="5">
        <f t="shared" si="144"/>
        <v>0</v>
      </c>
      <c r="B1050" s="6">
        <f t="shared" si="145"/>
        <v>0</v>
      </c>
      <c r="C1050" s="5">
        <f t="shared" si="146"/>
        <v>0</v>
      </c>
      <c r="D1050" s="6">
        <f t="shared" si="147"/>
        <v>0</v>
      </c>
      <c r="E1050" s="5">
        <f t="shared" si="148"/>
        <v>0</v>
      </c>
      <c r="F1050" s="6">
        <f t="shared" si="149"/>
        <v>1</v>
      </c>
      <c r="G1050">
        <f t="shared" si="150"/>
        <v>0</v>
      </c>
      <c r="H1050">
        <f t="shared" si="151"/>
        <v>0</v>
      </c>
      <c r="I1050">
        <f t="shared" si="152"/>
        <v>1</v>
      </c>
      <c r="L1050">
        <v>22.515000000000001</v>
      </c>
      <c r="M1050" t="s">
        <v>7</v>
      </c>
    </row>
    <row r="1051" spans="1:13" x14ac:dyDescent="0.2">
      <c r="A1051" s="5">
        <f t="shared" si="144"/>
        <v>1</v>
      </c>
      <c r="B1051" s="6">
        <f t="shared" si="145"/>
        <v>0</v>
      </c>
      <c r="C1051" s="5">
        <f t="shared" si="146"/>
        <v>0</v>
      </c>
      <c r="D1051" s="6">
        <f t="shared" si="147"/>
        <v>0</v>
      </c>
      <c r="E1051" s="5">
        <f t="shared" si="148"/>
        <v>0</v>
      </c>
      <c r="F1051" s="6">
        <f t="shared" si="149"/>
        <v>0</v>
      </c>
      <c r="G1051">
        <f t="shared" si="150"/>
        <v>1</v>
      </c>
      <c r="H1051">
        <f t="shared" si="151"/>
        <v>0</v>
      </c>
      <c r="I1051">
        <f t="shared" si="152"/>
        <v>0</v>
      </c>
      <c r="L1051">
        <v>30.9</v>
      </c>
      <c r="M1051" t="s">
        <v>10</v>
      </c>
    </row>
    <row r="1052" spans="1:13" x14ac:dyDescent="0.2">
      <c r="A1052" s="5">
        <f t="shared" si="144"/>
        <v>0</v>
      </c>
      <c r="B1052" s="6">
        <f t="shared" si="145"/>
        <v>1</v>
      </c>
      <c r="C1052" s="5">
        <f t="shared" si="146"/>
        <v>0</v>
      </c>
      <c r="D1052" s="6">
        <f t="shared" si="147"/>
        <v>0</v>
      </c>
      <c r="E1052" s="5">
        <f t="shared" si="148"/>
        <v>0</v>
      </c>
      <c r="F1052" s="6">
        <f t="shared" si="149"/>
        <v>0</v>
      </c>
      <c r="G1052">
        <f t="shared" si="150"/>
        <v>1</v>
      </c>
      <c r="H1052">
        <f t="shared" si="151"/>
        <v>0</v>
      </c>
      <c r="I1052">
        <f t="shared" si="152"/>
        <v>0</v>
      </c>
      <c r="L1052">
        <v>36.954999999999998</v>
      </c>
      <c r="M1052" t="s">
        <v>7</v>
      </c>
    </row>
    <row r="1053" spans="1:13" x14ac:dyDescent="0.2">
      <c r="A1053" s="5">
        <f t="shared" si="144"/>
        <v>0</v>
      </c>
      <c r="B1053" s="6">
        <f t="shared" si="145"/>
        <v>0</v>
      </c>
      <c r="C1053" s="5">
        <f t="shared" si="146"/>
        <v>1</v>
      </c>
      <c r="D1053" s="6">
        <f t="shared" si="147"/>
        <v>0</v>
      </c>
      <c r="E1053" s="5">
        <f t="shared" si="148"/>
        <v>0</v>
      </c>
      <c r="F1053" s="6">
        <f t="shared" si="149"/>
        <v>0</v>
      </c>
      <c r="G1053">
        <f t="shared" si="150"/>
        <v>0</v>
      </c>
      <c r="H1053">
        <f t="shared" si="151"/>
        <v>1</v>
      </c>
      <c r="I1053">
        <f t="shared" si="152"/>
        <v>0</v>
      </c>
      <c r="L1053">
        <v>26.41</v>
      </c>
      <c r="M1053" t="s">
        <v>10</v>
      </c>
    </row>
    <row r="1054" spans="1:13" x14ac:dyDescent="0.2">
      <c r="A1054" s="5">
        <f t="shared" si="144"/>
        <v>0</v>
      </c>
      <c r="B1054" s="6">
        <f t="shared" si="145"/>
        <v>0</v>
      </c>
      <c r="C1054" s="5">
        <f t="shared" si="146"/>
        <v>1</v>
      </c>
      <c r="D1054" s="6">
        <f t="shared" si="147"/>
        <v>0</v>
      </c>
      <c r="E1054" s="5">
        <f t="shared" si="148"/>
        <v>0</v>
      </c>
      <c r="F1054" s="6">
        <f t="shared" si="149"/>
        <v>0</v>
      </c>
      <c r="G1054">
        <f t="shared" si="150"/>
        <v>0</v>
      </c>
      <c r="H1054">
        <f t="shared" si="151"/>
        <v>1</v>
      </c>
      <c r="I1054">
        <f t="shared" si="152"/>
        <v>0</v>
      </c>
      <c r="L1054">
        <v>29.83</v>
      </c>
      <c r="M1054" t="s">
        <v>10</v>
      </c>
    </row>
    <row r="1055" spans="1:13" x14ac:dyDescent="0.2">
      <c r="A1055" s="5">
        <f t="shared" si="144"/>
        <v>0</v>
      </c>
      <c r="B1055" s="6">
        <f t="shared" si="145"/>
        <v>0</v>
      </c>
      <c r="C1055" s="5">
        <f t="shared" si="146"/>
        <v>1</v>
      </c>
      <c r="D1055" s="6">
        <f t="shared" si="147"/>
        <v>0</v>
      </c>
      <c r="E1055" s="5">
        <f t="shared" si="148"/>
        <v>0</v>
      </c>
      <c r="F1055" s="6">
        <f t="shared" si="149"/>
        <v>0</v>
      </c>
      <c r="G1055">
        <f t="shared" si="150"/>
        <v>0</v>
      </c>
      <c r="H1055">
        <f t="shared" si="151"/>
        <v>1</v>
      </c>
      <c r="I1055">
        <f t="shared" si="152"/>
        <v>0</v>
      </c>
      <c r="L1055">
        <v>29.8</v>
      </c>
      <c r="M1055" t="s">
        <v>10</v>
      </c>
    </row>
    <row r="1056" spans="1:13" x14ac:dyDescent="0.2">
      <c r="A1056" s="5">
        <f t="shared" si="144"/>
        <v>0</v>
      </c>
      <c r="B1056" s="6">
        <f t="shared" si="145"/>
        <v>0</v>
      </c>
      <c r="C1056" s="5">
        <f t="shared" si="146"/>
        <v>0</v>
      </c>
      <c r="D1056" s="6">
        <f t="shared" si="147"/>
        <v>0</v>
      </c>
      <c r="E1056" s="5">
        <f t="shared" si="148"/>
        <v>0</v>
      </c>
      <c r="F1056" s="6">
        <f t="shared" si="149"/>
        <v>1</v>
      </c>
      <c r="G1056">
        <f t="shared" si="150"/>
        <v>0</v>
      </c>
      <c r="H1056">
        <f t="shared" si="151"/>
        <v>0</v>
      </c>
      <c r="I1056">
        <f t="shared" si="152"/>
        <v>1</v>
      </c>
      <c r="L1056">
        <v>21.47</v>
      </c>
      <c r="M1056" t="s">
        <v>7</v>
      </c>
    </row>
    <row r="1057" spans="1:13" x14ac:dyDescent="0.2">
      <c r="A1057" s="5">
        <f t="shared" si="144"/>
        <v>0</v>
      </c>
      <c r="B1057" s="6">
        <f t="shared" si="145"/>
        <v>0</v>
      </c>
      <c r="C1057" s="5">
        <f t="shared" si="146"/>
        <v>1</v>
      </c>
      <c r="D1057" s="6">
        <f t="shared" si="147"/>
        <v>0</v>
      </c>
      <c r="E1057" s="5">
        <f t="shared" si="148"/>
        <v>0</v>
      </c>
      <c r="F1057" s="6">
        <f t="shared" si="149"/>
        <v>0</v>
      </c>
      <c r="G1057">
        <f t="shared" si="150"/>
        <v>0</v>
      </c>
      <c r="H1057">
        <f t="shared" si="151"/>
        <v>1</v>
      </c>
      <c r="I1057">
        <f t="shared" si="152"/>
        <v>0</v>
      </c>
      <c r="L1057">
        <v>27.645</v>
      </c>
      <c r="M1057" t="s">
        <v>10</v>
      </c>
    </row>
    <row r="1058" spans="1:13" x14ac:dyDescent="0.2">
      <c r="A1058" s="5">
        <f t="shared" si="144"/>
        <v>0</v>
      </c>
      <c r="B1058" s="6">
        <f t="shared" si="145"/>
        <v>0</v>
      </c>
      <c r="C1058" s="5">
        <f t="shared" si="146"/>
        <v>0</v>
      </c>
      <c r="D1058" s="6">
        <f t="shared" si="147"/>
        <v>1</v>
      </c>
      <c r="E1058" s="5">
        <f t="shared" si="148"/>
        <v>0</v>
      </c>
      <c r="F1058" s="6">
        <f t="shared" si="149"/>
        <v>0</v>
      </c>
      <c r="G1058">
        <f t="shared" si="150"/>
        <v>0</v>
      </c>
      <c r="H1058">
        <f t="shared" si="151"/>
        <v>1</v>
      </c>
      <c r="I1058">
        <f t="shared" si="152"/>
        <v>0</v>
      </c>
      <c r="L1058">
        <v>28.9</v>
      </c>
      <c r="M1058" t="s">
        <v>7</v>
      </c>
    </row>
    <row r="1059" spans="1:13" x14ac:dyDescent="0.2">
      <c r="A1059" s="5">
        <f t="shared" si="144"/>
        <v>0</v>
      </c>
      <c r="B1059" s="6">
        <f t="shared" si="145"/>
        <v>1</v>
      </c>
      <c r="C1059" s="5">
        <f t="shared" si="146"/>
        <v>0</v>
      </c>
      <c r="D1059" s="6">
        <f t="shared" si="147"/>
        <v>0</v>
      </c>
      <c r="E1059" s="5">
        <f t="shared" si="148"/>
        <v>0</v>
      </c>
      <c r="F1059" s="6">
        <f t="shared" si="149"/>
        <v>0</v>
      </c>
      <c r="G1059">
        <f t="shared" si="150"/>
        <v>1</v>
      </c>
      <c r="H1059">
        <f t="shared" si="151"/>
        <v>0</v>
      </c>
      <c r="I1059">
        <f t="shared" si="152"/>
        <v>0</v>
      </c>
      <c r="L1059">
        <v>31.79</v>
      </c>
      <c r="M1059" t="s">
        <v>7</v>
      </c>
    </row>
    <row r="1060" spans="1:13" x14ac:dyDescent="0.2">
      <c r="A1060" s="5">
        <f t="shared" si="144"/>
        <v>0</v>
      </c>
      <c r="B1060" s="6">
        <f t="shared" si="145"/>
        <v>1</v>
      </c>
      <c r="C1060" s="5">
        <f t="shared" si="146"/>
        <v>0</v>
      </c>
      <c r="D1060" s="6">
        <f t="shared" si="147"/>
        <v>0</v>
      </c>
      <c r="E1060" s="5">
        <f t="shared" si="148"/>
        <v>0</v>
      </c>
      <c r="F1060" s="6">
        <f t="shared" si="149"/>
        <v>0</v>
      </c>
      <c r="G1060">
        <f t="shared" si="150"/>
        <v>1</v>
      </c>
      <c r="H1060">
        <f t="shared" si="151"/>
        <v>0</v>
      </c>
      <c r="I1060">
        <f t="shared" si="152"/>
        <v>0</v>
      </c>
      <c r="L1060">
        <v>39.49</v>
      </c>
      <c r="M1060" t="s">
        <v>7</v>
      </c>
    </row>
    <row r="1061" spans="1:13" x14ac:dyDescent="0.2">
      <c r="A1061" s="5">
        <f t="shared" si="144"/>
        <v>1</v>
      </c>
      <c r="B1061" s="6">
        <f t="shared" si="145"/>
        <v>0</v>
      </c>
      <c r="C1061" s="5">
        <f t="shared" si="146"/>
        <v>0</v>
      </c>
      <c r="D1061" s="6">
        <f t="shared" si="147"/>
        <v>0</v>
      </c>
      <c r="E1061" s="5">
        <f t="shared" si="148"/>
        <v>0</v>
      </c>
      <c r="F1061" s="6">
        <f t="shared" si="149"/>
        <v>0</v>
      </c>
      <c r="G1061">
        <f t="shared" si="150"/>
        <v>1</v>
      </c>
      <c r="H1061">
        <f t="shared" si="151"/>
        <v>0</v>
      </c>
      <c r="I1061">
        <f t="shared" si="152"/>
        <v>0</v>
      </c>
      <c r="L1061">
        <v>33.82</v>
      </c>
      <c r="M1061" t="s">
        <v>10</v>
      </c>
    </row>
    <row r="1062" spans="1:13" x14ac:dyDescent="0.2">
      <c r="A1062" s="5">
        <f t="shared" si="144"/>
        <v>1</v>
      </c>
      <c r="B1062" s="6">
        <f t="shared" si="145"/>
        <v>0</v>
      </c>
      <c r="C1062" s="5">
        <f t="shared" si="146"/>
        <v>0</v>
      </c>
      <c r="D1062" s="6">
        <f t="shared" si="147"/>
        <v>0</v>
      </c>
      <c r="E1062" s="5">
        <f t="shared" si="148"/>
        <v>0</v>
      </c>
      <c r="F1062" s="6">
        <f t="shared" si="149"/>
        <v>0</v>
      </c>
      <c r="G1062">
        <f t="shared" si="150"/>
        <v>1</v>
      </c>
      <c r="H1062">
        <f t="shared" si="151"/>
        <v>0</v>
      </c>
      <c r="I1062">
        <f t="shared" si="152"/>
        <v>0</v>
      </c>
      <c r="L1062">
        <v>32.01</v>
      </c>
      <c r="M1062" t="s">
        <v>10</v>
      </c>
    </row>
    <row r="1063" spans="1:13" x14ac:dyDescent="0.2">
      <c r="A1063" s="5">
        <f t="shared" si="144"/>
        <v>0</v>
      </c>
      <c r="B1063" s="6">
        <f t="shared" si="145"/>
        <v>0</v>
      </c>
      <c r="C1063" s="5">
        <f t="shared" si="146"/>
        <v>1</v>
      </c>
      <c r="D1063" s="6">
        <f t="shared" si="147"/>
        <v>0</v>
      </c>
      <c r="E1063" s="5">
        <f t="shared" si="148"/>
        <v>0</v>
      </c>
      <c r="F1063" s="6">
        <f t="shared" si="149"/>
        <v>0</v>
      </c>
      <c r="G1063">
        <f t="shared" si="150"/>
        <v>0</v>
      </c>
      <c r="H1063">
        <f t="shared" si="151"/>
        <v>1</v>
      </c>
      <c r="I1063">
        <f t="shared" si="152"/>
        <v>0</v>
      </c>
      <c r="L1063">
        <v>27.94</v>
      </c>
      <c r="M1063" t="s">
        <v>10</v>
      </c>
    </row>
    <row r="1064" spans="1:13" x14ac:dyDescent="0.2">
      <c r="A1064" s="5">
        <f t="shared" si="144"/>
        <v>1</v>
      </c>
      <c r="B1064" s="6">
        <f t="shared" si="145"/>
        <v>0</v>
      </c>
      <c r="C1064" s="5">
        <f t="shared" si="146"/>
        <v>0</v>
      </c>
      <c r="D1064" s="6">
        <f t="shared" si="147"/>
        <v>0</v>
      </c>
      <c r="E1064" s="5">
        <f t="shared" si="148"/>
        <v>0</v>
      </c>
      <c r="F1064" s="6">
        <f t="shared" si="149"/>
        <v>0</v>
      </c>
      <c r="G1064">
        <f t="shared" si="150"/>
        <v>1</v>
      </c>
      <c r="H1064">
        <f t="shared" si="151"/>
        <v>0</v>
      </c>
      <c r="I1064">
        <f t="shared" si="152"/>
        <v>0</v>
      </c>
      <c r="L1064">
        <v>41.14</v>
      </c>
      <c r="M1064" t="s">
        <v>10</v>
      </c>
    </row>
    <row r="1065" spans="1:13" x14ac:dyDescent="0.2">
      <c r="A1065" s="5">
        <f t="shared" si="144"/>
        <v>0</v>
      </c>
      <c r="B1065" s="6">
        <f t="shared" si="145"/>
        <v>0</v>
      </c>
      <c r="C1065" s="5">
        <f t="shared" si="146"/>
        <v>1</v>
      </c>
      <c r="D1065" s="6">
        <f t="shared" si="147"/>
        <v>0</v>
      </c>
      <c r="E1065" s="5">
        <f t="shared" si="148"/>
        <v>0</v>
      </c>
      <c r="F1065" s="6">
        <f t="shared" si="149"/>
        <v>0</v>
      </c>
      <c r="G1065">
        <f t="shared" si="150"/>
        <v>0</v>
      </c>
      <c r="H1065">
        <f t="shared" si="151"/>
        <v>1</v>
      </c>
      <c r="I1065">
        <f t="shared" si="152"/>
        <v>0</v>
      </c>
      <c r="L1065">
        <v>28.594999999999999</v>
      </c>
      <c r="M1065" t="s">
        <v>10</v>
      </c>
    </row>
    <row r="1066" spans="1:13" x14ac:dyDescent="0.2">
      <c r="A1066" s="5">
        <f t="shared" si="144"/>
        <v>0</v>
      </c>
      <c r="B1066" s="6">
        <f t="shared" si="145"/>
        <v>0</v>
      </c>
      <c r="C1066" s="5">
        <f t="shared" si="146"/>
        <v>0</v>
      </c>
      <c r="D1066" s="6">
        <f t="shared" si="147"/>
        <v>1</v>
      </c>
      <c r="E1066" s="5">
        <f t="shared" si="148"/>
        <v>0</v>
      </c>
      <c r="F1066" s="6">
        <f t="shared" si="149"/>
        <v>0</v>
      </c>
      <c r="G1066">
        <f t="shared" si="150"/>
        <v>0</v>
      </c>
      <c r="H1066">
        <f t="shared" si="151"/>
        <v>1</v>
      </c>
      <c r="I1066">
        <f t="shared" si="152"/>
        <v>0</v>
      </c>
      <c r="L1066">
        <v>25.6</v>
      </c>
      <c r="M1066" t="s">
        <v>7</v>
      </c>
    </row>
    <row r="1067" spans="1:13" x14ac:dyDescent="0.2">
      <c r="A1067" s="5">
        <f t="shared" si="144"/>
        <v>0</v>
      </c>
      <c r="B1067" s="6">
        <f t="shared" si="145"/>
        <v>0</v>
      </c>
      <c r="C1067" s="5">
        <f t="shared" si="146"/>
        <v>0</v>
      </c>
      <c r="D1067" s="6">
        <f t="shared" si="147"/>
        <v>1</v>
      </c>
      <c r="E1067" s="5">
        <f t="shared" si="148"/>
        <v>0</v>
      </c>
      <c r="F1067" s="6">
        <f t="shared" si="149"/>
        <v>0</v>
      </c>
      <c r="G1067">
        <f t="shared" si="150"/>
        <v>0</v>
      </c>
      <c r="H1067">
        <f t="shared" si="151"/>
        <v>1</v>
      </c>
      <c r="I1067">
        <f t="shared" si="152"/>
        <v>0</v>
      </c>
      <c r="L1067">
        <v>25.3</v>
      </c>
      <c r="M1067" t="s">
        <v>7</v>
      </c>
    </row>
    <row r="1068" spans="1:13" x14ac:dyDescent="0.2">
      <c r="A1068" s="5">
        <f t="shared" si="144"/>
        <v>1</v>
      </c>
      <c r="B1068" s="6">
        <f t="shared" si="145"/>
        <v>0</v>
      </c>
      <c r="C1068" s="5">
        <f t="shared" si="146"/>
        <v>0</v>
      </c>
      <c r="D1068" s="6">
        <f t="shared" si="147"/>
        <v>0</v>
      </c>
      <c r="E1068" s="5">
        <f t="shared" si="148"/>
        <v>0</v>
      </c>
      <c r="F1068" s="6">
        <f t="shared" si="149"/>
        <v>0</v>
      </c>
      <c r="G1068">
        <f t="shared" si="150"/>
        <v>1</v>
      </c>
      <c r="H1068">
        <f t="shared" si="151"/>
        <v>0</v>
      </c>
      <c r="I1068">
        <f t="shared" si="152"/>
        <v>0</v>
      </c>
      <c r="L1068">
        <v>37.29</v>
      </c>
      <c r="M1068" t="s">
        <v>10</v>
      </c>
    </row>
    <row r="1069" spans="1:13" x14ac:dyDescent="0.2">
      <c r="A1069" s="5">
        <f t="shared" si="144"/>
        <v>1</v>
      </c>
      <c r="B1069" s="6">
        <f t="shared" si="145"/>
        <v>0</v>
      </c>
      <c r="C1069" s="5">
        <f t="shared" si="146"/>
        <v>0</v>
      </c>
      <c r="D1069" s="6">
        <f t="shared" si="147"/>
        <v>0</v>
      </c>
      <c r="E1069" s="5">
        <f t="shared" si="148"/>
        <v>0</v>
      </c>
      <c r="F1069" s="6">
        <f t="shared" si="149"/>
        <v>0</v>
      </c>
      <c r="G1069">
        <f t="shared" si="150"/>
        <v>1</v>
      </c>
      <c r="H1069">
        <f t="shared" si="151"/>
        <v>0</v>
      </c>
      <c r="I1069">
        <f t="shared" si="152"/>
        <v>0</v>
      </c>
      <c r="L1069">
        <v>42.655000000000001</v>
      </c>
      <c r="M1069" t="s">
        <v>10</v>
      </c>
    </row>
    <row r="1070" spans="1:13" x14ac:dyDescent="0.2">
      <c r="A1070" s="5">
        <f t="shared" si="144"/>
        <v>0</v>
      </c>
      <c r="B1070" s="6">
        <f t="shared" si="145"/>
        <v>0</v>
      </c>
      <c r="C1070" s="5">
        <f t="shared" si="146"/>
        <v>0</v>
      </c>
      <c r="D1070" s="6">
        <f t="shared" si="147"/>
        <v>0</v>
      </c>
      <c r="E1070" s="5">
        <f t="shared" si="148"/>
        <v>1</v>
      </c>
      <c r="F1070" s="6">
        <f t="shared" si="149"/>
        <v>0</v>
      </c>
      <c r="G1070">
        <f t="shared" si="150"/>
        <v>0</v>
      </c>
      <c r="H1070">
        <f t="shared" si="151"/>
        <v>0</v>
      </c>
      <c r="I1070">
        <f t="shared" si="152"/>
        <v>1</v>
      </c>
      <c r="L1070">
        <v>21.66</v>
      </c>
      <c r="M1070" t="s">
        <v>10</v>
      </c>
    </row>
    <row r="1071" spans="1:13" x14ac:dyDescent="0.2">
      <c r="A1071" s="5">
        <f t="shared" si="144"/>
        <v>0</v>
      </c>
      <c r="B1071" s="6">
        <f t="shared" si="145"/>
        <v>1</v>
      </c>
      <c r="C1071" s="5">
        <f t="shared" si="146"/>
        <v>0</v>
      </c>
      <c r="D1071" s="6">
        <f t="shared" si="147"/>
        <v>0</v>
      </c>
      <c r="E1071" s="5">
        <f t="shared" si="148"/>
        <v>0</v>
      </c>
      <c r="F1071" s="6">
        <f t="shared" si="149"/>
        <v>0</v>
      </c>
      <c r="G1071">
        <f t="shared" si="150"/>
        <v>1</v>
      </c>
      <c r="H1071">
        <f t="shared" si="151"/>
        <v>0</v>
      </c>
      <c r="I1071">
        <f t="shared" si="152"/>
        <v>0</v>
      </c>
      <c r="L1071">
        <v>31.9</v>
      </c>
      <c r="M1071" t="s">
        <v>7</v>
      </c>
    </row>
    <row r="1072" spans="1:13" x14ac:dyDescent="0.2">
      <c r="A1072" s="5">
        <f t="shared" si="144"/>
        <v>1</v>
      </c>
      <c r="B1072" s="6">
        <f t="shared" si="145"/>
        <v>0</v>
      </c>
      <c r="C1072" s="5">
        <f t="shared" si="146"/>
        <v>0</v>
      </c>
      <c r="D1072" s="6">
        <f t="shared" si="147"/>
        <v>0</v>
      </c>
      <c r="E1072" s="5">
        <f t="shared" si="148"/>
        <v>0</v>
      </c>
      <c r="F1072" s="6">
        <f t="shared" si="149"/>
        <v>0</v>
      </c>
      <c r="G1072">
        <f t="shared" si="150"/>
        <v>1</v>
      </c>
      <c r="H1072">
        <f t="shared" si="151"/>
        <v>0</v>
      </c>
      <c r="I1072">
        <f t="shared" si="152"/>
        <v>0</v>
      </c>
      <c r="L1072">
        <v>37.07</v>
      </c>
      <c r="M1072" t="s">
        <v>10</v>
      </c>
    </row>
    <row r="1073" spans="1:13" x14ac:dyDescent="0.2">
      <c r="A1073" s="5">
        <f t="shared" si="144"/>
        <v>1</v>
      </c>
      <c r="B1073" s="6">
        <f t="shared" si="145"/>
        <v>0</v>
      </c>
      <c r="C1073" s="5">
        <f t="shared" si="146"/>
        <v>0</v>
      </c>
      <c r="D1073" s="6">
        <f t="shared" si="147"/>
        <v>0</v>
      </c>
      <c r="E1073" s="5">
        <f t="shared" si="148"/>
        <v>0</v>
      </c>
      <c r="F1073" s="6">
        <f t="shared" si="149"/>
        <v>0</v>
      </c>
      <c r="G1073">
        <f t="shared" si="150"/>
        <v>1</v>
      </c>
      <c r="H1073">
        <f t="shared" si="151"/>
        <v>0</v>
      </c>
      <c r="I1073">
        <f t="shared" si="152"/>
        <v>0</v>
      </c>
      <c r="L1073">
        <v>31.445</v>
      </c>
      <c r="M1073" t="s">
        <v>10</v>
      </c>
    </row>
    <row r="1074" spans="1:13" x14ac:dyDescent="0.2">
      <c r="A1074" s="5">
        <f t="shared" si="144"/>
        <v>1</v>
      </c>
      <c r="B1074" s="6">
        <f t="shared" si="145"/>
        <v>0</v>
      </c>
      <c r="C1074" s="5">
        <f t="shared" si="146"/>
        <v>0</v>
      </c>
      <c r="D1074" s="6">
        <f t="shared" si="147"/>
        <v>0</v>
      </c>
      <c r="E1074" s="5">
        <f t="shared" si="148"/>
        <v>0</v>
      </c>
      <c r="F1074" s="6">
        <f t="shared" si="149"/>
        <v>0</v>
      </c>
      <c r="G1074">
        <f t="shared" si="150"/>
        <v>1</v>
      </c>
      <c r="H1074">
        <f t="shared" si="151"/>
        <v>0</v>
      </c>
      <c r="I1074">
        <f t="shared" si="152"/>
        <v>0</v>
      </c>
      <c r="L1074">
        <v>31.254999999999999</v>
      </c>
      <c r="M1074" t="s">
        <v>10</v>
      </c>
    </row>
    <row r="1075" spans="1:13" x14ac:dyDescent="0.2">
      <c r="A1075" s="5">
        <f t="shared" si="144"/>
        <v>0</v>
      </c>
      <c r="B1075" s="6">
        <f t="shared" si="145"/>
        <v>0</v>
      </c>
      <c r="C1075" s="5">
        <f t="shared" si="146"/>
        <v>0</v>
      </c>
      <c r="D1075" s="6">
        <f t="shared" si="147"/>
        <v>1</v>
      </c>
      <c r="E1075" s="5">
        <f t="shared" si="148"/>
        <v>0</v>
      </c>
      <c r="F1075" s="6">
        <f t="shared" si="149"/>
        <v>0</v>
      </c>
      <c r="G1075">
        <f t="shared" si="150"/>
        <v>0</v>
      </c>
      <c r="H1075">
        <f t="shared" si="151"/>
        <v>1</v>
      </c>
      <c r="I1075">
        <f t="shared" si="152"/>
        <v>0</v>
      </c>
      <c r="L1075">
        <v>28.88</v>
      </c>
      <c r="M1075" t="s">
        <v>7</v>
      </c>
    </row>
    <row r="1076" spans="1:13" x14ac:dyDescent="0.2">
      <c r="A1076" s="5">
        <f t="shared" si="144"/>
        <v>0</v>
      </c>
      <c r="B1076" s="6">
        <f t="shared" si="145"/>
        <v>0</v>
      </c>
      <c r="C1076" s="5">
        <f t="shared" si="146"/>
        <v>0</v>
      </c>
      <c r="D1076" s="6">
        <f t="shared" si="147"/>
        <v>0</v>
      </c>
      <c r="E1076" s="5">
        <f t="shared" si="148"/>
        <v>0</v>
      </c>
      <c r="F1076" s="6">
        <f t="shared" si="149"/>
        <v>0</v>
      </c>
      <c r="G1076">
        <f t="shared" si="150"/>
        <v>0</v>
      </c>
      <c r="H1076">
        <f t="shared" si="151"/>
        <v>0</v>
      </c>
      <c r="I1076">
        <f t="shared" si="152"/>
        <v>0</v>
      </c>
      <c r="L1076">
        <v>18.335000000000001</v>
      </c>
      <c r="M1076" t="s">
        <v>7</v>
      </c>
    </row>
    <row r="1077" spans="1:13" x14ac:dyDescent="0.2">
      <c r="A1077" s="5">
        <f t="shared" si="144"/>
        <v>0</v>
      </c>
      <c r="B1077" s="6">
        <f t="shared" si="145"/>
        <v>0</v>
      </c>
      <c r="C1077" s="5">
        <f t="shared" si="146"/>
        <v>0</v>
      </c>
      <c r="D1077" s="6">
        <f t="shared" si="147"/>
        <v>1</v>
      </c>
      <c r="E1077" s="5">
        <f t="shared" si="148"/>
        <v>0</v>
      </c>
      <c r="F1077" s="6">
        <f t="shared" si="149"/>
        <v>0</v>
      </c>
      <c r="G1077">
        <f t="shared" si="150"/>
        <v>0</v>
      </c>
      <c r="H1077">
        <f t="shared" si="151"/>
        <v>1</v>
      </c>
      <c r="I1077">
        <f t="shared" si="152"/>
        <v>0</v>
      </c>
      <c r="L1077">
        <v>29.59</v>
      </c>
      <c r="M1077" t="s">
        <v>7</v>
      </c>
    </row>
    <row r="1078" spans="1:13" x14ac:dyDescent="0.2">
      <c r="A1078" s="5">
        <f t="shared" si="144"/>
        <v>0</v>
      </c>
      <c r="B1078" s="6">
        <f t="shared" si="145"/>
        <v>1</v>
      </c>
      <c r="C1078" s="5">
        <f t="shared" si="146"/>
        <v>0</v>
      </c>
      <c r="D1078" s="6">
        <f t="shared" si="147"/>
        <v>0</v>
      </c>
      <c r="E1078" s="5">
        <f t="shared" si="148"/>
        <v>0</v>
      </c>
      <c r="F1078" s="6">
        <f t="shared" si="149"/>
        <v>0</v>
      </c>
      <c r="G1078">
        <f t="shared" si="150"/>
        <v>1</v>
      </c>
      <c r="H1078">
        <f t="shared" si="151"/>
        <v>0</v>
      </c>
      <c r="I1078">
        <f t="shared" si="152"/>
        <v>0</v>
      </c>
      <c r="L1078">
        <v>32</v>
      </c>
      <c r="M1078" t="s">
        <v>7</v>
      </c>
    </row>
    <row r="1079" spans="1:13" x14ac:dyDescent="0.2">
      <c r="A1079" s="5">
        <f t="shared" si="144"/>
        <v>0</v>
      </c>
      <c r="B1079" s="6">
        <f t="shared" si="145"/>
        <v>0</v>
      </c>
      <c r="C1079" s="5">
        <f t="shared" si="146"/>
        <v>1</v>
      </c>
      <c r="D1079" s="6">
        <f t="shared" si="147"/>
        <v>0</v>
      </c>
      <c r="E1079" s="5">
        <f t="shared" si="148"/>
        <v>0</v>
      </c>
      <c r="F1079" s="6">
        <f t="shared" si="149"/>
        <v>0</v>
      </c>
      <c r="G1079">
        <f t="shared" si="150"/>
        <v>0</v>
      </c>
      <c r="H1079">
        <f t="shared" si="151"/>
        <v>1</v>
      </c>
      <c r="I1079">
        <f t="shared" si="152"/>
        <v>0</v>
      </c>
      <c r="L1079">
        <v>26.03</v>
      </c>
      <c r="M1079" t="s">
        <v>10</v>
      </c>
    </row>
    <row r="1080" spans="1:13" x14ac:dyDescent="0.2">
      <c r="A1080" s="5">
        <f t="shared" si="144"/>
        <v>1</v>
      </c>
      <c r="B1080" s="6">
        <f t="shared" si="145"/>
        <v>0</v>
      </c>
      <c r="C1080" s="5">
        <f t="shared" si="146"/>
        <v>0</v>
      </c>
      <c r="D1080" s="6">
        <f t="shared" si="147"/>
        <v>0</v>
      </c>
      <c r="E1080" s="5">
        <f t="shared" si="148"/>
        <v>0</v>
      </c>
      <c r="F1080" s="6">
        <f t="shared" si="149"/>
        <v>0</v>
      </c>
      <c r="G1080">
        <f t="shared" si="150"/>
        <v>1</v>
      </c>
      <c r="H1080">
        <f t="shared" si="151"/>
        <v>0</v>
      </c>
      <c r="I1080">
        <f t="shared" si="152"/>
        <v>0</v>
      </c>
      <c r="L1080">
        <v>31.68</v>
      </c>
      <c r="M1080" t="s">
        <v>10</v>
      </c>
    </row>
    <row r="1081" spans="1:13" x14ac:dyDescent="0.2">
      <c r="A1081" s="5">
        <f t="shared" si="144"/>
        <v>1</v>
      </c>
      <c r="B1081" s="6">
        <f t="shared" si="145"/>
        <v>0</v>
      </c>
      <c r="C1081" s="5">
        <f t="shared" si="146"/>
        <v>0</v>
      </c>
      <c r="D1081" s="6">
        <f t="shared" si="147"/>
        <v>0</v>
      </c>
      <c r="E1081" s="5">
        <f t="shared" si="148"/>
        <v>0</v>
      </c>
      <c r="F1081" s="6">
        <f t="shared" si="149"/>
        <v>0</v>
      </c>
      <c r="G1081">
        <f t="shared" si="150"/>
        <v>1</v>
      </c>
      <c r="H1081">
        <f t="shared" si="151"/>
        <v>0</v>
      </c>
      <c r="I1081">
        <f t="shared" si="152"/>
        <v>0</v>
      </c>
      <c r="L1081">
        <v>33.659999999999997</v>
      </c>
      <c r="M1081" t="s">
        <v>10</v>
      </c>
    </row>
    <row r="1082" spans="1:13" x14ac:dyDescent="0.2">
      <c r="A1082" s="5">
        <f t="shared" si="144"/>
        <v>0</v>
      </c>
      <c r="B1082" s="6">
        <f t="shared" si="145"/>
        <v>0</v>
      </c>
      <c r="C1082" s="5">
        <f t="shared" si="146"/>
        <v>0</v>
      </c>
      <c r="D1082" s="6">
        <f t="shared" si="147"/>
        <v>0</v>
      </c>
      <c r="E1082" s="5">
        <f t="shared" si="148"/>
        <v>1</v>
      </c>
      <c r="F1082" s="6">
        <f t="shared" si="149"/>
        <v>0</v>
      </c>
      <c r="G1082">
        <f t="shared" si="150"/>
        <v>0</v>
      </c>
      <c r="H1082">
        <f t="shared" si="151"/>
        <v>0</v>
      </c>
      <c r="I1082">
        <f t="shared" si="152"/>
        <v>1</v>
      </c>
      <c r="L1082">
        <v>21.78</v>
      </c>
      <c r="M1082" t="s">
        <v>10</v>
      </c>
    </row>
    <row r="1083" spans="1:13" x14ac:dyDescent="0.2">
      <c r="A1083" s="5">
        <f t="shared" si="144"/>
        <v>0</v>
      </c>
      <c r="B1083" s="6">
        <f t="shared" si="145"/>
        <v>0</v>
      </c>
      <c r="C1083" s="5">
        <f t="shared" si="146"/>
        <v>1</v>
      </c>
      <c r="D1083" s="6">
        <f t="shared" si="147"/>
        <v>0</v>
      </c>
      <c r="E1083" s="5">
        <f t="shared" si="148"/>
        <v>0</v>
      </c>
      <c r="F1083" s="6">
        <f t="shared" si="149"/>
        <v>0</v>
      </c>
      <c r="G1083">
        <f t="shared" si="150"/>
        <v>0</v>
      </c>
      <c r="H1083">
        <f t="shared" si="151"/>
        <v>1</v>
      </c>
      <c r="I1083">
        <f t="shared" si="152"/>
        <v>0</v>
      </c>
      <c r="L1083">
        <v>27.835000000000001</v>
      </c>
      <c r="M1083" t="s">
        <v>10</v>
      </c>
    </row>
    <row r="1084" spans="1:13" x14ac:dyDescent="0.2">
      <c r="A1084" s="5">
        <f t="shared" si="144"/>
        <v>0</v>
      </c>
      <c r="B1084" s="6">
        <f t="shared" si="145"/>
        <v>0</v>
      </c>
      <c r="C1084" s="5">
        <f t="shared" si="146"/>
        <v>0</v>
      </c>
      <c r="D1084" s="6">
        <f t="shared" si="147"/>
        <v>0</v>
      </c>
      <c r="E1084" s="5">
        <f t="shared" si="148"/>
        <v>1</v>
      </c>
      <c r="F1084" s="6">
        <f t="shared" si="149"/>
        <v>0</v>
      </c>
      <c r="G1084">
        <f t="shared" si="150"/>
        <v>0</v>
      </c>
      <c r="H1084">
        <f t="shared" si="151"/>
        <v>0</v>
      </c>
      <c r="I1084">
        <f t="shared" si="152"/>
        <v>1</v>
      </c>
      <c r="L1084">
        <v>19.95</v>
      </c>
      <c r="M1084" t="s">
        <v>10</v>
      </c>
    </row>
    <row r="1085" spans="1:13" x14ac:dyDescent="0.2">
      <c r="A1085" s="5">
        <f t="shared" si="144"/>
        <v>1</v>
      </c>
      <c r="B1085" s="6">
        <f t="shared" si="145"/>
        <v>0</v>
      </c>
      <c r="C1085" s="5">
        <f t="shared" si="146"/>
        <v>0</v>
      </c>
      <c r="D1085" s="6">
        <f t="shared" si="147"/>
        <v>0</v>
      </c>
      <c r="E1085" s="5">
        <f t="shared" si="148"/>
        <v>0</v>
      </c>
      <c r="F1085" s="6">
        <f t="shared" si="149"/>
        <v>0</v>
      </c>
      <c r="G1085">
        <f t="shared" si="150"/>
        <v>1</v>
      </c>
      <c r="H1085">
        <f t="shared" si="151"/>
        <v>0</v>
      </c>
      <c r="I1085">
        <f t="shared" si="152"/>
        <v>0</v>
      </c>
      <c r="L1085">
        <v>31.5</v>
      </c>
      <c r="M1085" t="s">
        <v>10</v>
      </c>
    </row>
    <row r="1086" spans="1:13" x14ac:dyDescent="0.2">
      <c r="A1086" s="5">
        <f t="shared" si="144"/>
        <v>0</v>
      </c>
      <c r="B1086" s="6">
        <f t="shared" si="145"/>
        <v>1</v>
      </c>
      <c r="C1086" s="5">
        <f t="shared" si="146"/>
        <v>0</v>
      </c>
      <c r="D1086" s="6">
        <f t="shared" si="147"/>
        <v>0</v>
      </c>
      <c r="E1086" s="5">
        <f t="shared" si="148"/>
        <v>0</v>
      </c>
      <c r="F1086" s="6">
        <f t="shared" si="149"/>
        <v>0</v>
      </c>
      <c r="G1086">
        <f t="shared" si="150"/>
        <v>1</v>
      </c>
      <c r="H1086">
        <f t="shared" si="151"/>
        <v>0</v>
      </c>
      <c r="I1086">
        <f t="shared" si="152"/>
        <v>0</v>
      </c>
      <c r="L1086">
        <v>30.495000000000001</v>
      </c>
      <c r="M1086" t="s">
        <v>7</v>
      </c>
    </row>
    <row r="1087" spans="1:13" x14ac:dyDescent="0.2">
      <c r="A1087" s="5">
        <f t="shared" si="144"/>
        <v>0</v>
      </c>
      <c r="B1087" s="6">
        <f t="shared" si="145"/>
        <v>0</v>
      </c>
      <c r="C1087" s="5">
        <f t="shared" si="146"/>
        <v>0</v>
      </c>
      <c r="D1087" s="6">
        <f t="shared" si="147"/>
        <v>0</v>
      </c>
      <c r="E1087" s="5">
        <f t="shared" si="148"/>
        <v>0</v>
      </c>
      <c r="F1087" s="6">
        <f t="shared" si="149"/>
        <v>0</v>
      </c>
      <c r="G1087">
        <f t="shared" si="150"/>
        <v>0</v>
      </c>
      <c r="H1087">
        <f t="shared" si="151"/>
        <v>0</v>
      </c>
      <c r="I1087">
        <f t="shared" si="152"/>
        <v>0</v>
      </c>
      <c r="L1087">
        <v>18.3</v>
      </c>
      <c r="M1087" t="s">
        <v>7</v>
      </c>
    </row>
    <row r="1088" spans="1:13" x14ac:dyDescent="0.2">
      <c r="A1088" s="5">
        <f t="shared" si="144"/>
        <v>0</v>
      </c>
      <c r="B1088" s="6">
        <f t="shared" si="145"/>
        <v>0</v>
      </c>
      <c r="C1088" s="5">
        <f t="shared" si="146"/>
        <v>1</v>
      </c>
      <c r="D1088" s="6">
        <f t="shared" si="147"/>
        <v>0</v>
      </c>
      <c r="E1088" s="5">
        <f t="shared" si="148"/>
        <v>0</v>
      </c>
      <c r="F1088" s="6">
        <f t="shared" si="149"/>
        <v>0</v>
      </c>
      <c r="G1088">
        <f t="shared" si="150"/>
        <v>0</v>
      </c>
      <c r="H1088">
        <f t="shared" si="151"/>
        <v>1</v>
      </c>
      <c r="I1088">
        <f t="shared" si="152"/>
        <v>0</v>
      </c>
      <c r="L1088">
        <v>28.975000000000001</v>
      </c>
      <c r="M1088" t="s">
        <v>10</v>
      </c>
    </row>
    <row r="1089" spans="1:13" x14ac:dyDescent="0.2">
      <c r="A1089" s="5">
        <f t="shared" si="144"/>
        <v>1</v>
      </c>
      <c r="B1089" s="6">
        <f t="shared" si="145"/>
        <v>0</v>
      </c>
      <c r="C1089" s="5">
        <f t="shared" si="146"/>
        <v>0</v>
      </c>
      <c r="D1089" s="6">
        <f t="shared" si="147"/>
        <v>0</v>
      </c>
      <c r="E1089" s="5">
        <f t="shared" si="148"/>
        <v>0</v>
      </c>
      <c r="F1089" s="6">
        <f t="shared" si="149"/>
        <v>0</v>
      </c>
      <c r="G1089">
        <f t="shared" si="150"/>
        <v>1</v>
      </c>
      <c r="H1089">
        <f t="shared" si="151"/>
        <v>0</v>
      </c>
      <c r="I1089">
        <f t="shared" si="152"/>
        <v>0</v>
      </c>
      <c r="L1089">
        <v>31.54</v>
      </c>
      <c r="M1089" t="s">
        <v>10</v>
      </c>
    </row>
    <row r="1090" spans="1:13" x14ac:dyDescent="0.2">
      <c r="A1090" s="5">
        <f t="shared" si="144"/>
        <v>1</v>
      </c>
      <c r="B1090" s="6">
        <f t="shared" si="145"/>
        <v>0</v>
      </c>
      <c r="C1090" s="5">
        <f t="shared" si="146"/>
        <v>0</v>
      </c>
      <c r="D1090" s="6">
        <f t="shared" si="147"/>
        <v>0</v>
      </c>
      <c r="E1090" s="5">
        <f t="shared" si="148"/>
        <v>0</v>
      </c>
      <c r="F1090" s="6">
        <f t="shared" si="149"/>
        <v>0</v>
      </c>
      <c r="G1090">
        <f t="shared" si="150"/>
        <v>1</v>
      </c>
      <c r="H1090">
        <f t="shared" si="151"/>
        <v>0</v>
      </c>
      <c r="I1090">
        <f t="shared" si="152"/>
        <v>0</v>
      </c>
      <c r="L1090">
        <v>47.74</v>
      </c>
      <c r="M1090" t="s">
        <v>10</v>
      </c>
    </row>
    <row r="1091" spans="1:13" x14ac:dyDescent="0.2">
      <c r="A1091" s="5">
        <f t="shared" ref="A1091:A1154" si="153">IF(AND(M1091="male",G1091=1),1,0)</f>
        <v>0</v>
      </c>
      <c r="B1091" s="6">
        <f t="shared" ref="B1091:B1154" si="154">IF(AND(M1091="female",G1091=1),1,0)</f>
        <v>0</v>
      </c>
      <c r="C1091" s="5">
        <f t="shared" ref="C1091:C1154" si="155">IF(AND(M1091="male",H1091=1),1,0)</f>
        <v>0</v>
      </c>
      <c r="D1091" s="6">
        <f t="shared" ref="D1091:D1154" si="156">IF(AND(M1091="female",H1091=1),1,0)</f>
        <v>0</v>
      </c>
      <c r="E1091" s="5">
        <f t="shared" ref="E1091:E1154" si="157">IF(AND(M1091="male",I1091=1),1,0)</f>
        <v>1</v>
      </c>
      <c r="F1091" s="6">
        <f t="shared" ref="F1091:F1154" si="158">IF(AND(M1091="female",I1091=1),1,0)</f>
        <v>0</v>
      </c>
      <c r="G1091">
        <f t="shared" ref="G1091:G1154" si="159">IF(L1091&gt;=30,1,0)</f>
        <v>0</v>
      </c>
      <c r="H1091">
        <f t="shared" ref="H1091:H1154" si="160">IF(AND((L1091&gt;=25),(L1091&lt;=29.9)),1,0)</f>
        <v>0</v>
      </c>
      <c r="I1091">
        <f t="shared" ref="I1091:I1154" si="161">IF(AND((L1091&gt;=18.4),(L1091&lt;=24.9)),1,0)</f>
        <v>1</v>
      </c>
      <c r="L1091">
        <v>22.1</v>
      </c>
      <c r="M1091" t="s">
        <v>10</v>
      </c>
    </row>
    <row r="1092" spans="1:13" x14ac:dyDescent="0.2">
      <c r="A1092" s="5">
        <f t="shared" si="153"/>
        <v>1</v>
      </c>
      <c r="B1092" s="6">
        <f t="shared" si="154"/>
        <v>0</v>
      </c>
      <c r="C1092" s="5">
        <f t="shared" si="155"/>
        <v>0</v>
      </c>
      <c r="D1092" s="6">
        <f t="shared" si="156"/>
        <v>0</v>
      </c>
      <c r="E1092" s="5">
        <f t="shared" si="157"/>
        <v>0</v>
      </c>
      <c r="F1092" s="6">
        <f t="shared" si="158"/>
        <v>0</v>
      </c>
      <c r="G1092">
        <f t="shared" si="159"/>
        <v>1</v>
      </c>
      <c r="H1092">
        <f t="shared" si="160"/>
        <v>0</v>
      </c>
      <c r="I1092">
        <f t="shared" si="161"/>
        <v>0</v>
      </c>
      <c r="L1092">
        <v>36.19</v>
      </c>
      <c r="M1092" t="s">
        <v>10</v>
      </c>
    </row>
    <row r="1093" spans="1:13" x14ac:dyDescent="0.2">
      <c r="A1093" s="5">
        <f t="shared" si="153"/>
        <v>0</v>
      </c>
      <c r="B1093" s="6">
        <f t="shared" si="154"/>
        <v>0</v>
      </c>
      <c r="C1093" s="5">
        <f t="shared" si="155"/>
        <v>0</v>
      </c>
      <c r="D1093" s="6">
        <f t="shared" si="156"/>
        <v>1</v>
      </c>
      <c r="E1093" s="5">
        <f t="shared" si="157"/>
        <v>0</v>
      </c>
      <c r="F1093" s="6">
        <f t="shared" si="158"/>
        <v>0</v>
      </c>
      <c r="G1093">
        <f t="shared" si="159"/>
        <v>0</v>
      </c>
      <c r="H1093">
        <f t="shared" si="160"/>
        <v>1</v>
      </c>
      <c r="I1093">
        <f t="shared" si="161"/>
        <v>0</v>
      </c>
      <c r="L1093">
        <v>29.83</v>
      </c>
      <c r="M1093" t="s">
        <v>7</v>
      </c>
    </row>
    <row r="1094" spans="1:13" x14ac:dyDescent="0.2">
      <c r="A1094" s="5">
        <f t="shared" si="153"/>
        <v>1</v>
      </c>
      <c r="B1094" s="6">
        <f t="shared" si="154"/>
        <v>0</v>
      </c>
      <c r="C1094" s="5">
        <f t="shared" si="155"/>
        <v>0</v>
      </c>
      <c r="D1094" s="6">
        <f t="shared" si="156"/>
        <v>0</v>
      </c>
      <c r="E1094" s="5">
        <f t="shared" si="157"/>
        <v>0</v>
      </c>
      <c r="F1094" s="6">
        <f t="shared" si="158"/>
        <v>0</v>
      </c>
      <c r="G1094">
        <f t="shared" si="159"/>
        <v>1</v>
      </c>
      <c r="H1094">
        <f t="shared" si="160"/>
        <v>0</v>
      </c>
      <c r="I1094">
        <f t="shared" si="161"/>
        <v>0</v>
      </c>
      <c r="L1094">
        <v>32.700000000000003</v>
      </c>
      <c r="M1094" t="s">
        <v>10</v>
      </c>
    </row>
    <row r="1095" spans="1:13" x14ac:dyDescent="0.2">
      <c r="A1095" s="5">
        <f t="shared" si="153"/>
        <v>0</v>
      </c>
      <c r="B1095" s="6">
        <f t="shared" si="154"/>
        <v>1</v>
      </c>
      <c r="C1095" s="5">
        <f t="shared" si="155"/>
        <v>0</v>
      </c>
      <c r="D1095" s="6">
        <f t="shared" si="156"/>
        <v>0</v>
      </c>
      <c r="E1095" s="5">
        <f t="shared" si="157"/>
        <v>0</v>
      </c>
      <c r="F1095" s="6">
        <f t="shared" si="158"/>
        <v>0</v>
      </c>
      <c r="G1095">
        <f t="shared" si="159"/>
        <v>1</v>
      </c>
      <c r="H1095">
        <f t="shared" si="160"/>
        <v>0</v>
      </c>
      <c r="I1095">
        <f t="shared" si="161"/>
        <v>0</v>
      </c>
      <c r="L1095">
        <v>30.4</v>
      </c>
      <c r="M1095" t="s">
        <v>7</v>
      </c>
    </row>
    <row r="1096" spans="1:13" x14ac:dyDescent="0.2">
      <c r="A1096" s="5">
        <f t="shared" si="153"/>
        <v>0</v>
      </c>
      <c r="B1096" s="6">
        <f t="shared" si="154"/>
        <v>1</v>
      </c>
      <c r="C1096" s="5">
        <f t="shared" si="155"/>
        <v>0</v>
      </c>
      <c r="D1096" s="6">
        <f t="shared" si="156"/>
        <v>0</v>
      </c>
      <c r="E1096" s="5">
        <f t="shared" si="157"/>
        <v>0</v>
      </c>
      <c r="F1096" s="6">
        <f t="shared" si="158"/>
        <v>0</v>
      </c>
      <c r="G1096">
        <f t="shared" si="159"/>
        <v>1</v>
      </c>
      <c r="H1096">
        <f t="shared" si="160"/>
        <v>0</v>
      </c>
      <c r="I1096">
        <f t="shared" si="161"/>
        <v>0</v>
      </c>
      <c r="L1096">
        <v>33.700000000000003</v>
      </c>
      <c r="M1096" t="s">
        <v>7</v>
      </c>
    </row>
    <row r="1097" spans="1:13" x14ac:dyDescent="0.2">
      <c r="A1097" s="5">
        <f t="shared" si="153"/>
        <v>0</v>
      </c>
      <c r="B1097" s="6">
        <f t="shared" si="154"/>
        <v>1</v>
      </c>
      <c r="C1097" s="5">
        <f t="shared" si="155"/>
        <v>0</v>
      </c>
      <c r="D1097" s="6">
        <f t="shared" si="156"/>
        <v>0</v>
      </c>
      <c r="E1097" s="5">
        <f t="shared" si="157"/>
        <v>0</v>
      </c>
      <c r="F1097" s="6">
        <f t="shared" si="158"/>
        <v>0</v>
      </c>
      <c r="G1097">
        <f t="shared" si="159"/>
        <v>1</v>
      </c>
      <c r="H1097">
        <f t="shared" si="160"/>
        <v>0</v>
      </c>
      <c r="I1097">
        <f t="shared" si="161"/>
        <v>0</v>
      </c>
      <c r="L1097">
        <v>31.35</v>
      </c>
      <c r="M1097" t="s">
        <v>7</v>
      </c>
    </row>
    <row r="1098" spans="1:13" x14ac:dyDescent="0.2">
      <c r="A1098" s="5">
        <f t="shared" si="153"/>
        <v>0</v>
      </c>
      <c r="B1098" s="6">
        <f t="shared" si="154"/>
        <v>1</v>
      </c>
      <c r="C1098" s="5">
        <f t="shared" si="155"/>
        <v>0</v>
      </c>
      <c r="D1098" s="6">
        <f t="shared" si="156"/>
        <v>0</v>
      </c>
      <c r="E1098" s="5">
        <f t="shared" si="157"/>
        <v>0</v>
      </c>
      <c r="F1098" s="6">
        <f t="shared" si="158"/>
        <v>0</v>
      </c>
      <c r="G1098">
        <f t="shared" si="159"/>
        <v>1</v>
      </c>
      <c r="H1098">
        <f t="shared" si="160"/>
        <v>0</v>
      </c>
      <c r="I1098">
        <f t="shared" si="161"/>
        <v>0</v>
      </c>
      <c r="L1098">
        <v>34.96</v>
      </c>
      <c r="M1098" t="s">
        <v>7</v>
      </c>
    </row>
    <row r="1099" spans="1:13" x14ac:dyDescent="0.2">
      <c r="A1099" s="5">
        <f t="shared" si="153"/>
        <v>1</v>
      </c>
      <c r="B1099" s="6">
        <f t="shared" si="154"/>
        <v>0</v>
      </c>
      <c r="C1099" s="5">
        <f t="shared" si="155"/>
        <v>0</v>
      </c>
      <c r="D1099" s="6">
        <f t="shared" si="156"/>
        <v>0</v>
      </c>
      <c r="E1099" s="5">
        <f t="shared" si="157"/>
        <v>0</v>
      </c>
      <c r="F1099" s="6">
        <f t="shared" si="158"/>
        <v>0</v>
      </c>
      <c r="G1099">
        <f t="shared" si="159"/>
        <v>1</v>
      </c>
      <c r="H1099">
        <f t="shared" si="160"/>
        <v>0</v>
      </c>
      <c r="I1099">
        <f t="shared" si="161"/>
        <v>0</v>
      </c>
      <c r="L1099">
        <v>33.770000000000003</v>
      </c>
      <c r="M1099" t="s">
        <v>10</v>
      </c>
    </row>
    <row r="1100" spans="1:13" x14ac:dyDescent="0.2">
      <c r="A1100" s="5">
        <f t="shared" si="153"/>
        <v>0</v>
      </c>
      <c r="B1100" s="6">
        <f t="shared" si="154"/>
        <v>1</v>
      </c>
      <c r="C1100" s="5">
        <f t="shared" si="155"/>
        <v>0</v>
      </c>
      <c r="D1100" s="6">
        <f t="shared" si="156"/>
        <v>0</v>
      </c>
      <c r="E1100" s="5">
        <f t="shared" si="157"/>
        <v>0</v>
      </c>
      <c r="F1100" s="6">
        <f t="shared" si="158"/>
        <v>0</v>
      </c>
      <c r="G1100">
        <f t="shared" si="159"/>
        <v>1</v>
      </c>
      <c r="H1100">
        <f t="shared" si="160"/>
        <v>0</v>
      </c>
      <c r="I1100">
        <f t="shared" si="161"/>
        <v>0</v>
      </c>
      <c r="L1100">
        <v>30.875</v>
      </c>
      <c r="M1100" t="s">
        <v>7</v>
      </c>
    </row>
    <row r="1101" spans="1:13" x14ac:dyDescent="0.2">
      <c r="A1101" s="5">
        <f t="shared" si="153"/>
        <v>0</v>
      </c>
      <c r="B1101" s="6">
        <f t="shared" si="154"/>
        <v>1</v>
      </c>
      <c r="C1101" s="5">
        <f t="shared" si="155"/>
        <v>0</v>
      </c>
      <c r="D1101" s="6">
        <f t="shared" si="156"/>
        <v>0</v>
      </c>
      <c r="E1101" s="5">
        <f t="shared" si="157"/>
        <v>0</v>
      </c>
      <c r="F1101" s="6">
        <f t="shared" si="158"/>
        <v>0</v>
      </c>
      <c r="G1101">
        <f t="shared" si="159"/>
        <v>1</v>
      </c>
      <c r="H1101">
        <f t="shared" si="160"/>
        <v>0</v>
      </c>
      <c r="I1101">
        <f t="shared" si="161"/>
        <v>0</v>
      </c>
      <c r="L1101">
        <v>33.99</v>
      </c>
      <c r="M1101" t="s">
        <v>7</v>
      </c>
    </row>
    <row r="1102" spans="1:13" x14ac:dyDescent="0.2">
      <c r="A1102" s="5">
        <f t="shared" si="153"/>
        <v>0</v>
      </c>
      <c r="B1102" s="6">
        <f t="shared" si="154"/>
        <v>0</v>
      </c>
      <c r="C1102" s="5">
        <f t="shared" si="155"/>
        <v>0</v>
      </c>
      <c r="D1102" s="6">
        <f t="shared" si="156"/>
        <v>0</v>
      </c>
      <c r="E1102" s="5">
        <f t="shared" si="157"/>
        <v>0</v>
      </c>
      <c r="F1102" s="6">
        <f t="shared" si="158"/>
        <v>1</v>
      </c>
      <c r="G1102">
        <f t="shared" si="159"/>
        <v>0</v>
      </c>
      <c r="H1102">
        <f t="shared" si="160"/>
        <v>0</v>
      </c>
      <c r="I1102">
        <f t="shared" si="161"/>
        <v>1</v>
      </c>
      <c r="L1102">
        <v>19.094999999999999</v>
      </c>
      <c r="M1102" t="s">
        <v>7</v>
      </c>
    </row>
    <row r="1103" spans="1:13" x14ac:dyDescent="0.2">
      <c r="A1103" s="5">
        <f t="shared" si="153"/>
        <v>0</v>
      </c>
      <c r="B1103" s="6">
        <f t="shared" si="154"/>
        <v>0</v>
      </c>
      <c r="C1103" s="5">
        <f t="shared" si="155"/>
        <v>1</v>
      </c>
      <c r="D1103" s="6">
        <f t="shared" si="156"/>
        <v>0</v>
      </c>
      <c r="E1103" s="5">
        <f t="shared" si="157"/>
        <v>0</v>
      </c>
      <c r="F1103" s="6">
        <f t="shared" si="158"/>
        <v>0</v>
      </c>
      <c r="G1103">
        <f t="shared" si="159"/>
        <v>0</v>
      </c>
      <c r="H1103">
        <f t="shared" si="160"/>
        <v>1</v>
      </c>
      <c r="I1103">
        <f t="shared" si="161"/>
        <v>0</v>
      </c>
      <c r="L1103">
        <v>28.6</v>
      </c>
      <c r="M1103" t="s">
        <v>10</v>
      </c>
    </row>
    <row r="1104" spans="1:13" x14ac:dyDescent="0.2">
      <c r="A1104" s="5">
        <f t="shared" si="153"/>
        <v>1</v>
      </c>
      <c r="B1104" s="6">
        <f t="shared" si="154"/>
        <v>0</v>
      </c>
      <c r="C1104" s="5">
        <f t="shared" si="155"/>
        <v>0</v>
      </c>
      <c r="D1104" s="6">
        <f t="shared" si="156"/>
        <v>0</v>
      </c>
      <c r="E1104" s="5">
        <f t="shared" si="157"/>
        <v>0</v>
      </c>
      <c r="F1104" s="6">
        <f t="shared" si="158"/>
        <v>0</v>
      </c>
      <c r="G1104">
        <f t="shared" si="159"/>
        <v>1</v>
      </c>
      <c r="H1104">
        <f t="shared" si="160"/>
        <v>0</v>
      </c>
      <c r="I1104">
        <f t="shared" si="161"/>
        <v>0</v>
      </c>
      <c r="L1104">
        <v>38.94</v>
      </c>
      <c r="M1104" t="s">
        <v>10</v>
      </c>
    </row>
    <row r="1105" spans="1:13" x14ac:dyDescent="0.2">
      <c r="A1105" s="5">
        <f t="shared" si="153"/>
        <v>1</v>
      </c>
      <c r="B1105" s="6">
        <f t="shared" si="154"/>
        <v>0</v>
      </c>
      <c r="C1105" s="5">
        <f t="shared" si="155"/>
        <v>0</v>
      </c>
      <c r="D1105" s="6">
        <f t="shared" si="156"/>
        <v>0</v>
      </c>
      <c r="E1105" s="5">
        <f t="shared" si="157"/>
        <v>0</v>
      </c>
      <c r="F1105" s="6">
        <f t="shared" si="158"/>
        <v>0</v>
      </c>
      <c r="G1105">
        <f t="shared" si="159"/>
        <v>1</v>
      </c>
      <c r="H1105">
        <f t="shared" si="160"/>
        <v>0</v>
      </c>
      <c r="I1105">
        <f t="shared" si="161"/>
        <v>0</v>
      </c>
      <c r="L1105">
        <v>36.08</v>
      </c>
      <c r="M1105" t="s">
        <v>10</v>
      </c>
    </row>
    <row r="1106" spans="1:13" x14ac:dyDescent="0.2">
      <c r="A1106" s="5">
        <f t="shared" si="153"/>
        <v>0</v>
      </c>
      <c r="B1106" s="6">
        <f t="shared" si="154"/>
        <v>0</v>
      </c>
      <c r="C1106" s="5">
        <f t="shared" si="155"/>
        <v>1</v>
      </c>
      <c r="D1106" s="6">
        <f t="shared" si="156"/>
        <v>0</v>
      </c>
      <c r="E1106" s="5">
        <f t="shared" si="157"/>
        <v>0</v>
      </c>
      <c r="F1106" s="6">
        <f t="shared" si="158"/>
        <v>0</v>
      </c>
      <c r="G1106">
        <f t="shared" si="159"/>
        <v>0</v>
      </c>
      <c r="H1106">
        <f t="shared" si="160"/>
        <v>1</v>
      </c>
      <c r="I1106">
        <f t="shared" si="161"/>
        <v>0</v>
      </c>
      <c r="L1106">
        <v>29.8</v>
      </c>
      <c r="M1106" t="s">
        <v>10</v>
      </c>
    </row>
    <row r="1107" spans="1:13" x14ac:dyDescent="0.2">
      <c r="A1107" s="5">
        <f t="shared" si="153"/>
        <v>0</v>
      </c>
      <c r="B1107" s="6">
        <f t="shared" si="154"/>
        <v>1</v>
      </c>
      <c r="C1107" s="5">
        <f t="shared" si="155"/>
        <v>0</v>
      </c>
      <c r="D1107" s="6">
        <f t="shared" si="156"/>
        <v>0</v>
      </c>
      <c r="E1107" s="5">
        <f t="shared" si="157"/>
        <v>0</v>
      </c>
      <c r="F1107" s="6">
        <f t="shared" si="158"/>
        <v>0</v>
      </c>
      <c r="G1107">
        <f t="shared" si="159"/>
        <v>1</v>
      </c>
      <c r="H1107">
        <f t="shared" si="160"/>
        <v>0</v>
      </c>
      <c r="I1107">
        <f t="shared" si="161"/>
        <v>0</v>
      </c>
      <c r="L1107">
        <v>31.24</v>
      </c>
      <c r="M1107" t="s">
        <v>7</v>
      </c>
    </row>
    <row r="1108" spans="1:13" x14ac:dyDescent="0.2">
      <c r="A1108" s="5">
        <f t="shared" si="153"/>
        <v>0</v>
      </c>
      <c r="B1108" s="6">
        <f t="shared" si="154"/>
        <v>0</v>
      </c>
      <c r="C1108" s="5">
        <f t="shared" si="155"/>
        <v>0</v>
      </c>
      <c r="D1108" s="6">
        <f t="shared" si="156"/>
        <v>0</v>
      </c>
      <c r="E1108" s="5">
        <f t="shared" si="157"/>
        <v>0</v>
      </c>
      <c r="F1108" s="6">
        <f t="shared" si="158"/>
        <v>0</v>
      </c>
      <c r="G1108">
        <f t="shared" si="159"/>
        <v>0</v>
      </c>
      <c r="H1108">
        <f t="shared" si="160"/>
        <v>0</v>
      </c>
      <c r="I1108">
        <f t="shared" si="161"/>
        <v>0</v>
      </c>
      <c r="L1108">
        <v>29.925000000000001</v>
      </c>
      <c r="M1108" t="s">
        <v>7</v>
      </c>
    </row>
    <row r="1109" spans="1:13" x14ac:dyDescent="0.2">
      <c r="A1109" s="5">
        <f t="shared" si="153"/>
        <v>0</v>
      </c>
      <c r="B1109" s="6">
        <f t="shared" si="154"/>
        <v>0</v>
      </c>
      <c r="C1109" s="5">
        <f t="shared" si="155"/>
        <v>0</v>
      </c>
      <c r="D1109" s="6">
        <f t="shared" si="156"/>
        <v>1</v>
      </c>
      <c r="E1109" s="5">
        <f t="shared" si="157"/>
        <v>0</v>
      </c>
      <c r="F1109" s="6">
        <f t="shared" si="158"/>
        <v>0</v>
      </c>
      <c r="G1109">
        <f t="shared" si="159"/>
        <v>0</v>
      </c>
      <c r="H1109">
        <f t="shared" si="160"/>
        <v>1</v>
      </c>
      <c r="I1109">
        <f t="shared" si="161"/>
        <v>0</v>
      </c>
      <c r="L1109">
        <v>26.22</v>
      </c>
      <c r="M1109" t="s">
        <v>7</v>
      </c>
    </row>
    <row r="1110" spans="1:13" x14ac:dyDescent="0.2">
      <c r="A1110" s="5">
        <f t="shared" si="153"/>
        <v>1</v>
      </c>
      <c r="B1110" s="6">
        <f t="shared" si="154"/>
        <v>0</v>
      </c>
      <c r="C1110" s="5">
        <f t="shared" si="155"/>
        <v>0</v>
      </c>
      <c r="D1110" s="6">
        <f t="shared" si="156"/>
        <v>0</v>
      </c>
      <c r="E1110" s="5">
        <f t="shared" si="157"/>
        <v>0</v>
      </c>
      <c r="F1110" s="6">
        <f t="shared" si="158"/>
        <v>0</v>
      </c>
      <c r="G1110">
        <f t="shared" si="159"/>
        <v>1</v>
      </c>
      <c r="H1110">
        <f t="shared" si="160"/>
        <v>0</v>
      </c>
      <c r="I1110">
        <f t="shared" si="161"/>
        <v>0</v>
      </c>
      <c r="L1110">
        <v>30</v>
      </c>
      <c r="M1110" t="s">
        <v>10</v>
      </c>
    </row>
    <row r="1111" spans="1:13" x14ac:dyDescent="0.2">
      <c r="A1111" s="5">
        <f t="shared" si="153"/>
        <v>0</v>
      </c>
      <c r="B1111" s="6">
        <f t="shared" si="154"/>
        <v>0</v>
      </c>
      <c r="C1111" s="5">
        <f t="shared" si="155"/>
        <v>0</v>
      </c>
      <c r="D1111" s="6">
        <f t="shared" si="156"/>
        <v>0</v>
      </c>
      <c r="E1111" s="5">
        <f t="shared" si="157"/>
        <v>1</v>
      </c>
      <c r="F1111" s="6">
        <f t="shared" si="158"/>
        <v>0</v>
      </c>
      <c r="G1111">
        <f t="shared" si="159"/>
        <v>0</v>
      </c>
      <c r="H1111">
        <f t="shared" si="160"/>
        <v>0</v>
      </c>
      <c r="I1111">
        <f t="shared" si="161"/>
        <v>1</v>
      </c>
      <c r="L1111">
        <v>20.350000000000001</v>
      </c>
      <c r="M1111" t="s">
        <v>10</v>
      </c>
    </row>
    <row r="1112" spans="1:13" x14ac:dyDescent="0.2">
      <c r="A1112" s="5">
        <f t="shared" si="153"/>
        <v>0</v>
      </c>
      <c r="B1112" s="6">
        <f t="shared" si="154"/>
        <v>1</v>
      </c>
      <c r="C1112" s="5">
        <f t="shared" si="155"/>
        <v>0</v>
      </c>
      <c r="D1112" s="6">
        <f t="shared" si="156"/>
        <v>0</v>
      </c>
      <c r="E1112" s="5">
        <f t="shared" si="157"/>
        <v>0</v>
      </c>
      <c r="F1112" s="6">
        <f t="shared" si="158"/>
        <v>0</v>
      </c>
      <c r="G1112">
        <f t="shared" si="159"/>
        <v>1</v>
      </c>
      <c r="H1112">
        <f t="shared" si="160"/>
        <v>0</v>
      </c>
      <c r="I1112">
        <f t="shared" si="161"/>
        <v>0</v>
      </c>
      <c r="L1112">
        <v>32.299999999999997</v>
      </c>
      <c r="M1112" t="s">
        <v>7</v>
      </c>
    </row>
    <row r="1113" spans="1:13" x14ac:dyDescent="0.2">
      <c r="A1113" s="5">
        <f t="shared" si="153"/>
        <v>1</v>
      </c>
      <c r="B1113" s="6">
        <f t="shared" si="154"/>
        <v>0</v>
      </c>
      <c r="C1113" s="5">
        <f t="shared" si="155"/>
        <v>0</v>
      </c>
      <c r="D1113" s="6">
        <f t="shared" si="156"/>
        <v>0</v>
      </c>
      <c r="E1113" s="5">
        <f t="shared" si="157"/>
        <v>0</v>
      </c>
      <c r="F1113" s="6">
        <f t="shared" si="158"/>
        <v>0</v>
      </c>
      <c r="G1113">
        <f t="shared" si="159"/>
        <v>1</v>
      </c>
      <c r="H1113">
        <f t="shared" si="160"/>
        <v>0</v>
      </c>
      <c r="I1113">
        <f t="shared" si="161"/>
        <v>0</v>
      </c>
      <c r="L1113">
        <v>38.39</v>
      </c>
      <c r="M1113" t="s">
        <v>10</v>
      </c>
    </row>
    <row r="1114" spans="1:13" x14ac:dyDescent="0.2">
      <c r="A1114" s="5">
        <f t="shared" si="153"/>
        <v>0</v>
      </c>
      <c r="B1114" s="6">
        <f t="shared" si="154"/>
        <v>0</v>
      </c>
      <c r="C1114" s="5">
        <f t="shared" si="155"/>
        <v>0</v>
      </c>
      <c r="D1114" s="6">
        <f t="shared" si="156"/>
        <v>1</v>
      </c>
      <c r="E1114" s="5">
        <f t="shared" si="157"/>
        <v>0</v>
      </c>
      <c r="F1114" s="6">
        <f t="shared" si="158"/>
        <v>0</v>
      </c>
      <c r="G1114">
        <f t="shared" si="159"/>
        <v>0</v>
      </c>
      <c r="H1114">
        <f t="shared" si="160"/>
        <v>1</v>
      </c>
      <c r="I1114">
        <f t="shared" si="161"/>
        <v>0</v>
      </c>
      <c r="L1114">
        <v>25.85</v>
      </c>
      <c r="M1114" t="s">
        <v>7</v>
      </c>
    </row>
    <row r="1115" spans="1:13" x14ac:dyDescent="0.2">
      <c r="A1115" s="5">
        <f t="shared" si="153"/>
        <v>0</v>
      </c>
      <c r="B1115" s="6">
        <f t="shared" si="154"/>
        <v>0</v>
      </c>
      <c r="C1115" s="5">
        <f t="shared" si="155"/>
        <v>0</v>
      </c>
      <c r="D1115" s="6">
        <f t="shared" si="156"/>
        <v>1</v>
      </c>
      <c r="E1115" s="5">
        <f t="shared" si="157"/>
        <v>0</v>
      </c>
      <c r="F1115" s="6">
        <f t="shared" si="158"/>
        <v>0</v>
      </c>
      <c r="G1115">
        <f t="shared" si="159"/>
        <v>0</v>
      </c>
      <c r="H1115">
        <f t="shared" si="160"/>
        <v>1</v>
      </c>
      <c r="I1115">
        <f t="shared" si="161"/>
        <v>0</v>
      </c>
      <c r="L1115">
        <v>26.315000000000001</v>
      </c>
      <c r="M1115" t="s">
        <v>7</v>
      </c>
    </row>
    <row r="1116" spans="1:13" x14ac:dyDescent="0.2">
      <c r="A1116" s="5">
        <f t="shared" si="153"/>
        <v>0</v>
      </c>
      <c r="B1116" s="6">
        <f t="shared" si="154"/>
        <v>0</v>
      </c>
      <c r="C1116" s="5">
        <f t="shared" si="155"/>
        <v>0</v>
      </c>
      <c r="D1116" s="6">
        <f t="shared" si="156"/>
        <v>0</v>
      </c>
      <c r="E1116" s="5">
        <f t="shared" si="157"/>
        <v>1</v>
      </c>
      <c r="F1116" s="6">
        <f t="shared" si="158"/>
        <v>0</v>
      </c>
      <c r="G1116">
        <f t="shared" si="159"/>
        <v>0</v>
      </c>
      <c r="H1116">
        <f t="shared" si="160"/>
        <v>0</v>
      </c>
      <c r="I1116">
        <f t="shared" si="161"/>
        <v>1</v>
      </c>
      <c r="L1116">
        <v>24.51</v>
      </c>
      <c r="M1116" t="s">
        <v>10</v>
      </c>
    </row>
    <row r="1117" spans="1:13" x14ac:dyDescent="0.2">
      <c r="A1117" s="5">
        <f t="shared" si="153"/>
        <v>1</v>
      </c>
      <c r="B1117" s="6">
        <f t="shared" si="154"/>
        <v>0</v>
      </c>
      <c r="C1117" s="5">
        <f t="shared" si="155"/>
        <v>0</v>
      </c>
      <c r="D1117" s="6">
        <f t="shared" si="156"/>
        <v>0</v>
      </c>
      <c r="E1117" s="5">
        <f t="shared" si="157"/>
        <v>0</v>
      </c>
      <c r="F1117" s="6">
        <f t="shared" si="158"/>
        <v>0</v>
      </c>
      <c r="G1117">
        <f t="shared" si="159"/>
        <v>1</v>
      </c>
      <c r="H1117">
        <f t="shared" si="160"/>
        <v>0</v>
      </c>
      <c r="I1117">
        <f t="shared" si="161"/>
        <v>0</v>
      </c>
      <c r="L1117">
        <v>32.67</v>
      </c>
      <c r="M1117" t="s">
        <v>10</v>
      </c>
    </row>
    <row r="1118" spans="1:13" x14ac:dyDescent="0.2">
      <c r="A1118" s="5">
        <f t="shared" si="153"/>
        <v>0</v>
      </c>
      <c r="B1118" s="6">
        <f t="shared" si="154"/>
        <v>0</v>
      </c>
      <c r="C1118" s="5">
        <f t="shared" si="155"/>
        <v>1</v>
      </c>
      <c r="D1118" s="6">
        <f t="shared" si="156"/>
        <v>0</v>
      </c>
      <c r="E1118" s="5">
        <f t="shared" si="157"/>
        <v>0</v>
      </c>
      <c r="F1118" s="6">
        <f t="shared" si="158"/>
        <v>0</v>
      </c>
      <c r="G1118">
        <f t="shared" si="159"/>
        <v>0</v>
      </c>
      <c r="H1118">
        <f t="shared" si="160"/>
        <v>1</v>
      </c>
      <c r="I1118">
        <f t="shared" si="161"/>
        <v>0</v>
      </c>
      <c r="L1118">
        <v>29.64</v>
      </c>
      <c r="M1118" t="s">
        <v>10</v>
      </c>
    </row>
    <row r="1119" spans="1:13" x14ac:dyDescent="0.2">
      <c r="A1119" s="5">
        <f t="shared" si="153"/>
        <v>1</v>
      </c>
      <c r="B1119" s="6">
        <f t="shared" si="154"/>
        <v>0</v>
      </c>
      <c r="C1119" s="5">
        <f t="shared" si="155"/>
        <v>0</v>
      </c>
      <c r="D1119" s="6">
        <f t="shared" si="156"/>
        <v>0</v>
      </c>
      <c r="E1119" s="5">
        <f t="shared" si="157"/>
        <v>0</v>
      </c>
      <c r="F1119" s="6">
        <f t="shared" si="158"/>
        <v>0</v>
      </c>
      <c r="G1119">
        <f t="shared" si="159"/>
        <v>1</v>
      </c>
      <c r="H1119">
        <f t="shared" si="160"/>
        <v>0</v>
      </c>
      <c r="I1119">
        <f t="shared" si="161"/>
        <v>0</v>
      </c>
      <c r="L1119">
        <v>33.33</v>
      </c>
      <c r="M1119" t="s">
        <v>10</v>
      </c>
    </row>
    <row r="1120" spans="1:13" x14ac:dyDescent="0.2">
      <c r="A1120" s="5">
        <f t="shared" si="153"/>
        <v>1</v>
      </c>
      <c r="B1120" s="6">
        <f t="shared" si="154"/>
        <v>0</v>
      </c>
      <c r="C1120" s="5">
        <f t="shared" si="155"/>
        <v>0</v>
      </c>
      <c r="D1120" s="6">
        <f t="shared" si="156"/>
        <v>0</v>
      </c>
      <c r="E1120" s="5">
        <f t="shared" si="157"/>
        <v>0</v>
      </c>
      <c r="F1120" s="6">
        <f t="shared" si="158"/>
        <v>0</v>
      </c>
      <c r="G1120">
        <f t="shared" si="159"/>
        <v>1</v>
      </c>
      <c r="H1120">
        <f t="shared" si="160"/>
        <v>0</v>
      </c>
      <c r="I1120">
        <f t="shared" si="161"/>
        <v>0</v>
      </c>
      <c r="L1120">
        <v>35.75</v>
      </c>
      <c r="M1120" t="s">
        <v>10</v>
      </c>
    </row>
    <row r="1121" spans="1:13" x14ac:dyDescent="0.2">
      <c r="A1121" s="5">
        <f t="shared" si="153"/>
        <v>0</v>
      </c>
      <c r="B1121" s="6">
        <f t="shared" si="154"/>
        <v>0</v>
      </c>
      <c r="C1121" s="5">
        <f t="shared" si="155"/>
        <v>0</v>
      </c>
      <c r="D1121" s="6">
        <f t="shared" si="156"/>
        <v>0</v>
      </c>
      <c r="E1121" s="5">
        <f t="shared" si="157"/>
        <v>0</v>
      </c>
      <c r="F1121" s="6">
        <f t="shared" si="158"/>
        <v>1</v>
      </c>
      <c r="G1121">
        <f t="shared" si="159"/>
        <v>0</v>
      </c>
      <c r="H1121">
        <f t="shared" si="160"/>
        <v>0</v>
      </c>
      <c r="I1121">
        <f t="shared" si="161"/>
        <v>1</v>
      </c>
      <c r="L1121">
        <v>19.95</v>
      </c>
      <c r="M1121" t="s">
        <v>7</v>
      </c>
    </row>
    <row r="1122" spans="1:13" x14ac:dyDescent="0.2">
      <c r="A1122" s="5">
        <f t="shared" si="153"/>
        <v>0</v>
      </c>
      <c r="B1122" s="6">
        <f t="shared" si="154"/>
        <v>1</v>
      </c>
      <c r="C1122" s="5">
        <f t="shared" si="155"/>
        <v>0</v>
      </c>
      <c r="D1122" s="6">
        <f t="shared" si="156"/>
        <v>0</v>
      </c>
      <c r="E1122" s="5">
        <f t="shared" si="157"/>
        <v>0</v>
      </c>
      <c r="F1122" s="6">
        <f t="shared" si="158"/>
        <v>0</v>
      </c>
      <c r="G1122">
        <f t="shared" si="159"/>
        <v>1</v>
      </c>
      <c r="H1122">
        <f t="shared" si="160"/>
        <v>0</v>
      </c>
      <c r="I1122">
        <f t="shared" si="161"/>
        <v>0</v>
      </c>
      <c r="L1122">
        <v>31.4</v>
      </c>
      <c r="M1122" t="s">
        <v>7</v>
      </c>
    </row>
    <row r="1123" spans="1:13" x14ac:dyDescent="0.2">
      <c r="A1123" s="5">
        <f t="shared" si="153"/>
        <v>1</v>
      </c>
      <c r="B1123" s="6">
        <f t="shared" si="154"/>
        <v>0</v>
      </c>
      <c r="C1123" s="5">
        <f t="shared" si="155"/>
        <v>0</v>
      </c>
      <c r="D1123" s="6">
        <f t="shared" si="156"/>
        <v>0</v>
      </c>
      <c r="E1123" s="5">
        <f t="shared" si="157"/>
        <v>0</v>
      </c>
      <c r="F1123" s="6">
        <f t="shared" si="158"/>
        <v>0</v>
      </c>
      <c r="G1123">
        <f t="shared" si="159"/>
        <v>1</v>
      </c>
      <c r="H1123">
        <f t="shared" si="160"/>
        <v>0</v>
      </c>
      <c r="I1123">
        <f t="shared" si="161"/>
        <v>0</v>
      </c>
      <c r="L1123">
        <v>38.17</v>
      </c>
      <c r="M1123" t="s">
        <v>10</v>
      </c>
    </row>
    <row r="1124" spans="1:13" x14ac:dyDescent="0.2">
      <c r="A1124" s="5">
        <f t="shared" si="153"/>
        <v>0</v>
      </c>
      <c r="B1124" s="6">
        <f t="shared" si="154"/>
        <v>1</v>
      </c>
      <c r="C1124" s="5">
        <f t="shared" si="155"/>
        <v>0</v>
      </c>
      <c r="D1124" s="6">
        <f t="shared" si="156"/>
        <v>0</v>
      </c>
      <c r="E1124" s="5">
        <f t="shared" si="157"/>
        <v>0</v>
      </c>
      <c r="F1124" s="6">
        <f t="shared" si="158"/>
        <v>0</v>
      </c>
      <c r="G1124">
        <f t="shared" si="159"/>
        <v>1</v>
      </c>
      <c r="H1124">
        <f t="shared" si="160"/>
        <v>0</v>
      </c>
      <c r="I1124">
        <f t="shared" si="161"/>
        <v>0</v>
      </c>
      <c r="L1124">
        <v>36.86</v>
      </c>
      <c r="M1124" t="s">
        <v>7</v>
      </c>
    </row>
    <row r="1125" spans="1:13" x14ac:dyDescent="0.2">
      <c r="A1125" s="5">
        <f t="shared" si="153"/>
        <v>0</v>
      </c>
      <c r="B1125" s="6">
        <f t="shared" si="154"/>
        <v>1</v>
      </c>
      <c r="C1125" s="5">
        <f t="shared" si="155"/>
        <v>0</v>
      </c>
      <c r="D1125" s="6">
        <f t="shared" si="156"/>
        <v>0</v>
      </c>
      <c r="E1125" s="5">
        <f t="shared" si="157"/>
        <v>0</v>
      </c>
      <c r="F1125" s="6">
        <f t="shared" si="158"/>
        <v>0</v>
      </c>
      <c r="G1125">
        <f t="shared" si="159"/>
        <v>1</v>
      </c>
      <c r="H1125">
        <f t="shared" si="160"/>
        <v>0</v>
      </c>
      <c r="I1125">
        <f t="shared" si="161"/>
        <v>0</v>
      </c>
      <c r="L1125">
        <v>32.395000000000003</v>
      </c>
      <c r="M1125" t="s">
        <v>7</v>
      </c>
    </row>
    <row r="1126" spans="1:13" x14ac:dyDescent="0.2">
      <c r="A1126" s="5">
        <f t="shared" si="153"/>
        <v>0</v>
      </c>
      <c r="B1126" s="6">
        <f t="shared" si="154"/>
        <v>1</v>
      </c>
      <c r="C1126" s="5">
        <f t="shared" si="155"/>
        <v>0</v>
      </c>
      <c r="D1126" s="6">
        <f t="shared" si="156"/>
        <v>0</v>
      </c>
      <c r="E1126" s="5">
        <f t="shared" si="157"/>
        <v>0</v>
      </c>
      <c r="F1126" s="6">
        <f t="shared" si="158"/>
        <v>0</v>
      </c>
      <c r="G1126">
        <f t="shared" si="159"/>
        <v>1</v>
      </c>
      <c r="H1126">
        <f t="shared" si="160"/>
        <v>0</v>
      </c>
      <c r="I1126">
        <f t="shared" si="161"/>
        <v>0</v>
      </c>
      <c r="L1126">
        <v>42.75</v>
      </c>
      <c r="M1126" t="s">
        <v>7</v>
      </c>
    </row>
    <row r="1127" spans="1:13" x14ac:dyDescent="0.2">
      <c r="A1127" s="5">
        <f t="shared" si="153"/>
        <v>0</v>
      </c>
      <c r="B1127" s="6">
        <f t="shared" si="154"/>
        <v>0</v>
      </c>
      <c r="C1127" s="5">
        <f t="shared" si="155"/>
        <v>0</v>
      </c>
      <c r="D1127" s="6">
        <f t="shared" si="156"/>
        <v>1</v>
      </c>
      <c r="E1127" s="5">
        <f t="shared" si="157"/>
        <v>0</v>
      </c>
      <c r="F1127" s="6">
        <f t="shared" si="158"/>
        <v>0</v>
      </c>
      <c r="G1127">
        <f t="shared" si="159"/>
        <v>0</v>
      </c>
      <c r="H1127">
        <f t="shared" si="160"/>
        <v>1</v>
      </c>
      <c r="I1127">
        <f t="shared" si="161"/>
        <v>0</v>
      </c>
      <c r="L1127">
        <v>25.08</v>
      </c>
      <c r="M1127" t="s">
        <v>7</v>
      </c>
    </row>
    <row r="1128" spans="1:13" x14ac:dyDescent="0.2">
      <c r="A1128" s="5">
        <f t="shared" si="153"/>
        <v>0</v>
      </c>
      <c r="B1128" s="6">
        <f t="shared" si="154"/>
        <v>0</v>
      </c>
      <c r="C1128" s="5">
        <f t="shared" si="155"/>
        <v>1</v>
      </c>
      <c r="D1128" s="6">
        <f t="shared" si="156"/>
        <v>0</v>
      </c>
      <c r="E1128" s="5">
        <f t="shared" si="157"/>
        <v>0</v>
      </c>
      <c r="F1128" s="6">
        <f t="shared" si="158"/>
        <v>0</v>
      </c>
      <c r="G1128">
        <f t="shared" si="159"/>
        <v>0</v>
      </c>
      <c r="H1128">
        <f t="shared" si="160"/>
        <v>1</v>
      </c>
      <c r="I1128">
        <f t="shared" si="161"/>
        <v>0</v>
      </c>
      <c r="L1128">
        <v>29.9</v>
      </c>
      <c r="M1128" t="s">
        <v>10</v>
      </c>
    </row>
    <row r="1129" spans="1:13" x14ac:dyDescent="0.2">
      <c r="A1129" s="5">
        <f t="shared" si="153"/>
        <v>0</v>
      </c>
      <c r="B1129" s="6">
        <f t="shared" si="154"/>
        <v>1</v>
      </c>
      <c r="C1129" s="5">
        <f t="shared" si="155"/>
        <v>0</v>
      </c>
      <c r="D1129" s="6">
        <f t="shared" si="156"/>
        <v>0</v>
      </c>
      <c r="E1129" s="5">
        <f t="shared" si="157"/>
        <v>0</v>
      </c>
      <c r="F1129" s="6">
        <f t="shared" si="158"/>
        <v>0</v>
      </c>
      <c r="G1129">
        <f t="shared" si="159"/>
        <v>1</v>
      </c>
      <c r="H1129">
        <f t="shared" si="160"/>
        <v>0</v>
      </c>
      <c r="I1129">
        <f t="shared" si="161"/>
        <v>0</v>
      </c>
      <c r="L1129">
        <v>35.86</v>
      </c>
      <c r="M1129" t="s">
        <v>7</v>
      </c>
    </row>
    <row r="1130" spans="1:13" x14ac:dyDescent="0.2">
      <c r="A1130" s="5">
        <f t="shared" si="153"/>
        <v>1</v>
      </c>
      <c r="B1130" s="6">
        <f t="shared" si="154"/>
        <v>0</v>
      </c>
      <c r="C1130" s="5">
        <f t="shared" si="155"/>
        <v>0</v>
      </c>
      <c r="D1130" s="6">
        <f t="shared" si="156"/>
        <v>0</v>
      </c>
      <c r="E1130" s="5">
        <f t="shared" si="157"/>
        <v>0</v>
      </c>
      <c r="F1130" s="6">
        <f t="shared" si="158"/>
        <v>0</v>
      </c>
      <c r="G1130">
        <f t="shared" si="159"/>
        <v>1</v>
      </c>
      <c r="H1130">
        <f t="shared" si="160"/>
        <v>0</v>
      </c>
      <c r="I1130">
        <f t="shared" si="161"/>
        <v>0</v>
      </c>
      <c r="L1130">
        <v>32.799999999999997</v>
      </c>
      <c r="M1130" t="s">
        <v>10</v>
      </c>
    </row>
    <row r="1131" spans="1:13" x14ac:dyDescent="0.2">
      <c r="A1131" s="5">
        <f t="shared" si="153"/>
        <v>0</v>
      </c>
      <c r="B1131" s="6">
        <f t="shared" si="154"/>
        <v>0</v>
      </c>
      <c r="C1131" s="5">
        <f t="shared" si="155"/>
        <v>0</v>
      </c>
      <c r="D1131" s="6">
        <f t="shared" si="156"/>
        <v>0</v>
      </c>
      <c r="E1131" s="5">
        <f t="shared" si="157"/>
        <v>0</v>
      </c>
      <c r="F1131" s="6">
        <f t="shared" si="158"/>
        <v>1</v>
      </c>
      <c r="G1131">
        <f t="shared" si="159"/>
        <v>0</v>
      </c>
      <c r="H1131">
        <f t="shared" si="160"/>
        <v>0</v>
      </c>
      <c r="I1131">
        <f t="shared" si="161"/>
        <v>1</v>
      </c>
      <c r="L1131">
        <v>18.600000000000001</v>
      </c>
      <c r="M1131" t="s">
        <v>7</v>
      </c>
    </row>
    <row r="1132" spans="1:13" x14ac:dyDescent="0.2">
      <c r="A1132" s="5">
        <f t="shared" si="153"/>
        <v>0</v>
      </c>
      <c r="B1132" s="6">
        <f t="shared" si="154"/>
        <v>0</v>
      </c>
      <c r="C1132" s="5">
        <f t="shared" si="155"/>
        <v>0</v>
      </c>
      <c r="D1132" s="6">
        <f t="shared" si="156"/>
        <v>0</v>
      </c>
      <c r="E1132" s="5">
        <f t="shared" si="157"/>
        <v>0</v>
      </c>
      <c r="F1132" s="6">
        <f t="shared" si="158"/>
        <v>1</v>
      </c>
      <c r="G1132">
        <f t="shared" si="159"/>
        <v>0</v>
      </c>
      <c r="H1132">
        <f t="shared" si="160"/>
        <v>0</v>
      </c>
      <c r="I1132">
        <f t="shared" si="161"/>
        <v>1</v>
      </c>
      <c r="L1132">
        <v>23.87</v>
      </c>
      <c r="M1132" t="s">
        <v>7</v>
      </c>
    </row>
    <row r="1133" spans="1:13" x14ac:dyDescent="0.2">
      <c r="A1133" s="5">
        <f t="shared" si="153"/>
        <v>1</v>
      </c>
      <c r="B1133" s="6">
        <f t="shared" si="154"/>
        <v>0</v>
      </c>
      <c r="C1133" s="5">
        <f t="shared" si="155"/>
        <v>0</v>
      </c>
      <c r="D1133" s="6">
        <f t="shared" si="156"/>
        <v>0</v>
      </c>
      <c r="E1133" s="5">
        <f t="shared" si="157"/>
        <v>0</v>
      </c>
      <c r="F1133" s="6">
        <f t="shared" si="158"/>
        <v>0</v>
      </c>
      <c r="G1133">
        <f t="shared" si="159"/>
        <v>1</v>
      </c>
      <c r="H1133">
        <f t="shared" si="160"/>
        <v>0</v>
      </c>
      <c r="I1133">
        <f t="shared" si="161"/>
        <v>0</v>
      </c>
      <c r="L1133">
        <v>45.9</v>
      </c>
      <c r="M1133" t="s">
        <v>10</v>
      </c>
    </row>
    <row r="1134" spans="1:13" x14ac:dyDescent="0.2">
      <c r="A1134" s="5">
        <f t="shared" si="153"/>
        <v>1</v>
      </c>
      <c r="B1134" s="6">
        <f t="shared" si="154"/>
        <v>0</v>
      </c>
      <c r="C1134" s="5">
        <f t="shared" si="155"/>
        <v>0</v>
      </c>
      <c r="D1134" s="6">
        <f t="shared" si="156"/>
        <v>0</v>
      </c>
      <c r="E1134" s="5">
        <f t="shared" si="157"/>
        <v>0</v>
      </c>
      <c r="F1134" s="6">
        <f t="shared" si="158"/>
        <v>0</v>
      </c>
      <c r="G1134">
        <f t="shared" si="159"/>
        <v>1</v>
      </c>
      <c r="H1134">
        <f t="shared" si="160"/>
        <v>0</v>
      </c>
      <c r="I1134">
        <f t="shared" si="161"/>
        <v>0</v>
      </c>
      <c r="L1134">
        <v>40.28</v>
      </c>
      <c r="M1134" t="s">
        <v>10</v>
      </c>
    </row>
    <row r="1135" spans="1:13" x14ac:dyDescent="0.2">
      <c r="A1135" s="5">
        <f t="shared" si="153"/>
        <v>0</v>
      </c>
      <c r="B1135" s="6">
        <f t="shared" si="154"/>
        <v>0</v>
      </c>
      <c r="C1135" s="5">
        <f t="shared" si="155"/>
        <v>0</v>
      </c>
      <c r="D1135" s="6">
        <f t="shared" si="156"/>
        <v>0</v>
      </c>
      <c r="E1135" s="5">
        <f t="shared" si="157"/>
        <v>0</v>
      </c>
      <c r="F1135" s="6">
        <f t="shared" si="158"/>
        <v>0</v>
      </c>
      <c r="G1135">
        <f t="shared" si="159"/>
        <v>0</v>
      </c>
      <c r="H1135">
        <f t="shared" si="160"/>
        <v>0</v>
      </c>
      <c r="I1135">
        <f t="shared" si="161"/>
        <v>0</v>
      </c>
      <c r="L1135">
        <v>18.335000000000001</v>
      </c>
      <c r="M1135" t="s">
        <v>7</v>
      </c>
    </row>
    <row r="1136" spans="1:13" x14ac:dyDescent="0.2">
      <c r="A1136" s="5">
        <f t="shared" si="153"/>
        <v>1</v>
      </c>
      <c r="B1136" s="6">
        <f t="shared" si="154"/>
        <v>0</v>
      </c>
      <c r="C1136" s="5">
        <f t="shared" si="155"/>
        <v>0</v>
      </c>
      <c r="D1136" s="6">
        <f t="shared" si="156"/>
        <v>0</v>
      </c>
      <c r="E1136" s="5">
        <f t="shared" si="157"/>
        <v>0</v>
      </c>
      <c r="F1136" s="6">
        <f t="shared" si="158"/>
        <v>0</v>
      </c>
      <c r="G1136">
        <f t="shared" si="159"/>
        <v>1</v>
      </c>
      <c r="H1136">
        <f t="shared" si="160"/>
        <v>0</v>
      </c>
      <c r="I1136">
        <f t="shared" si="161"/>
        <v>0</v>
      </c>
      <c r="L1136">
        <v>33.82</v>
      </c>
      <c r="M1136" t="s">
        <v>10</v>
      </c>
    </row>
    <row r="1137" spans="1:13" x14ac:dyDescent="0.2">
      <c r="A1137" s="5">
        <f t="shared" si="153"/>
        <v>0</v>
      </c>
      <c r="B1137" s="6">
        <f t="shared" si="154"/>
        <v>0</v>
      </c>
      <c r="C1137" s="5">
        <f t="shared" si="155"/>
        <v>0</v>
      </c>
      <c r="D1137" s="6">
        <f t="shared" si="156"/>
        <v>1</v>
      </c>
      <c r="E1137" s="5">
        <f t="shared" si="157"/>
        <v>0</v>
      </c>
      <c r="F1137" s="6">
        <f t="shared" si="158"/>
        <v>0</v>
      </c>
      <c r="G1137">
        <f t="shared" si="159"/>
        <v>0</v>
      </c>
      <c r="H1137">
        <f t="shared" si="160"/>
        <v>1</v>
      </c>
      <c r="I1137">
        <f t="shared" si="161"/>
        <v>0</v>
      </c>
      <c r="L1137">
        <v>28.12</v>
      </c>
      <c r="M1137" t="s">
        <v>7</v>
      </c>
    </row>
    <row r="1138" spans="1:13" x14ac:dyDescent="0.2">
      <c r="A1138" s="5">
        <f t="shared" si="153"/>
        <v>0</v>
      </c>
      <c r="B1138" s="6">
        <f t="shared" si="154"/>
        <v>0</v>
      </c>
      <c r="C1138" s="5">
        <f t="shared" si="155"/>
        <v>0</v>
      </c>
      <c r="D1138" s="6">
        <f t="shared" si="156"/>
        <v>1</v>
      </c>
      <c r="E1138" s="5">
        <f t="shared" si="157"/>
        <v>0</v>
      </c>
      <c r="F1138" s="6">
        <f t="shared" si="158"/>
        <v>0</v>
      </c>
      <c r="G1138">
        <f t="shared" si="159"/>
        <v>0</v>
      </c>
      <c r="H1138">
        <f t="shared" si="160"/>
        <v>1</v>
      </c>
      <c r="I1138">
        <f t="shared" si="161"/>
        <v>0</v>
      </c>
      <c r="L1138">
        <v>25</v>
      </c>
      <c r="M1138" t="s">
        <v>7</v>
      </c>
    </row>
    <row r="1139" spans="1:13" x14ac:dyDescent="0.2">
      <c r="A1139" s="5">
        <f t="shared" si="153"/>
        <v>0</v>
      </c>
      <c r="B1139" s="6">
        <f t="shared" si="154"/>
        <v>0</v>
      </c>
      <c r="C1139" s="5">
        <f t="shared" si="155"/>
        <v>0</v>
      </c>
      <c r="D1139" s="6">
        <f t="shared" si="156"/>
        <v>0</v>
      </c>
      <c r="E1139" s="5">
        <f t="shared" si="157"/>
        <v>0</v>
      </c>
      <c r="F1139" s="6">
        <f t="shared" si="158"/>
        <v>1</v>
      </c>
      <c r="G1139">
        <f t="shared" si="159"/>
        <v>0</v>
      </c>
      <c r="H1139">
        <f t="shared" si="160"/>
        <v>0</v>
      </c>
      <c r="I1139">
        <f t="shared" si="161"/>
        <v>1</v>
      </c>
      <c r="L1139">
        <v>22.23</v>
      </c>
      <c r="M1139" t="s">
        <v>7</v>
      </c>
    </row>
    <row r="1140" spans="1:13" x14ac:dyDescent="0.2">
      <c r="A1140" s="5">
        <f t="shared" si="153"/>
        <v>1</v>
      </c>
      <c r="B1140" s="6">
        <f t="shared" si="154"/>
        <v>0</v>
      </c>
      <c r="C1140" s="5">
        <f t="shared" si="155"/>
        <v>0</v>
      </c>
      <c r="D1140" s="6">
        <f t="shared" si="156"/>
        <v>0</v>
      </c>
      <c r="E1140" s="5">
        <f t="shared" si="157"/>
        <v>0</v>
      </c>
      <c r="F1140" s="6">
        <f t="shared" si="158"/>
        <v>0</v>
      </c>
      <c r="G1140">
        <f t="shared" si="159"/>
        <v>1</v>
      </c>
      <c r="H1140">
        <f t="shared" si="160"/>
        <v>0</v>
      </c>
      <c r="I1140">
        <f t="shared" si="161"/>
        <v>0</v>
      </c>
      <c r="L1140">
        <v>30.25</v>
      </c>
      <c r="M1140" t="s">
        <v>10</v>
      </c>
    </row>
    <row r="1141" spans="1:13" x14ac:dyDescent="0.2">
      <c r="A1141" s="5">
        <f t="shared" si="153"/>
        <v>0</v>
      </c>
      <c r="B1141" s="6">
        <f t="shared" si="154"/>
        <v>1</v>
      </c>
      <c r="C1141" s="5">
        <f t="shared" si="155"/>
        <v>0</v>
      </c>
      <c r="D1141" s="6">
        <f t="shared" si="156"/>
        <v>0</v>
      </c>
      <c r="E1141" s="5">
        <f t="shared" si="157"/>
        <v>0</v>
      </c>
      <c r="F1141" s="6">
        <f t="shared" si="158"/>
        <v>0</v>
      </c>
      <c r="G1141">
        <f t="shared" si="159"/>
        <v>1</v>
      </c>
      <c r="H1141">
        <f t="shared" si="160"/>
        <v>0</v>
      </c>
      <c r="I1141">
        <f t="shared" si="161"/>
        <v>0</v>
      </c>
      <c r="L1141">
        <v>32.49</v>
      </c>
      <c r="M1141" t="s">
        <v>7</v>
      </c>
    </row>
    <row r="1142" spans="1:13" x14ac:dyDescent="0.2">
      <c r="A1142" s="5">
        <f t="shared" si="153"/>
        <v>1</v>
      </c>
      <c r="B1142" s="6">
        <f t="shared" si="154"/>
        <v>0</v>
      </c>
      <c r="C1142" s="5">
        <f t="shared" si="155"/>
        <v>0</v>
      </c>
      <c r="D1142" s="6">
        <f t="shared" si="156"/>
        <v>0</v>
      </c>
      <c r="E1142" s="5">
        <f t="shared" si="157"/>
        <v>0</v>
      </c>
      <c r="F1142" s="6">
        <f t="shared" si="158"/>
        <v>0</v>
      </c>
      <c r="G1142">
        <f t="shared" si="159"/>
        <v>1</v>
      </c>
      <c r="H1142">
        <f t="shared" si="160"/>
        <v>0</v>
      </c>
      <c r="I1142">
        <f t="shared" si="161"/>
        <v>0</v>
      </c>
      <c r="L1142">
        <v>37.07</v>
      </c>
      <c r="M1142" t="s">
        <v>10</v>
      </c>
    </row>
    <row r="1143" spans="1:13" x14ac:dyDescent="0.2">
      <c r="A1143" s="5">
        <f t="shared" si="153"/>
        <v>0</v>
      </c>
      <c r="B1143" s="6">
        <f t="shared" si="154"/>
        <v>1</v>
      </c>
      <c r="C1143" s="5">
        <f t="shared" si="155"/>
        <v>0</v>
      </c>
      <c r="D1143" s="6">
        <f t="shared" si="156"/>
        <v>0</v>
      </c>
      <c r="E1143" s="5">
        <f t="shared" si="157"/>
        <v>0</v>
      </c>
      <c r="F1143" s="6">
        <f t="shared" si="158"/>
        <v>0</v>
      </c>
      <c r="G1143">
        <f t="shared" si="159"/>
        <v>1</v>
      </c>
      <c r="H1143">
        <f t="shared" si="160"/>
        <v>0</v>
      </c>
      <c r="I1143">
        <f t="shared" si="161"/>
        <v>0</v>
      </c>
      <c r="L1143">
        <v>32.6</v>
      </c>
      <c r="M1143" t="s">
        <v>7</v>
      </c>
    </row>
    <row r="1144" spans="1:13" x14ac:dyDescent="0.2">
      <c r="A1144" s="5">
        <f t="shared" si="153"/>
        <v>0</v>
      </c>
      <c r="B1144" s="6">
        <f t="shared" si="154"/>
        <v>0</v>
      </c>
      <c r="C1144" s="5">
        <f t="shared" si="155"/>
        <v>0</v>
      </c>
      <c r="D1144" s="6">
        <f t="shared" si="156"/>
        <v>0</v>
      </c>
      <c r="E1144" s="5">
        <f t="shared" si="157"/>
        <v>0</v>
      </c>
      <c r="F1144" s="6">
        <f t="shared" si="158"/>
        <v>1</v>
      </c>
      <c r="G1144">
        <f t="shared" si="159"/>
        <v>0</v>
      </c>
      <c r="H1144">
        <f t="shared" si="160"/>
        <v>0</v>
      </c>
      <c r="I1144">
        <f t="shared" si="161"/>
        <v>1</v>
      </c>
      <c r="L1144">
        <v>24.86</v>
      </c>
      <c r="M1144" t="s">
        <v>7</v>
      </c>
    </row>
    <row r="1145" spans="1:13" x14ac:dyDescent="0.2">
      <c r="A1145" s="5">
        <f t="shared" si="153"/>
        <v>1</v>
      </c>
      <c r="B1145" s="6">
        <f t="shared" si="154"/>
        <v>0</v>
      </c>
      <c r="C1145" s="5">
        <f t="shared" si="155"/>
        <v>0</v>
      </c>
      <c r="D1145" s="6">
        <f t="shared" si="156"/>
        <v>0</v>
      </c>
      <c r="E1145" s="5">
        <f t="shared" si="157"/>
        <v>0</v>
      </c>
      <c r="F1145" s="6">
        <f t="shared" si="158"/>
        <v>0</v>
      </c>
      <c r="G1145">
        <f t="shared" si="159"/>
        <v>1</v>
      </c>
      <c r="H1145">
        <f t="shared" si="160"/>
        <v>0</v>
      </c>
      <c r="I1145">
        <f t="shared" si="161"/>
        <v>0</v>
      </c>
      <c r="L1145">
        <v>32.340000000000003</v>
      </c>
      <c r="M1145" t="s">
        <v>10</v>
      </c>
    </row>
    <row r="1146" spans="1:13" x14ac:dyDescent="0.2">
      <c r="A1146" s="5">
        <f t="shared" si="153"/>
        <v>1</v>
      </c>
      <c r="B1146" s="6">
        <f t="shared" si="154"/>
        <v>0</v>
      </c>
      <c r="C1146" s="5">
        <f t="shared" si="155"/>
        <v>0</v>
      </c>
      <c r="D1146" s="6">
        <f t="shared" si="156"/>
        <v>0</v>
      </c>
      <c r="E1146" s="5">
        <f t="shared" si="157"/>
        <v>0</v>
      </c>
      <c r="F1146" s="6">
        <f t="shared" si="158"/>
        <v>0</v>
      </c>
      <c r="G1146">
        <f t="shared" si="159"/>
        <v>1</v>
      </c>
      <c r="H1146">
        <f t="shared" si="160"/>
        <v>0</v>
      </c>
      <c r="I1146">
        <f t="shared" si="161"/>
        <v>0</v>
      </c>
      <c r="L1146">
        <v>32.299999999999997</v>
      </c>
      <c r="M1146" t="s">
        <v>10</v>
      </c>
    </row>
    <row r="1147" spans="1:13" x14ac:dyDescent="0.2">
      <c r="A1147" s="5">
        <f t="shared" si="153"/>
        <v>1</v>
      </c>
      <c r="B1147" s="6">
        <f t="shared" si="154"/>
        <v>0</v>
      </c>
      <c r="C1147" s="5">
        <f t="shared" si="155"/>
        <v>0</v>
      </c>
      <c r="D1147" s="6">
        <f t="shared" si="156"/>
        <v>0</v>
      </c>
      <c r="E1147" s="5">
        <f t="shared" si="157"/>
        <v>0</v>
      </c>
      <c r="F1147" s="6">
        <f t="shared" si="158"/>
        <v>0</v>
      </c>
      <c r="G1147">
        <f t="shared" si="159"/>
        <v>1</v>
      </c>
      <c r="H1147">
        <f t="shared" si="160"/>
        <v>0</v>
      </c>
      <c r="I1147">
        <f t="shared" si="161"/>
        <v>0</v>
      </c>
      <c r="L1147">
        <v>32.774999999999999</v>
      </c>
      <c r="M1147" t="s">
        <v>10</v>
      </c>
    </row>
    <row r="1148" spans="1:13" x14ac:dyDescent="0.2">
      <c r="A1148" s="5">
        <f t="shared" si="153"/>
        <v>1</v>
      </c>
      <c r="B1148" s="6">
        <f t="shared" si="154"/>
        <v>0</v>
      </c>
      <c r="C1148" s="5">
        <f t="shared" si="155"/>
        <v>0</v>
      </c>
      <c r="D1148" s="6">
        <f t="shared" si="156"/>
        <v>0</v>
      </c>
      <c r="E1148" s="5">
        <f t="shared" si="157"/>
        <v>0</v>
      </c>
      <c r="F1148" s="6">
        <f t="shared" si="158"/>
        <v>0</v>
      </c>
      <c r="G1148">
        <f t="shared" si="159"/>
        <v>1</v>
      </c>
      <c r="H1148">
        <f t="shared" si="160"/>
        <v>0</v>
      </c>
      <c r="I1148">
        <f t="shared" si="161"/>
        <v>0</v>
      </c>
      <c r="L1148">
        <v>32.799999999999997</v>
      </c>
      <c r="M1148" t="s">
        <v>10</v>
      </c>
    </row>
    <row r="1149" spans="1:13" x14ac:dyDescent="0.2">
      <c r="A1149" s="5">
        <f t="shared" si="153"/>
        <v>0</v>
      </c>
      <c r="B1149" s="6">
        <f t="shared" si="154"/>
        <v>1</v>
      </c>
      <c r="C1149" s="5">
        <f t="shared" si="155"/>
        <v>0</v>
      </c>
      <c r="D1149" s="6">
        <f t="shared" si="156"/>
        <v>0</v>
      </c>
      <c r="E1149" s="5">
        <f t="shared" si="157"/>
        <v>0</v>
      </c>
      <c r="F1149" s="6">
        <f t="shared" si="158"/>
        <v>0</v>
      </c>
      <c r="G1149">
        <f t="shared" si="159"/>
        <v>1</v>
      </c>
      <c r="H1149">
        <f t="shared" si="160"/>
        <v>0</v>
      </c>
      <c r="I1149">
        <f t="shared" si="161"/>
        <v>0</v>
      </c>
      <c r="L1149">
        <v>31.92</v>
      </c>
      <c r="M1149" t="s">
        <v>7</v>
      </c>
    </row>
    <row r="1150" spans="1:13" x14ac:dyDescent="0.2">
      <c r="A1150" s="5">
        <f t="shared" si="153"/>
        <v>0</v>
      </c>
      <c r="B1150" s="6">
        <f t="shared" si="154"/>
        <v>0</v>
      </c>
      <c r="C1150" s="5">
        <f t="shared" si="155"/>
        <v>0</v>
      </c>
      <c r="D1150" s="6">
        <f t="shared" si="156"/>
        <v>0</v>
      </c>
      <c r="E1150" s="5">
        <f t="shared" si="157"/>
        <v>1</v>
      </c>
      <c r="F1150" s="6">
        <f t="shared" si="158"/>
        <v>0</v>
      </c>
      <c r="G1150">
        <f t="shared" si="159"/>
        <v>0</v>
      </c>
      <c r="H1150">
        <f t="shared" si="160"/>
        <v>0</v>
      </c>
      <c r="I1150">
        <f t="shared" si="161"/>
        <v>1</v>
      </c>
      <c r="L1150">
        <v>21.5</v>
      </c>
      <c r="M1150" t="s">
        <v>10</v>
      </c>
    </row>
    <row r="1151" spans="1:13" x14ac:dyDescent="0.2">
      <c r="A1151" s="5">
        <f t="shared" si="153"/>
        <v>1</v>
      </c>
      <c r="B1151" s="6">
        <f t="shared" si="154"/>
        <v>0</v>
      </c>
      <c r="C1151" s="5">
        <f t="shared" si="155"/>
        <v>0</v>
      </c>
      <c r="D1151" s="6">
        <f t="shared" si="156"/>
        <v>0</v>
      </c>
      <c r="E1151" s="5">
        <f t="shared" si="157"/>
        <v>0</v>
      </c>
      <c r="F1151" s="6">
        <f t="shared" si="158"/>
        <v>0</v>
      </c>
      <c r="G1151">
        <f t="shared" si="159"/>
        <v>1</v>
      </c>
      <c r="H1151">
        <f t="shared" si="160"/>
        <v>0</v>
      </c>
      <c r="I1151">
        <f t="shared" si="161"/>
        <v>0</v>
      </c>
      <c r="L1151">
        <v>34.1</v>
      </c>
      <c r="M1151" t="s">
        <v>10</v>
      </c>
    </row>
    <row r="1152" spans="1:13" x14ac:dyDescent="0.2">
      <c r="A1152" s="5">
        <f t="shared" si="153"/>
        <v>0</v>
      </c>
      <c r="B1152" s="6">
        <f t="shared" si="154"/>
        <v>1</v>
      </c>
      <c r="C1152" s="5">
        <f t="shared" si="155"/>
        <v>0</v>
      </c>
      <c r="D1152" s="6">
        <f t="shared" si="156"/>
        <v>0</v>
      </c>
      <c r="E1152" s="5">
        <f t="shared" si="157"/>
        <v>0</v>
      </c>
      <c r="F1152" s="6">
        <f t="shared" si="158"/>
        <v>0</v>
      </c>
      <c r="G1152">
        <f t="shared" si="159"/>
        <v>1</v>
      </c>
      <c r="H1152">
        <f t="shared" si="160"/>
        <v>0</v>
      </c>
      <c r="I1152">
        <f t="shared" si="161"/>
        <v>0</v>
      </c>
      <c r="L1152">
        <v>30.305</v>
      </c>
      <c r="M1152" t="s">
        <v>7</v>
      </c>
    </row>
    <row r="1153" spans="1:13" x14ac:dyDescent="0.2">
      <c r="A1153" s="5">
        <f t="shared" si="153"/>
        <v>0</v>
      </c>
      <c r="B1153" s="6">
        <f t="shared" si="154"/>
        <v>1</v>
      </c>
      <c r="C1153" s="5">
        <f t="shared" si="155"/>
        <v>0</v>
      </c>
      <c r="D1153" s="6">
        <f t="shared" si="156"/>
        <v>0</v>
      </c>
      <c r="E1153" s="5">
        <f t="shared" si="157"/>
        <v>0</v>
      </c>
      <c r="F1153" s="6">
        <f t="shared" si="158"/>
        <v>0</v>
      </c>
      <c r="G1153">
        <f t="shared" si="159"/>
        <v>1</v>
      </c>
      <c r="H1153">
        <f t="shared" si="160"/>
        <v>0</v>
      </c>
      <c r="I1153">
        <f t="shared" si="161"/>
        <v>0</v>
      </c>
      <c r="L1153">
        <v>36.479999999999997</v>
      </c>
      <c r="M1153" t="s">
        <v>7</v>
      </c>
    </row>
    <row r="1154" spans="1:13" x14ac:dyDescent="0.2">
      <c r="A1154" s="5">
        <f t="shared" si="153"/>
        <v>0</v>
      </c>
      <c r="B1154" s="6">
        <f t="shared" si="154"/>
        <v>1</v>
      </c>
      <c r="C1154" s="5">
        <f t="shared" si="155"/>
        <v>0</v>
      </c>
      <c r="D1154" s="6">
        <f t="shared" si="156"/>
        <v>0</v>
      </c>
      <c r="E1154" s="5">
        <f t="shared" si="157"/>
        <v>0</v>
      </c>
      <c r="F1154" s="6">
        <f t="shared" si="158"/>
        <v>0</v>
      </c>
      <c r="G1154">
        <f t="shared" si="159"/>
        <v>1</v>
      </c>
      <c r="H1154">
        <f t="shared" si="160"/>
        <v>0</v>
      </c>
      <c r="I1154">
        <f t="shared" si="161"/>
        <v>0</v>
      </c>
      <c r="L1154">
        <v>32.56</v>
      </c>
      <c r="M1154" t="s">
        <v>7</v>
      </c>
    </row>
    <row r="1155" spans="1:13" x14ac:dyDescent="0.2">
      <c r="A1155" s="5">
        <f t="shared" ref="A1155:A1218" si="162">IF(AND(M1155="male",G1155=1),1,0)</f>
        <v>0</v>
      </c>
      <c r="B1155" s="6">
        <f t="shared" ref="B1155:B1218" si="163">IF(AND(M1155="female",G1155=1),1,0)</f>
        <v>1</v>
      </c>
      <c r="C1155" s="5">
        <f t="shared" ref="C1155:C1218" si="164">IF(AND(M1155="male",H1155=1),1,0)</f>
        <v>0</v>
      </c>
      <c r="D1155" s="6">
        <f t="shared" ref="D1155:D1218" si="165">IF(AND(M1155="female",H1155=1),1,0)</f>
        <v>0</v>
      </c>
      <c r="E1155" s="5">
        <f t="shared" ref="E1155:E1218" si="166">IF(AND(M1155="male",I1155=1),1,0)</f>
        <v>0</v>
      </c>
      <c r="F1155" s="6">
        <f t="shared" ref="F1155:F1218" si="167">IF(AND(M1155="female",I1155=1),1,0)</f>
        <v>0</v>
      </c>
      <c r="G1155">
        <f t="shared" ref="G1155:G1218" si="168">IF(L1155&gt;=30,1,0)</f>
        <v>1</v>
      </c>
      <c r="H1155">
        <f t="shared" ref="H1155:H1218" si="169">IF(AND((L1155&gt;=25),(L1155&lt;=29.9)),1,0)</f>
        <v>0</v>
      </c>
      <c r="I1155">
        <f t="shared" ref="I1155:I1218" si="170">IF(AND((L1155&gt;=18.4),(L1155&lt;=24.9)),1,0)</f>
        <v>0</v>
      </c>
      <c r="L1155">
        <v>35.814999999999998</v>
      </c>
      <c r="M1155" t="s">
        <v>7</v>
      </c>
    </row>
    <row r="1156" spans="1:13" x14ac:dyDescent="0.2">
      <c r="A1156" s="5">
        <f t="shared" si="162"/>
        <v>0</v>
      </c>
      <c r="B1156" s="6">
        <f t="shared" si="163"/>
        <v>0</v>
      </c>
      <c r="C1156" s="5">
        <f t="shared" si="164"/>
        <v>0</v>
      </c>
      <c r="D1156" s="6">
        <f t="shared" si="165"/>
        <v>1</v>
      </c>
      <c r="E1156" s="5">
        <f t="shared" si="166"/>
        <v>0</v>
      </c>
      <c r="F1156" s="6">
        <f t="shared" si="167"/>
        <v>0</v>
      </c>
      <c r="G1156">
        <f t="shared" si="168"/>
        <v>0</v>
      </c>
      <c r="H1156">
        <f t="shared" si="169"/>
        <v>1</v>
      </c>
      <c r="I1156">
        <f t="shared" si="170"/>
        <v>0</v>
      </c>
      <c r="L1156">
        <v>27.93</v>
      </c>
      <c r="M1156" t="s">
        <v>7</v>
      </c>
    </row>
    <row r="1157" spans="1:13" x14ac:dyDescent="0.2">
      <c r="A1157" s="5">
        <f t="shared" si="162"/>
        <v>0</v>
      </c>
      <c r="B1157" s="6">
        <f t="shared" si="163"/>
        <v>0</v>
      </c>
      <c r="C1157" s="5">
        <f t="shared" si="164"/>
        <v>0</v>
      </c>
      <c r="D1157" s="6">
        <f t="shared" si="165"/>
        <v>0</v>
      </c>
      <c r="E1157" s="5">
        <f t="shared" si="166"/>
        <v>0</v>
      </c>
      <c r="F1157" s="6">
        <f t="shared" si="167"/>
        <v>1</v>
      </c>
      <c r="G1157">
        <f t="shared" si="168"/>
        <v>0</v>
      </c>
      <c r="H1157">
        <f t="shared" si="169"/>
        <v>0</v>
      </c>
      <c r="I1157">
        <f t="shared" si="170"/>
        <v>1</v>
      </c>
      <c r="L1157">
        <v>22.135000000000002</v>
      </c>
      <c r="M1157" t="s">
        <v>7</v>
      </c>
    </row>
    <row r="1158" spans="1:13" x14ac:dyDescent="0.2">
      <c r="A1158" s="5">
        <f t="shared" si="162"/>
        <v>1</v>
      </c>
      <c r="B1158" s="6">
        <f t="shared" si="163"/>
        <v>0</v>
      </c>
      <c r="C1158" s="5">
        <f t="shared" si="164"/>
        <v>0</v>
      </c>
      <c r="D1158" s="6">
        <f t="shared" si="165"/>
        <v>0</v>
      </c>
      <c r="E1158" s="5">
        <f t="shared" si="166"/>
        <v>0</v>
      </c>
      <c r="F1158" s="6">
        <f t="shared" si="167"/>
        <v>0</v>
      </c>
      <c r="G1158">
        <f t="shared" si="168"/>
        <v>1</v>
      </c>
      <c r="H1158">
        <f t="shared" si="169"/>
        <v>0</v>
      </c>
      <c r="I1158">
        <f t="shared" si="170"/>
        <v>0</v>
      </c>
      <c r="L1158">
        <v>44.88</v>
      </c>
      <c r="M1158" t="s">
        <v>10</v>
      </c>
    </row>
    <row r="1159" spans="1:13" x14ac:dyDescent="0.2">
      <c r="A1159" s="5">
        <f t="shared" si="162"/>
        <v>0</v>
      </c>
      <c r="B1159" s="6">
        <f t="shared" si="163"/>
        <v>0</v>
      </c>
      <c r="C1159" s="5">
        <f t="shared" si="164"/>
        <v>0</v>
      </c>
      <c r="D1159" s="6">
        <f t="shared" si="165"/>
        <v>0</v>
      </c>
      <c r="E1159" s="5">
        <f t="shared" si="166"/>
        <v>0</v>
      </c>
      <c r="F1159" s="6">
        <f t="shared" si="167"/>
        <v>1</v>
      </c>
      <c r="G1159">
        <f t="shared" si="168"/>
        <v>0</v>
      </c>
      <c r="H1159">
        <f t="shared" si="169"/>
        <v>0</v>
      </c>
      <c r="I1159">
        <f t="shared" si="170"/>
        <v>1</v>
      </c>
      <c r="L1159">
        <v>23.18</v>
      </c>
      <c r="M1159" t="s">
        <v>7</v>
      </c>
    </row>
    <row r="1160" spans="1:13" x14ac:dyDescent="0.2">
      <c r="A1160" s="5">
        <f t="shared" si="162"/>
        <v>0</v>
      </c>
      <c r="B1160" s="6">
        <f t="shared" si="163"/>
        <v>1</v>
      </c>
      <c r="C1160" s="5">
        <f t="shared" si="164"/>
        <v>0</v>
      </c>
      <c r="D1160" s="6">
        <f t="shared" si="165"/>
        <v>0</v>
      </c>
      <c r="E1160" s="5">
        <f t="shared" si="166"/>
        <v>0</v>
      </c>
      <c r="F1160" s="6">
        <f t="shared" si="167"/>
        <v>0</v>
      </c>
      <c r="G1160">
        <f t="shared" si="168"/>
        <v>1</v>
      </c>
      <c r="H1160">
        <f t="shared" si="169"/>
        <v>0</v>
      </c>
      <c r="I1160">
        <f t="shared" si="170"/>
        <v>0</v>
      </c>
      <c r="L1160">
        <v>30.59</v>
      </c>
      <c r="M1160" t="s">
        <v>7</v>
      </c>
    </row>
    <row r="1161" spans="1:13" x14ac:dyDescent="0.2">
      <c r="A1161" s="5">
        <f t="shared" si="162"/>
        <v>0</v>
      </c>
      <c r="B1161" s="6">
        <f t="shared" si="163"/>
        <v>1</v>
      </c>
      <c r="C1161" s="5">
        <f t="shared" si="164"/>
        <v>0</v>
      </c>
      <c r="D1161" s="6">
        <f t="shared" si="165"/>
        <v>0</v>
      </c>
      <c r="E1161" s="5">
        <f t="shared" si="166"/>
        <v>0</v>
      </c>
      <c r="F1161" s="6">
        <f t="shared" si="167"/>
        <v>0</v>
      </c>
      <c r="G1161">
        <f t="shared" si="168"/>
        <v>1</v>
      </c>
      <c r="H1161">
        <f t="shared" si="169"/>
        <v>0</v>
      </c>
      <c r="I1161">
        <f t="shared" si="170"/>
        <v>0</v>
      </c>
      <c r="L1161">
        <v>41.1</v>
      </c>
      <c r="M1161" t="s">
        <v>7</v>
      </c>
    </row>
    <row r="1162" spans="1:13" x14ac:dyDescent="0.2">
      <c r="A1162" s="5">
        <f t="shared" si="162"/>
        <v>0</v>
      </c>
      <c r="B1162" s="6">
        <f t="shared" si="163"/>
        <v>1</v>
      </c>
      <c r="C1162" s="5">
        <f t="shared" si="164"/>
        <v>0</v>
      </c>
      <c r="D1162" s="6">
        <f t="shared" si="165"/>
        <v>0</v>
      </c>
      <c r="E1162" s="5">
        <f t="shared" si="166"/>
        <v>0</v>
      </c>
      <c r="F1162" s="6">
        <f t="shared" si="167"/>
        <v>0</v>
      </c>
      <c r="G1162">
        <f t="shared" si="168"/>
        <v>1</v>
      </c>
      <c r="H1162">
        <f t="shared" si="169"/>
        <v>0</v>
      </c>
      <c r="I1162">
        <f t="shared" si="170"/>
        <v>0</v>
      </c>
      <c r="L1162">
        <v>34.58</v>
      </c>
      <c r="M1162" t="s">
        <v>7</v>
      </c>
    </row>
    <row r="1163" spans="1:13" x14ac:dyDescent="0.2">
      <c r="A1163" s="5">
        <f t="shared" si="162"/>
        <v>1</v>
      </c>
      <c r="B1163" s="6">
        <f t="shared" si="163"/>
        <v>0</v>
      </c>
      <c r="C1163" s="5">
        <f t="shared" si="164"/>
        <v>0</v>
      </c>
      <c r="D1163" s="6">
        <f t="shared" si="165"/>
        <v>0</v>
      </c>
      <c r="E1163" s="5">
        <f t="shared" si="166"/>
        <v>0</v>
      </c>
      <c r="F1163" s="6">
        <f t="shared" si="167"/>
        <v>0</v>
      </c>
      <c r="G1163">
        <f t="shared" si="168"/>
        <v>1</v>
      </c>
      <c r="H1163">
        <f t="shared" si="169"/>
        <v>0</v>
      </c>
      <c r="I1163">
        <f t="shared" si="170"/>
        <v>0</v>
      </c>
      <c r="L1163">
        <v>42.13</v>
      </c>
      <c r="M1163" t="s">
        <v>10</v>
      </c>
    </row>
    <row r="1164" spans="1:13" x14ac:dyDescent="0.2">
      <c r="A1164" s="5">
        <f t="shared" si="162"/>
        <v>1</v>
      </c>
      <c r="B1164" s="6">
        <f t="shared" si="163"/>
        <v>0</v>
      </c>
      <c r="C1164" s="5">
        <f t="shared" si="164"/>
        <v>0</v>
      </c>
      <c r="D1164" s="6">
        <f t="shared" si="165"/>
        <v>0</v>
      </c>
      <c r="E1164" s="5">
        <f t="shared" si="166"/>
        <v>0</v>
      </c>
      <c r="F1164" s="6">
        <f t="shared" si="167"/>
        <v>0</v>
      </c>
      <c r="G1164">
        <f t="shared" si="168"/>
        <v>1</v>
      </c>
      <c r="H1164">
        <f t="shared" si="169"/>
        <v>0</v>
      </c>
      <c r="I1164">
        <f t="shared" si="170"/>
        <v>0</v>
      </c>
      <c r="L1164">
        <v>38.83</v>
      </c>
      <c r="M1164" t="s">
        <v>10</v>
      </c>
    </row>
    <row r="1165" spans="1:13" x14ac:dyDescent="0.2">
      <c r="A1165" s="5">
        <f t="shared" si="162"/>
        <v>0</v>
      </c>
      <c r="B1165" s="6">
        <f t="shared" si="163"/>
        <v>0</v>
      </c>
      <c r="C1165" s="5">
        <f t="shared" si="164"/>
        <v>0</v>
      </c>
      <c r="D1165" s="6">
        <f t="shared" si="165"/>
        <v>1</v>
      </c>
      <c r="E1165" s="5">
        <f t="shared" si="166"/>
        <v>0</v>
      </c>
      <c r="F1165" s="6">
        <f t="shared" si="167"/>
        <v>0</v>
      </c>
      <c r="G1165">
        <f t="shared" si="168"/>
        <v>0</v>
      </c>
      <c r="H1165">
        <f t="shared" si="169"/>
        <v>1</v>
      </c>
      <c r="I1165">
        <f t="shared" si="170"/>
        <v>0</v>
      </c>
      <c r="L1165">
        <v>28.215</v>
      </c>
      <c r="M1165" t="s">
        <v>7</v>
      </c>
    </row>
    <row r="1166" spans="1:13" x14ac:dyDescent="0.2">
      <c r="A1166" s="5">
        <f t="shared" si="162"/>
        <v>0</v>
      </c>
      <c r="B1166" s="6">
        <f t="shared" si="163"/>
        <v>0</v>
      </c>
      <c r="C1166" s="5">
        <f t="shared" si="164"/>
        <v>0</v>
      </c>
      <c r="D1166" s="6">
        <f t="shared" si="165"/>
        <v>1</v>
      </c>
      <c r="E1166" s="5">
        <f t="shared" si="166"/>
        <v>0</v>
      </c>
      <c r="F1166" s="6">
        <f t="shared" si="167"/>
        <v>0</v>
      </c>
      <c r="G1166">
        <f t="shared" si="168"/>
        <v>0</v>
      </c>
      <c r="H1166">
        <f t="shared" si="169"/>
        <v>1</v>
      </c>
      <c r="I1166">
        <f t="shared" si="170"/>
        <v>0</v>
      </c>
      <c r="L1166">
        <v>28.31</v>
      </c>
      <c r="M1166" t="s">
        <v>7</v>
      </c>
    </row>
    <row r="1167" spans="1:13" x14ac:dyDescent="0.2">
      <c r="A1167" s="5">
        <f t="shared" si="162"/>
        <v>0</v>
      </c>
      <c r="B1167" s="6">
        <f t="shared" si="163"/>
        <v>0</v>
      </c>
      <c r="C1167" s="5">
        <f t="shared" si="164"/>
        <v>0</v>
      </c>
      <c r="D1167" s="6">
        <f t="shared" si="165"/>
        <v>1</v>
      </c>
      <c r="E1167" s="5">
        <f t="shared" si="166"/>
        <v>0</v>
      </c>
      <c r="F1167" s="6">
        <f t="shared" si="167"/>
        <v>0</v>
      </c>
      <c r="G1167">
        <f t="shared" si="168"/>
        <v>0</v>
      </c>
      <c r="H1167">
        <f t="shared" si="169"/>
        <v>1</v>
      </c>
      <c r="I1167">
        <f t="shared" si="170"/>
        <v>0</v>
      </c>
      <c r="L1167">
        <v>26.125</v>
      </c>
      <c r="M1167" t="s">
        <v>7</v>
      </c>
    </row>
    <row r="1168" spans="1:13" x14ac:dyDescent="0.2">
      <c r="A1168" s="5">
        <f t="shared" si="162"/>
        <v>1</v>
      </c>
      <c r="B1168" s="6">
        <f t="shared" si="163"/>
        <v>0</v>
      </c>
      <c r="C1168" s="5">
        <f t="shared" si="164"/>
        <v>0</v>
      </c>
      <c r="D1168" s="6">
        <f t="shared" si="165"/>
        <v>0</v>
      </c>
      <c r="E1168" s="5">
        <f t="shared" si="166"/>
        <v>0</v>
      </c>
      <c r="F1168" s="6">
        <f t="shared" si="167"/>
        <v>0</v>
      </c>
      <c r="G1168">
        <f t="shared" si="168"/>
        <v>1</v>
      </c>
      <c r="H1168">
        <f t="shared" si="169"/>
        <v>0</v>
      </c>
      <c r="I1168">
        <f t="shared" si="170"/>
        <v>0</v>
      </c>
      <c r="L1168">
        <v>40.369999999999997</v>
      </c>
      <c r="M1168" t="s">
        <v>10</v>
      </c>
    </row>
    <row r="1169" spans="1:13" x14ac:dyDescent="0.2">
      <c r="A1169" s="5">
        <f t="shared" si="162"/>
        <v>0</v>
      </c>
      <c r="B1169" s="6">
        <f t="shared" si="163"/>
        <v>0</v>
      </c>
      <c r="C1169" s="5">
        <f t="shared" si="164"/>
        <v>0</v>
      </c>
      <c r="D1169" s="6">
        <f t="shared" si="165"/>
        <v>0</v>
      </c>
      <c r="E1169" s="5">
        <f t="shared" si="166"/>
        <v>0</v>
      </c>
      <c r="F1169" s="6">
        <f t="shared" si="167"/>
        <v>1</v>
      </c>
      <c r="G1169">
        <f t="shared" si="168"/>
        <v>0</v>
      </c>
      <c r="H1169">
        <f t="shared" si="169"/>
        <v>0</v>
      </c>
      <c r="I1169">
        <f t="shared" si="170"/>
        <v>1</v>
      </c>
      <c r="L1169">
        <v>24.6</v>
      </c>
      <c r="M1169" t="s">
        <v>7</v>
      </c>
    </row>
    <row r="1170" spans="1:13" x14ac:dyDescent="0.2">
      <c r="A1170" s="5">
        <f t="shared" si="162"/>
        <v>1</v>
      </c>
      <c r="B1170" s="6">
        <f t="shared" si="163"/>
        <v>0</v>
      </c>
      <c r="C1170" s="5">
        <f t="shared" si="164"/>
        <v>0</v>
      </c>
      <c r="D1170" s="6">
        <f t="shared" si="165"/>
        <v>0</v>
      </c>
      <c r="E1170" s="5">
        <f t="shared" si="166"/>
        <v>0</v>
      </c>
      <c r="F1170" s="6">
        <f t="shared" si="167"/>
        <v>0</v>
      </c>
      <c r="G1170">
        <f t="shared" si="168"/>
        <v>1</v>
      </c>
      <c r="H1170">
        <f t="shared" si="169"/>
        <v>0</v>
      </c>
      <c r="I1170">
        <f t="shared" si="170"/>
        <v>0</v>
      </c>
      <c r="L1170">
        <v>35.200000000000003</v>
      </c>
      <c r="M1170" t="s">
        <v>10</v>
      </c>
    </row>
    <row r="1171" spans="1:13" x14ac:dyDescent="0.2">
      <c r="A1171" s="5">
        <f t="shared" si="162"/>
        <v>0</v>
      </c>
      <c r="B1171" s="6">
        <f t="shared" si="163"/>
        <v>1</v>
      </c>
      <c r="C1171" s="5">
        <f t="shared" si="164"/>
        <v>0</v>
      </c>
      <c r="D1171" s="6">
        <f t="shared" si="165"/>
        <v>0</v>
      </c>
      <c r="E1171" s="5">
        <f t="shared" si="166"/>
        <v>0</v>
      </c>
      <c r="F1171" s="6">
        <f t="shared" si="167"/>
        <v>0</v>
      </c>
      <c r="G1171">
        <f t="shared" si="168"/>
        <v>1</v>
      </c>
      <c r="H1171">
        <f t="shared" si="169"/>
        <v>0</v>
      </c>
      <c r="I1171">
        <f t="shared" si="170"/>
        <v>0</v>
      </c>
      <c r="L1171">
        <v>34.104999999999997</v>
      </c>
      <c r="M1171" t="s">
        <v>7</v>
      </c>
    </row>
    <row r="1172" spans="1:13" x14ac:dyDescent="0.2">
      <c r="A1172" s="5">
        <f t="shared" si="162"/>
        <v>0</v>
      </c>
      <c r="B1172" s="6">
        <f t="shared" si="163"/>
        <v>0</v>
      </c>
      <c r="C1172" s="5">
        <f t="shared" si="164"/>
        <v>1</v>
      </c>
      <c r="D1172" s="6">
        <f t="shared" si="165"/>
        <v>0</v>
      </c>
      <c r="E1172" s="5">
        <f t="shared" si="166"/>
        <v>0</v>
      </c>
      <c r="F1172" s="6">
        <f t="shared" si="167"/>
        <v>0</v>
      </c>
      <c r="G1172">
        <f t="shared" si="168"/>
        <v>0</v>
      </c>
      <c r="H1172">
        <f t="shared" si="169"/>
        <v>1</v>
      </c>
      <c r="I1172">
        <f t="shared" si="170"/>
        <v>0</v>
      </c>
      <c r="L1172">
        <v>27.36</v>
      </c>
      <c r="M1172" t="s">
        <v>10</v>
      </c>
    </row>
    <row r="1173" spans="1:13" x14ac:dyDescent="0.2">
      <c r="A1173" s="5">
        <f t="shared" si="162"/>
        <v>0</v>
      </c>
      <c r="B1173" s="6">
        <f t="shared" si="163"/>
        <v>0</v>
      </c>
      <c r="C1173" s="5">
        <f t="shared" si="164"/>
        <v>0</v>
      </c>
      <c r="D1173" s="6">
        <f t="shared" si="165"/>
        <v>1</v>
      </c>
      <c r="E1173" s="5">
        <f t="shared" si="166"/>
        <v>0</v>
      </c>
      <c r="F1173" s="6">
        <f t="shared" si="167"/>
        <v>0</v>
      </c>
      <c r="G1173">
        <f t="shared" si="168"/>
        <v>0</v>
      </c>
      <c r="H1173">
        <f t="shared" si="169"/>
        <v>1</v>
      </c>
      <c r="I1173">
        <f t="shared" si="170"/>
        <v>0</v>
      </c>
      <c r="L1173">
        <v>26.7</v>
      </c>
      <c r="M1173" t="s">
        <v>7</v>
      </c>
    </row>
    <row r="1174" spans="1:13" x14ac:dyDescent="0.2">
      <c r="A1174" s="5">
        <f t="shared" si="162"/>
        <v>0</v>
      </c>
      <c r="B1174" s="6">
        <f t="shared" si="163"/>
        <v>1</v>
      </c>
      <c r="C1174" s="5">
        <f t="shared" si="164"/>
        <v>0</v>
      </c>
      <c r="D1174" s="6">
        <f t="shared" si="165"/>
        <v>0</v>
      </c>
      <c r="E1174" s="5">
        <f t="shared" si="166"/>
        <v>0</v>
      </c>
      <c r="F1174" s="6">
        <f t="shared" si="167"/>
        <v>0</v>
      </c>
      <c r="G1174">
        <f t="shared" si="168"/>
        <v>1</v>
      </c>
      <c r="H1174">
        <f t="shared" si="169"/>
        <v>0</v>
      </c>
      <c r="I1174">
        <f t="shared" si="170"/>
        <v>0</v>
      </c>
      <c r="L1174">
        <v>41.91</v>
      </c>
      <c r="M1174" t="s">
        <v>7</v>
      </c>
    </row>
    <row r="1175" spans="1:13" x14ac:dyDescent="0.2">
      <c r="A1175" s="5">
        <f t="shared" si="162"/>
        <v>0</v>
      </c>
      <c r="B1175" s="6">
        <f t="shared" si="163"/>
        <v>0</v>
      </c>
      <c r="C1175" s="5">
        <f t="shared" si="164"/>
        <v>1</v>
      </c>
      <c r="D1175" s="6">
        <f t="shared" si="165"/>
        <v>0</v>
      </c>
      <c r="E1175" s="5">
        <f t="shared" si="166"/>
        <v>0</v>
      </c>
      <c r="F1175" s="6">
        <f t="shared" si="167"/>
        <v>0</v>
      </c>
      <c r="G1175">
        <f t="shared" si="168"/>
        <v>0</v>
      </c>
      <c r="H1175">
        <f t="shared" si="169"/>
        <v>1</v>
      </c>
      <c r="I1175">
        <f t="shared" si="170"/>
        <v>0</v>
      </c>
      <c r="L1175">
        <v>29.26</v>
      </c>
      <c r="M1175" t="s">
        <v>10</v>
      </c>
    </row>
    <row r="1176" spans="1:13" x14ac:dyDescent="0.2">
      <c r="A1176" s="5">
        <f t="shared" si="162"/>
        <v>1</v>
      </c>
      <c r="B1176" s="6">
        <f t="shared" si="163"/>
        <v>0</v>
      </c>
      <c r="C1176" s="5">
        <f t="shared" si="164"/>
        <v>0</v>
      </c>
      <c r="D1176" s="6">
        <f t="shared" si="165"/>
        <v>0</v>
      </c>
      <c r="E1176" s="5">
        <f t="shared" si="166"/>
        <v>0</v>
      </c>
      <c r="F1176" s="6">
        <f t="shared" si="167"/>
        <v>0</v>
      </c>
      <c r="G1176">
        <f t="shared" si="168"/>
        <v>1</v>
      </c>
      <c r="H1176">
        <f t="shared" si="169"/>
        <v>0</v>
      </c>
      <c r="I1176">
        <f t="shared" si="170"/>
        <v>0</v>
      </c>
      <c r="L1176">
        <v>32.11</v>
      </c>
      <c r="M1176" t="s">
        <v>10</v>
      </c>
    </row>
    <row r="1177" spans="1:13" x14ac:dyDescent="0.2">
      <c r="A1177" s="5">
        <f t="shared" si="162"/>
        <v>0</v>
      </c>
      <c r="B1177" s="6">
        <f t="shared" si="163"/>
        <v>0</v>
      </c>
      <c r="C1177" s="5">
        <f t="shared" si="164"/>
        <v>0</v>
      </c>
      <c r="D1177" s="6">
        <f t="shared" si="165"/>
        <v>1</v>
      </c>
      <c r="E1177" s="5">
        <f t="shared" si="166"/>
        <v>0</v>
      </c>
      <c r="F1177" s="6">
        <f t="shared" si="167"/>
        <v>0</v>
      </c>
      <c r="G1177">
        <f t="shared" si="168"/>
        <v>0</v>
      </c>
      <c r="H1177">
        <f t="shared" si="169"/>
        <v>1</v>
      </c>
      <c r="I1177">
        <f t="shared" si="170"/>
        <v>0</v>
      </c>
      <c r="L1177">
        <v>27.1</v>
      </c>
      <c r="M1177" t="s">
        <v>7</v>
      </c>
    </row>
    <row r="1178" spans="1:13" x14ac:dyDescent="0.2">
      <c r="A1178" s="5">
        <f t="shared" si="162"/>
        <v>0</v>
      </c>
      <c r="B1178" s="6">
        <f t="shared" si="163"/>
        <v>0</v>
      </c>
      <c r="C1178" s="5">
        <f t="shared" si="164"/>
        <v>0</v>
      </c>
      <c r="D1178" s="6">
        <f t="shared" si="165"/>
        <v>0</v>
      </c>
      <c r="E1178" s="5">
        <f t="shared" si="166"/>
        <v>0</v>
      </c>
      <c r="F1178" s="6">
        <f t="shared" si="167"/>
        <v>1</v>
      </c>
      <c r="G1178">
        <f t="shared" si="168"/>
        <v>0</v>
      </c>
      <c r="H1178">
        <f t="shared" si="169"/>
        <v>0</v>
      </c>
      <c r="I1178">
        <f t="shared" si="170"/>
        <v>1</v>
      </c>
      <c r="L1178">
        <v>24.13</v>
      </c>
      <c r="M1178" t="s">
        <v>7</v>
      </c>
    </row>
    <row r="1179" spans="1:13" x14ac:dyDescent="0.2">
      <c r="A1179" s="5">
        <f t="shared" si="162"/>
        <v>0</v>
      </c>
      <c r="B1179" s="6">
        <f t="shared" si="163"/>
        <v>0</v>
      </c>
      <c r="C1179" s="5">
        <f t="shared" si="164"/>
        <v>0</v>
      </c>
      <c r="D1179" s="6">
        <f t="shared" si="165"/>
        <v>1</v>
      </c>
      <c r="E1179" s="5">
        <f t="shared" si="166"/>
        <v>0</v>
      </c>
      <c r="F1179" s="6">
        <f t="shared" si="167"/>
        <v>0</v>
      </c>
      <c r="G1179">
        <f t="shared" si="168"/>
        <v>0</v>
      </c>
      <c r="H1179">
        <f t="shared" si="169"/>
        <v>1</v>
      </c>
      <c r="I1179">
        <f t="shared" si="170"/>
        <v>0</v>
      </c>
      <c r="L1179">
        <v>27.4</v>
      </c>
      <c r="M1179" t="s">
        <v>7</v>
      </c>
    </row>
    <row r="1180" spans="1:13" x14ac:dyDescent="0.2">
      <c r="A1180" s="5">
        <f t="shared" si="162"/>
        <v>0</v>
      </c>
      <c r="B1180" s="6">
        <f t="shared" si="163"/>
        <v>1</v>
      </c>
      <c r="C1180" s="5">
        <f t="shared" si="164"/>
        <v>0</v>
      </c>
      <c r="D1180" s="6">
        <f t="shared" si="165"/>
        <v>0</v>
      </c>
      <c r="E1180" s="5">
        <f t="shared" si="166"/>
        <v>0</v>
      </c>
      <c r="F1180" s="6">
        <f t="shared" si="167"/>
        <v>0</v>
      </c>
      <c r="G1180">
        <f t="shared" si="168"/>
        <v>1</v>
      </c>
      <c r="H1180">
        <f t="shared" si="169"/>
        <v>0</v>
      </c>
      <c r="I1180">
        <f t="shared" si="170"/>
        <v>0</v>
      </c>
      <c r="L1180">
        <v>34.865000000000002</v>
      </c>
      <c r="M1180" t="s">
        <v>7</v>
      </c>
    </row>
    <row r="1181" spans="1:13" x14ac:dyDescent="0.2">
      <c r="A1181" s="5">
        <f t="shared" si="162"/>
        <v>0</v>
      </c>
      <c r="B1181" s="6">
        <f t="shared" si="163"/>
        <v>0</v>
      </c>
      <c r="C1181" s="5">
        <f t="shared" si="164"/>
        <v>1</v>
      </c>
      <c r="D1181" s="6">
        <f t="shared" si="165"/>
        <v>0</v>
      </c>
      <c r="E1181" s="5">
        <f t="shared" si="166"/>
        <v>0</v>
      </c>
      <c r="F1181" s="6">
        <f t="shared" si="167"/>
        <v>0</v>
      </c>
      <c r="G1181">
        <f t="shared" si="168"/>
        <v>0</v>
      </c>
      <c r="H1181">
        <f t="shared" si="169"/>
        <v>1</v>
      </c>
      <c r="I1181">
        <f t="shared" si="170"/>
        <v>0</v>
      </c>
      <c r="L1181">
        <v>29.81</v>
      </c>
      <c r="M1181" t="s">
        <v>10</v>
      </c>
    </row>
    <row r="1182" spans="1:13" x14ac:dyDescent="0.2">
      <c r="A1182" s="5">
        <f t="shared" si="162"/>
        <v>0</v>
      </c>
      <c r="B1182" s="6">
        <f t="shared" si="163"/>
        <v>1</v>
      </c>
      <c r="C1182" s="5">
        <f t="shared" si="164"/>
        <v>0</v>
      </c>
      <c r="D1182" s="6">
        <f t="shared" si="165"/>
        <v>0</v>
      </c>
      <c r="E1182" s="5">
        <f t="shared" si="166"/>
        <v>0</v>
      </c>
      <c r="F1182" s="6">
        <f t="shared" si="167"/>
        <v>0</v>
      </c>
      <c r="G1182">
        <f t="shared" si="168"/>
        <v>1</v>
      </c>
      <c r="H1182">
        <f t="shared" si="169"/>
        <v>0</v>
      </c>
      <c r="I1182">
        <f t="shared" si="170"/>
        <v>0</v>
      </c>
      <c r="L1182">
        <v>41.325000000000003</v>
      </c>
      <c r="M1182" t="s">
        <v>7</v>
      </c>
    </row>
    <row r="1183" spans="1:13" x14ac:dyDescent="0.2">
      <c r="A1183" s="5">
        <f t="shared" si="162"/>
        <v>0</v>
      </c>
      <c r="B1183" s="6">
        <f t="shared" si="163"/>
        <v>0</v>
      </c>
      <c r="C1183" s="5">
        <f t="shared" si="164"/>
        <v>0</v>
      </c>
      <c r="D1183" s="6">
        <f t="shared" si="165"/>
        <v>0</v>
      </c>
      <c r="E1183" s="5">
        <f t="shared" si="166"/>
        <v>0</v>
      </c>
      <c r="F1183" s="6">
        <f t="shared" si="167"/>
        <v>0</v>
      </c>
      <c r="G1183">
        <f t="shared" si="168"/>
        <v>0</v>
      </c>
      <c r="H1183">
        <f t="shared" si="169"/>
        <v>0</v>
      </c>
      <c r="I1183">
        <f t="shared" si="170"/>
        <v>0</v>
      </c>
      <c r="L1183">
        <v>29.925000000000001</v>
      </c>
      <c r="M1183" t="s">
        <v>7</v>
      </c>
    </row>
    <row r="1184" spans="1:13" x14ac:dyDescent="0.2">
      <c r="A1184" s="5">
        <f t="shared" si="162"/>
        <v>0</v>
      </c>
      <c r="B1184" s="6">
        <f t="shared" si="163"/>
        <v>1</v>
      </c>
      <c r="C1184" s="5">
        <f t="shared" si="164"/>
        <v>0</v>
      </c>
      <c r="D1184" s="6">
        <f t="shared" si="165"/>
        <v>0</v>
      </c>
      <c r="E1184" s="5">
        <f t="shared" si="166"/>
        <v>0</v>
      </c>
      <c r="F1184" s="6">
        <f t="shared" si="167"/>
        <v>0</v>
      </c>
      <c r="G1184">
        <f t="shared" si="168"/>
        <v>1</v>
      </c>
      <c r="H1184">
        <f t="shared" si="169"/>
        <v>0</v>
      </c>
      <c r="I1184">
        <f t="shared" si="170"/>
        <v>0</v>
      </c>
      <c r="L1184">
        <v>30.3</v>
      </c>
      <c r="M1184" t="s">
        <v>7</v>
      </c>
    </row>
    <row r="1185" spans="1:13" x14ac:dyDescent="0.2">
      <c r="A1185" s="5">
        <f t="shared" si="162"/>
        <v>0</v>
      </c>
      <c r="B1185" s="6">
        <f t="shared" si="163"/>
        <v>0</v>
      </c>
      <c r="C1185" s="5">
        <f t="shared" si="164"/>
        <v>0</v>
      </c>
      <c r="D1185" s="6">
        <f t="shared" si="165"/>
        <v>1</v>
      </c>
      <c r="E1185" s="5">
        <f t="shared" si="166"/>
        <v>0</v>
      </c>
      <c r="F1185" s="6">
        <f t="shared" si="167"/>
        <v>0</v>
      </c>
      <c r="G1185">
        <f t="shared" si="168"/>
        <v>0</v>
      </c>
      <c r="H1185">
        <f t="shared" si="169"/>
        <v>1</v>
      </c>
      <c r="I1185">
        <f t="shared" si="170"/>
        <v>0</v>
      </c>
      <c r="L1185">
        <v>27.36</v>
      </c>
      <c r="M1185" t="s">
        <v>7</v>
      </c>
    </row>
    <row r="1186" spans="1:13" x14ac:dyDescent="0.2">
      <c r="A1186" s="5">
        <f t="shared" si="162"/>
        <v>0</v>
      </c>
      <c r="B1186" s="6">
        <f t="shared" si="163"/>
        <v>0</v>
      </c>
      <c r="C1186" s="5">
        <f t="shared" si="164"/>
        <v>0</v>
      </c>
      <c r="D1186" s="6">
        <f t="shared" si="165"/>
        <v>1</v>
      </c>
      <c r="E1186" s="5">
        <f t="shared" si="166"/>
        <v>0</v>
      </c>
      <c r="F1186" s="6">
        <f t="shared" si="167"/>
        <v>0</v>
      </c>
      <c r="G1186">
        <f t="shared" si="168"/>
        <v>0</v>
      </c>
      <c r="H1186">
        <f t="shared" si="169"/>
        <v>1</v>
      </c>
      <c r="I1186">
        <f t="shared" si="170"/>
        <v>0</v>
      </c>
      <c r="L1186">
        <v>28.49</v>
      </c>
      <c r="M1186" t="s">
        <v>7</v>
      </c>
    </row>
    <row r="1187" spans="1:13" x14ac:dyDescent="0.2">
      <c r="A1187" s="5">
        <f t="shared" si="162"/>
        <v>0</v>
      </c>
      <c r="B1187" s="6">
        <f t="shared" si="163"/>
        <v>0</v>
      </c>
      <c r="C1187" s="5">
        <f t="shared" si="164"/>
        <v>0</v>
      </c>
      <c r="D1187" s="6">
        <f t="shared" si="165"/>
        <v>0</v>
      </c>
      <c r="E1187" s="5">
        <f t="shared" si="166"/>
        <v>1</v>
      </c>
      <c r="F1187" s="6">
        <f t="shared" si="167"/>
        <v>0</v>
      </c>
      <c r="G1187">
        <f t="shared" si="168"/>
        <v>0</v>
      </c>
      <c r="H1187">
        <f t="shared" si="169"/>
        <v>0</v>
      </c>
      <c r="I1187">
        <f t="shared" si="170"/>
        <v>1</v>
      </c>
      <c r="L1187">
        <v>23.56</v>
      </c>
      <c r="M1187" t="s">
        <v>10</v>
      </c>
    </row>
    <row r="1188" spans="1:13" x14ac:dyDescent="0.2">
      <c r="A1188" s="5">
        <f t="shared" si="162"/>
        <v>1</v>
      </c>
      <c r="B1188" s="6">
        <f t="shared" si="163"/>
        <v>0</v>
      </c>
      <c r="C1188" s="5">
        <f t="shared" si="164"/>
        <v>0</v>
      </c>
      <c r="D1188" s="6">
        <f t="shared" si="165"/>
        <v>0</v>
      </c>
      <c r="E1188" s="5">
        <f t="shared" si="166"/>
        <v>0</v>
      </c>
      <c r="F1188" s="6">
        <f t="shared" si="167"/>
        <v>0</v>
      </c>
      <c r="G1188">
        <f t="shared" si="168"/>
        <v>1</v>
      </c>
      <c r="H1188">
        <f t="shared" si="169"/>
        <v>0</v>
      </c>
      <c r="I1188">
        <f t="shared" si="170"/>
        <v>0</v>
      </c>
      <c r="L1188">
        <v>35.625</v>
      </c>
      <c r="M1188" t="s">
        <v>10</v>
      </c>
    </row>
    <row r="1189" spans="1:13" x14ac:dyDescent="0.2">
      <c r="A1189" s="5">
        <f t="shared" si="162"/>
        <v>0</v>
      </c>
      <c r="B1189" s="6">
        <f t="shared" si="163"/>
        <v>1</v>
      </c>
      <c r="C1189" s="5">
        <f t="shared" si="164"/>
        <v>0</v>
      </c>
      <c r="D1189" s="6">
        <f t="shared" si="165"/>
        <v>0</v>
      </c>
      <c r="E1189" s="5">
        <f t="shared" si="166"/>
        <v>0</v>
      </c>
      <c r="F1189" s="6">
        <f t="shared" si="167"/>
        <v>0</v>
      </c>
      <c r="G1189">
        <f t="shared" si="168"/>
        <v>1</v>
      </c>
      <c r="H1189">
        <f t="shared" si="169"/>
        <v>0</v>
      </c>
      <c r="I1189">
        <f t="shared" si="170"/>
        <v>0</v>
      </c>
      <c r="L1189">
        <v>32.68</v>
      </c>
      <c r="M1189" t="s">
        <v>7</v>
      </c>
    </row>
    <row r="1190" spans="1:13" x14ac:dyDescent="0.2">
      <c r="A1190" s="5">
        <f t="shared" si="162"/>
        <v>0</v>
      </c>
      <c r="B1190" s="6">
        <f t="shared" si="163"/>
        <v>0</v>
      </c>
      <c r="C1190" s="5">
        <f t="shared" si="164"/>
        <v>0</v>
      </c>
      <c r="D1190" s="6">
        <f t="shared" si="165"/>
        <v>1</v>
      </c>
      <c r="E1190" s="5">
        <f t="shared" si="166"/>
        <v>0</v>
      </c>
      <c r="F1190" s="6">
        <f t="shared" si="167"/>
        <v>0</v>
      </c>
      <c r="G1190">
        <f t="shared" si="168"/>
        <v>0</v>
      </c>
      <c r="H1190">
        <f t="shared" si="169"/>
        <v>1</v>
      </c>
      <c r="I1190">
        <f t="shared" si="170"/>
        <v>0</v>
      </c>
      <c r="L1190">
        <v>25.27</v>
      </c>
      <c r="M1190" t="s">
        <v>7</v>
      </c>
    </row>
    <row r="1191" spans="1:13" x14ac:dyDescent="0.2">
      <c r="A1191" s="5">
        <f t="shared" si="162"/>
        <v>0</v>
      </c>
      <c r="B1191" s="6">
        <f t="shared" si="163"/>
        <v>0</v>
      </c>
      <c r="C1191" s="5">
        <f t="shared" si="164"/>
        <v>0</v>
      </c>
      <c r="D1191" s="6">
        <f t="shared" si="165"/>
        <v>1</v>
      </c>
      <c r="E1191" s="5">
        <f t="shared" si="166"/>
        <v>0</v>
      </c>
      <c r="F1191" s="6">
        <f t="shared" si="167"/>
        <v>0</v>
      </c>
      <c r="G1191">
        <f t="shared" si="168"/>
        <v>0</v>
      </c>
      <c r="H1191">
        <f t="shared" si="169"/>
        <v>1</v>
      </c>
      <c r="I1191">
        <f t="shared" si="170"/>
        <v>0</v>
      </c>
      <c r="L1191">
        <v>28</v>
      </c>
      <c r="M1191" t="s">
        <v>7</v>
      </c>
    </row>
    <row r="1192" spans="1:13" x14ac:dyDescent="0.2">
      <c r="A1192" s="5">
        <f t="shared" si="162"/>
        <v>0</v>
      </c>
      <c r="B1192" s="6">
        <f t="shared" si="163"/>
        <v>1</v>
      </c>
      <c r="C1192" s="5">
        <f t="shared" si="164"/>
        <v>0</v>
      </c>
      <c r="D1192" s="6">
        <f t="shared" si="165"/>
        <v>0</v>
      </c>
      <c r="E1192" s="5">
        <f t="shared" si="166"/>
        <v>0</v>
      </c>
      <c r="F1192" s="6">
        <f t="shared" si="167"/>
        <v>0</v>
      </c>
      <c r="G1192">
        <f t="shared" si="168"/>
        <v>1</v>
      </c>
      <c r="H1192">
        <f t="shared" si="169"/>
        <v>0</v>
      </c>
      <c r="I1192">
        <f t="shared" si="170"/>
        <v>0</v>
      </c>
      <c r="L1192">
        <v>32.774999999999999</v>
      </c>
      <c r="M1192" t="s">
        <v>7</v>
      </c>
    </row>
    <row r="1193" spans="1:13" x14ac:dyDescent="0.2">
      <c r="A1193" s="5">
        <f t="shared" si="162"/>
        <v>0</v>
      </c>
      <c r="B1193" s="6">
        <f t="shared" si="163"/>
        <v>0</v>
      </c>
      <c r="C1193" s="5">
        <f t="shared" si="164"/>
        <v>0</v>
      </c>
      <c r="D1193" s="6">
        <f t="shared" si="165"/>
        <v>0</v>
      </c>
      <c r="E1193" s="5">
        <f t="shared" si="166"/>
        <v>0</v>
      </c>
      <c r="F1193" s="6">
        <f t="shared" si="167"/>
        <v>1</v>
      </c>
      <c r="G1193">
        <f t="shared" si="168"/>
        <v>0</v>
      </c>
      <c r="H1193">
        <f t="shared" si="169"/>
        <v>0</v>
      </c>
      <c r="I1193">
        <f t="shared" si="170"/>
        <v>1</v>
      </c>
      <c r="L1193">
        <v>21.754999999999999</v>
      </c>
      <c r="M1193" t="s">
        <v>7</v>
      </c>
    </row>
    <row r="1194" spans="1:13" x14ac:dyDescent="0.2">
      <c r="A1194" s="5">
        <f t="shared" si="162"/>
        <v>0</v>
      </c>
      <c r="B1194" s="6">
        <f t="shared" si="163"/>
        <v>1</v>
      </c>
      <c r="C1194" s="5">
        <f t="shared" si="164"/>
        <v>0</v>
      </c>
      <c r="D1194" s="6">
        <f t="shared" si="165"/>
        <v>0</v>
      </c>
      <c r="E1194" s="5">
        <f t="shared" si="166"/>
        <v>0</v>
      </c>
      <c r="F1194" s="6">
        <f t="shared" si="167"/>
        <v>0</v>
      </c>
      <c r="G1194">
        <f t="shared" si="168"/>
        <v>1</v>
      </c>
      <c r="H1194">
        <f t="shared" si="169"/>
        <v>0</v>
      </c>
      <c r="I1194">
        <f t="shared" si="170"/>
        <v>0</v>
      </c>
      <c r="L1194">
        <v>32.395000000000003</v>
      </c>
      <c r="M1194" t="s">
        <v>7</v>
      </c>
    </row>
    <row r="1195" spans="1:13" x14ac:dyDescent="0.2">
      <c r="A1195" s="5">
        <f t="shared" si="162"/>
        <v>0</v>
      </c>
      <c r="B1195" s="6">
        <f t="shared" si="163"/>
        <v>1</v>
      </c>
      <c r="C1195" s="5">
        <f t="shared" si="164"/>
        <v>0</v>
      </c>
      <c r="D1195" s="6">
        <f t="shared" si="165"/>
        <v>0</v>
      </c>
      <c r="E1195" s="5">
        <f t="shared" si="166"/>
        <v>0</v>
      </c>
      <c r="F1195" s="6">
        <f t="shared" si="167"/>
        <v>0</v>
      </c>
      <c r="G1195">
        <f t="shared" si="168"/>
        <v>1</v>
      </c>
      <c r="H1195">
        <f t="shared" si="169"/>
        <v>0</v>
      </c>
      <c r="I1195">
        <f t="shared" si="170"/>
        <v>0</v>
      </c>
      <c r="L1195">
        <v>36.575000000000003</v>
      </c>
      <c r="M1195" t="s">
        <v>7</v>
      </c>
    </row>
    <row r="1196" spans="1:13" x14ac:dyDescent="0.2">
      <c r="A1196" s="5">
        <f t="shared" si="162"/>
        <v>0</v>
      </c>
      <c r="B1196" s="6">
        <f t="shared" si="163"/>
        <v>0</v>
      </c>
      <c r="C1196" s="5">
        <f t="shared" si="164"/>
        <v>0</v>
      </c>
      <c r="D1196" s="6">
        <f t="shared" si="165"/>
        <v>0</v>
      </c>
      <c r="E1196" s="5">
        <f t="shared" si="166"/>
        <v>0</v>
      </c>
      <c r="F1196" s="6">
        <f t="shared" si="167"/>
        <v>1</v>
      </c>
      <c r="G1196">
        <f t="shared" si="168"/>
        <v>0</v>
      </c>
      <c r="H1196">
        <f t="shared" si="169"/>
        <v>0</v>
      </c>
      <c r="I1196">
        <f t="shared" si="170"/>
        <v>1</v>
      </c>
      <c r="L1196">
        <v>21.754999999999999</v>
      </c>
      <c r="M1196" t="s">
        <v>7</v>
      </c>
    </row>
    <row r="1197" spans="1:13" x14ac:dyDescent="0.2">
      <c r="A1197" s="5">
        <f t="shared" si="162"/>
        <v>0</v>
      </c>
      <c r="B1197" s="6">
        <f t="shared" si="163"/>
        <v>0</v>
      </c>
      <c r="C1197" s="5">
        <f t="shared" si="164"/>
        <v>0</v>
      </c>
      <c r="D1197" s="6">
        <f t="shared" si="165"/>
        <v>1</v>
      </c>
      <c r="E1197" s="5">
        <f t="shared" si="166"/>
        <v>0</v>
      </c>
      <c r="F1197" s="6">
        <f t="shared" si="167"/>
        <v>0</v>
      </c>
      <c r="G1197">
        <f t="shared" si="168"/>
        <v>0</v>
      </c>
      <c r="H1197">
        <f t="shared" si="169"/>
        <v>1</v>
      </c>
      <c r="I1197">
        <f t="shared" si="170"/>
        <v>0</v>
      </c>
      <c r="L1197">
        <v>27.93</v>
      </c>
      <c r="M1197" t="s">
        <v>7</v>
      </c>
    </row>
    <row r="1198" spans="1:13" x14ac:dyDescent="0.2">
      <c r="A1198" s="5">
        <f t="shared" si="162"/>
        <v>0</v>
      </c>
      <c r="B1198" s="6">
        <f t="shared" si="163"/>
        <v>1</v>
      </c>
      <c r="C1198" s="5">
        <f t="shared" si="164"/>
        <v>0</v>
      </c>
      <c r="D1198" s="6">
        <f t="shared" si="165"/>
        <v>0</v>
      </c>
      <c r="E1198" s="5">
        <f t="shared" si="166"/>
        <v>0</v>
      </c>
      <c r="F1198" s="6">
        <f t="shared" si="167"/>
        <v>0</v>
      </c>
      <c r="G1198">
        <f t="shared" si="168"/>
        <v>1</v>
      </c>
      <c r="H1198">
        <f t="shared" si="169"/>
        <v>0</v>
      </c>
      <c r="I1198">
        <f t="shared" si="170"/>
        <v>0</v>
      </c>
      <c r="L1198">
        <v>30.02</v>
      </c>
      <c r="M1198" t="s">
        <v>7</v>
      </c>
    </row>
    <row r="1199" spans="1:13" x14ac:dyDescent="0.2">
      <c r="A1199" s="5">
        <f t="shared" si="162"/>
        <v>1</v>
      </c>
      <c r="B1199" s="6">
        <f t="shared" si="163"/>
        <v>0</v>
      </c>
      <c r="C1199" s="5">
        <f t="shared" si="164"/>
        <v>0</v>
      </c>
      <c r="D1199" s="6">
        <f t="shared" si="165"/>
        <v>0</v>
      </c>
      <c r="E1199" s="5">
        <f t="shared" si="166"/>
        <v>0</v>
      </c>
      <c r="F1199" s="6">
        <f t="shared" si="167"/>
        <v>0</v>
      </c>
      <c r="G1199">
        <f t="shared" si="168"/>
        <v>1</v>
      </c>
      <c r="H1199">
        <f t="shared" si="169"/>
        <v>0</v>
      </c>
      <c r="I1199">
        <f t="shared" si="170"/>
        <v>0</v>
      </c>
      <c r="L1199">
        <v>33.549999999999997</v>
      </c>
      <c r="M1199" t="s">
        <v>10</v>
      </c>
    </row>
    <row r="1200" spans="1:13" x14ac:dyDescent="0.2">
      <c r="A1200" s="5">
        <f t="shared" si="162"/>
        <v>0</v>
      </c>
      <c r="B1200" s="6">
        <f t="shared" si="163"/>
        <v>0</v>
      </c>
      <c r="C1200" s="5">
        <f t="shared" si="164"/>
        <v>1</v>
      </c>
      <c r="D1200" s="6">
        <f t="shared" si="165"/>
        <v>0</v>
      </c>
      <c r="E1200" s="5">
        <f t="shared" si="166"/>
        <v>0</v>
      </c>
      <c r="F1200" s="6">
        <f t="shared" si="167"/>
        <v>0</v>
      </c>
      <c r="G1200">
        <f t="shared" si="168"/>
        <v>0</v>
      </c>
      <c r="H1200">
        <f t="shared" si="169"/>
        <v>1</v>
      </c>
      <c r="I1200">
        <f t="shared" si="170"/>
        <v>0</v>
      </c>
      <c r="L1200">
        <v>29.355</v>
      </c>
      <c r="M1200" t="s">
        <v>10</v>
      </c>
    </row>
    <row r="1201" spans="1:13" x14ac:dyDescent="0.2">
      <c r="A1201" s="5">
        <f t="shared" si="162"/>
        <v>0</v>
      </c>
      <c r="B1201" s="6">
        <f t="shared" si="163"/>
        <v>0</v>
      </c>
      <c r="C1201" s="5">
        <f t="shared" si="164"/>
        <v>0</v>
      </c>
      <c r="D1201" s="6">
        <f t="shared" si="165"/>
        <v>1</v>
      </c>
      <c r="E1201" s="5">
        <f t="shared" si="166"/>
        <v>0</v>
      </c>
      <c r="F1201" s="6">
        <f t="shared" si="167"/>
        <v>0</v>
      </c>
      <c r="G1201">
        <f t="shared" si="168"/>
        <v>0</v>
      </c>
      <c r="H1201">
        <f t="shared" si="169"/>
        <v>1</v>
      </c>
      <c r="I1201">
        <f t="shared" si="170"/>
        <v>0</v>
      </c>
      <c r="L1201">
        <v>25.8</v>
      </c>
      <c r="M1201" t="s">
        <v>7</v>
      </c>
    </row>
    <row r="1202" spans="1:13" x14ac:dyDescent="0.2">
      <c r="A1202" s="5">
        <f t="shared" si="162"/>
        <v>0</v>
      </c>
      <c r="B1202" s="6">
        <f t="shared" si="163"/>
        <v>0</v>
      </c>
      <c r="C1202" s="5">
        <f t="shared" si="164"/>
        <v>0</v>
      </c>
      <c r="D1202" s="6">
        <f t="shared" si="165"/>
        <v>0</v>
      </c>
      <c r="E1202" s="5">
        <f t="shared" si="166"/>
        <v>1</v>
      </c>
      <c r="F1202" s="6">
        <f t="shared" si="167"/>
        <v>0</v>
      </c>
      <c r="G1202">
        <f t="shared" si="168"/>
        <v>0</v>
      </c>
      <c r="H1202">
        <f t="shared" si="169"/>
        <v>0</v>
      </c>
      <c r="I1202">
        <f t="shared" si="170"/>
        <v>1</v>
      </c>
      <c r="L1202">
        <v>24.32</v>
      </c>
      <c r="M1202" t="s">
        <v>10</v>
      </c>
    </row>
    <row r="1203" spans="1:13" x14ac:dyDescent="0.2">
      <c r="A1203" s="5">
        <f t="shared" si="162"/>
        <v>1</v>
      </c>
      <c r="B1203" s="6">
        <f t="shared" si="163"/>
        <v>0</v>
      </c>
      <c r="C1203" s="5">
        <f t="shared" si="164"/>
        <v>0</v>
      </c>
      <c r="D1203" s="6">
        <f t="shared" si="165"/>
        <v>0</v>
      </c>
      <c r="E1203" s="5">
        <f t="shared" si="166"/>
        <v>0</v>
      </c>
      <c r="F1203" s="6">
        <f t="shared" si="167"/>
        <v>0</v>
      </c>
      <c r="G1203">
        <f t="shared" si="168"/>
        <v>1</v>
      </c>
      <c r="H1203">
        <f t="shared" si="169"/>
        <v>0</v>
      </c>
      <c r="I1203">
        <f t="shared" si="170"/>
        <v>0</v>
      </c>
      <c r="L1203">
        <v>40.375</v>
      </c>
      <c r="M1203" t="s">
        <v>10</v>
      </c>
    </row>
    <row r="1204" spans="1:13" x14ac:dyDescent="0.2">
      <c r="A1204" s="5">
        <f t="shared" si="162"/>
        <v>1</v>
      </c>
      <c r="B1204" s="6">
        <f t="shared" si="163"/>
        <v>0</v>
      </c>
      <c r="C1204" s="5">
        <f t="shared" si="164"/>
        <v>0</v>
      </c>
      <c r="D1204" s="6">
        <f t="shared" si="165"/>
        <v>0</v>
      </c>
      <c r="E1204" s="5">
        <f t="shared" si="166"/>
        <v>0</v>
      </c>
      <c r="F1204" s="6">
        <f t="shared" si="167"/>
        <v>0</v>
      </c>
      <c r="G1204">
        <f t="shared" si="168"/>
        <v>1</v>
      </c>
      <c r="H1204">
        <f t="shared" si="169"/>
        <v>0</v>
      </c>
      <c r="I1204">
        <f t="shared" si="170"/>
        <v>0</v>
      </c>
      <c r="L1204">
        <v>32.11</v>
      </c>
      <c r="M1204" t="s">
        <v>10</v>
      </c>
    </row>
    <row r="1205" spans="1:13" x14ac:dyDescent="0.2">
      <c r="A1205" s="5">
        <f t="shared" si="162"/>
        <v>1</v>
      </c>
      <c r="B1205" s="6">
        <f t="shared" si="163"/>
        <v>0</v>
      </c>
      <c r="C1205" s="5">
        <f t="shared" si="164"/>
        <v>0</v>
      </c>
      <c r="D1205" s="6">
        <f t="shared" si="165"/>
        <v>0</v>
      </c>
      <c r="E1205" s="5">
        <f t="shared" si="166"/>
        <v>0</v>
      </c>
      <c r="F1205" s="6">
        <f t="shared" si="167"/>
        <v>0</v>
      </c>
      <c r="G1205">
        <f t="shared" si="168"/>
        <v>1</v>
      </c>
      <c r="H1205">
        <f t="shared" si="169"/>
        <v>0</v>
      </c>
      <c r="I1205">
        <f t="shared" si="170"/>
        <v>0</v>
      </c>
      <c r="L1205">
        <v>32.299999999999997</v>
      </c>
      <c r="M1205" t="s">
        <v>10</v>
      </c>
    </row>
    <row r="1206" spans="1:13" x14ac:dyDescent="0.2">
      <c r="A1206" s="5">
        <f t="shared" si="162"/>
        <v>0</v>
      </c>
      <c r="B1206" s="6">
        <f t="shared" si="163"/>
        <v>0</v>
      </c>
      <c r="C1206" s="5">
        <f t="shared" si="164"/>
        <v>0</v>
      </c>
      <c r="D1206" s="6">
        <f t="shared" si="165"/>
        <v>1</v>
      </c>
      <c r="E1206" s="5">
        <f t="shared" si="166"/>
        <v>0</v>
      </c>
      <c r="F1206" s="6">
        <f t="shared" si="167"/>
        <v>0</v>
      </c>
      <c r="G1206">
        <f t="shared" si="168"/>
        <v>0</v>
      </c>
      <c r="H1206">
        <f t="shared" si="169"/>
        <v>1</v>
      </c>
      <c r="I1206">
        <f t="shared" si="170"/>
        <v>0</v>
      </c>
      <c r="L1206">
        <v>27.28</v>
      </c>
      <c r="M1206" t="s">
        <v>7</v>
      </c>
    </row>
    <row r="1207" spans="1:13" x14ac:dyDescent="0.2">
      <c r="A1207" s="5">
        <f t="shared" si="162"/>
        <v>0</v>
      </c>
      <c r="B1207" s="6">
        <f t="shared" si="163"/>
        <v>0</v>
      </c>
      <c r="C1207" s="5">
        <f t="shared" si="164"/>
        <v>0</v>
      </c>
      <c r="D1207" s="6">
        <f t="shared" si="165"/>
        <v>0</v>
      </c>
      <c r="E1207" s="5">
        <f t="shared" si="166"/>
        <v>0</v>
      </c>
      <c r="F1207" s="6">
        <f t="shared" si="167"/>
        <v>0</v>
      </c>
      <c r="G1207">
        <f t="shared" si="168"/>
        <v>0</v>
      </c>
      <c r="H1207">
        <f t="shared" si="169"/>
        <v>0</v>
      </c>
      <c r="I1207">
        <f t="shared" si="170"/>
        <v>0</v>
      </c>
      <c r="L1207">
        <v>17.86</v>
      </c>
      <c r="M1207" t="s">
        <v>10</v>
      </c>
    </row>
    <row r="1208" spans="1:13" x14ac:dyDescent="0.2">
      <c r="A1208" s="5">
        <f t="shared" si="162"/>
        <v>0</v>
      </c>
      <c r="B1208" s="6">
        <f t="shared" si="163"/>
        <v>1</v>
      </c>
      <c r="C1208" s="5">
        <f t="shared" si="164"/>
        <v>0</v>
      </c>
      <c r="D1208" s="6">
        <f t="shared" si="165"/>
        <v>0</v>
      </c>
      <c r="E1208" s="5">
        <f t="shared" si="166"/>
        <v>0</v>
      </c>
      <c r="F1208" s="6">
        <f t="shared" si="167"/>
        <v>0</v>
      </c>
      <c r="G1208">
        <f t="shared" si="168"/>
        <v>1</v>
      </c>
      <c r="H1208">
        <f t="shared" si="169"/>
        <v>0</v>
      </c>
      <c r="I1208">
        <f t="shared" si="170"/>
        <v>0</v>
      </c>
      <c r="L1208">
        <v>34.799999999999997</v>
      </c>
      <c r="M1208" t="s">
        <v>7</v>
      </c>
    </row>
    <row r="1209" spans="1:13" x14ac:dyDescent="0.2">
      <c r="A1209" s="5">
        <f t="shared" si="162"/>
        <v>1</v>
      </c>
      <c r="B1209" s="6">
        <f t="shared" si="163"/>
        <v>0</v>
      </c>
      <c r="C1209" s="5">
        <f t="shared" si="164"/>
        <v>0</v>
      </c>
      <c r="D1209" s="6">
        <f t="shared" si="165"/>
        <v>0</v>
      </c>
      <c r="E1209" s="5">
        <f t="shared" si="166"/>
        <v>0</v>
      </c>
      <c r="F1209" s="6">
        <f t="shared" si="167"/>
        <v>0</v>
      </c>
      <c r="G1209">
        <f t="shared" si="168"/>
        <v>1</v>
      </c>
      <c r="H1209">
        <f t="shared" si="169"/>
        <v>0</v>
      </c>
      <c r="I1209">
        <f t="shared" si="170"/>
        <v>0</v>
      </c>
      <c r="L1209">
        <v>33.4</v>
      </c>
      <c r="M1209" t="s">
        <v>10</v>
      </c>
    </row>
    <row r="1210" spans="1:13" x14ac:dyDescent="0.2">
      <c r="A1210" s="5">
        <f t="shared" si="162"/>
        <v>0</v>
      </c>
      <c r="B1210" s="6">
        <f t="shared" si="163"/>
        <v>0</v>
      </c>
      <c r="C1210" s="5">
        <f t="shared" si="164"/>
        <v>0</v>
      </c>
      <c r="D1210" s="6">
        <f t="shared" si="165"/>
        <v>1</v>
      </c>
      <c r="E1210" s="5">
        <f t="shared" si="166"/>
        <v>0</v>
      </c>
      <c r="F1210" s="6">
        <f t="shared" si="167"/>
        <v>0</v>
      </c>
      <c r="G1210">
        <f t="shared" si="168"/>
        <v>0</v>
      </c>
      <c r="H1210">
        <f t="shared" si="169"/>
        <v>1</v>
      </c>
      <c r="I1210">
        <f t="shared" si="170"/>
        <v>0</v>
      </c>
      <c r="L1210">
        <v>25.555</v>
      </c>
      <c r="M1210" t="s">
        <v>7</v>
      </c>
    </row>
    <row r="1211" spans="1:13" x14ac:dyDescent="0.2">
      <c r="A1211" s="5">
        <f t="shared" si="162"/>
        <v>1</v>
      </c>
      <c r="B1211" s="6">
        <f t="shared" si="163"/>
        <v>0</v>
      </c>
      <c r="C1211" s="5">
        <f t="shared" si="164"/>
        <v>0</v>
      </c>
      <c r="D1211" s="6">
        <f t="shared" si="165"/>
        <v>0</v>
      </c>
      <c r="E1211" s="5">
        <f t="shared" si="166"/>
        <v>0</v>
      </c>
      <c r="F1211" s="6">
        <f t="shared" si="167"/>
        <v>0</v>
      </c>
      <c r="G1211">
        <f t="shared" si="168"/>
        <v>1</v>
      </c>
      <c r="H1211">
        <f t="shared" si="169"/>
        <v>0</v>
      </c>
      <c r="I1211">
        <f t="shared" si="170"/>
        <v>0</v>
      </c>
      <c r="L1211">
        <v>37.1</v>
      </c>
      <c r="M1211" t="s">
        <v>10</v>
      </c>
    </row>
    <row r="1212" spans="1:13" x14ac:dyDescent="0.2">
      <c r="A1212" s="5">
        <f t="shared" si="162"/>
        <v>1</v>
      </c>
      <c r="B1212" s="6">
        <f t="shared" si="163"/>
        <v>0</v>
      </c>
      <c r="C1212" s="5">
        <f t="shared" si="164"/>
        <v>0</v>
      </c>
      <c r="D1212" s="6">
        <f t="shared" si="165"/>
        <v>0</v>
      </c>
      <c r="E1212" s="5">
        <f t="shared" si="166"/>
        <v>0</v>
      </c>
      <c r="F1212" s="6">
        <f t="shared" si="167"/>
        <v>0</v>
      </c>
      <c r="G1212">
        <f t="shared" si="168"/>
        <v>1</v>
      </c>
      <c r="H1212">
        <f t="shared" si="169"/>
        <v>0</v>
      </c>
      <c r="I1212">
        <f t="shared" si="170"/>
        <v>0</v>
      </c>
      <c r="L1212">
        <v>30.875</v>
      </c>
      <c r="M1212" t="s">
        <v>10</v>
      </c>
    </row>
    <row r="1213" spans="1:13" x14ac:dyDescent="0.2">
      <c r="A1213" s="5">
        <f t="shared" si="162"/>
        <v>1</v>
      </c>
      <c r="B1213" s="6">
        <f t="shared" si="163"/>
        <v>0</v>
      </c>
      <c r="C1213" s="5">
        <f t="shared" si="164"/>
        <v>0</v>
      </c>
      <c r="D1213" s="6">
        <f t="shared" si="165"/>
        <v>0</v>
      </c>
      <c r="E1213" s="5">
        <f t="shared" si="166"/>
        <v>0</v>
      </c>
      <c r="F1213" s="6">
        <f t="shared" si="167"/>
        <v>0</v>
      </c>
      <c r="G1213">
        <f t="shared" si="168"/>
        <v>1</v>
      </c>
      <c r="H1213">
        <f t="shared" si="169"/>
        <v>0</v>
      </c>
      <c r="I1213">
        <f t="shared" si="170"/>
        <v>0</v>
      </c>
      <c r="L1213">
        <v>34.1</v>
      </c>
      <c r="M1213" t="s">
        <v>10</v>
      </c>
    </row>
    <row r="1214" spans="1:13" x14ac:dyDescent="0.2">
      <c r="A1214" s="5">
        <f t="shared" si="162"/>
        <v>0</v>
      </c>
      <c r="B1214" s="6">
        <f t="shared" si="163"/>
        <v>0</v>
      </c>
      <c r="C1214" s="5">
        <f t="shared" si="164"/>
        <v>0</v>
      </c>
      <c r="D1214" s="6">
        <f t="shared" si="165"/>
        <v>0</v>
      </c>
      <c r="E1214" s="5">
        <f t="shared" si="166"/>
        <v>1</v>
      </c>
      <c r="F1214" s="6">
        <f t="shared" si="167"/>
        <v>0</v>
      </c>
      <c r="G1214">
        <f t="shared" si="168"/>
        <v>0</v>
      </c>
      <c r="H1214">
        <f t="shared" si="169"/>
        <v>0</v>
      </c>
      <c r="I1214">
        <f t="shared" si="170"/>
        <v>1</v>
      </c>
      <c r="L1214">
        <v>21.47</v>
      </c>
      <c r="M1214" t="s">
        <v>10</v>
      </c>
    </row>
    <row r="1215" spans="1:13" x14ac:dyDescent="0.2">
      <c r="A1215" s="5">
        <f t="shared" si="162"/>
        <v>0</v>
      </c>
      <c r="B1215" s="6">
        <f t="shared" si="163"/>
        <v>1</v>
      </c>
      <c r="C1215" s="5">
        <f t="shared" si="164"/>
        <v>0</v>
      </c>
      <c r="D1215" s="6">
        <f t="shared" si="165"/>
        <v>0</v>
      </c>
      <c r="E1215" s="5">
        <f t="shared" si="166"/>
        <v>0</v>
      </c>
      <c r="F1215" s="6">
        <f t="shared" si="167"/>
        <v>0</v>
      </c>
      <c r="G1215">
        <f t="shared" si="168"/>
        <v>1</v>
      </c>
      <c r="H1215">
        <f t="shared" si="169"/>
        <v>0</v>
      </c>
      <c r="I1215">
        <f t="shared" si="170"/>
        <v>0</v>
      </c>
      <c r="L1215">
        <v>33.299999999999997</v>
      </c>
      <c r="M1215" t="s">
        <v>7</v>
      </c>
    </row>
    <row r="1216" spans="1:13" x14ac:dyDescent="0.2">
      <c r="A1216" s="5">
        <f t="shared" si="162"/>
        <v>0</v>
      </c>
      <c r="B1216" s="6">
        <f t="shared" si="163"/>
        <v>1</v>
      </c>
      <c r="C1216" s="5">
        <f t="shared" si="164"/>
        <v>0</v>
      </c>
      <c r="D1216" s="6">
        <f t="shared" si="165"/>
        <v>0</v>
      </c>
      <c r="E1216" s="5">
        <f t="shared" si="166"/>
        <v>0</v>
      </c>
      <c r="F1216" s="6">
        <f t="shared" si="167"/>
        <v>0</v>
      </c>
      <c r="G1216">
        <f t="shared" si="168"/>
        <v>1</v>
      </c>
      <c r="H1216">
        <f t="shared" si="169"/>
        <v>0</v>
      </c>
      <c r="I1216">
        <f t="shared" si="170"/>
        <v>0</v>
      </c>
      <c r="L1216">
        <v>31.254999999999999</v>
      </c>
      <c r="M1216" t="s">
        <v>7</v>
      </c>
    </row>
    <row r="1217" spans="1:13" x14ac:dyDescent="0.2">
      <c r="A1217" s="5">
        <f t="shared" si="162"/>
        <v>1</v>
      </c>
      <c r="B1217" s="6">
        <f t="shared" si="163"/>
        <v>0</v>
      </c>
      <c r="C1217" s="5">
        <f t="shared" si="164"/>
        <v>0</v>
      </c>
      <c r="D1217" s="6">
        <f t="shared" si="165"/>
        <v>0</v>
      </c>
      <c r="E1217" s="5">
        <f t="shared" si="166"/>
        <v>0</v>
      </c>
      <c r="F1217" s="6">
        <f t="shared" si="167"/>
        <v>0</v>
      </c>
      <c r="G1217">
        <f t="shared" si="168"/>
        <v>1</v>
      </c>
      <c r="H1217">
        <f t="shared" si="169"/>
        <v>0</v>
      </c>
      <c r="I1217">
        <f t="shared" si="170"/>
        <v>0</v>
      </c>
      <c r="L1217">
        <v>39.14</v>
      </c>
      <c r="M1217" t="s">
        <v>10</v>
      </c>
    </row>
    <row r="1218" spans="1:13" x14ac:dyDescent="0.2">
      <c r="A1218" s="5">
        <f t="shared" si="162"/>
        <v>0</v>
      </c>
      <c r="B1218" s="6">
        <f t="shared" si="163"/>
        <v>0</v>
      </c>
      <c r="C1218" s="5">
        <f t="shared" si="164"/>
        <v>1</v>
      </c>
      <c r="D1218" s="6">
        <f t="shared" si="165"/>
        <v>0</v>
      </c>
      <c r="E1218" s="5">
        <f t="shared" si="166"/>
        <v>0</v>
      </c>
      <c r="F1218" s="6">
        <f t="shared" si="167"/>
        <v>0</v>
      </c>
      <c r="G1218">
        <f t="shared" si="168"/>
        <v>0</v>
      </c>
      <c r="H1218">
        <f t="shared" si="169"/>
        <v>1</v>
      </c>
      <c r="I1218">
        <f t="shared" si="170"/>
        <v>0</v>
      </c>
      <c r="L1218">
        <v>25.08</v>
      </c>
      <c r="M1218" t="s">
        <v>10</v>
      </c>
    </row>
    <row r="1219" spans="1:13" x14ac:dyDescent="0.2">
      <c r="A1219" s="5">
        <f t="shared" ref="A1219:A1282" si="171">IF(AND(M1219="male",G1219=1),1,0)</f>
        <v>1</v>
      </c>
      <c r="B1219" s="6">
        <f t="shared" ref="B1219:B1282" si="172">IF(AND(M1219="female",G1219=1),1,0)</f>
        <v>0</v>
      </c>
      <c r="C1219" s="5">
        <f t="shared" ref="C1219:C1282" si="173">IF(AND(M1219="male",H1219=1),1,0)</f>
        <v>0</v>
      </c>
      <c r="D1219" s="6">
        <f t="shared" ref="D1219:D1282" si="174">IF(AND(M1219="female",H1219=1),1,0)</f>
        <v>0</v>
      </c>
      <c r="E1219" s="5">
        <f t="shared" ref="E1219:E1282" si="175">IF(AND(M1219="male",I1219=1),1,0)</f>
        <v>0</v>
      </c>
      <c r="F1219" s="6">
        <f t="shared" ref="F1219:F1282" si="176">IF(AND(M1219="female",I1219=1),1,0)</f>
        <v>0</v>
      </c>
      <c r="G1219">
        <f t="shared" ref="G1219:G1282" si="177">IF(L1219&gt;=30,1,0)</f>
        <v>1</v>
      </c>
      <c r="H1219">
        <f t="shared" ref="H1219:H1282" si="178">IF(AND((L1219&gt;=25),(L1219&lt;=29.9)),1,0)</f>
        <v>0</v>
      </c>
      <c r="I1219">
        <f t="shared" ref="I1219:I1282" si="179">IF(AND((L1219&gt;=18.4),(L1219&lt;=24.9)),1,0)</f>
        <v>0</v>
      </c>
      <c r="L1219">
        <v>37.29</v>
      </c>
      <c r="M1219" t="s">
        <v>10</v>
      </c>
    </row>
    <row r="1220" spans="1:13" x14ac:dyDescent="0.2">
      <c r="A1220" s="5">
        <f t="shared" si="171"/>
        <v>0</v>
      </c>
      <c r="B1220" s="6">
        <f t="shared" si="172"/>
        <v>1</v>
      </c>
      <c r="C1220" s="5">
        <f t="shared" si="173"/>
        <v>0</v>
      </c>
      <c r="D1220" s="6">
        <f t="shared" si="174"/>
        <v>0</v>
      </c>
      <c r="E1220" s="5">
        <f t="shared" si="175"/>
        <v>0</v>
      </c>
      <c r="F1220" s="6">
        <f t="shared" si="176"/>
        <v>0</v>
      </c>
      <c r="G1220">
        <f t="shared" si="177"/>
        <v>1</v>
      </c>
      <c r="H1220">
        <f t="shared" si="178"/>
        <v>0</v>
      </c>
      <c r="I1220">
        <f t="shared" si="179"/>
        <v>0</v>
      </c>
      <c r="L1220">
        <v>34.6</v>
      </c>
      <c r="M1220" t="s">
        <v>7</v>
      </c>
    </row>
    <row r="1221" spans="1:13" x14ac:dyDescent="0.2">
      <c r="A1221" s="5">
        <f t="shared" si="171"/>
        <v>0</v>
      </c>
      <c r="B1221" s="6">
        <f t="shared" si="172"/>
        <v>1</v>
      </c>
      <c r="C1221" s="5">
        <f t="shared" si="173"/>
        <v>0</v>
      </c>
      <c r="D1221" s="6">
        <f t="shared" si="174"/>
        <v>0</v>
      </c>
      <c r="E1221" s="5">
        <f t="shared" si="175"/>
        <v>0</v>
      </c>
      <c r="F1221" s="6">
        <f t="shared" si="176"/>
        <v>0</v>
      </c>
      <c r="G1221">
        <f t="shared" si="177"/>
        <v>1</v>
      </c>
      <c r="H1221">
        <f t="shared" si="178"/>
        <v>0</v>
      </c>
      <c r="I1221">
        <f t="shared" si="179"/>
        <v>0</v>
      </c>
      <c r="L1221">
        <v>30.21</v>
      </c>
      <c r="M1221" t="s">
        <v>7</v>
      </c>
    </row>
    <row r="1222" spans="1:13" x14ac:dyDescent="0.2">
      <c r="A1222" s="5">
        <f t="shared" si="171"/>
        <v>0</v>
      </c>
      <c r="B1222" s="6">
        <f t="shared" si="172"/>
        <v>0</v>
      </c>
      <c r="C1222" s="5">
        <f t="shared" si="173"/>
        <v>0</v>
      </c>
      <c r="D1222" s="6">
        <f t="shared" si="174"/>
        <v>0</v>
      </c>
      <c r="E1222" s="5">
        <f t="shared" si="175"/>
        <v>0</v>
      </c>
      <c r="F1222" s="6">
        <f t="shared" si="176"/>
        <v>1</v>
      </c>
      <c r="G1222">
        <f t="shared" si="177"/>
        <v>0</v>
      </c>
      <c r="H1222">
        <f t="shared" si="178"/>
        <v>0</v>
      </c>
      <c r="I1222">
        <f t="shared" si="179"/>
        <v>1</v>
      </c>
      <c r="L1222">
        <v>21.945</v>
      </c>
      <c r="M1222" t="s">
        <v>7</v>
      </c>
    </row>
    <row r="1223" spans="1:13" x14ac:dyDescent="0.2">
      <c r="A1223" s="5">
        <f t="shared" si="171"/>
        <v>0</v>
      </c>
      <c r="B1223" s="6">
        <f t="shared" si="172"/>
        <v>0</v>
      </c>
      <c r="C1223" s="5">
        <f t="shared" si="173"/>
        <v>0</v>
      </c>
      <c r="D1223" s="6">
        <f t="shared" si="174"/>
        <v>0</v>
      </c>
      <c r="E1223" s="5">
        <f t="shared" si="175"/>
        <v>0</v>
      </c>
      <c r="F1223" s="6">
        <f t="shared" si="176"/>
        <v>0</v>
      </c>
      <c r="G1223">
        <f t="shared" si="177"/>
        <v>0</v>
      </c>
      <c r="H1223">
        <f t="shared" si="178"/>
        <v>0</v>
      </c>
      <c r="I1223">
        <f t="shared" si="179"/>
        <v>0</v>
      </c>
      <c r="L1223">
        <v>24.97</v>
      </c>
      <c r="M1223" t="s">
        <v>10</v>
      </c>
    </row>
    <row r="1224" spans="1:13" x14ac:dyDescent="0.2">
      <c r="A1224" s="5">
        <f t="shared" si="171"/>
        <v>0</v>
      </c>
      <c r="B1224" s="6">
        <f t="shared" si="172"/>
        <v>0</v>
      </c>
      <c r="C1224" s="5">
        <f t="shared" si="173"/>
        <v>1</v>
      </c>
      <c r="D1224" s="6">
        <f t="shared" si="174"/>
        <v>0</v>
      </c>
      <c r="E1224" s="5">
        <f t="shared" si="175"/>
        <v>0</v>
      </c>
      <c r="F1224" s="6">
        <f t="shared" si="176"/>
        <v>0</v>
      </c>
      <c r="G1224">
        <f t="shared" si="177"/>
        <v>0</v>
      </c>
      <c r="H1224">
        <f t="shared" si="178"/>
        <v>1</v>
      </c>
      <c r="I1224">
        <f t="shared" si="179"/>
        <v>0</v>
      </c>
      <c r="L1224">
        <v>25.3</v>
      </c>
      <c r="M1224" t="s">
        <v>10</v>
      </c>
    </row>
    <row r="1225" spans="1:13" x14ac:dyDescent="0.2">
      <c r="A1225" s="5">
        <f t="shared" si="171"/>
        <v>0</v>
      </c>
      <c r="B1225" s="6">
        <f t="shared" si="172"/>
        <v>0</v>
      </c>
      <c r="C1225" s="5">
        <f t="shared" si="173"/>
        <v>0</v>
      </c>
      <c r="D1225" s="6">
        <f t="shared" si="174"/>
        <v>0</v>
      </c>
      <c r="E1225" s="5">
        <f t="shared" si="175"/>
        <v>0</v>
      </c>
      <c r="F1225" s="6">
        <f t="shared" si="176"/>
        <v>1</v>
      </c>
      <c r="G1225">
        <f t="shared" si="177"/>
        <v>0</v>
      </c>
      <c r="H1225">
        <f t="shared" si="178"/>
        <v>0</v>
      </c>
      <c r="I1225">
        <f t="shared" si="179"/>
        <v>1</v>
      </c>
      <c r="L1225">
        <v>24.42</v>
      </c>
      <c r="M1225" t="s">
        <v>7</v>
      </c>
    </row>
    <row r="1226" spans="1:13" x14ac:dyDescent="0.2">
      <c r="A1226" s="5">
        <f t="shared" si="171"/>
        <v>0</v>
      </c>
      <c r="B1226" s="6">
        <f t="shared" si="172"/>
        <v>0</v>
      </c>
      <c r="C1226" s="5">
        <f t="shared" si="173"/>
        <v>0</v>
      </c>
      <c r="D1226" s="6">
        <f t="shared" si="174"/>
        <v>0</v>
      </c>
      <c r="E1226" s="5">
        <f t="shared" si="175"/>
        <v>1</v>
      </c>
      <c r="F1226" s="6">
        <f t="shared" si="176"/>
        <v>0</v>
      </c>
      <c r="G1226">
        <f t="shared" si="177"/>
        <v>0</v>
      </c>
      <c r="H1226">
        <f t="shared" si="178"/>
        <v>0</v>
      </c>
      <c r="I1226">
        <f t="shared" si="179"/>
        <v>1</v>
      </c>
      <c r="L1226">
        <v>23.94</v>
      </c>
      <c r="M1226" t="s">
        <v>10</v>
      </c>
    </row>
    <row r="1227" spans="1:13" x14ac:dyDescent="0.2">
      <c r="A1227" s="5">
        <f t="shared" si="171"/>
        <v>0</v>
      </c>
      <c r="B1227" s="6">
        <f t="shared" si="172"/>
        <v>1</v>
      </c>
      <c r="C1227" s="5">
        <f t="shared" si="173"/>
        <v>0</v>
      </c>
      <c r="D1227" s="6">
        <f t="shared" si="174"/>
        <v>0</v>
      </c>
      <c r="E1227" s="5">
        <f t="shared" si="175"/>
        <v>0</v>
      </c>
      <c r="F1227" s="6">
        <f t="shared" si="176"/>
        <v>0</v>
      </c>
      <c r="G1227">
        <f t="shared" si="177"/>
        <v>1</v>
      </c>
      <c r="H1227">
        <f t="shared" si="178"/>
        <v>0</v>
      </c>
      <c r="I1227">
        <f t="shared" si="179"/>
        <v>0</v>
      </c>
      <c r="L1227">
        <v>39.82</v>
      </c>
      <c r="M1227" t="s">
        <v>7</v>
      </c>
    </row>
    <row r="1228" spans="1:13" x14ac:dyDescent="0.2">
      <c r="A1228" s="5">
        <f t="shared" si="171"/>
        <v>0</v>
      </c>
      <c r="B1228" s="6">
        <f t="shared" si="172"/>
        <v>0</v>
      </c>
      <c r="C1228" s="5">
        <f t="shared" si="173"/>
        <v>0</v>
      </c>
      <c r="D1228" s="6">
        <f t="shared" si="174"/>
        <v>0</v>
      </c>
      <c r="E1228" s="5">
        <f t="shared" si="175"/>
        <v>0</v>
      </c>
      <c r="F1228" s="6">
        <f t="shared" si="176"/>
        <v>0</v>
      </c>
      <c r="G1228">
        <f t="shared" si="177"/>
        <v>0</v>
      </c>
      <c r="H1228">
        <f t="shared" si="178"/>
        <v>0</v>
      </c>
      <c r="I1228">
        <f t="shared" si="179"/>
        <v>0</v>
      </c>
      <c r="L1228">
        <v>16.815000000000001</v>
      </c>
      <c r="M1228" t="s">
        <v>10</v>
      </c>
    </row>
    <row r="1229" spans="1:13" x14ac:dyDescent="0.2">
      <c r="A1229" s="5">
        <f t="shared" si="171"/>
        <v>1</v>
      </c>
      <c r="B1229" s="6">
        <f t="shared" si="172"/>
        <v>0</v>
      </c>
      <c r="C1229" s="5">
        <f t="shared" si="173"/>
        <v>0</v>
      </c>
      <c r="D1229" s="6">
        <f t="shared" si="174"/>
        <v>0</v>
      </c>
      <c r="E1229" s="5">
        <f t="shared" si="175"/>
        <v>0</v>
      </c>
      <c r="F1229" s="6">
        <f t="shared" si="176"/>
        <v>0</v>
      </c>
      <c r="G1229">
        <f t="shared" si="177"/>
        <v>1</v>
      </c>
      <c r="H1229">
        <f t="shared" si="178"/>
        <v>0</v>
      </c>
      <c r="I1229">
        <f t="shared" si="179"/>
        <v>0</v>
      </c>
      <c r="L1229">
        <v>37.18</v>
      </c>
      <c r="M1229" t="s">
        <v>10</v>
      </c>
    </row>
    <row r="1230" spans="1:13" x14ac:dyDescent="0.2">
      <c r="A1230" s="5">
        <f t="shared" si="171"/>
        <v>1</v>
      </c>
      <c r="B1230" s="6">
        <f t="shared" si="172"/>
        <v>0</v>
      </c>
      <c r="C1230" s="5">
        <f t="shared" si="173"/>
        <v>0</v>
      </c>
      <c r="D1230" s="6">
        <f t="shared" si="174"/>
        <v>0</v>
      </c>
      <c r="E1230" s="5">
        <f t="shared" si="175"/>
        <v>0</v>
      </c>
      <c r="F1230" s="6">
        <f t="shared" si="176"/>
        <v>0</v>
      </c>
      <c r="G1230">
        <f t="shared" si="177"/>
        <v>1</v>
      </c>
      <c r="H1230">
        <f t="shared" si="178"/>
        <v>0</v>
      </c>
      <c r="I1230">
        <f t="shared" si="179"/>
        <v>0</v>
      </c>
      <c r="L1230">
        <v>34.43</v>
      </c>
      <c r="M1230" t="s">
        <v>10</v>
      </c>
    </row>
    <row r="1231" spans="1:13" x14ac:dyDescent="0.2">
      <c r="A1231" s="5">
        <f t="shared" si="171"/>
        <v>1</v>
      </c>
      <c r="B1231" s="6">
        <f t="shared" si="172"/>
        <v>0</v>
      </c>
      <c r="C1231" s="5">
        <f t="shared" si="173"/>
        <v>0</v>
      </c>
      <c r="D1231" s="6">
        <f t="shared" si="174"/>
        <v>0</v>
      </c>
      <c r="E1231" s="5">
        <f t="shared" si="175"/>
        <v>0</v>
      </c>
      <c r="F1231" s="6">
        <f t="shared" si="176"/>
        <v>0</v>
      </c>
      <c r="G1231">
        <f t="shared" si="177"/>
        <v>1</v>
      </c>
      <c r="H1231">
        <f t="shared" si="178"/>
        <v>0</v>
      </c>
      <c r="I1231">
        <f t="shared" si="179"/>
        <v>0</v>
      </c>
      <c r="L1231">
        <v>30.305</v>
      </c>
      <c r="M1231" t="s">
        <v>10</v>
      </c>
    </row>
    <row r="1232" spans="1:13" x14ac:dyDescent="0.2">
      <c r="A1232" s="5">
        <f t="shared" si="171"/>
        <v>1</v>
      </c>
      <c r="B1232" s="6">
        <f t="shared" si="172"/>
        <v>0</v>
      </c>
      <c r="C1232" s="5">
        <f t="shared" si="173"/>
        <v>0</v>
      </c>
      <c r="D1232" s="6">
        <f t="shared" si="174"/>
        <v>0</v>
      </c>
      <c r="E1232" s="5">
        <f t="shared" si="175"/>
        <v>0</v>
      </c>
      <c r="F1232" s="6">
        <f t="shared" si="176"/>
        <v>0</v>
      </c>
      <c r="G1232">
        <f t="shared" si="177"/>
        <v>1</v>
      </c>
      <c r="H1232">
        <f t="shared" si="178"/>
        <v>0</v>
      </c>
      <c r="I1232">
        <f t="shared" si="179"/>
        <v>0</v>
      </c>
      <c r="L1232">
        <v>34.484999999999999</v>
      </c>
      <c r="M1232" t="s">
        <v>10</v>
      </c>
    </row>
    <row r="1233" spans="1:13" x14ac:dyDescent="0.2">
      <c r="A1233" s="5">
        <f t="shared" si="171"/>
        <v>0</v>
      </c>
      <c r="B1233" s="6">
        <f t="shared" si="172"/>
        <v>0</v>
      </c>
      <c r="C1233" s="5">
        <f t="shared" si="173"/>
        <v>0</v>
      </c>
      <c r="D1233" s="6">
        <f t="shared" si="174"/>
        <v>0</v>
      </c>
      <c r="E1233" s="5">
        <f t="shared" si="175"/>
        <v>0</v>
      </c>
      <c r="F1233" s="6">
        <f t="shared" si="176"/>
        <v>1</v>
      </c>
      <c r="G1233">
        <f t="shared" si="177"/>
        <v>0</v>
      </c>
      <c r="H1233">
        <f t="shared" si="178"/>
        <v>0</v>
      </c>
      <c r="I1233">
        <f t="shared" si="179"/>
        <v>1</v>
      </c>
      <c r="L1233">
        <v>21.8</v>
      </c>
      <c r="M1233" t="s">
        <v>7</v>
      </c>
    </row>
    <row r="1234" spans="1:13" x14ac:dyDescent="0.2">
      <c r="A1234" s="5">
        <f t="shared" si="171"/>
        <v>0</v>
      </c>
      <c r="B1234" s="6">
        <f t="shared" si="172"/>
        <v>0</v>
      </c>
      <c r="C1234" s="5">
        <f t="shared" si="173"/>
        <v>0</v>
      </c>
      <c r="D1234" s="6">
        <f t="shared" si="174"/>
        <v>0</v>
      </c>
      <c r="E1234" s="5">
        <f t="shared" si="175"/>
        <v>0</v>
      </c>
      <c r="F1234" s="6">
        <f t="shared" si="176"/>
        <v>1</v>
      </c>
      <c r="G1234">
        <f t="shared" si="177"/>
        <v>0</v>
      </c>
      <c r="H1234">
        <f t="shared" si="178"/>
        <v>0</v>
      </c>
      <c r="I1234">
        <f t="shared" si="179"/>
        <v>1</v>
      </c>
      <c r="L1234">
        <v>24.605</v>
      </c>
      <c r="M1234" t="s">
        <v>7</v>
      </c>
    </row>
    <row r="1235" spans="1:13" x14ac:dyDescent="0.2">
      <c r="A1235" s="5">
        <f t="shared" si="171"/>
        <v>0</v>
      </c>
      <c r="B1235" s="6">
        <f t="shared" si="172"/>
        <v>0</v>
      </c>
      <c r="C1235" s="5">
        <f t="shared" si="173"/>
        <v>0</v>
      </c>
      <c r="D1235" s="6">
        <f t="shared" si="174"/>
        <v>0</v>
      </c>
      <c r="E1235" s="5">
        <f t="shared" si="175"/>
        <v>1</v>
      </c>
      <c r="F1235" s="6">
        <f t="shared" si="176"/>
        <v>0</v>
      </c>
      <c r="G1235">
        <f t="shared" si="177"/>
        <v>0</v>
      </c>
      <c r="H1235">
        <f t="shared" si="178"/>
        <v>0</v>
      </c>
      <c r="I1235">
        <f t="shared" si="179"/>
        <v>1</v>
      </c>
      <c r="L1235">
        <v>23.3</v>
      </c>
      <c r="M1235" t="s">
        <v>10</v>
      </c>
    </row>
    <row r="1236" spans="1:13" x14ac:dyDescent="0.2">
      <c r="A1236" s="5">
        <f t="shared" si="171"/>
        <v>0</v>
      </c>
      <c r="B1236" s="6">
        <f t="shared" si="172"/>
        <v>0</v>
      </c>
      <c r="C1236" s="5">
        <f t="shared" si="173"/>
        <v>0</v>
      </c>
      <c r="D1236" s="6">
        <f t="shared" si="174"/>
        <v>1</v>
      </c>
      <c r="E1236" s="5">
        <f t="shared" si="175"/>
        <v>0</v>
      </c>
      <c r="F1236" s="6">
        <f t="shared" si="176"/>
        <v>0</v>
      </c>
      <c r="G1236">
        <f t="shared" si="177"/>
        <v>0</v>
      </c>
      <c r="H1236">
        <f t="shared" si="178"/>
        <v>1</v>
      </c>
      <c r="I1236">
        <f t="shared" si="179"/>
        <v>0</v>
      </c>
      <c r="L1236">
        <v>27.83</v>
      </c>
      <c r="M1236" t="s">
        <v>7</v>
      </c>
    </row>
    <row r="1237" spans="1:13" x14ac:dyDescent="0.2">
      <c r="A1237" s="5">
        <f t="shared" si="171"/>
        <v>1</v>
      </c>
      <c r="B1237" s="6">
        <f t="shared" si="172"/>
        <v>0</v>
      </c>
      <c r="C1237" s="5">
        <f t="shared" si="173"/>
        <v>0</v>
      </c>
      <c r="D1237" s="6">
        <f t="shared" si="174"/>
        <v>0</v>
      </c>
      <c r="E1237" s="5">
        <f t="shared" si="175"/>
        <v>0</v>
      </c>
      <c r="F1237" s="6">
        <f t="shared" si="176"/>
        <v>0</v>
      </c>
      <c r="G1237">
        <f t="shared" si="177"/>
        <v>1</v>
      </c>
      <c r="H1237">
        <f t="shared" si="178"/>
        <v>0</v>
      </c>
      <c r="I1237">
        <f t="shared" si="179"/>
        <v>0</v>
      </c>
      <c r="L1237">
        <v>31.065000000000001</v>
      </c>
      <c r="M1237" t="s">
        <v>10</v>
      </c>
    </row>
    <row r="1238" spans="1:13" x14ac:dyDescent="0.2">
      <c r="A1238" s="5">
        <f t="shared" si="171"/>
        <v>0</v>
      </c>
      <c r="B1238" s="6">
        <f t="shared" si="172"/>
        <v>0</v>
      </c>
      <c r="C1238" s="5">
        <f t="shared" si="173"/>
        <v>0</v>
      </c>
      <c r="D1238" s="6">
        <f t="shared" si="174"/>
        <v>0</v>
      </c>
      <c r="E1238" s="5">
        <f t="shared" si="175"/>
        <v>0</v>
      </c>
      <c r="F1238" s="6">
        <f t="shared" si="176"/>
        <v>1</v>
      </c>
      <c r="G1238">
        <f t="shared" si="177"/>
        <v>0</v>
      </c>
      <c r="H1238">
        <f t="shared" si="178"/>
        <v>0</v>
      </c>
      <c r="I1238">
        <f t="shared" si="179"/>
        <v>1</v>
      </c>
      <c r="L1238">
        <v>21.66</v>
      </c>
      <c r="M1238" t="s">
        <v>7</v>
      </c>
    </row>
    <row r="1239" spans="1:13" x14ac:dyDescent="0.2">
      <c r="A1239" s="5">
        <f t="shared" si="171"/>
        <v>0</v>
      </c>
      <c r="B1239" s="6">
        <f t="shared" si="172"/>
        <v>0</v>
      </c>
      <c r="C1239" s="5">
        <f t="shared" si="173"/>
        <v>0</v>
      </c>
      <c r="D1239" s="6">
        <f t="shared" si="174"/>
        <v>1</v>
      </c>
      <c r="E1239" s="5">
        <f t="shared" si="175"/>
        <v>0</v>
      </c>
      <c r="F1239" s="6">
        <f t="shared" si="176"/>
        <v>0</v>
      </c>
      <c r="G1239">
        <f t="shared" si="177"/>
        <v>0</v>
      </c>
      <c r="H1239">
        <f t="shared" si="178"/>
        <v>1</v>
      </c>
      <c r="I1239">
        <f t="shared" si="179"/>
        <v>0</v>
      </c>
      <c r="L1239">
        <v>28.215</v>
      </c>
      <c r="M1239" t="s">
        <v>7</v>
      </c>
    </row>
    <row r="1240" spans="1:13" x14ac:dyDescent="0.2">
      <c r="A1240" s="5">
        <f t="shared" si="171"/>
        <v>0</v>
      </c>
      <c r="B1240" s="6">
        <f t="shared" si="172"/>
        <v>0</v>
      </c>
      <c r="C1240" s="5">
        <f t="shared" si="173"/>
        <v>0</v>
      </c>
      <c r="D1240" s="6">
        <f t="shared" si="174"/>
        <v>0</v>
      </c>
      <c r="E1240" s="5">
        <f t="shared" si="175"/>
        <v>1</v>
      </c>
      <c r="F1240" s="6">
        <f t="shared" si="176"/>
        <v>0</v>
      </c>
      <c r="G1240">
        <f t="shared" si="177"/>
        <v>0</v>
      </c>
      <c r="H1240">
        <f t="shared" si="178"/>
        <v>0</v>
      </c>
      <c r="I1240">
        <f t="shared" si="179"/>
        <v>1</v>
      </c>
      <c r="L1240">
        <v>22.704999999999998</v>
      </c>
      <c r="M1240" t="s">
        <v>10</v>
      </c>
    </row>
    <row r="1241" spans="1:13" x14ac:dyDescent="0.2">
      <c r="A1241" s="5">
        <f t="shared" si="171"/>
        <v>0</v>
      </c>
      <c r="B1241" s="6">
        <f t="shared" si="172"/>
        <v>1</v>
      </c>
      <c r="C1241" s="5">
        <f t="shared" si="173"/>
        <v>0</v>
      </c>
      <c r="D1241" s="6">
        <f t="shared" si="174"/>
        <v>0</v>
      </c>
      <c r="E1241" s="5">
        <f t="shared" si="175"/>
        <v>0</v>
      </c>
      <c r="F1241" s="6">
        <f t="shared" si="176"/>
        <v>0</v>
      </c>
      <c r="G1241">
        <f t="shared" si="177"/>
        <v>1</v>
      </c>
      <c r="H1241">
        <f t="shared" si="178"/>
        <v>0</v>
      </c>
      <c r="I1241">
        <f t="shared" si="179"/>
        <v>0</v>
      </c>
      <c r="L1241">
        <v>42.13</v>
      </c>
      <c r="M1241" t="s">
        <v>7</v>
      </c>
    </row>
    <row r="1242" spans="1:13" x14ac:dyDescent="0.2">
      <c r="A1242" s="5">
        <f t="shared" si="171"/>
        <v>1</v>
      </c>
      <c r="B1242" s="6">
        <f t="shared" si="172"/>
        <v>0</v>
      </c>
      <c r="C1242" s="5">
        <f t="shared" si="173"/>
        <v>0</v>
      </c>
      <c r="D1242" s="6">
        <f t="shared" si="174"/>
        <v>0</v>
      </c>
      <c r="E1242" s="5">
        <f t="shared" si="175"/>
        <v>0</v>
      </c>
      <c r="F1242" s="6">
        <f t="shared" si="176"/>
        <v>0</v>
      </c>
      <c r="G1242">
        <f t="shared" si="177"/>
        <v>1</v>
      </c>
      <c r="H1242">
        <f t="shared" si="178"/>
        <v>0</v>
      </c>
      <c r="I1242">
        <f t="shared" si="179"/>
        <v>0</v>
      </c>
      <c r="L1242">
        <v>41.8</v>
      </c>
      <c r="M1242" t="s">
        <v>10</v>
      </c>
    </row>
    <row r="1243" spans="1:13" x14ac:dyDescent="0.2">
      <c r="A1243" s="5">
        <f t="shared" si="171"/>
        <v>1</v>
      </c>
      <c r="B1243" s="6">
        <f t="shared" si="172"/>
        <v>0</v>
      </c>
      <c r="C1243" s="5">
        <f t="shared" si="173"/>
        <v>0</v>
      </c>
      <c r="D1243" s="6">
        <f t="shared" si="174"/>
        <v>0</v>
      </c>
      <c r="E1243" s="5">
        <f t="shared" si="175"/>
        <v>0</v>
      </c>
      <c r="F1243" s="6">
        <f t="shared" si="176"/>
        <v>0</v>
      </c>
      <c r="G1243">
        <f t="shared" si="177"/>
        <v>1</v>
      </c>
      <c r="H1243">
        <f t="shared" si="178"/>
        <v>0</v>
      </c>
      <c r="I1243">
        <f t="shared" si="179"/>
        <v>0</v>
      </c>
      <c r="L1243">
        <v>36.96</v>
      </c>
      <c r="M1243" t="s">
        <v>10</v>
      </c>
    </row>
    <row r="1244" spans="1:13" x14ac:dyDescent="0.2">
      <c r="A1244" s="5">
        <f t="shared" si="171"/>
        <v>0</v>
      </c>
      <c r="B1244" s="6">
        <f t="shared" si="172"/>
        <v>0</v>
      </c>
      <c r="C1244" s="5">
        <f t="shared" si="173"/>
        <v>0</v>
      </c>
      <c r="D1244" s="6">
        <f t="shared" si="174"/>
        <v>0</v>
      </c>
      <c r="E1244" s="5">
        <f t="shared" si="175"/>
        <v>0</v>
      </c>
      <c r="F1244" s="6">
        <f t="shared" si="176"/>
        <v>1</v>
      </c>
      <c r="G1244">
        <f t="shared" si="177"/>
        <v>0</v>
      </c>
      <c r="H1244">
        <f t="shared" si="178"/>
        <v>0</v>
      </c>
      <c r="I1244">
        <f t="shared" si="179"/>
        <v>1</v>
      </c>
      <c r="L1244">
        <v>21.28</v>
      </c>
      <c r="M1244" t="s">
        <v>7</v>
      </c>
    </row>
    <row r="1245" spans="1:13" x14ac:dyDescent="0.2">
      <c r="A1245" s="5">
        <f t="shared" si="171"/>
        <v>0</v>
      </c>
      <c r="B1245" s="6">
        <f t="shared" si="172"/>
        <v>1</v>
      </c>
      <c r="C1245" s="5">
        <f t="shared" si="173"/>
        <v>0</v>
      </c>
      <c r="D1245" s="6">
        <f t="shared" si="174"/>
        <v>0</v>
      </c>
      <c r="E1245" s="5">
        <f t="shared" si="175"/>
        <v>0</v>
      </c>
      <c r="F1245" s="6">
        <f t="shared" si="176"/>
        <v>0</v>
      </c>
      <c r="G1245">
        <f t="shared" si="177"/>
        <v>1</v>
      </c>
      <c r="H1245">
        <f t="shared" si="178"/>
        <v>0</v>
      </c>
      <c r="I1245">
        <f t="shared" si="179"/>
        <v>0</v>
      </c>
      <c r="L1245">
        <v>33.11</v>
      </c>
      <c r="M1245" t="s">
        <v>7</v>
      </c>
    </row>
    <row r="1246" spans="1:13" x14ac:dyDescent="0.2">
      <c r="A1246" s="5">
        <f t="shared" si="171"/>
        <v>1</v>
      </c>
      <c r="B1246" s="6">
        <f t="shared" si="172"/>
        <v>0</v>
      </c>
      <c r="C1246" s="5">
        <f t="shared" si="173"/>
        <v>0</v>
      </c>
      <c r="D1246" s="6">
        <f t="shared" si="174"/>
        <v>0</v>
      </c>
      <c r="E1246" s="5">
        <f t="shared" si="175"/>
        <v>0</v>
      </c>
      <c r="F1246" s="6">
        <f t="shared" si="176"/>
        <v>0</v>
      </c>
      <c r="G1246">
        <f t="shared" si="177"/>
        <v>1</v>
      </c>
      <c r="H1246">
        <f t="shared" si="178"/>
        <v>0</v>
      </c>
      <c r="I1246">
        <f t="shared" si="179"/>
        <v>0</v>
      </c>
      <c r="L1246">
        <v>33.33</v>
      </c>
      <c r="M1246" t="s">
        <v>10</v>
      </c>
    </row>
    <row r="1247" spans="1:13" x14ac:dyDescent="0.2">
      <c r="A1247" s="5">
        <f t="shared" si="171"/>
        <v>0</v>
      </c>
      <c r="B1247" s="6">
        <f t="shared" si="172"/>
        <v>0</v>
      </c>
      <c r="C1247" s="5">
        <f t="shared" si="173"/>
        <v>0</v>
      </c>
      <c r="D1247" s="6">
        <f t="shared" si="174"/>
        <v>0</v>
      </c>
      <c r="E1247" s="5">
        <f t="shared" si="175"/>
        <v>1</v>
      </c>
      <c r="F1247" s="6">
        <f t="shared" si="176"/>
        <v>0</v>
      </c>
      <c r="G1247">
        <f t="shared" si="177"/>
        <v>0</v>
      </c>
      <c r="H1247">
        <f t="shared" si="178"/>
        <v>0</v>
      </c>
      <c r="I1247">
        <f t="shared" si="179"/>
        <v>1</v>
      </c>
      <c r="L1247">
        <v>24.3</v>
      </c>
      <c r="M1247" t="s">
        <v>10</v>
      </c>
    </row>
    <row r="1248" spans="1:13" x14ac:dyDescent="0.2">
      <c r="A1248" s="5">
        <f t="shared" si="171"/>
        <v>0</v>
      </c>
      <c r="B1248" s="6">
        <f t="shared" si="172"/>
        <v>0</v>
      </c>
      <c r="C1248" s="5">
        <f t="shared" si="173"/>
        <v>0</v>
      </c>
      <c r="D1248" s="6">
        <f t="shared" si="174"/>
        <v>1</v>
      </c>
      <c r="E1248" s="5">
        <f t="shared" si="175"/>
        <v>0</v>
      </c>
      <c r="F1248" s="6">
        <f t="shared" si="176"/>
        <v>0</v>
      </c>
      <c r="G1248">
        <f t="shared" si="177"/>
        <v>0</v>
      </c>
      <c r="H1248">
        <f t="shared" si="178"/>
        <v>1</v>
      </c>
      <c r="I1248">
        <f t="shared" si="179"/>
        <v>0</v>
      </c>
      <c r="L1248">
        <v>25.7</v>
      </c>
      <c r="M1248" t="s">
        <v>7</v>
      </c>
    </row>
    <row r="1249" spans="1:13" x14ac:dyDescent="0.2">
      <c r="A1249" s="5">
        <f t="shared" si="171"/>
        <v>0</v>
      </c>
      <c r="B1249" s="6">
        <f t="shared" si="172"/>
        <v>0</v>
      </c>
      <c r="C1249" s="5">
        <f t="shared" si="173"/>
        <v>1</v>
      </c>
      <c r="D1249" s="6">
        <f t="shared" si="174"/>
        <v>0</v>
      </c>
      <c r="E1249" s="5">
        <f t="shared" si="175"/>
        <v>0</v>
      </c>
      <c r="F1249" s="6">
        <f t="shared" si="176"/>
        <v>0</v>
      </c>
      <c r="G1249">
        <f t="shared" si="177"/>
        <v>0</v>
      </c>
      <c r="H1249">
        <f t="shared" si="178"/>
        <v>1</v>
      </c>
      <c r="I1249">
        <f t="shared" si="179"/>
        <v>0</v>
      </c>
      <c r="L1249">
        <v>29.4</v>
      </c>
      <c r="M1249" t="s">
        <v>10</v>
      </c>
    </row>
    <row r="1250" spans="1:13" x14ac:dyDescent="0.2">
      <c r="A1250" s="5">
        <f t="shared" si="171"/>
        <v>0</v>
      </c>
      <c r="B1250" s="6">
        <f t="shared" si="172"/>
        <v>1</v>
      </c>
      <c r="C1250" s="5">
        <f t="shared" si="173"/>
        <v>0</v>
      </c>
      <c r="D1250" s="6">
        <f t="shared" si="174"/>
        <v>0</v>
      </c>
      <c r="E1250" s="5">
        <f t="shared" si="175"/>
        <v>0</v>
      </c>
      <c r="F1250" s="6">
        <f t="shared" si="176"/>
        <v>0</v>
      </c>
      <c r="G1250">
        <f t="shared" si="177"/>
        <v>1</v>
      </c>
      <c r="H1250">
        <f t="shared" si="178"/>
        <v>0</v>
      </c>
      <c r="I1250">
        <f t="shared" si="179"/>
        <v>0</v>
      </c>
      <c r="L1250">
        <v>39.82</v>
      </c>
      <c r="M1250" t="s">
        <v>7</v>
      </c>
    </row>
    <row r="1251" spans="1:13" x14ac:dyDescent="0.2">
      <c r="A1251" s="5">
        <f t="shared" si="171"/>
        <v>1</v>
      </c>
      <c r="B1251" s="6">
        <f t="shared" si="172"/>
        <v>0</v>
      </c>
      <c r="C1251" s="5">
        <f t="shared" si="173"/>
        <v>0</v>
      </c>
      <c r="D1251" s="6">
        <f t="shared" si="174"/>
        <v>0</v>
      </c>
      <c r="E1251" s="5">
        <f t="shared" si="175"/>
        <v>0</v>
      </c>
      <c r="F1251" s="6">
        <f t="shared" si="176"/>
        <v>0</v>
      </c>
      <c r="G1251">
        <f t="shared" si="177"/>
        <v>1</v>
      </c>
      <c r="H1251">
        <f t="shared" si="178"/>
        <v>0</v>
      </c>
      <c r="I1251">
        <f t="shared" si="179"/>
        <v>0</v>
      </c>
      <c r="L1251">
        <v>33.630000000000003</v>
      </c>
      <c r="M1251" t="s">
        <v>10</v>
      </c>
    </row>
    <row r="1252" spans="1:13" x14ac:dyDescent="0.2">
      <c r="A1252" s="5">
        <f t="shared" si="171"/>
        <v>0</v>
      </c>
      <c r="B1252" s="6">
        <f t="shared" si="172"/>
        <v>0</v>
      </c>
      <c r="C1252" s="5">
        <f t="shared" si="173"/>
        <v>1</v>
      </c>
      <c r="D1252" s="6">
        <f t="shared" si="174"/>
        <v>0</v>
      </c>
      <c r="E1252" s="5">
        <f t="shared" si="175"/>
        <v>0</v>
      </c>
      <c r="F1252" s="6">
        <f t="shared" si="176"/>
        <v>0</v>
      </c>
      <c r="G1252">
        <f t="shared" si="177"/>
        <v>0</v>
      </c>
      <c r="H1252">
        <f t="shared" si="178"/>
        <v>1</v>
      </c>
      <c r="I1252">
        <f t="shared" si="179"/>
        <v>0</v>
      </c>
      <c r="L1252">
        <v>29.83</v>
      </c>
      <c r="M1252" t="s">
        <v>10</v>
      </c>
    </row>
    <row r="1253" spans="1:13" x14ac:dyDescent="0.2">
      <c r="A1253" s="5">
        <f t="shared" si="171"/>
        <v>0</v>
      </c>
      <c r="B1253" s="6">
        <f t="shared" si="172"/>
        <v>0</v>
      </c>
      <c r="C1253" s="5">
        <f t="shared" si="173"/>
        <v>0</v>
      </c>
      <c r="D1253" s="6">
        <f t="shared" si="174"/>
        <v>0</v>
      </c>
      <c r="E1253" s="5">
        <f t="shared" si="175"/>
        <v>1</v>
      </c>
      <c r="F1253" s="6">
        <f t="shared" si="176"/>
        <v>0</v>
      </c>
      <c r="G1253">
        <f t="shared" si="177"/>
        <v>0</v>
      </c>
      <c r="H1253">
        <f t="shared" si="178"/>
        <v>0</v>
      </c>
      <c r="I1253">
        <f t="shared" si="179"/>
        <v>1</v>
      </c>
      <c r="L1253">
        <v>19.8</v>
      </c>
      <c r="M1253" t="s">
        <v>10</v>
      </c>
    </row>
    <row r="1254" spans="1:13" x14ac:dyDescent="0.2">
      <c r="A1254" s="5">
        <f t="shared" si="171"/>
        <v>0</v>
      </c>
      <c r="B1254" s="6">
        <f t="shared" si="172"/>
        <v>0</v>
      </c>
      <c r="C1254" s="5">
        <f t="shared" si="173"/>
        <v>1</v>
      </c>
      <c r="D1254" s="6">
        <f t="shared" si="174"/>
        <v>0</v>
      </c>
      <c r="E1254" s="5">
        <f t="shared" si="175"/>
        <v>0</v>
      </c>
      <c r="F1254" s="6">
        <f t="shared" si="176"/>
        <v>0</v>
      </c>
      <c r="G1254">
        <f t="shared" si="177"/>
        <v>0</v>
      </c>
      <c r="H1254">
        <f t="shared" si="178"/>
        <v>1</v>
      </c>
      <c r="I1254">
        <f t="shared" si="179"/>
        <v>0</v>
      </c>
      <c r="L1254">
        <v>27.3</v>
      </c>
      <c r="M1254" t="s">
        <v>10</v>
      </c>
    </row>
    <row r="1255" spans="1:13" x14ac:dyDescent="0.2">
      <c r="A1255" s="5">
        <f t="shared" si="171"/>
        <v>0</v>
      </c>
      <c r="B1255" s="6">
        <f t="shared" si="172"/>
        <v>0</v>
      </c>
      <c r="C1255" s="5">
        <f t="shared" si="173"/>
        <v>0</v>
      </c>
      <c r="D1255" s="6">
        <f t="shared" si="174"/>
        <v>1</v>
      </c>
      <c r="E1255" s="5">
        <f t="shared" si="175"/>
        <v>0</v>
      </c>
      <c r="F1255" s="6">
        <f t="shared" si="176"/>
        <v>0</v>
      </c>
      <c r="G1255">
        <f t="shared" si="177"/>
        <v>0</v>
      </c>
      <c r="H1255">
        <f t="shared" si="178"/>
        <v>1</v>
      </c>
      <c r="I1255">
        <f t="shared" si="179"/>
        <v>0</v>
      </c>
      <c r="L1255">
        <v>29.3</v>
      </c>
      <c r="M1255" t="s">
        <v>7</v>
      </c>
    </row>
    <row r="1256" spans="1:13" x14ac:dyDescent="0.2">
      <c r="A1256" s="5">
        <f t="shared" si="171"/>
        <v>0</v>
      </c>
      <c r="B1256" s="6">
        <f t="shared" si="172"/>
        <v>0</v>
      </c>
      <c r="C1256" s="5">
        <f t="shared" si="173"/>
        <v>0</v>
      </c>
      <c r="D1256" s="6">
        <f t="shared" si="174"/>
        <v>1</v>
      </c>
      <c r="E1256" s="5">
        <f t="shared" si="175"/>
        <v>0</v>
      </c>
      <c r="F1256" s="6">
        <f t="shared" si="176"/>
        <v>0</v>
      </c>
      <c r="G1256">
        <f t="shared" si="177"/>
        <v>0</v>
      </c>
      <c r="H1256">
        <f t="shared" si="178"/>
        <v>1</v>
      </c>
      <c r="I1256">
        <f t="shared" si="179"/>
        <v>0</v>
      </c>
      <c r="L1256">
        <v>27.72</v>
      </c>
      <c r="M1256" t="s">
        <v>7</v>
      </c>
    </row>
    <row r="1257" spans="1:13" x14ac:dyDescent="0.2">
      <c r="A1257" s="5">
        <f t="shared" si="171"/>
        <v>0</v>
      </c>
      <c r="B1257" s="6">
        <f t="shared" si="172"/>
        <v>1</v>
      </c>
      <c r="C1257" s="5">
        <f t="shared" si="173"/>
        <v>0</v>
      </c>
      <c r="D1257" s="6">
        <f t="shared" si="174"/>
        <v>0</v>
      </c>
      <c r="E1257" s="5">
        <f t="shared" si="175"/>
        <v>0</v>
      </c>
      <c r="F1257" s="6">
        <f t="shared" si="176"/>
        <v>0</v>
      </c>
      <c r="G1257">
        <f t="shared" si="177"/>
        <v>1</v>
      </c>
      <c r="H1257">
        <f t="shared" si="178"/>
        <v>0</v>
      </c>
      <c r="I1257">
        <f t="shared" si="179"/>
        <v>0</v>
      </c>
      <c r="L1257">
        <v>37.9</v>
      </c>
      <c r="M1257" t="s">
        <v>7</v>
      </c>
    </row>
    <row r="1258" spans="1:13" x14ac:dyDescent="0.2">
      <c r="A1258" s="5">
        <f t="shared" si="171"/>
        <v>0</v>
      </c>
      <c r="B1258" s="6">
        <f t="shared" si="172"/>
        <v>1</v>
      </c>
      <c r="C1258" s="5">
        <f t="shared" si="173"/>
        <v>0</v>
      </c>
      <c r="D1258" s="6">
        <f t="shared" si="174"/>
        <v>0</v>
      </c>
      <c r="E1258" s="5">
        <f t="shared" si="175"/>
        <v>0</v>
      </c>
      <c r="F1258" s="6">
        <f t="shared" si="176"/>
        <v>0</v>
      </c>
      <c r="G1258">
        <f t="shared" si="177"/>
        <v>1</v>
      </c>
      <c r="H1258">
        <f t="shared" si="178"/>
        <v>0</v>
      </c>
      <c r="I1258">
        <f t="shared" si="179"/>
        <v>0</v>
      </c>
      <c r="L1258">
        <v>36.384999999999998</v>
      </c>
      <c r="M1258" t="s">
        <v>7</v>
      </c>
    </row>
    <row r="1259" spans="1:13" x14ac:dyDescent="0.2">
      <c r="A1259" s="5">
        <f t="shared" si="171"/>
        <v>0</v>
      </c>
      <c r="B1259" s="6">
        <f t="shared" si="172"/>
        <v>0</v>
      </c>
      <c r="C1259" s="5">
        <f t="shared" si="173"/>
        <v>0</v>
      </c>
      <c r="D1259" s="6">
        <f t="shared" si="174"/>
        <v>1</v>
      </c>
      <c r="E1259" s="5">
        <f t="shared" si="175"/>
        <v>0</v>
      </c>
      <c r="F1259" s="6">
        <f t="shared" si="176"/>
        <v>0</v>
      </c>
      <c r="G1259">
        <f t="shared" si="177"/>
        <v>0</v>
      </c>
      <c r="H1259">
        <f t="shared" si="178"/>
        <v>1</v>
      </c>
      <c r="I1259">
        <f t="shared" si="179"/>
        <v>0</v>
      </c>
      <c r="L1259">
        <v>27.645</v>
      </c>
      <c r="M1259" t="s">
        <v>7</v>
      </c>
    </row>
    <row r="1260" spans="1:13" x14ac:dyDescent="0.2">
      <c r="A1260" s="5">
        <f t="shared" si="171"/>
        <v>1</v>
      </c>
      <c r="B1260" s="6">
        <f t="shared" si="172"/>
        <v>0</v>
      </c>
      <c r="C1260" s="5">
        <f t="shared" si="173"/>
        <v>0</v>
      </c>
      <c r="D1260" s="6">
        <f t="shared" si="174"/>
        <v>0</v>
      </c>
      <c r="E1260" s="5">
        <f t="shared" si="175"/>
        <v>0</v>
      </c>
      <c r="F1260" s="6">
        <f t="shared" si="176"/>
        <v>0</v>
      </c>
      <c r="G1260">
        <f t="shared" si="177"/>
        <v>1</v>
      </c>
      <c r="H1260">
        <f t="shared" si="178"/>
        <v>0</v>
      </c>
      <c r="I1260">
        <f t="shared" si="179"/>
        <v>0</v>
      </c>
      <c r="L1260">
        <v>37.715000000000003</v>
      </c>
      <c r="M1260" t="s">
        <v>10</v>
      </c>
    </row>
    <row r="1261" spans="1:13" x14ac:dyDescent="0.2">
      <c r="A1261" s="5">
        <f t="shared" si="171"/>
        <v>0</v>
      </c>
      <c r="B1261" s="6">
        <f t="shared" si="172"/>
        <v>0</v>
      </c>
      <c r="C1261" s="5">
        <f t="shared" si="173"/>
        <v>0</v>
      </c>
      <c r="D1261" s="6">
        <f t="shared" si="174"/>
        <v>0</v>
      </c>
      <c r="E1261" s="5">
        <f t="shared" si="175"/>
        <v>0</v>
      </c>
      <c r="F1261" s="6">
        <f t="shared" si="176"/>
        <v>1</v>
      </c>
      <c r="G1261">
        <f t="shared" si="177"/>
        <v>0</v>
      </c>
      <c r="H1261">
        <f t="shared" si="178"/>
        <v>0</v>
      </c>
      <c r="I1261">
        <f t="shared" si="179"/>
        <v>1</v>
      </c>
      <c r="L1261">
        <v>23.18</v>
      </c>
      <c r="M1261" t="s">
        <v>7</v>
      </c>
    </row>
    <row r="1262" spans="1:13" x14ac:dyDescent="0.2">
      <c r="A1262" s="5">
        <f t="shared" si="171"/>
        <v>0</v>
      </c>
      <c r="B1262" s="6">
        <f t="shared" si="172"/>
        <v>0</v>
      </c>
      <c r="C1262" s="5">
        <f t="shared" si="173"/>
        <v>0</v>
      </c>
      <c r="D1262" s="6">
        <f t="shared" si="174"/>
        <v>0</v>
      </c>
      <c r="E1262" s="5">
        <f t="shared" si="175"/>
        <v>0</v>
      </c>
      <c r="F1262" s="6">
        <f t="shared" si="176"/>
        <v>1</v>
      </c>
      <c r="G1262">
        <f t="shared" si="177"/>
        <v>0</v>
      </c>
      <c r="H1262">
        <f t="shared" si="178"/>
        <v>0</v>
      </c>
      <c r="I1262">
        <f t="shared" si="179"/>
        <v>1</v>
      </c>
      <c r="L1262">
        <v>20.52</v>
      </c>
      <c r="M1262" t="s">
        <v>7</v>
      </c>
    </row>
    <row r="1263" spans="1:13" x14ac:dyDescent="0.2">
      <c r="A1263" s="5">
        <f t="shared" si="171"/>
        <v>1</v>
      </c>
      <c r="B1263" s="6">
        <f t="shared" si="172"/>
        <v>0</v>
      </c>
      <c r="C1263" s="5">
        <f t="shared" si="173"/>
        <v>0</v>
      </c>
      <c r="D1263" s="6">
        <f t="shared" si="174"/>
        <v>0</v>
      </c>
      <c r="E1263" s="5">
        <f t="shared" si="175"/>
        <v>0</v>
      </c>
      <c r="F1263" s="6">
        <f t="shared" si="176"/>
        <v>0</v>
      </c>
      <c r="G1263">
        <f t="shared" si="177"/>
        <v>1</v>
      </c>
      <c r="H1263">
        <f t="shared" si="178"/>
        <v>0</v>
      </c>
      <c r="I1263">
        <f t="shared" si="179"/>
        <v>0</v>
      </c>
      <c r="L1263">
        <v>37.1</v>
      </c>
      <c r="M1263" t="s">
        <v>10</v>
      </c>
    </row>
    <row r="1264" spans="1:13" x14ac:dyDescent="0.2">
      <c r="A1264" s="5">
        <f t="shared" si="171"/>
        <v>0</v>
      </c>
      <c r="B1264" s="6">
        <f t="shared" si="172"/>
        <v>0</v>
      </c>
      <c r="C1264" s="5">
        <f t="shared" si="173"/>
        <v>0</v>
      </c>
      <c r="D1264" s="6">
        <f t="shared" si="174"/>
        <v>1</v>
      </c>
      <c r="E1264" s="5">
        <f t="shared" si="175"/>
        <v>0</v>
      </c>
      <c r="F1264" s="6">
        <f t="shared" si="176"/>
        <v>0</v>
      </c>
      <c r="G1264">
        <f t="shared" si="177"/>
        <v>0</v>
      </c>
      <c r="H1264">
        <f t="shared" si="178"/>
        <v>1</v>
      </c>
      <c r="I1264">
        <f t="shared" si="179"/>
        <v>0</v>
      </c>
      <c r="L1264">
        <v>28.05</v>
      </c>
      <c r="M1264" t="s">
        <v>7</v>
      </c>
    </row>
    <row r="1265" spans="1:13" x14ac:dyDescent="0.2">
      <c r="A1265" s="5">
        <f t="shared" si="171"/>
        <v>0</v>
      </c>
      <c r="B1265" s="6">
        <f t="shared" si="172"/>
        <v>0</v>
      </c>
      <c r="C1265" s="5">
        <f t="shared" si="173"/>
        <v>0</v>
      </c>
      <c r="D1265" s="6">
        <f t="shared" si="174"/>
        <v>1</v>
      </c>
      <c r="E1265" s="5">
        <f t="shared" si="175"/>
        <v>0</v>
      </c>
      <c r="F1265" s="6">
        <f t="shared" si="176"/>
        <v>0</v>
      </c>
      <c r="G1265">
        <f t="shared" si="177"/>
        <v>0</v>
      </c>
      <c r="H1265">
        <f t="shared" si="178"/>
        <v>1</v>
      </c>
      <c r="I1265">
        <f t="shared" si="179"/>
        <v>0</v>
      </c>
      <c r="L1265">
        <v>29.9</v>
      </c>
      <c r="M1265" t="s">
        <v>7</v>
      </c>
    </row>
    <row r="1266" spans="1:13" x14ac:dyDescent="0.2">
      <c r="A1266" s="5">
        <f t="shared" si="171"/>
        <v>0</v>
      </c>
      <c r="B1266" s="6">
        <f t="shared" si="172"/>
        <v>1</v>
      </c>
      <c r="C1266" s="5">
        <f t="shared" si="173"/>
        <v>0</v>
      </c>
      <c r="D1266" s="6">
        <f t="shared" si="174"/>
        <v>0</v>
      </c>
      <c r="E1266" s="5">
        <f t="shared" si="175"/>
        <v>0</v>
      </c>
      <c r="F1266" s="6">
        <f t="shared" si="176"/>
        <v>0</v>
      </c>
      <c r="G1266">
        <f t="shared" si="177"/>
        <v>1</v>
      </c>
      <c r="H1266">
        <f t="shared" si="178"/>
        <v>0</v>
      </c>
      <c r="I1266">
        <f t="shared" si="179"/>
        <v>0</v>
      </c>
      <c r="L1266">
        <v>33.344999999999999</v>
      </c>
      <c r="M1266" t="s">
        <v>7</v>
      </c>
    </row>
    <row r="1267" spans="1:13" x14ac:dyDescent="0.2">
      <c r="A1267" s="5">
        <f t="shared" si="171"/>
        <v>0</v>
      </c>
      <c r="B1267" s="6">
        <f t="shared" si="172"/>
        <v>0</v>
      </c>
      <c r="C1267" s="5">
        <f t="shared" si="173"/>
        <v>0</v>
      </c>
      <c r="D1267" s="6">
        <f t="shared" si="174"/>
        <v>0</v>
      </c>
      <c r="E1267" s="5">
        <f t="shared" si="175"/>
        <v>1</v>
      </c>
      <c r="F1267" s="6">
        <f t="shared" si="176"/>
        <v>0</v>
      </c>
      <c r="G1267">
        <f t="shared" si="177"/>
        <v>0</v>
      </c>
      <c r="H1267">
        <f t="shared" si="178"/>
        <v>0</v>
      </c>
      <c r="I1267">
        <f t="shared" si="179"/>
        <v>1</v>
      </c>
      <c r="L1267">
        <v>23.76</v>
      </c>
      <c r="M1267" t="s">
        <v>10</v>
      </c>
    </row>
    <row r="1268" spans="1:13" x14ac:dyDescent="0.2">
      <c r="A1268" s="5">
        <f t="shared" si="171"/>
        <v>0</v>
      </c>
      <c r="B1268" s="6">
        <f t="shared" si="172"/>
        <v>1</v>
      </c>
      <c r="C1268" s="5">
        <f t="shared" si="173"/>
        <v>0</v>
      </c>
      <c r="D1268" s="6">
        <f t="shared" si="174"/>
        <v>0</v>
      </c>
      <c r="E1268" s="5">
        <f t="shared" si="175"/>
        <v>0</v>
      </c>
      <c r="F1268" s="6">
        <f t="shared" si="176"/>
        <v>0</v>
      </c>
      <c r="G1268">
        <f t="shared" si="177"/>
        <v>1</v>
      </c>
      <c r="H1268">
        <f t="shared" si="178"/>
        <v>0</v>
      </c>
      <c r="I1268">
        <f t="shared" si="179"/>
        <v>0</v>
      </c>
      <c r="L1268">
        <v>30.5</v>
      </c>
      <c r="M1268" t="s">
        <v>7</v>
      </c>
    </row>
    <row r="1269" spans="1:13" x14ac:dyDescent="0.2">
      <c r="A1269" s="5">
        <f t="shared" si="171"/>
        <v>1</v>
      </c>
      <c r="B1269" s="6">
        <f t="shared" si="172"/>
        <v>0</v>
      </c>
      <c r="C1269" s="5">
        <f t="shared" si="173"/>
        <v>0</v>
      </c>
      <c r="D1269" s="6">
        <f t="shared" si="174"/>
        <v>0</v>
      </c>
      <c r="E1269" s="5">
        <f t="shared" si="175"/>
        <v>0</v>
      </c>
      <c r="F1269" s="6">
        <f t="shared" si="176"/>
        <v>0</v>
      </c>
      <c r="G1269">
        <f t="shared" si="177"/>
        <v>1</v>
      </c>
      <c r="H1269">
        <f t="shared" si="178"/>
        <v>0</v>
      </c>
      <c r="I1269">
        <f t="shared" si="179"/>
        <v>0</v>
      </c>
      <c r="L1269">
        <v>31.065000000000001</v>
      </c>
      <c r="M1269" t="s">
        <v>10</v>
      </c>
    </row>
    <row r="1270" spans="1:13" x14ac:dyDescent="0.2">
      <c r="A1270" s="5">
        <f t="shared" si="171"/>
        <v>0</v>
      </c>
      <c r="B1270" s="6">
        <f t="shared" si="172"/>
        <v>1</v>
      </c>
      <c r="C1270" s="5">
        <f t="shared" si="173"/>
        <v>0</v>
      </c>
      <c r="D1270" s="6">
        <f t="shared" si="174"/>
        <v>0</v>
      </c>
      <c r="E1270" s="5">
        <f t="shared" si="175"/>
        <v>0</v>
      </c>
      <c r="F1270" s="6">
        <f t="shared" si="176"/>
        <v>0</v>
      </c>
      <c r="G1270">
        <f t="shared" si="177"/>
        <v>1</v>
      </c>
      <c r="H1270">
        <f t="shared" si="178"/>
        <v>0</v>
      </c>
      <c r="I1270">
        <f t="shared" si="179"/>
        <v>0</v>
      </c>
      <c r="L1270">
        <v>33.299999999999997</v>
      </c>
      <c r="M1270" t="s">
        <v>7</v>
      </c>
    </row>
    <row r="1271" spans="1:13" x14ac:dyDescent="0.2">
      <c r="A1271" s="5">
        <f t="shared" si="171"/>
        <v>0</v>
      </c>
      <c r="B1271" s="6">
        <f t="shared" si="172"/>
        <v>0</v>
      </c>
      <c r="C1271" s="5">
        <f t="shared" si="173"/>
        <v>1</v>
      </c>
      <c r="D1271" s="6">
        <f t="shared" si="174"/>
        <v>0</v>
      </c>
      <c r="E1271" s="5">
        <f t="shared" si="175"/>
        <v>0</v>
      </c>
      <c r="F1271" s="6">
        <f t="shared" si="176"/>
        <v>0</v>
      </c>
      <c r="G1271">
        <f t="shared" si="177"/>
        <v>0</v>
      </c>
      <c r="H1271">
        <f t="shared" si="178"/>
        <v>1</v>
      </c>
      <c r="I1271">
        <f t="shared" si="179"/>
        <v>0</v>
      </c>
      <c r="L1271">
        <v>27.5</v>
      </c>
      <c r="M1271" t="s">
        <v>10</v>
      </c>
    </row>
    <row r="1272" spans="1:13" x14ac:dyDescent="0.2">
      <c r="A1272" s="5">
        <f t="shared" si="171"/>
        <v>1</v>
      </c>
      <c r="B1272" s="6">
        <f t="shared" si="172"/>
        <v>0</v>
      </c>
      <c r="C1272" s="5">
        <f t="shared" si="173"/>
        <v>0</v>
      </c>
      <c r="D1272" s="6">
        <f t="shared" si="174"/>
        <v>0</v>
      </c>
      <c r="E1272" s="5">
        <f t="shared" si="175"/>
        <v>0</v>
      </c>
      <c r="F1272" s="6">
        <f t="shared" si="176"/>
        <v>0</v>
      </c>
      <c r="G1272">
        <f t="shared" si="177"/>
        <v>1</v>
      </c>
      <c r="H1272">
        <f t="shared" si="178"/>
        <v>0</v>
      </c>
      <c r="I1272">
        <f t="shared" si="179"/>
        <v>0</v>
      </c>
      <c r="L1272">
        <v>33.914999999999999</v>
      </c>
      <c r="M1272" t="s">
        <v>10</v>
      </c>
    </row>
    <row r="1273" spans="1:13" x14ac:dyDescent="0.2">
      <c r="A1273" s="5">
        <f t="shared" si="171"/>
        <v>0</v>
      </c>
      <c r="B1273" s="6">
        <f t="shared" si="172"/>
        <v>1</v>
      </c>
      <c r="C1273" s="5">
        <f t="shared" si="173"/>
        <v>0</v>
      </c>
      <c r="D1273" s="6">
        <f t="shared" si="174"/>
        <v>0</v>
      </c>
      <c r="E1273" s="5">
        <f t="shared" si="175"/>
        <v>0</v>
      </c>
      <c r="F1273" s="6">
        <f t="shared" si="176"/>
        <v>0</v>
      </c>
      <c r="G1273">
        <f t="shared" si="177"/>
        <v>1</v>
      </c>
      <c r="H1273">
        <f t="shared" si="178"/>
        <v>0</v>
      </c>
      <c r="I1273">
        <f t="shared" si="179"/>
        <v>0</v>
      </c>
      <c r="L1273">
        <v>34.484999999999999</v>
      </c>
      <c r="M1273" t="s">
        <v>7</v>
      </c>
    </row>
    <row r="1274" spans="1:13" x14ac:dyDescent="0.2">
      <c r="A1274" s="5">
        <f t="shared" si="171"/>
        <v>0</v>
      </c>
      <c r="B1274" s="6">
        <f t="shared" si="172"/>
        <v>0</v>
      </c>
      <c r="C1274" s="5">
        <f t="shared" si="173"/>
        <v>1</v>
      </c>
      <c r="D1274" s="6">
        <f t="shared" si="174"/>
        <v>0</v>
      </c>
      <c r="E1274" s="5">
        <f t="shared" si="175"/>
        <v>0</v>
      </c>
      <c r="F1274" s="6">
        <f t="shared" si="176"/>
        <v>0</v>
      </c>
      <c r="G1274">
        <f t="shared" si="177"/>
        <v>0</v>
      </c>
      <c r="H1274">
        <f t="shared" si="178"/>
        <v>1</v>
      </c>
      <c r="I1274">
        <f t="shared" si="179"/>
        <v>0</v>
      </c>
      <c r="L1274">
        <v>25.52</v>
      </c>
      <c r="M1274" t="s">
        <v>10</v>
      </c>
    </row>
    <row r="1275" spans="1:13" x14ac:dyDescent="0.2">
      <c r="A1275" s="5">
        <f t="shared" si="171"/>
        <v>0</v>
      </c>
      <c r="B1275" s="6">
        <f t="shared" si="172"/>
        <v>0</v>
      </c>
      <c r="C1275" s="5">
        <f t="shared" si="173"/>
        <v>1</v>
      </c>
      <c r="D1275" s="6">
        <f t="shared" si="174"/>
        <v>0</v>
      </c>
      <c r="E1275" s="5">
        <f t="shared" si="175"/>
        <v>0</v>
      </c>
      <c r="F1275" s="6">
        <f t="shared" si="176"/>
        <v>0</v>
      </c>
      <c r="G1275">
        <f t="shared" si="177"/>
        <v>0</v>
      </c>
      <c r="H1275">
        <f t="shared" si="178"/>
        <v>1</v>
      </c>
      <c r="I1275">
        <f t="shared" si="179"/>
        <v>0</v>
      </c>
      <c r="L1275">
        <v>27.61</v>
      </c>
      <c r="M1275" t="s">
        <v>10</v>
      </c>
    </row>
    <row r="1276" spans="1:13" x14ac:dyDescent="0.2">
      <c r="A1276" s="5">
        <f t="shared" si="171"/>
        <v>0</v>
      </c>
      <c r="B1276" s="6">
        <f t="shared" si="172"/>
        <v>0</v>
      </c>
      <c r="C1276" s="5">
        <f t="shared" si="173"/>
        <v>1</v>
      </c>
      <c r="D1276" s="6">
        <f t="shared" si="174"/>
        <v>0</v>
      </c>
      <c r="E1276" s="5">
        <f t="shared" si="175"/>
        <v>0</v>
      </c>
      <c r="F1276" s="6">
        <f t="shared" si="176"/>
        <v>0</v>
      </c>
      <c r="G1276">
        <f t="shared" si="177"/>
        <v>0</v>
      </c>
      <c r="H1276">
        <f t="shared" si="178"/>
        <v>1</v>
      </c>
      <c r="I1276">
        <f t="shared" si="179"/>
        <v>0</v>
      </c>
      <c r="L1276">
        <v>27.06</v>
      </c>
      <c r="M1276" t="s">
        <v>10</v>
      </c>
    </row>
    <row r="1277" spans="1:13" x14ac:dyDescent="0.2">
      <c r="A1277" s="5">
        <f t="shared" si="171"/>
        <v>0</v>
      </c>
      <c r="B1277" s="6">
        <f t="shared" si="172"/>
        <v>0</v>
      </c>
      <c r="C1277" s="5">
        <f t="shared" si="173"/>
        <v>0</v>
      </c>
      <c r="D1277" s="6">
        <f t="shared" si="174"/>
        <v>0</v>
      </c>
      <c r="E1277" s="5">
        <f t="shared" si="175"/>
        <v>1</v>
      </c>
      <c r="F1277" s="6">
        <f t="shared" si="176"/>
        <v>0</v>
      </c>
      <c r="G1277">
        <f t="shared" si="177"/>
        <v>0</v>
      </c>
      <c r="H1277">
        <f t="shared" si="178"/>
        <v>0</v>
      </c>
      <c r="I1277">
        <f t="shared" si="179"/>
        <v>1</v>
      </c>
      <c r="L1277">
        <v>23.7</v>
      </c>
      <c r="M1277" t="s">
        <v>10</v>
      </c>
    </row>
    <row r="1278" spans="1:13" x14ac:dyDescent="0.2">
      <c r="A1278" s="5">
        <f t="shared" si="171"/>
        <v>0</v>
      </c>
      <c r="B1278" s="6">
        <f t="shared" si="172"/>
        <v>1</v>
      </c>
      <c r="C1278" s="5">
        <f t="shared" si="173"/>
        <v>0</v>
      </c>
      <c r="D1278" s="6">
        <f t="shared" si="174"/>
        <v>0</v>
      </c>
      <c r="E1278" s="5">
        <f t="shared" si="175"/>
        <v>0</v>
      </c>
      <c r="F1278" s="6">
        <f t="shared" si="176"/>
        <v>0</v>
      </c>
      <c r="G1278">
        <f t="shared" si="177"/>
        <v>1</v>
      </c>
      <c r="H1278">
        <f t="shared" si="178"/>
        <v>0</v>
      </c>
      <c r="I1278">
        <f t="shared" si="179"/>
        <v>0</v>
      </c>
      <c r="L1278">
        <v>30.4</v>
      </c>
      <c r="M1278" t="s">
        <v>7</v>
      </c>
    </row>
    <row r="1279" spans="1:13" x14ac:dyDescent="0.2">
      <c r="A1279" s="5">
        <f t="shared" si="171"/>
        <v>0</v>
      </c>
      <c r="B1279" s="6">
        <f t="shared" si="172"/>
        <v>0</v>
      </c>
      <c r="C1279" s="5">
        <f t="shared" si="173"/>
        <v>0</v>
      </c>
      <c r="D1279" s="6">
        <f t="shared" si="174"/>
        <v>1</v>
      </c>
      <c r="E1279" s="5">
        <f t="shared" si="175"/>
        <v>0</v>
      </c>
      <c r="F1279" s="6">
        <f t="shared" si="176"/>
        <v>0</v>
      </c>
      <c r="G1279">
        <f t="shared" si="177"/>
        <v>0</v>
      </c>
      <c r="H1279">
        <f t="shared" si="178"/>
        <v>1</v>
      </c>
      <c r="I1279">
        <f t="shared" si="179"/>
        <v>0</v>
      </c>
      <c r="L1279">
        <v>29.734999999999999</v>
      </c>
      <c r="M1279" t="s">
        <v>7</v>
      </c>
    </row>
    <row r="1280" spans="1:13" x14ac:dyDescent="0.2">
      <c r="A1280" s="5">
        <f t="shared" si="171"/>
        <v>0</v>
      </c>
      <c r="B1280" s="6">
        <f t="shared" si="172"/>
        <v>0</v>
      </c>
      <c r="C1280" s="5">
        <f t="shared" si="173"/>
        <v>0</v>
      </c>
      <c r="D1280" s="6">
        <f t="shared" si="174"/>
        <v>0</v>
      </c>
      <c r="E1280" s="5">
        <f t="shared" si="175"/>
        <v>0</v>
      </c>
      <c r="F1280" s="6">
        <f t="shared" si="176"/>
        <v>0</v>
      </c>
      <c r="G1280">
        <f t="shared" si="177"/>
        <v>0</v>
      </c>
      <c r="H1280">
        <f t="shared" si="178"/>
        <v>0</v>
      </c>
      <c r="I1280">
        <f t="shared" si="179"/>
        <v>0</v>
      </c>
      <c r="L1280">
        <v>29.925000000000001</v>
      </c>
      <c r="M1280" t="s">
        <v>10</v>
      </c>
    </row>
    <row r="1281" spans="1:13" x14ac:dyDescent="0.2">
      <c r="A1281" s="5">
        <f t="shared" si="171"/>
        <v>0</v>
      </c>
      <c r="B1281" s="6">
        <f t="shared" si="172"/>
        <v>0</v>
      </c>
      <c r="C1281" s="5">
        <f t="shared" si="173"/>
        <v>0</v>
      </c>
      <c r="D1281" s="6">
        <f t="shared" si="174"/>
        <v>1</v>
      </c>
      <c r="E1281" s="5">
        <f t="shared" si="175"/>
        <v>0</v>
      </c>
      <c r="F1281" s="6">
        <f t="shared" si="176"/>
        <v>0</v>
      </c>
      <c r="G1281">
        <f t="shared" si="177"/>
        <v>0</v>
      </c>
      <c r="H1281">
        <f t="shared" si="178"/>
        <v>1</v>
      </c>
      <c r="I1281">
        <f t="shared" si="179"/>
        <v>0</v>
      </c>
      <c r="L1281">
        <v>26.79</v>
      </c>
      <c r="M1281" t="s">
        <v>7</v>
      </c>
    </row>
    <row r="1282" spans="1:13" x14ac:dyDescent="0.2">
      <c r="A1282" s="5">
        <f t="shared" si="171"/>
        <v>0</v>
      </c>
      <c r="B1282" s="6">
        <f t="shared" si="172"/>
        <v>1</v>
      </c>
      <c r="C1282" s="5">
        <f t="shared" si="173"/>
        <v>0</v>
      </c>
      <c r="D1282" s="6">
        <f t="shared" si="174"/>
        <v>0</v>
      </c>
      <c r="E1282" s="5">
        <f t="shared" si="175"/>
        <v>0</v>
      </c>
      <c r="F1282" s="6">
        <f t="shared" si="176"/>
        <v>0</v>
      </c>
      <c r="G1282">
        <f t="shared" si="177"/>
        <v>1</v>
      </c>
      <c r="H1282">
        <f t="shared" si="178"/>
        <v>0</v>
      </c>
      <c r="I1282">
        <f t="shared" si="179"/>
        <v>0</v>
      </c>
      <c r="L1282">
        <v>33.33</v>
      </c>
      <c r="M1282" t="s">
        <v>7</v>
      </c>
    </row>
    <row r="1283" spans="1:13" x14ac:dyDescent="0.2">
      <c r="A1283" s="5">
        <f t="shared" ref="A1283:A1339" si="180">IF(AND(M1283="male",G1283=1),1,0)</f>
        <v>0</v>
      </c>
      <c r="B1283" s="6">
        <f t="shared" ref="B1283:B1339" si="181">IF(AND(M1283="female",G1283=1),1,0)</f>
        <v>0</v>
      </c>
      <c r="C1283" s="5">
        <f t="shared" ref="C1283:C1339" si="182">IF(AND(M1283="male",H1283=1),1,0)</f>
        <v>0</v>
      </c>
      <c r="D1283" s="6">
        <f t="shared" ref="D1283:D1339" si="183">IF(AND(M1283="female",H1283=1),1,0)</f>
        <v>1</v>
      </c>
      <c r="E1283" s="5">
        <f t="shared" ref="E1283:E1339" si="184">IF(AND(M1283="male",I1283=1),1,0)</f>
        <v>0</v>
      </c>
      <c r="F1283" s="6">
        <f t="shared" ref="F1283:F1339" si="185">IF(AND(M1283="female",I1283=1),1,0)</f>
        <v>0</v>
      </c>
      <c r="G1283">
        <f t="shared" ref="G1283:G1339" si="186">IF(L1283&gt;=30,1,0)</f>
        <v>0</v>
      </c>
      <c r="H1283">
        <f t="shared" ref="H1283:H1339" si="187">IF(AND((L1283&gt;=25),(L1283&lt;=29.9)),1,0)</f>
        <v>1</v>
      </c>
      <c r="I1283">
        <f t="shared" ref="I1283:I1339" si="188">IF(AND((L1283&gt;=18.4),(L1283&lt;=24.9)),1,0)</f>
        <v>0</v>
      </c>
      <c r="L1283">
        <v>27.645</v>
      </c>
      <c r="M1283" t="s">
        <v>7</v>
      </c>
    </row>
    <row r="1284" spans="1:13" x14ac:dyDescent="0.2">
      <c r="A1284" s="5">
        <f t="shared" si="180"/>
        <v>0</v>
      </c>
      <c r="B1284" s="6">
        <f t="shared" si="181"/>
        <v>0</v>
      </c>
      <c r="C1284" s="5">
        <f t="shared" si="182"/>
        <v>0</v>
      </c>
      <c r="D1284" s="6">
        <f t="shared" si="183"/>
        <v>0</v>
      </c>
      <c r="E1284" s="5">
        <f t="shared" si="184"/>
        <v>0</v>
      </c>
      <c r="F1284" s="6">
        <f t="shared" si="185"/>
        <v>1</v>
      </c>
      <c r="G1284">
        <f t="shared" si="186"/>
        <v>0</v>
      </c>
      <c r="H1284">
        <f t="shared" si="187"/>
        <v>0</v>
      </c>
      <c r="I1284">
        <f t="shared" si="188"/>
        <v>1</v>
      </c>
      <c r="L1284">
        <v>21.66</v>
      </c>
      <c r="M1284" t="s">
        <v>7</v>
      </c>
    </row>
    <row r="1285" spans="1:13" x14ac:dyDescent="0.2">
      <c r="A1285" s="5">
        <f t="shared" si="180"/>
        <v>1</v>
      </c>
      <c r="B1285" s="6">
        <f t="shared" si="181"/>
        <v>0</v>
      </c>
      <c r="C1285" s="5">
        <f t="shared" si="182"/>
        <v>0</v>
      </c>
      <c r="D1285" s="6">
        <f t="shared" si="183"/>
        <v>0</v>
      </c>
      <c r="E1285" s="5">
        <f t="shared" si="184"/>
        <v>0</v>
      </c>
      <c r="F1285" s="6">
        <f t="shared" si="185"/>
        <v>0</v>
      </c>
      <c r="G1285">
        <f t="shared" si="186"/>
        <v>1</v>
      </c>
      <c r="H1285">
        <f t="shared" si="187"/>
        <v>0</v>
      </c>
      <c r="I1285">
        <f t="shared" si="188"/>
        <v>0</v>
      </c>
      <c r="L1285">
        <v>30.03</v>
      </c>
      <c r="M1285" t="s">
        <v>10</v>
      </c>
    </row>
    <row r="1286" spans="1:13" x14ac:dyDescent="0.2">
      <c r="A1286" s="5">
        <f t="shared" si="180"/>
        <v>1</v>
      </c>
      <c r="B1286" s="6">
        <f t="shared" si="181"/>
        <v>0</v>
      </c>
      <c r="C1286" s="5">
        <f t="shared" si="182"/>
        <v>0</v>
      </c>
      <c r="D1286" s="6">
        <f t="shared" si="183"/>
        <v>0</v>
      </c>
      <c r="E1286" s="5">
        <f t="shared" si="184"/>
        <v>0</v>
      </c>
      <c r="F1286" s="6">
        <f t="shared" si="185"/>
        <v>0</v>
      </c>
      <c r="G1286">
        <f t="shared" si="186"/>
        <v>1</v>
      </c>
      <c r="H1286">
        <f t="shared" si="187"/>
        <v>0</v>
      </c>
      <c r="I1286">
        <f t="shared" si="188"/>
        <v>0</v>
      </c>
      <c r="L1286">
        <v>36.299999999999997</v>
      </c>
      <c r="M1286" t="s">
        <v>10</v>
      </c>
    </row>
    <row r="1287" spans="1:13" x14ac:dyDescent="0.2">
      <c r="A1287" s="5">
        <f t="shared" si="180"/>
        <v>0</v>
      </c>
      <c r="B1287" s="6">
        <f t="shared" si="181"/>
        <v>0</v>
      </c>
      <c r="C1287" s="5">
        <f t="shared" si="182"/>
        <v>0</v>
      </c>
      <c r="D1287" s="6">
        <f t="shared" si="183"/>
        <v>0</v>
      </c>
      <c r="E1287" s="5">
        <f t="shared" si="184"/>
        <v>0</v>
      </c>
      <c r="F1287" s="6">
        <f t="shared" si="185"/>
        <v>1</v>
      </c>
      <c r="G1287">
        <f t="shared" si="186"/>
        <v>0</v>
      </c>
      <c r="H1287">
        <f t="shared" si="187"/>
        <v>0</v>
      </c>
      <c r="I1287">
        <f t="shared" si="188"/>
        <v>1</v>
      </c>
      <c r="L1287">
        <v>24.32</v>
      </c>
      <c r="M1287" t="s">
        <v>7</v>
      </c>
    </row>
    <row r="1288" spans="1:13" x14ac:dyDescent="0.2">
      <c r="A1288" s="5">
        <f t="shared" si="180"/>
        <v>0</v>
      </c>
      <c r="B1288" s="6">
        <f t="shared" si="181"/>
        <v>0</v>
      </c>
      <c r="C1288" s="5">
        <f t="shared" si="182"/>
        <v>0</v>
      </c>
      <c r="D1288" s="6">
        <f t="shared" si="183"/>
        <v>0</v>
      </c>
      <c r="E1288" s="5">
        <f t="shared" si="184"/>
        <v>0</v>
      </c>
      <c r="F1288" s="6">
        <f t="shared" si="185"/>
        <v>0</v>
      </c>
      <c r="G1288">
        <f t="shared" si="186"/>
        <v>0</v>
      </c>
      <c r="H1288">
        <f t="shared" si="187"/>
        <v>0</v>
      </c>
      <c r="I1288">
        <f t="shared" si="188"/>
        <v>0</v>
      </c>
      <c r="L1288">
        <v>17.29</v>
      </c>
      <c r="M1288" t="s">
        <v>7</v>
      </c>
    </row>
    <row r="1289" spans="1:13" x14ac:dyDescent="0.2">
      <c r="A1289" s="5">
        <f t="shared" si="180"/>
        <v>0</v>
      </c>
      <c r="B1289" s="6">
        <f t="shared" si="181"/>
        <v>0</v>
      </c>
      <c r="C1289" s="5">
        <f t="shared" si="182"/>
        <v>0</v>
      </c>
      <c r="D1289" s="6">
        <f t="shared" si="183"/>
        <v>1</v>
      </c>
      <c r="E1289" s="5">
        <f t="shared" si="184"/>
        <v>0</v>
      </c>
      <c r="F1289" s="6">
        <f t="shared" si="185"/>
        <v>0</v>
      </c>
      <c r="G1289">
        <f t="shared" si="186"/>
        <v>0</v>
      </c>
      <c r="H1289">
        <f t="shared" si="187"/>
        <v>1</v>
      </c>
      <c r="I1289">
        <f t="shared" si="188"/>
        <v>0</v>
      </c>
      <c r="L1289">
        <v>25.9</v>
      </c>
      <c r="M1289" t="s">
        <v>7</v>
      </c>
    </row>
    <row r="1290" spans="1:13" x14ac:dyDescent="0.2">
      <c r="A1290" s="5">
        <f t="shared" si="180"/>
        <v>1</v>
      </c>
      <c r="B1290" s="6">
        <f t="shared" si="181"/>
        <v>0</v>
      </c>
      <c r="C1290" s="5">
        <f t="shared" si="182"/>
        <v>0</v>
      </c>
      <c r="D1290" s="6">
        <f t="shared" si="183"/>
        <v>0</v>
      </c>
      <c r="E1290" s="5">
        <f t="shared" si="184"/>
        <v>0</v>
      </c>
      <c r="F1290" s="6">
        <f t="shared" si="185"/>
        <v>0</v>
      </c>
      <c r="G1290">
        <f t="shared" si="186"/>
        <v>1</v>
      </c>
      <c r="H1290">
        <f t="shared" si="187"/>
        <v>0</v>
      </c>
      <c r="I1290">
        <f t="shared" si="188"/>
        <v>0</v>
      </c>
      <c r="L1290">
        <v>39.4</v>
      </c>
      <c r="M1290" t="s">
        <v>10</v>
      </c>
    </row>
    <row r="1291" spans="1:13" x14ac:dyDescent="0.2">
      <c r="A1291" s="5">
        <f t="shared" si="180"/>
        <v>1</v>
      </c>
      <c r="B1291" s="6">
        <f t="shared" si="181"/>
        <v>0</v>
      </c>
      <c r="C1291" s="5">
        <f t="shared" si="182"/>
        <v>0</v>
      </c>
      <c r="D1291" s="6">
        <f t="shared" si="183"/>
        <v>0</v>
      </c>
      <c r="E1291" s="5">
        <f t="shared" si="184"/>
        <v>0</v>
      </c>
      <c r="F1291" s="6">
        <f t="shared" si="185"/>
        <v>0</v>
      </c>
      <c r="G1291">
        <f t="shared" si="186"/>
        <v>1</v>
      </c>
      <c r="H1291">
        <f t="shared" si="187"/>
        <v>0</v>
      </c>
      <c r="I1291">
        <f t="shared" si="188"/>
        <v>0</v>
      </c>
      <c r="L1291">
        <v>34.32</v>
      </c>
      <c r="M1291" t="s">
        <v>10</v>
      </c>
    </row>
    <row r="1292" spans="1:13" x14ac:dyDescent="0.2">
      <c r="A1292" s="5">
        <f t="shared" si="180"/>
        <v>0</v>
      </c>
      <c r="B1292" s="6">
        <f t="shared" si="181"/>
        <v>0</v>
      </c>
      <c r="C1292" s="5">
        <f t="shared" si="182"/>
        <v>0</v>
      </c>
      <c r="D1292" s="6">
        <f t="shared" si="183"/>
        <v>0</v>
      </c>
      <c r="E1292" s="5">
        <f t="shared" si="184"/>
        <v>0</v>
      </c>
      <c r="F1292" s="6">
        <f t="shared" si="185"/>
        <v>1</v>
      </c>
      <c r="G1292">
        <f t="shared" si="186"/>
        <v>0</v>
      </c>
      <c r="H1292">
        <f t="shared" si="187"/>
        <v>0</v>
      </c>
      <c r="I1292">
        <f t="shared" si="188"/>
        <v>1</v>
      </c>
      <c r="L1292">
        <v>19.95</v>
      </c>
      <c r="M1292" t="s">
        <v>7</v>
      </c>
    </row>
    <row r="1293" spans="1:13" x14ac:dyDescent="0.2">
      <c r="A1293" s="5">
        <f t="shared" si="180"/>
        <v>1</v>
      </c>
      <c r="B1293" s="6">
        <f t="shared" si="181"/>
        <v>0</v>
      </c>
      <c r="C1293" s="5">
        <f t="shared" si="182"/>
        <v>0</v>
      </c>
      <c r="D1293" s="6">
        <f t="shared" si="183"/>
        <v>0</v>
      </c>
      <c r="E1293" s="5">
        <f t="shared" si="184"/>
        <v>0</v>
      </c>
      <c r="F1293" s="6">
        <f t="shared" si="185"/>
        <v>0</v>
      </c>
      <c r="G1293">
        <f t="shared" si="186"/>
        <v>1</v>
      </c>
      <c r="H1293">
        <f t="shared" si="187"/>
        <v>0</v>
      </c>
      <c r="I1293">
        <f t="shared" si="188"/>
        <v>0</v>
      </c>
      <c r="L1293">
        <v>34.9</v>
      </c>
      <c r="M1293" t="s">
        <v>10</v>
      </c>
    </row>
    <row r="1294" spans="1:13" x14ac:dyDescent="0.2">
      <c r="A1294" s="5">
        <f t="shared" si="180"/>
        <v>0</v>
      </c>
      <c r="B1294" s="6">
        <f t="shared" si="181"/>
        <v>0</v>
      </c>
      <c r="C1294" s="5">
        <f t="shared" si="182"/>
        <v>0</v>
      </c>
      <c r="D1294" s="6">
        <f t="shared" si="183"/>
        <v>0</v>
      </c>
      <c r="E1294" s="5">
        <f t="shared" si="184"/>
        <v>1</v>
      </c>
      <c r="F1294" s="6">
        <f t="shared" si="185"/>
        <v>0</v>
      </c>
      <c r="G1294">
        <f t="shared" si="186"/>
        <v>0</v>
      </c>
      <c r="H1294">
        <f t="shared" si="187"/>
        <v>0</v>
      </c>
      <c r="I1294">
        <f t="shared" si="188"/>
        <v>1</v>
      </c>
      <c r="L1294">
        <v>23.21</v>
      </c>
      <c r="M1294" t="s">
        <v>10</v>
      </c>
    </row>
    <row r="1295" spans="1:13" x14ac:dyDescent="0.2">
      <c r="A1295" s="5">
        <f t="shared" si="180"/>
        <v>0</v>
      </c>
      <c r="B1295" s="6">
        <f t="shared" si="181"/>
        <v>0</v>
      </c>
      <c r="C1295" s="5">
        <f t="shared" si="182"/>
        <v>1</v>
      </c>
      <c r="D1295" s="6">
        <f t="shared" si="183"/>
        <v>0</v>
      </c>
      <c r="E1295" s="5">
        <f t="shared" si="184"/>
        <v>0</v>
      </c>
      <c r="F1295" s="6">
        <f t="shared" si="185"/>
        <v>0</v>
      </c>
      <c r="G1295">
        <f t="shared" si="186"/>
        <v>0</v>
      </c>
      <c r="H1295">
        <f t="shared" si="187"/>
        <v>1</v>
      </c>
      <c r="I1295">
        <f t="shared" si="188"/>
        <v>0</v>
      </c>
      <c r="L1295">
        <v>25.745000000000001</v>
      </c>
      <c r="M1295" t="s">
        <v>10</v>
      </c>
    </row>
    <row r="1296" spans="1:13" x14ac:dyDescent="0.2">
      <c r="A1296" s="5">
        <f t="shared" si="180"/>
        <v>0</v>
      </c>
      <c r="B1296" s="6">
        <f t="shared" si="181"/>
        <v>0</v>
      </c>
      <c r="C1296" s="5">
        <f t="shared" si="182"/>
        <v>1</v>
      </c>
      <c r="D1296" s="6">
        <f t="shared" si="183"/>
        <v>0</v>
      </c>
      <c r="E1296" s="5">
        <f t="shared" si="184"/>
        <v>0</v>
      </c>
      <c r="F1296" s="6">
        <f t="shared" si="185"/>
        <v>0</v>
      </c>
      <c r="G1296">
        <f t="shared" si="186"/>
        <v>0</v>
      </c>
      <c r="H1296">
        <f t="shared" si="187"/>
        <v>1</v>
      </c>
      <c r="I1296">
        <f t="shared" si="188"/>
        <v>0</v>
      </c>
      <c r="L1296">
        <v>25.175000000000001</v>
      </c>
      <c r="M1296" t="s">
        <v>10</v>
      </c>
    </row>
    <row r="1297" spans="1:13" x14ac:dyDescent="0.2">
      <c r="A1297" s="5">
        <f t="shared" si="180"/>
        <v>0</v>
      </c>
      <c r="B1297" s="6">
        <f t="shared" si="181"/>
        <v>0</v>
      </c>
      <c r="C1297" s="5">
        <f t="shared" si="182"/>
        <v>0</v>
      </c>
      <c r="D1297" s="6">
        <f t="shared" si="183"/>
        <v>0</v>
      </c>
      <c r="E1297" s="5">
        <f t="shared" si="184"/>
        <v>1</v>
      </c>
      <c r="F1297" s="6">
        <f t="shared" si="185"/>
        <v>0</v>
      </c>
      <c r="G1297">
        <f t="shared" si="186"/>
        <v>0</v>
      </c>
      <c r="H1297">
        <f t="shared" si="187"/>
        <v>0</v>
      </c>
      <c r="I1297">
        <f t="shared" si="188"/>
        <v>1</v>
      </c>
      <c r="L1297">
        <v>22</v>
      </c>
      <c r="M1297" t="s">
        <v>10</v>
      </c>
    </row>
    <row r="1298" spans="1:13" x14ac:dyDescent="0.2">
      <c r="A1298" s="5">
        <f t="shared" si="180"/>
        <v>0</v>
      </c>
      <c r="B1298" s="6">
        <f t="shared" si="181"/>
        <v>0</v>
      </c>
      <c r="C1298" s="5">
        <f t="shared" si="182"/>
        <v>1</v>
      </c>
      <c r="D1298" s="6">
        <f t="shared" si="183"/>
        <v>0</v>
      </c>
      <c r="E1298" s="5">
        <f t="shared" si="184"/>
        <v>0</v>
      </c>
      <c r="F1298" s="6">
        <f t="shared" si="185"/>
        <v>0</v>
      </c>
      <c r="G1298">
        <f t="shared" si="186"/>
        <v>0</v>
      </c>
      <c r="H1298">
        <f t="shared" si="187"/>
        <v>1</v>
      </c>
      <c r="I1298">
        <f t="shared" si="188"/>
        <v>0</v>
      </c>
      <c r="L1298">
        <v>26.125</v>
      </c>
      <c r="M1298" t="s">
        <v>10</v>
      </c>
    </row>
    <row r="1299" spans="1:13" x14ac:dyDescent="0.2">
      <c r="A1299" s="5">
        <f t="shared" si="180"/>
        <v>0</v>
      </c>
      <c r="B1299" s="6">
        <f t="shared" si="181"/>
        <v>0</v>
      </c>
      <c r="C1299" s="5">
        <f t="shared" si="182"/>
        <v>0</v>
      </c>
      <c r="D1299" s="6">
        <f t="shared" si="183"/>
        <v>1</v>
      </c>
      <c r="E1299" s="5">
        <f t="shared" si="184"/>
        <v>0</v>
      </c>
      <c r="F1299" s="6">
        <f t="shared" si="185"/>
        <v>0</v>
      </c>
      <c r="G1299">
        <f t="shared" si="186"/>
        <v>0</v>
      </c>
      <c r="H1299">
        <f t="shared" si="187"/>
        <v>1</v>
      </c>
      <c r="I1299">
        <f t="shared" si="188"/>
        <v>0</v>
      </c>
      <c r="L1299">
        <v>26.51</v>
      </c>
      <c r="M1299" t="s">
        <v>7</v>
      </c>
    </row>
    <row r="1300" spans="1:13" x14ac:dyDescent="0.2">
      <c r="A1300" s="5">
        <f t="shared" si="180"/>
        <v>0</v>
      </c>
      <c r="B1300" s="6">
        <f t="shared" si="181"/>
        <v>0</v>
      </c>
      <c r="C1300" s="5">
        <f t="shared" si="182"/>
        <v>1</v>
      </c>
      <c r="D1300" s="6">
        <f t="shared" si="183"/>
        <v>0</v>
      </c>
      <c r="E1300" s="5">
        <f t="shared" si="184"/>
        <v>0</v>
      </c>
      <c r="F1300" s="6">
        <f t="shared" si="185"/>
        <v>0</v>
      </c>
      <c r="G1300">
        <f t="shared" si="186"/>
        <v>0</v>
      </c>
      <c r="H1300">
        <f t="shared" si="187"/>
        <v>1</v>
      </c>
      <c r="I1300">
        <f t="shared" si="188"/>
        <v>0</v>
      </c>
      <c r="L1300">
        <v>27.454999999999998</v>
      </c>
      <c r="M1300" t="s">
        <v>10</v>
      </c>
    </row>
    <row r="1301" spans="1:13" x14ac:dyDescent="0.2">
      <c r="A1301" s="5">
        <f t="shared" si="180"/>
        <v>0</v>
      </c>
      <c r="B1301" s="6">
        <f t="shared" si="181"/>
        <v>0</v>
      </c>
      <c r="C1301" s="5">
        <f t="shared" si="182"/>
        <v>0</v>
      </c>
      <c r="D1301" s="6">
        <f t="shared" si="183"/>
        <v>1</v>
      </c>
      <c r="E1301" s="5">
        <f t="shared" si="184"/>
        <v>0</v>
      </c>
      <c r="F1301" s="6">
        <f t="shared" si="185"/>
        <v>0</v>
      </c>
      <c r="G1301">
        <f t="shared" si="186"/>
        <v>0</v>
      </c>
      <c r="H1301">
        <f t="shared" si="187"/>
        <v>1</v>
      </c>
      <c r="I1301">
        <f t="shared" si="188"/>
        <v>0</v>
      </c>
      <c r="L1301">
        <v>25.745000000000001</v>
      </c>
      <c r="M1301" t="s">
        <v>7</v>
      </c>
    </row>
    <row r="1302" spans="1:13" x14ac:dyDescent="0.2">
      <c r="A1302" s="5">
        <f t="shared" si="180"/>
        <v>1</v>
      </c>
      <c r="B1302" s="6">
        <f t="shared" si="181"/>
        <v>0</v>
      </c>
      <c r="C1302" s="5">
        <f t="shared" si="182"/>
        <v>0</v>
      </c>
      <c r="D1302" s="6">
        <f t="shared" si="183"/>
        <v>0</v>
      </c>
      <c r="E1302" s="5">
        <f t="shared" si="184"/>
        <v>0</v>
      </c>
      <c r="F1302" s="6">
        <f t="shared" si="185"/>
        <v>0</v>
      </c>
      <c r="G1302">
        <f t="shared" si="186"/>
        <v>1</v>
      </c>
      <c r="H1302">
        <f t="shared" si="187"/>
        <v>0</v>
      </c>
      <c r="I1302">
        <f t="shared" si="188"/>
        <v>0</v>
      </c>
      <c r="L1302">
        <v>30.36</v>
      </c>
      <c r="M1302" t="s">
        <v>10</v>
      </c>
    </row>
    <row r="1303" spans="1:13" x14ac:dyDescent="0.2">
      <c r="A1303" s="5">
        <f t="shared" si="180"/>
        <v>1</v>
      </c>
      <c r="B1303" s="6">
        <f t="shared" si="181"/>
        <v>0</v>
      </c>
      <c r="C1303" s="5">
        <f t="shared" si="182"/>
        <v>0</v>
      </c>
      <c r="D1303" s="6">
        <f t="shared" si="183"/>
        <v>0</v>
      </c>
      <c r="E1303" s="5">
        <f t="shared" si="184"/>
        <v>0</v>
      </c>
      <c r="F1303" s="6">
        <f t="shared" si="185"/>
        <v>0</v>
      </c>
      <c r="G1303">
        <f t="shared" si="186"/>
        <v>1</v>
      </c>
      <c r="H1303">
        <f t="shared" si="187"/>
        <v>0</v>
      </c>
      <c r="I1303">
        <f t="shared" si="188"/>
        <v>0</v>
      </c>
      <c r="L1303">
        <v>30.875</v>
      </c>
      <c r="M1303" t="s">
        <v>10</v>
      </c>
    </row>
    <row r="1304" spans="1:13" x14ac:dyDescent="0.2">
      <c r="A1304" s="5">
        <f t="shared" si="180"/>
        <v>0</v>
      </c>
      <c r="B1304" s="6">
        <f t="shared" si="181"/>
        <v>0</v>
      </c>
      <c r="C1304" s="5">
        <f t="shared" si="182"/>
        <v>0</v>
      </c>
      <c r="D1304" s="6">
        <f t="shared" si="183"/>
        <v>0</v>
      </c>
      <c r="E1304" s="5">
        <f t="shared" si="184"/>
        <v>0</v>
      </c>
      <c r="F1304" s="6">
        <f t="shared" si="185"/>
        <v>1</v>
      </c>
      <c r="G1304">
        <f t="shared" si="186"/>
        <v>0</v>
      </c>
      <c r="H1304">
        <f t="shared" si="187"/>
        <v>0</v>
      </c>
      <c r="I1304">
        <f t="shared" si="188"/>
        <v>1</v>
      </c>
      <c r="L1304">
        <v>20.8</v>
      </c>
      <c r="M1304" t="s">
        <v>7</v>
      </c>
    </row>
    <row r="1305" spans="1:13" x14ac:dyDescent="0.2">
      <c r="A1305" s="5">
        <f t="shared" si="180"/>
        <v>0</v>
      </c>
      <c r="B1305" s="6">
        <f t="shared" si="181"/>
        <v>0</v>
      </c>
      <c r="C1305" s="5">
        <f t="shared" si="182"/>
        <v>1</v>
      </c>
      <c r="D1305" s="6">
        <f t="shared" si="183"/>
        <v>0</v>
      </c>
      <c r="E1305" s="5">
        <f t="shared" si="184"/>
        <v>0</v>
      </c>
      <c r="F1305" s="6">
        <f t="shared" si="185"/>
        <v>0</v>
      </c>
      <c r="G1305">
        <f t="shared" si="186"/>
        <v>0</v>
      </c>
      <c r="H1305">
        <f t="shared" si="187"/>
        <v>1</v>
      </c>
      <c r="I1305">
        <f t="shared" si="188"/>
        <v>0</v>
      </c>
      <c r="L1305">
        <v>27.8</v>
      </c>
      <c r="M1305" t="s">
        <v>10</v>
      </c>
    </row>
    <row r="1306" spans="1:13" x14ac:dyDescent="0.2">
      <c r="A1306" s="5">
        <f t="shared" si="180"/>
        <v>0</v>
      </c>
      <c r="B1306" s="6">
        <f t="shared" si="181"/>
        <v>0</v>
      </c>
      <c r="C1306" s="5">
        <f t="shared" si="182"/>
        <v>0</v>
      </c>
      <c r="D1306" s="6">
        <f t="shared" si="183"/>
        <v>0</v>
      </c>
      <c r="E1306" s="5">
        <f t="shared" si="184"/>
        <v>1</v>
      </c>
      <c r="F1306" s="6">
        <f t="shared" si="185"/>
        <v>0</v>
      </c>
      <c r="G1306">
        <f t="shared" si="186"/>
        <v>0</v>
      </c>
      <c r="H1306">
        <f t="shared" si="187"/>
        <v>0</v>
      </c>
      <c r="I1306">
        <f t="shared" si="188"/>
        <v>1</v>
      </c>
      <c r="L1306">
        <v>24.605</v>
      </c>
      <c r="M1306" t="s">
        <v>10</v>
      </c>
    </row>
    <row r="1307" spans="1:13" x14ac:dyDescent="0.2">
      <c r="A1307" s="5">
        <f t="shared" si="180"/>
        <v>0</v>
      </c>
      <c r="B1307" s="6">
        <f t="shared" si="181"/>
        <v>0</v>
      </c>
      <c r="C1307" s="5">
        <f t="shared" si="182"/>
        <v>0</v>
      </c>
      <c r="D1307" s="6">
        <f t="shared" si="183"/>
        <v>1</v>
      </c>
      <c r="E1307" s="5">
        <f t="shared" si="184"/>
        <v>0</v>
      </c>
      <c r="F1307" s="6">
        <f t="shared" si="185"/>
        <v>0</v>
      </c>
      <c r="G1307">
        <f t="shared" si="186"/>
        <v>0</v>
      </c>
      <c r="H1307">
        <f t="shared" si="187"/>
        <v>1</v>
      </c>
      <c r="I1307">
        <f t="shared" si="188"/>
        <v>0</v>
      </c>
      <c r="L1307">
        <v>27.72</v>
      </c>
      <c r="M1307" t="s">
        <v>7</v>
      </c>
    </row>
    <row r="1308" spans="1:13" x14ac:dyDescent="0.2">
      <c r="A1308" s="5">
        <f t="shared" si="180"/>
        <v>0</v>
      </c>
      <c r="B1308" s="6">
        <f t="shared" si="181"/>
        <v>0</v>
      </c>
      <c r="C1308" s="5">
        <f t="shared" si="182"/>
        <v>0</v>
      </c>
      <c r="D1308" s="6">
        <f t="shared" si="183"/>
        <v>0</v>
      </c>
      <c r="E1308" s="5">
        <f t="shared" si="184"/>
        <v>0</v>
      </c>
      <c r="F1308" s="6">
        <f t="shared" si="185"/>
        <v>1</v>
      </c>
      <c r="G1308">
        <f t="shared" si="186"/>
        <v>0</v>
      </c>
      <c r="H1308">
        <f t="shared" si="187"/>
        <v>0</v>
      </c>
      <c r="I1308">
        <f t="shared" si="188"/>
        <v>1</v>
      </c>
      <c r="L1308">
        <v>21.85</v>
      </c>
      <c r="M1308" t="s">
        <v>7</v>
      </c>
    </row>
    <row r="1309" spans="1:13" x14ac:dyDescent="0.2">
      <c r="A1309" s="5">
        <f t="shared" si="180"/>
        <v>0</v>
      </c>
      <c r="B1309" s="6">
        <f t="shared" si="181"/>
        <v>0</v>
      </c>
      <c r="C1309" s="5">
        <f t="shared" si="182"/>
        <v>1</v>
      </c>
      <c r="D1309" s="6">
        <f t="shared" si="183"/>
        <v>0</v>
      </c>
      <c r="E1309" s="5">
        <f t="shared" si="184"/>
        <v>0</v>
      </c>
      <c r="F1309" s="6">
        <f t="shared" si="185"/>
        <v>0</v>
      </c>
      <c r="G1309">
        <f t="shared" si="186"/>
        <v>0</v>
      </c>
      <c r="H1309">
        <f t="shared" si="187"/>
        <v>1</v>
      </c>
      <c r="I1309">
        <f t="shared" si="188"/>
        <v>0</v>
      </c>
      <c r="L1309">
        <v>28.12</v>
      </c>
      <c r="M1309" t="s">
        <v>10</v>
      </c>
    </row>
    <row r="1310" spans="1:13" x14ac:dyDescent="0.2">
      <c r="A1310" s="5">
        <f t="shared" si="180"/>
        <v>0</v>
      </c>
      <c r="B1310" s="6">
        <f t="shared" si="181"/>
        <v>1</v>
      </c>
      <c r="C1310" s="5">
        <f t="shared" si="182"/>
        <v>0</v>
      </c>
      <c r="D1310" s="6">
        <f t="shared" si="183"/>
        <v>0</v>
      </c>
      <c r="E1310" s="5">
        <f t="shared" si="184"/>
        <v>0</v>
      </c>
      <c r="F1310" s="6">
        <f t="shared" si="185"/>
        <v>0</v>
      </c>
      <c r="G1310">
        <f t="shared" si="186"/>
        <v>1</v>
      </c>
      <c r="H1310">
        <f t="shared" si="187"/>
        <v>0</v>
      </c>
      <c r="I1310">
        <f t="shared" si="188"/>
        <v>0</v>
      </c>
      <c r="L1310">
        <v>30.2</v>
      </c>
      <c r="M1310" t="s">
        <v>7</v>
      </c>
    </row>
    <row r="1311" spans="1:13" x14ac:dyDescent="0.2">
      <c r="A1311" s="5">
        <f t="shared" si="180"/>
        <v>1</v>
      </c>
      <c r="B1311" s="6">
        <f t="shared" si="181"/>
        <v>0</v>
      </c>
      <c r="C1311" s="5">
        <f t="shared" si="182"/>
        <v>0</v>
      </c>
      <c r="D1311" s="6">
        <f t="shared" si="183"/>
        <v>0</v>
      </c>
      <c r="E1311" s="5">
        <f t="shared" si="184"/>
        <v>0</v>
      </c>
      <c r="F1311" s="6">
        <f t="shared" si="185"/>
        <v>0</v>
      </c>
      <c r="G1311">
        <f t="shared" si="186"/>
        <v>1</v>
      </c>
      <c r="H1311">
        <f t="shared" si="187"/>
        <v>0</v>
      </c>
      <c r="I1311">
        <f t="shared" si="188"/>
        <v>0</v>
      </c>
      <c r="L1311">
        <v>32.200000000000003</v>
      </c>
      <c r="M1311" t="s">
        <v>10</v>
      </c>
    </row>
    <row r="1312" spans="1:13" x14ac:dyDescent="0.2">
      <c r="A1312" s="5">
        <f t="shared" si="180"/>
        <v>0</v>
      </c>
      <c r="B1312" s="6">
        <f t="shared" si="181"/>
        <v>0</v>
      </c>
      <c r="C1312" s="5">
        <f t="shared" si="182"/>
        <v>1</v>
      </c>
      <c r="D1312" s="6">
        <f t="shared" si="183"/>
        <v>0</v>
      </c>
      <c r="E1312" s="5">
        <f t="shared" si="184"/>
        <v>0</v>
      </c>
      <c r="F1312" s="6">
        <f t="shared" si="185"/>
        <v>0</v>
      </c>
      <c r="G1312">
        <f t="shared" si="186"/>
        <v>0</v>
      </c>
      <c r="H1312">
        <f t="shared" si="187"/>
        <v>1</v>
      </c>
      <c r="I1312">
        <f t="shared" si="188"/>
        <v>0</v>
      </c>
      <c r="L1312">
        <v>26.315000000000001</v>
      </c>
      <c r="M1312" t="s">
        <v>10</v>
      </c>
    </row>
    <row r="1313" spans="1:13" x14ac:dyDescent="0.2">
      <c r="A1313" s="5">
        <f t="shared" si="180"/>
        <v>0</v>
      </c>
      <c r="B1313" s="6">
        <f t="shared" si="181"/>
        <v>0</v>
      </c>
      <c r="C1313" s="5">
        <f t="shared" si="182"/>
        <v>0</v>
      </c>
      <c r="D1313" s="6">
        <f t="shared" si="183"/>
        <v>1</v>
      </c>
      <c r="E1313" s="5">
        <f t="shared" si="184"/>
        <v>0</v>
      </c>
      <c r="F1313" s="6">
        <f t="shared" si="185"/>
        <v>0</v>
      </c>
      <c r="G1313">
        <f t="shared" si="186"/>
        <v>0</v>
      </c>
      <c r="H1313">
        <f t="shared" si="187"/>
        <v>1</v>
      </c>
      <c r="I1313">
        <f t="shared" si="188"/>
        <v>0</v>
      </c>
      <c r="L1313">
        <v>26.695</v>
      </c>
      <c r="M1313" t="s">
        <v>7</v>
      </c>
    </row>
    <row r="1314" spans="1:13" x14ac:dyDescent="0.2">
      <c r="A1314" s="5">
        <f t="shared" si="180"/>
        <v>1</v>
      </c>
      <c r="B1314" s="6">
        <f t="shared" si="181"/>
        <v>0</v>
      </c>
      <c r="C1314" s="5">
        <f t="shared" si="182"/>
        <v>0</v>
      </c>
      <c r="D1314" s="6">
        <f t="shared" si="183"/>
        <v>0</v>
      </c>
      <c r="E1314" s="5">
        <f t="shared" si="184"/>
        <v>0</v>
      </c>
      <c r="F1314" s="6">
        <f t="shared" si="185"/>
        <v>0</v>
      </c>
      <c r="G1314">
        <f t="shared" si="186"/>
        <v>1</v>
      </c>
      <c r="H1314">
        <f t="shared" si="187"/>
        <v>0</v>
      </c>
      <c r="I1314">
        <f t="shared" si="188"/>
        <v>0</v>
      </c>
      <c r="L1314">
        <v>42.9</v>
      </c>
      <c r="M1314" t="s">
        <v>10</v>
      </c>
    </row>
    <row r="1315" spans="1:13" x14ac:dyDescent="0.2">
      <c r="A1315" s="5">
        <f t="shared" si="180"/>
        <v>0</v>
      </c>
      <c r="B1315" s="6">
        <f t="shared" si="181"/>
        <v>1</v>
      </c>
      <c r="C1315" s="5">
        <f t="shared" si="182"/>
        <v>0</v>
      </c>
      <c r="D1315" s="6">
        <f t="shared" si="183"/>
        <v>0</v>
      </c>
      <c r="E1315" s="5">
        <f t="shared" si="184"/>
        <v>0</v>
      </c>
      <c r="F1315" s="6">
        <f t="shared" si="185"/>
        <v>0</v>
      </c>
      <c r="G1315">
        <f t="shared" si="186"/>
        <v>1</v>
      </c>
      <c r="H1315">
        <f t="shared" si="187"/>
        <v>0</v>
      </c>
      <c r="I1315">
        <f t="shared" si="188"/>
        <v>0</v>
      </c>
      <c r="L1315">
        <v>34.700000000000003</v>
      </c>
      <c r="M1315" t="s">
        <v>7</v>
      </c>
    </row>
    <row r="1316" spans="1:13" x14ac:dyDescent="0.2">
      <c r="A1316" s="5">
        <f t="shared" si="180"/>
        <v>0</v>
      </c>
      <c r="B1316" s="6">
        <f t="shared" si="181"/>
        <v>0</v>
      </c>
      <c r="C1316" s="5">
        <f t="shared" si="182"/>
        <v>0</v>
      </c>
      <c r="D1316" s="6">
        <f t="shared" si="183"/>
        <v>0</v>
      </c>
      <c r="E1316" s="5">
        <f t="shared" si="184"/>
        <v>0</v>
      </c>
      <c r="F1316" s="6">
        <f t="shared" si="185"/>
        <v>1</v>
      </c>
      <c r="G1316">
        <f t="shared" si="186"/>
        <v>0</v>
      </c>
      <c r="H1316">
        <f t="shared" si="187"/>
        <v>0</v>
      </c>
      <c r="I1316">
        <f t="shared" si="188"/>
        <v>1</v>
      </c>
      <c r="L1316">
        <v>23.655000000000001</v>
      </c>
      <c r="M1316" t="s">
        <v>7</v>
      </c>
    </row>
    <row r="1317" spans="1:13" x14ac:dyDescent="0.2">
      <c r="A1317" s="5">
        <f t="shared" si="180"/>
        <v>0</v>
      </c>
      <c r="B1317" s="6">
        <f t="shared" si="181"/>
        <v>0</v>
      </c>
      <c r="C1317" s="5">
        <f t="shared" si="182"/>
        <v>1</v>
      </c>
      <c r="D1317" s="6">
        <f t="shared" si="183"/>
        <v>0</v>
      </c>
      <c r="E1317" s="5">
        <f t="shared" si="184"/>
        <v>0</v>
      </c>
      <c r="F1317" s="6">
        <f t="shared" si="185"/>
        <v>0</v>
      </c>
      <c r="G1317">
        <f t="shared" si="186"/>
        <v>0</v>
      </c>
      <c r="H1317">
        <f t="shared" si="187"/>
        <v>1</v>
      </c>
      <c r="I1317">
        <f t="shared" si="188"/>
        <v>0</v>
      </c>
      <c r="L1317">
        <v>28.31</v>
      </c>
      <c r="M1317" t="s">
        <v>10</v>
      </c>
    </row>
    <row r="1318" spans="1:13" x14ac:dyDescent="0.2">
      <c r="A1318" s="5">
        <f t="shared" si="180"/>
        <v>0</v>
      </c>
      <c r="B1318" s="6">
        <f t="shared" si="181"/>
        <v>0</v>
      </c>
      <c r="C1318" s="5">
        <f t="shared" si="182"/>
        <v>0</v>
      </c>
      <c r="D1318" s="6">
        <f t="shared" si="183"/>
        <v>0</v>
      </c>
      <c r="E1318" s="5">
        <f t="shared" si="184"/>
        <v>0</v>
      </c>
      <c r="F1318" s="6">
        <f t="shared" si="185"/>
        <v>1</v>
      </c>
      <c r="G1318">
        <f t="shared" si="186"/>
        <v>0</v>
      </c>
      <c r="H1318">
        <f t="shared" si="187"/>
        <v>0</v>
      </c>
      <c r="I1318">
        <f t="shared" si="188"/>
        <v>1</v>
      </c>
      <c r="L1318">
        <v>20.6</v>
      </c>
      <c r="M1318" t="s">
        <v>7</v>
      </c>
    </row>
    <row r="1319" spans="1:13" x14ac:dyDescent="0.2">
      <c r="A1319" s="5">
        <f t="shared" si="180"/>
        <v>1</v>
      </c>
      <c r="B1319" s="6">
        <f t="shared" si="181"/>
        <v>0</v>
      </c>
      <c r="C1319" s="5">
        <f t="shared" si="182"/>
        <v>0</v>
      </c>
      <c r="D1319" s="6">
        <f t="shared" si="183"/>
        <v>0</v>
      </c>
      <c r="E1319" s="5">
        <f t="shared" si="184"/>
        <v>0</v>
      </c>
      <c r="F1319" s="6">
        <f t="shared" si="185"/>
        <v>0</v>
      </c>
      <c r="G1319">
        <f t="shared" si="186"/>
        <v>1</v>
      </c>
      <c r="H1319">
        <f t="shared" si="187"/>
        <v>0</v>
      </c>
      <c r="I1319">
        <f t="shared" si="188"/>
        <v>0</v>
      </c>
      <c r="L1319">
        <v>53.13</v>
      </c>
      <c r="M1319" t="s">
        <v>10</v>
      </c>
    </row>
    <row r="1320" spans="1:13" x14ac:dyDescent="0.2">
      <c r="A1320" s="5">
        <f t="shared" si="180"/>
        <v>1</v>
      </c>
      <c r="B1320" s="6">
        <f t="shared" si="181"/>
        <v>0</v>
      </c>
      <c r="C1320" s="5">
        <f t="shared" si="182"/>
        <v>0</v>
      </c>
      <c r="D1320" s="6">
        <f t="shared" si="183"/>
        <v>0</v>
      </c>
      <c r="E1320" s="5">
        <f t="shared" si="184"/>
        <v>0</v>
      </c>
      <c r="F1320" s="6">
        <f t="shared" si="185"/>
        <v>0</v>
      </c>
      <c r="G1320">
        <f t="shared" si="186"/>
        <v>1</v>
      </c>
      <c r="H1320">
        <f t="shared" si="187"/>
        <v>0</v>
      </c>
      <c r="I1320">
        <f t="shared" si="188"/>
        <v>0</v>
      </c>
      <c r="L1320">
        <v>39.71</v>
      </c>
      <c r="M1320" t="s">
        <v>10</v>
      </c>
    </row>
    <row r="1321" spans="1:13" x14ac:dyDescent="0.2">
      <c r="A1321" s="5">
        <f t="shared" si="180"/>
        <v>0</v>
      </c>
      <c r="B1321" s="6">
        <f t="shared" si="181"/>
        <v>0</v>
      </c>
      <c r="C1321" s="5">
        <f t="shared" si="182"/>
        <v>0</v>
      </c>
      <c r="D1321" s="6">
        <f t="shared" si="183"/>
        <v>1</v>
      </c>
      <c r="E1321" s="5">
        <f t="shared" si="184"/>
        <v>0</v>
      </c>
      <c r="F1321" s="6">
        <f t="shared" si="185"/>
        <v>0</v>
      </c>
      <c r="G1321">
        <f t="shared" si="186"/>
        <v>0</v>
      </c>
      <c r="H1321">
        <f t="shared" si="187"/>
        <v>1</v>
      </c>
      <c r="I1321">
        <f t="shared" si="188"/>
        <v>0</v>
      </c>
      <c r="L1321">
        <v>26.315000000000001</v>
      </c>
      <c r="M1321" t="s">
        <v>7</v>
      </c>
    </row>
    <row r="1322" spans="1:13" x14ac:dyDescent="0.2">
      <c r="A1322" s="5">
        <f t="shared" si="180"/>
        <v>1</v>
      </c>
      <c r="B1322" s="6">
        <f t="shared" si="181"/>
        <v>0</v>
      </c>
      <c r="C1322" s="5">
        <f t="shared" si="182"/>
        <v>0</v>
      </c>
      <c r="D1322" s="6">
        <f t="shared" si="183"/>
        <v>0</v>
      </c>
      <c r="E1322" s="5">
        <f t="shared" si="184"/>
        <v>0</v>
      </c>
      <c r="F1322" s="6">
        <f t="shared" si="185"/>
        <v>0</v>
      </c>
      <c r="G1322">
        <f t="shared" si="186"/>
        <v>1</v>
      </c>
      <c r="H1322">
        <f t="shared" si="187"/>
        <v>0</v>
      </c>
      <c r="I1322">
        <f t="shared" si="188"/>
        <v>0</v>
      </c>
      <c r="L1322">
        <v>31.065000000000001</v>
      </c>
      <c r="M1322" t="s">
        <v>10</v>
      </c>
    </row>
    <row r="1323" spans="1:13" x14ac:dyDescent="0.2">
      <c r="A1323" s="5">
        <f t="shared" si="180"/>
        <v>0</v>
      </c>
      <c r="B1323" s="6">
        <f t="shared" si="181"/>
        <v>0</v>
      </c>
      <c r="C1323" s="5">
        <f t="shared" si="182"/>
        <v>1</v>
      </c>
      <c r="D1323" s="6">
        <f t="shared" si="183"/>
        <v>0</v>
      </c>
      <c r="E1323" s="5">
        <f t="shared" si="184"/>
        <v>0</v>
      </c>
      <c r="F1323" s="6">
        <f t="shared" si="185"/>
        <v>0</v>
      </c>
      <c r="G1323">
        <f t="shared" si="186"/>
        <v>0</v>
      </c>
      <c r="H1323">
        <f t="shared" si="187"/>
        <v>1</v>
      </c>
      <c r="I1323">
        <f t="shared" si="188"/>
        <v>0</v>
      </c>
      <c r="L1323">
        <v>26.695</v>
      </c>
      <c r="M1323" t="s">
        <v>10</v>
      </c>
    </row>
    <row r="1324" spans="1:13" x14ac:dyDescent="0.2">
      <c r="A1324" s="5">
        <f t="shared" si="180"/>
        <v>1</v>
      </c>
      <c r="B1324" s="6">
        <f t="shared" si="181"/>
        <v>0</v>
      </c>
      <c r="C1324" s="5">
        <f t="shared" si="182"/>
        <v>0</v>
      </c>
      <c r="D1324" s="6">
        <f t="shared" si="183"/>
        <v>0</v>
      </c>
      <c r="E1324" s="5">
        <f t="shared" si="184"/>
        <v>0</v>
      </c>
      <c r="F1324" s="6">
        <f t="shared" si="185"/>
        <v>0</v>
      </c>
      <c r="G1324">
        <f t="shared" si="186"/>
        <v>1</v>
      </c>
      <c r="H1324">
        <f t="shared" si="187"/>
        <v>0</v>
      </c>
      <c r="I1324">
        <f t="shared" si="188"/>
        <v>0</v>
      </c>
      <c r="L1324">
        <v>38.83</v>
      </c>
      <c r="M1324" t="s">
        <v>10</v>
      </c>
    </row>
    <row r="1325" spans="1:13" x14ac:dyDescent="0.2">
      <c r="A1325" s="5">
        <f t="shared" si="180"/>
        <v>0</v>
      </c>
      <c r="B1325" s="6">
        <f t="shared" si="181"/>
        <v>1</v>
      </c>
      <c r="C1325" s="5">
        <f t="shared" si="182"/>
        <v>0</v>
      </c>
      <c r="D1325" s="6">
        <f t="shared" si="183"/>
        <v>0</v>
      </c>
      <c r="E1325" s="5">
        <f t="shared" si="184"/>
        <v>0</v>
      </c>
      <c r="F1325" s="6">
        <f t="shared" si="185"/>
        <v>0</v>
      </c>
      <c r="G1325">
        <f t="shared" si="186"/>
        <v>1</v>
      </c>
      <c r="H1325">
        <f t="shared" si="187"/>
        <v>0</v>
      </c>
      <c r="I1325">
        <f t="shared" si="188"/>
        <v>0</v>
      </c>
      <c r="L1325">
        <v>40.369999999999997</v>
      </c>
      <c r="M1325" t="s">
        <v>7</v>
      </c>
    </row>
    <row r="1326" spans="1:13" x14ac:dyDescent="0.2">
      <c r="A1326" s="5">
        <f t="shared" si="180"/>
        <v>0</v>
      </c>
      <c r="B1326" s="6">
        <f t="shared" si="181"/>
        <v>0</v>
      </c>
      <c r="C1326" s="5">
        <f t="shared" si="182"/>
        <v>1</v>
      </c>
      <c r="D1326" s="6">
        <f t="shared" si="183"/>
        <v>0</v>
      </c>
      <c r="E1326" s="5">
        <f t="shared" si="184"/>
        <v>0</v>
      </c>
      <c r="F1326" s="6">
        <f t="shared" si="185"/>
        <v>0</v>
      </c>
      <c r="G1326">
        <f t="shared" si="186"/>
        <v>0</v>
      </c>
      <c r="H1326">
        <f t="shared" si="187"/>
        <v>1</v>
      </c>
      <c r="I1326">
        <f t="shared" si="188"/>
        <v>0</v>
      </c>
      <c r="L1326">
        <v>25.934999999999999</v>
      </c>
      <c r="M1326" t="s">
        <v>10</v>
      </c>
    </row>
    <row r="1327" spans="1:13" x14ac:dyDescent="0.2">
      <c r="A1327" s="5">
        <f t="shared" si="180"/>
        <v>1</v>
      </c>
      <c r="B1327" s="6">
        <f t="shared" si="181"/>
        <v>0</v>
      </c>
      <c r="C1327" s="5">
        <f t="shared" si="182"/>
        <v>0</v>
      </c>
      <c r="D1327" s="6">
        <f t="shared" si="183"/>
        <v>0</v>
      </c>
      <c r="E1327" s="5">
        <f t="shared" si="184"/>
        <v>0</v>
      </c>
      <c r="F1327" s="6">
        <f t="shared" si="185"/>
        <v>0</v>
      </c>
      <c r="G1327">
        <f t="shared" si="186"/>
        <v>1</v>
      </c>
      <c r="H1327">
        <f t="shared" si="187"/>
        <v>0</v>
      </c>
      <c r="I1327">
        <f t="shared" si="188"/>
        <v>0</v>
      </c>
      <c r="L1327">
        <v>33.534999999999997</v>
      </c>
      <c r="M1327" t="s">
        <v>10</v>
      </c>
    </row>
    <row r="1328" spans="1:13" x14ac:dyDescent="0.2">
      <c r="A1328" s="5">
        <f t="shared" si="180"/>
        <v>0</v>
      </c>
      <c r="B1328" s="6">
        <f t="shared" si="181"/>
        <v>1</v>
      </c>
      <c r="C1328" s="5">
        <f t="shared" si="182"/>
        <v>0</v>
      </c>
      <c r="D1328" s="6">
        <f t="shared" si="183"/>
        <v>0</v>
      </c>
      <c r="E1328" s="5">
        <f t="shared" si="184"/>
        <v>0</v>
      </c>
      <c r="F1328" s="6">
        <f t="shared" si="185"/>
        <v>0</v>
      </c>
      <c r="G1328">
        <f t="shared" si="186"/>
        <v>1</v>
      </c>
      <c r="H1328">
        <f t="shared" si="187"/>
        <v>0</v>
      </c>
      <c r="I1328">
        <f t="shared" si="188"/>
        <v>0</v>
      </c>
      <c r="L1328">
        <v>32.869999999999997</v>
      </c>
      <c r="M1328" t="s">
        <v>7</v>
      </c>
    </row>
    <row r="1329" spans="1:13" x14ac:dyDescent="0.2">
      <c r="A1329" s="5">
        <f t="shared" si="180"/>
        <v>1</v>
      </c>
      <c r="B1329" s="6">
        <f t="shared" si="181"/>
        <v>0</v>
      </c>
      <c r="C1329" s="5">
        <f t="shared" si="182"/>
        <v>0</v>
      </c>
      <c r="D1329" s="6">
        <f t="shared" si="183"/>
        <v>0</v>
      </c>
      <c r="E1329" s="5">
        <f t="shared" si="184"/>
        <v>0</v>
      </c>
      <c r="F1329" s="6">
        <f t="shared" si="185"/>
        <v>0</v>
      </c>
      <c r="G1329">
        <f t="shared" si="186"/>
        <v>1</v>
      </c>
      <c r="H1329">
        <f t="shared" si="187"/>
        <v>0</v>
      </c>
      <c r="I1329">
        <f t="shared" si="188"/>
        <v>0</v>
      </c>
      <c r="L1329">
        <v>30.03</v>
      </c>
      <c r="M1329" t="s">
        <v>10</v>
      </c>
    </row>
    <row r="1330" spans="1:13" x14ac:dyDescent="0.2">
      <c r="A1330" s="5">
        <f t="shared" si="180"/>
        <v>0</v>
      </c>
      <c r="B1330" s="6">
        <f t="shared" si="181"/>
        <v>0</v>
      </c>
      <c r="C1330" s="5">
        <f t="shared" si="182"/>
        <v>0</v>
      </c>
      <c r="D1330" s="6">
        <f t="shared" si="183"/>
        <v>0</v>
      </c>
      <c r="E1330" s="5">
        <f t="shared" si="184"/>
        <v>0</v>
      </c>
      <c r="F1330" s="6">
        <f t="shared" si="185"/>
        <v>1</v>
      </c>
      <c r="G1330">
        <f t="shared" si="186"/>
        <v>0</v>
      </c>
      <c r="H1330">
        <f t="shared" si="187"/>
        <v>0</v>
      </c>
      <c r="I1330">
        <f t="shared" si="188"/>
        <v>1</v>
      </c>
      <c r="L1330">
        <v>24.225000000000001</v>
      </c>
      <c r="M1330" t="s">
        <v>7</v>
      </c>
    </row>
    <row r="1331" spans="1:13" x14ac:dyDescent="0.2">
      <c r="A1331" s="5">
        <f t="shared" si="180"/>
        <v>1</v>
      </c>
      <c r="B1331" s="6">
        <f t="shared" si="181"/>
        <v>0</v>
      </c>
      <c r="C1331" s="5">
        <f t="shared" si="182"/>
        <v>0</v>
      </c>
      <c r="D1331" s="6">
        <f t="shared" si="183"/>
        <v>0</v>
      </c>
      <c r="E1331" s="5">
        <f t="shared" si="184"/>
        <v>0</v>
      </c>
      <c r="F1331" s="6">
        <f t="shared" si="185"/>
        <v>0</v>
      </c>
      <c r="G1331">
        <f t="shared" si="186"/>
        <v>1</v>
      </c>
      <c r="H1331">
        <f t="shared" si="187"/>
        <v>0</v>
      </c>
      <c r="I1331">
        <f t="shared" si="188"/>
        <v>0</v>
      </c>
      <c r="L1331">
        <v>38.6</v>
      </c>
      <c r="M1331" t="s">
        <v>10</v>
      </c>
    </row>
    <row r="1332" spans="1:13" x14ac:dyDescent="0.2">
      <c r="A1332" s="5">
        <f t="shared" si="180"/>
        <v>0</v>
      </c>
      <c r="B1332" s="6">
        <f t="shared" si="181"/>
        <v>0</v>
      </c>
      <c r="C1332" s="5">
        <f t="shared" si="182"/>
        <v>0</v>
      </c>
      <c r="D1332" s="6">
        <f t="shared" si="183"/>
        <v>1</v>
      </c>
      <c r="E1332" s="5">
        <f t="shared" si="184"/>
        <v>0</v>
      </c>
      <c r="F1332" s="6">
        <f t="shared" si="185"/>
        <v>0</v>
      </c>
      <c r="G1332">
        <f t="shared" si="186"/>
        <v>0</v>
      </c>
      <c r="H1332">
        <f t="shared" si="187"/>
        <v>1</v>
      </c>
      <c r="I1332">
        <f t="shared" si="188"/>
        <v>0</v>
      </c>
      <c r="L1332">
        <v>25.74</v>
      </c>
      <c r="M1332" t="s">
        <v>7</v>
      </c>
    </row>
    <row r="1333" spans="1:13" x14ac:dyDescent="0.2">
      <c r="A1333" s="5">
        <f t="shared" si="180"/>
        <v>0</v>
      </c>
      <c r="B1333" s="6">
        <f t="shared" si="181"/>
        <v>1</v>
      </c>
      <c r="C1333" s="5">
        <f t="shared" si="182"/>
        <v>0</v>
      </c>
      <c r="D1333" s="6">
        <f t="shared" si="183"/>
        <v>0</v>
      </c>
      <c r="E1333" s="5">
        <f t="shared" si="184"/>
        <v>0</v>
      </c>
      <c r="F1333" s="6">
        <f t="shared" si="185"/>
        <v>0</v>
      </c>
      <c r="G1333">
        <f t="shared" si="186"/>
        <v>1</v>
      </c>
      <c r="H1333">
        <f t="shared" si="187"/>
        <v>0</v>
      </c>
      <c r="I1333">
        <f t="shared" si="188"/>
        <v>0</v>
      </c>
      <c r="L1333">
        <v>33.4</v>
      </c>
      <c r="M1333" t="s">
        <v>7</v>
      </c>
    </row>
    <row r="1334" spans="1:13" x14ac:dyDescent="0.2">
      <c r="A1334" s="5">
        <f t="shared" si="180"/>
        <v>0</v>
      </c>
      <c r="B1334" s="6">
        <f t="shared" si="181"/>
        <v>1</v>
      </c>
      <c r="C1334" s="5">
        <f t="shared" si="182"/>
        <v>0</v>
      </c>
      <c r="D1334" s="6">
        <f t="shared" si="183"/>
        <v>0</v>
      </c>
      <c r="E1334" s="5">
        <f t="shared" si="184"/>
        <v>0</v>
      </c>
      <c r="F1334" s="6">
        <f t="shared" si="185"/>
        <v>0</v>
      </c>
      <c r="G1334">
        <f t="shared" si="186"/>
        <v>1</v>
      </c>
      <c r="H1334">
        <f t="shared" si="187"/>
        <v>0</v>
      </c>
      <c r="I1334">
        <f t="shared" si="188"/>
        <v>0</v>
      </c>
      <c r="L1334">
        <v>44.7</v>
      </c>
      <c r="M1334" t="s">
        <v>7</v>
      </c>
    </row>
    <row r="1335" spans="1:13" x14ac:dyDescent="0.2">
      <c r="A1335" s="5">
        <f t="shared" si="180"/>
        <v>1</v>
      </c>
      <c r="B1335" s="6">
        <f t="shared" si="181"/>
        <v>0</v>
      </c>
      <c r="C1335" s="5">
        <f t="shared" si="182"/>
        <v>0</v>
      </c>
      <c r="D1335" s="6">
        <f t="shared" si="183"/>
        <v>0</v>
      </c>
      <c r="E1335" s="5">
        <f t="shared" si="184"/>
        <v>0</v>
      </c>
      <c r="F1335" s="6">
        <f t="shared" si="185"/>
        <v>0</v>
      </c>
      <c r="G1335">
        <f t="shared" si="186"/>
        <v>1</v>
      </c>
      <c r="H1335">
        <f t="shared" si="187"/>
        <v>0</v>
      </c>
      <c r="I1335">
        <f t="shared" si="188"/>
        <v>0</v>
      </c>
      <c r="L1335">
        <v>30.97</v>
      </c>
      <c r="M1335" t="s">
        <v>10</v>
      </c>
    </row>
    <row r="1336" spans="1:13" x14ac:dyDescent="0.2">
      <c r="A1336" s="5">
        <f t="shared" si="180"/>
        <v>0</v>
      </c>
      <c r="B1336" s="6">
        <f t="shared" si="181"/>
        <v>1</v>
      </c>
      <c r="C1336" s="5">
        <f t="shared" si="182"/>
        <v>0</v>
      </c>
      <c r="D1336" s="6">
        <f t="shared" si="183"/>
        <v>0</v>
      </c>
      <c r="E1336" s="5">
        <f t="shared" si="184"/>
        <v>0</v>
      </c>
      <c r="F1336" s="6">
        <f t="shared" si="185"/>
        <v>0</v>
      </c>
      <c r="G1336">
        <f t="shared" si="186"/>
        <v>1</v>
      </c>
      <c r="H1336">
        <f t="shared" si="187"/>
        <v>0</v>
      </c>
      <c r="I1336">
        <f t="shared" si="188"/>
        <v>0</v>
      </c>
      <c r="L1336">
        <v>31.92</v>
      </c>
      <c r="M1336" t="s">
        <v>7</v>
      </c>
    </row>
    <row r="1337" spans="1:13" x14ac:dyDescent="0.2">
      <c r="A1337" s="5">
        <f t="shared" si="180"/>
        <v>0</v>
      </c>
      <c r="B1337" s="6">
        <f t="shared" si="181"/>
        <v>1</v>
      </c>
      <c r="C1337" s="5">
        <f t="shared" si="182"/>
        <v>0</v>
      </c>
      <c r="D1337" s="6">
        <f t="shared" si="183"/>
        <v>0</v>
      </c>
      <c r="E1337" s="5">
        <f t="shared" si="184"/>
        <v>0</v>
      </c>
      <c r="F1337" s="6">
        <f t="shared" si="185"/>
        <v>0</v>
      </c>
      <c r="G1337">
        <f t="shared" si="186"/>
        <v>1</v>
      </c>
      <c r="H1337">
        <f t="shared" si="187"/>
        <v>0</v>
      </c>
      <c r="I1337">
        <f t="shared" si="188"/>
        <v>0</v>
      </c>
      <c r="L1337">
        <v>36.85</v>
      </c>
      <c r="M1337" t="s">
        <v>7</v>
      </c>
    </row>
    <row r="1338" spans="1:13" x14ac:dyDescent="0.2">
      <c r="A1338" s="5">
        <f t="shared" si="180"/>
        <v>0</v>
      </c>
      <c r="B1338" s="6">
        <f t="shared" si="181"/>
        <v>0</v>
      </c>
      <c r="C1338" s="5">
        <f t="shared" si="182"/>
        <v>0</v>
      </c>
      <c r="D1338" s="6">
        <f t="shared" si="183"/>
        <v>1</v>
      </c>
      <c r="E1338" s="5">
        <f t="shared" si="184"/>
        <v>0</v>
      </c>
      <c r="F1338" s="6">
        <f t="shared" si="185"/>
        <v>0</v>
      </c>
      <c r="G1338">
        <f t="shared" si="186"/>
        <v>0</v>
      </c>
      <c r="H1338">
        <f t="shared" si="187"/>
        <v>1</v>
      </c>
      <c r="I1338">
        <f t="shared" si="188"/>
        <v>0</v>
      </c>
      <c r="L1338">
        <v>25.8</v>
      </c>
      <c r="M1338" t="s">
        <v>7</v>
      </c>
    </row>
    <row r="1339" spans="1:13" x14ac:dyDescent="0.2">
      <c r="A1339" s="5">
        <f t="shared" si="180"/>
        <v>0</v>
      </c>
      <c r="B1339" s="6">
        <f t="shared" si="181"/>
        <v>0</v>
      </c>
      <c r="C1339" s="5">
        <f t="shared" si="182"/>
        <v>0</v>
      </c>
      <c r="D1339" s="6">
        <f t="shared" si="183"/>
        <v>1</v>
      </c>
      <c r="E1339" s="5">
        <f t="shared" si="184"/>
        <v>0</v>
      </c>
      <c r="F1339" s="6">
        <f t="shared" si="185"/>
        <v>0</v>
      </c>
      <c r="G1339">
        <f t="shared" si="186"/>
        <v>0</v>
      </c>
      <c r="H1339">
        <f t="shared" si="187"/>
        <v>1</v>
      </c>
      <c r="I1339">
        <f t="shared" si="188"/>
        <v>0</v>
      </c>
      <c r="L1339">
        <v>29.07</v>
      </c>
      <c r="M1339" t="s">
        <v>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ins_smoker_lesthan_20</vt:lpstr>
      <vt:lpstr>Charges_Region</vt:lpstr>
      <vt:lpstr>BMI</vt:lpstr>
      <vt:lpstr>BMI!BMI_SEX_1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dc:creator>
  <cp:lastModifiedBy>Microsoft Office User</cp:lastModifiedBy>
  <dcterms:created xsi:type="dcterms:W3CDTF">2021-04-11T20:09:13Z</dcterms:created>
  <dcterms:modified xsi:type="dcterms:W3CDTF">2021-04-12T02:57:24Z</dcterms:modified>
</cp:coreProperties>
</file>