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Noura Zaghlol\Downloads\"/>
    </mc:Choice>
  </mc:AlternateContent>
  <xr:revisionPtr revIDLastSave="0" documentId="8_{D3701017-0982-4851-99BE-8F2E23FB0D31}" xr6:coauthVersionLast="47" xr6:coauthVersionMax="47" xr10:uidLastSave="{00000000-0000-0000-0000-000000000000}"/>
  <bookViews>
    <workbookView xWindow="-108" yWindow="-108" windowWidth="23256" windowHeight="12576" xr2:uid="{00000000-000D-0000-FFFF-FFFF00000000}"/>
  </bookViews>
  <sheets>
    <sheet name="Data" sheetId="1" r:id="rId1"/>
    <sheet name="Pivot Table" sheetId="2" r:id="rId2"/>
    <sheet name="Dashboard" sheetId="4" r:id="rId3"/>
  </sheets>
  <definedNames>
    <definedName name="_xlcn.WorksheetConnection_Finance_Dataday1.xlsxTable21" hidden="1">Table2[]</definedName>
    <definedName name="Slicer_Approval_Status">#N/A</definedName>
    <definedName name="Slicer_Currency">#N/A</definedName>
    <definedName name="Slicer_Region">#N/A</definedName>
  </definedNames>
  <calcPr calcId="191029"/>
  <pivotCaches>
    <pivotCache cacheId="124" r:id="rId4"/>
    <pivotCache cacheId="70" r:id="rId5"/>
    <pivotCache cacheId="7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Finance_Data day 1.xlsx!Table2"/>
        </x15:modelTables>
        <x15:extLst>
          <ext xmlns:x16="http://schemas.microsoft.com/office/spreadsheetml/2014/11/main" uri="{9835A34E-60A6-4A7C-AAB8-D5F71C897F49}">
            <x16:modelTimeGroupings>
              <x16:modelTimeGrouping tableName="Table2" columnName="Transaction Date" columnId="Transaction Date">
                <x16:calculatedTimeColumn columnName="Transaction Date (Month Index)" columnId="Transaction Date (Month Index)" contentType="monthsindex" isSelected="1"/>
                <x16:calculatedTimeColumn columnName="Transaction Date (Month)" columnId="Transact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K14" i="1" a="1"/>
  <c r="K15" i="1" a="1"/>
  <c r="K16" i="1" a="1"/>
  <c r="K17" i="1" a="1"/>
  <c r="K18" i="1" a="1"/>
  <c r="K19" i="1" a="1"/>
  <c r="K20" i="1" a="1"/>
  <c r="K21" i="1" a="1"/>
  <c r="K22" i="1" a="1"/>
  <c r="K23" i="1" a="1"/>
  <c r="K24" i="1" a="1"/>
  <c r="K25" i="1" a="1"/>
  <c r="K26" i="1" a="1"/>
  <c r="K27" i="1" a="1"/>
  <c r="K28" i="1" a="1"/>
  <c r="K29" i="1" a="1"/>
  <c r="K30" i="1" a="1"/>
  <c r="K31" i="1" a="1"/>
  <c r="K32" i="1" a="1"/>
  <c r="K33" i="1" a="1"/>
  <c r="K34" i="1" a="1"/>
  <c r="K35" i="1" a="1"/>
  <c r="K36" i="1" a="1"/>
  <c r="K37" i="1" a="1"/>
  <c r="K38" i="1" a="1"/>
  <c r="K39" i="1" a="1"/>
  <c r="K40" i="1" a="1"/>
  <c r="K41" i="1" a="1"/>
  <c r="K42" i="1" a="1"/>
  <c r="K43" i="1" a="1"/>
  <c r="K44" i="1" a="1"/>
  <c r="K45" i="1" a="1"/>
  <c r="K46" i="1" a="1"/>
  <c r="K47" i="1" a="1"/>
  <c r="K48" i="1" a="1"/>
  <c r="K49" i="1" a="1"/>
  <c r="K50" i="1" a="1"/>
  <c r="K51" i="1" a="1"/>
  <c r="K52" i="1" a="1"/>
  <c r="K53" i="1" a="1"/>
  <c r="K54" i="1" a="1"/>
  <c r="K55" i="1" a="1"/>
  <c r="K56" i="1" a="1"/>
  <c r="K57" i="1" a="1"/>
  <c r="K58" i="1" a="1"/>
  <c r="K59" i="1" a="1"/>
  <c r="K60" i="1" a="1"/>
  <c r="K61" i="1" a="1"/>
  <c r="K62" i="1" a="1"/>
  <c r="K63" i="1" a="1"/>
  <c r="K64" i="1" a="1"/>
  <c r="K65" i="1" a="1"/>
  <c r="K66" i="1" a="1"/>
  <c r="K67" i="1" a="1"/>
  <c r="K68" i="1" a="1"/>
  <c r="K69" i="1" a="1"/>
  <c r="K70" i="1" a="1"/>
  <c r="K71" i="1" a="1"/>
  <c r="K72" i="1" a="1"/>
  <c r="K73" i="1" a="1"/>
  <c r="K74" i="1" a="1"/>
  <c r="K75" i="1" a="1"/>
  <c r="K76" i="1" a="1"/>
  <c r="K77" i="1" a="1"/>
  <c r="K78" i="1" a="1"/>
  <c r="K79" i="1" a="1"/>
  <c r="K80" i="1" a="1"/>
  <c r="K81" i="1" a="1"/>
  <c r="K82" i="1" a="1"/>
  <c r="K83" i="1" a="1"/>
  <c r="K84" i="1" a="1"/>
  <c r="K85" i="1" a="1"/>
  <c r="K86" i="1" a="1"/>
  <c r="K87" i="1" a="1"/>
  <c r="K88" i="1" a="1"/>
  <c r="K89" i="1" a="1"/>
  <c r="K90" i="1" a="1"/>
  <c r="K91" i="1" a="1"/>
  <c r="K92" i="1" a="1"/>
  <c r="K93" i="1" a="1"/>
  <c r="K94" i="1" a="1"/>
  <c r="K95" i="1" a="1"/>
  <c r="K96" i="1" a="1"/>
  <c r="K97" i="1" a="1"/>
  <c r="K98" i="1" a="1"/>
  <c r="K99" i="1" a="1"/>
  <c r="K100" i="1" a="1"/>
  <c r="K101" i="1" a="1"/>
  <c r="K102" i="1" a="1"/>
  <c r="K103" i="1" a="1"/>
  <c r="K104" i="1" a="1"/>
  <c r="K105" i="1" a="1"/>
  <c r="K106" i="1" a="1"/>
  <c r="K107" i="1" a="1"/>
  <c r="K108" i="1" a="1"/>
  <c r="K109" i="1" a="1"/>
  <c r="K110" i="1" a="1"/>
  <c r="K111" i="1" a="1"/>
  <c r="K112" i="1" a="1"/>
  <c r="K113" i="1" a="1"/>
  <c r="K114" i="1" a="1"/>
  <c r="K115" i="1" a="1"/>
  <c r="K116" i="1" a="1"/>
  <c r="K117" i="1" a="1"/>
  <c r="K118" i="1" a="1"/>
  <c r="K119" i="1" a="1"/>
  <c r="K120" i="1" a="1"/>
  <c r="K121" i="1" a="1"/>
  <c r="K122" i="1" a="1"/>
  <c r="K123" i="1" a="1"/>
  <c r="K124" i="1" a="1"/>
  <c r="K125" i="1" a="1"/>
  <c r="K126" i="1" a="1"/>
  <c r="K127" i="1" a="1"/>
  <c r="K128" i="1" a="1"/>
  <c r="K129" i="1" a="1"/>
  <c r="K130" i="1" a="1"/>
  <c r="K131" i="1" a="1"/>
  <c r="K132" i="1" a="1"/>
  <c r="K133" i="1" a="1"/>
  <c r="K134" i="1" a="1"/>
  <c r="K135" i="1" a="1"/>
  <c r="K136" i="1" a="1"/>
  <c r="K137" i="1" a="1"/>
  <c r="K138" i="1" a="1"/>
  <c r="K139" i="1" a="1"/>
  <c r="K140" i="1" a="1"/>
  <c r="K141" i="1" a="1"/>
  <c r="K142" i="1" a="1"/>
  <c r="K143" i="1" a="1"/>
  <c r="K144" i="1" a="1"/>
  <c r="K145" i="1" a="1"/>
  <c r="K146" i="1" a="1"/>
  <c r="K147" i="1" a="1"/>
  <c r="K148" i="1" a="1"/>
  <c r="K149" i="1" a="1"/>
  <c r="K150" i="1" a="1"/>
  <c r="K151" i="1" a="1"/>
  <c r="K152" i="1" a="1"/>
  <c r="K153" i="1" a="1"/>
  <c r="K154" i="1" a="1"/>
  <c r="K155" i="1" a="1"/>
  <c r="K156" i="1" a="1"/>
  <c r="K157" i="1" a="1"/>
  <c r="K158" i="1" a="1"/>
  <c r="K159" i="1" a="1"/>
  <c r="K160" i="1" a="1"/>
  <c r="K161" i="1" a="1"/>
  <c r="K162" i="1" a="1"/>
  <c r="K163" i="1" a="1"/>
  <c r="K164" i="1" a="1"/>
  <c r="K165" i="1" a="1"/>
  <c r="K166" i="1" a="1"/>
  <c r="K167" i="1" a="1"/>
  <c r="K168" i="1" a="1"/>
  <c r="K169" i="1" a="1"/>
  <c r="K170" i="1" a="1"/>
  <c r="K171" i="1" a="1"/>
  <c r="K172" i="1" a="1"/>
  <c r="K173" i="1" a="1"/>
  <c r="K174" i="1" a="1"/>
  <c r="K175" i="1" a="1"/>
  <c r="K176" i="1" a="1"/>
  <c r="K177" i="1" a="1"/>
  <c r="K178" i="1" a="1"/>
  <c r="K179" i="1" a="1"/>
  <c r="K180" i="1" a="1"/>
  <c r="K181" i="1" a="1"/>
  <c r="K182" i="1" a="1"/>
  <c r="K183" i="1" a="1"/>
  <c r="K184" i="1" a="1"/>
  <c r="K185" i="1" a="1"/>
  <c r="K186" i="1" a="1"/>
  <c r="K187" i="1" a="1"/>
  <c r="K188" i="1" a="1"/>
  <c r="K189" i="1" a="1"/>
  <c r="K190" i="1" a="1"/>
  <c r="K191" i="1" a="1"/>
  <c r="K192" i="1" a="1"/>
  <c r="K193" i="1" a="1"/>
  <c r="K194" i="1" a="1"/>
  <c r="K195" i="1" a="1"/>
  <c r="K196" i="1" a="1"/>
  <c r="K197" i="1" a="1"/>
  <c r="K198" i="1" a="1"/>
  <c r="K199" i="1" a="1"/>
  <c r="K200" i="1" a="1"/>
  <c r="K201" i="1" a="1"/>
  <c r="K202" i="1" a="1"/>
  <c r="K203" i="1" a="1"/>
  <c r="K204" i="1" a="1"/>
  <c r="K205" i="1" a="1"/>
  <c r="K206" i="1" a="1"/>
  <c r="K207" i="1" a="1"/>
  <c r="K208" i="1" a="1"/>
  <c r="K209" i="1" a="1"/>
  <c r="K210" i="1" a="1"/>
  <c r="K211" i="1" a="1"/>
  <c r="K212" i="1" a="1"/>
  <c r="K213" i="1" a="1"/>
  <c r="K214" i="1" a="1"/>
  <c r="K215" i="1" a="1"/>
  <c r="K216" i="1" a="1"/>
  <c r="K217" i="1" a="1"/>
  <c r="K218" i="1" a="1"/>
  <c r="K219" i="1" a="1"/>
  <c r="K220" i="1" a="1"/>
  <c r="K221" i="1" a="1"/>
  <c r="K222" i="1" a="1"/>
  <c r="K223" i="1" a="1"/>
  <c r="K224" i="1" a="1"/>
  <c r="K225" i="1" a="1"/>
  <c r="K226" i="1" a="1"/>
  <c r="K227" i="1" a="1"/>
  <c r="K228" i="1" a="1"/>
  <c r="K229" i="1" a="1"/>
  <c r="K230" i="1" a="1"/>
  <c r="K231" i="1" a="1"/>
  <c r="K232" i="1" a="1"/>
  <c r="K233" i="1" a="1"/>
  <c r="K234" i="1" a="1"/>
  <c r="K235" i="1" a="1"/>
  <c r="K236" i="1" a="1"/>
  <c r="K237" i="1" a="1"/>
  <c r="K238" i="1" a="1"/>
  <c r="K239" i="1" a="1"/>
  <c r="K240" i="1" a="1"/>
  <c r="K241" i="1" a="1"/>
  <c r="K242" i="1" a="1"/>
  <c r="K243" i="1" a="1"/>
  <c r="K244" i="1" a="1"/>
  <c r="K245" i="1" a="1"/>
  <c r="K246" i="1" a="1"/>
  <c r="K247" i="1" a="1"/>
  <c r="K248" i="1" a="1"/>
  <c r="K249" i="1" a="1"/>
  <c r="K250" i="1" a="1"/>
  <c r="K251" i="1" a="1"/>
  <c r="K252" i="1" a="1"/>
  <c r="K253" i="1" a="1"/>
  <c r="K254" i="1" a="1"/>
  <c r="K255" i="1" a="1"/>
  <c r="K256" i="1" a="1"/>
  <c r="K257" i="1" a="1"/>
  <c r="K258" i="1" a="1"/>
  <c r="K259" i="1" a="1"/>
  <c r="K260" i="1" a="1"/>
  <c r="K261" i="1" a="1"/>
  <c r="K262" i="1" a="1"/>
  <c r="K263" i="1" a="1"/>
  <c r="K264" i="1" a="1"/>
  <c r="K265" i="1" a="1"/>
  <c r="K266" i="1" a="1"/>
  <c r="K267" i="1" a="1"/>
  <c r="K268" i="1" a="1"/>
  <c r="K269" i="1" a="1"/>
  <c r="K270" i="1" a="1"/>
  <c r="K271" i="1" a="1"/>
  <c r="K272" i="1" a="1"/>
  <c r="K273" i="1" a="1"/>
  <c r="K274" i="1" a="1"/>
  <c r="K275" i="1" a="1"/>
  <c r="K276" i="1" a="1"/>
  <c r="K277" i="1" a="1"/>
  <c r="K278" i="1" a="1"/>
  <c r="K279" i="1" a="1"/>
  <c r="K280" i="1" a="1"/>
  <c r="K281" i="1" a="1"/>
  <c r="K282" i="1" a="1"/>
  <c r="K283" i="1" a="1"/>
  <c r="K284" i="1" a="1"/>
  <c r="K285" i="1" a="1"/>
  <c r="K286" i="1" a="1"/>
  <c r="K287" i="1" a="1"/>
  <c r="K288" i="1" a="1"/>
  <c r="K289" i="1" a="1"/>
  <c r="K290" i="1" a="1"/>
  <c r="K291" i="1" a="1"/>
  <c r="K292" i="1" a="1"/>
  <c r="K293" i="1" a="1"/>
  <c r="K294" i="1" a="1"/>
  <c r="K295" i="1" a="1"/>
  <c r="K296" i="1" a="1"/>
  <c r="K297" i="1" a="1"/>
  <c r="K298" i="1" a="1"/>
  <c r="K299" i="1" a="1"/>
  <c r="K300" i="1" a="1"/>
  <c r="K301" i="1" a="1"/>
  <c r="K302" i="1" a="1"/>
  <c r="K303" i="1" a="1"/>
  <c r="K304" i="1" a="1"/>
  <c r="K305" i="1" a="1"/>
  <c r="K306" i="1" a="1"/>
  <c r="K307" i="1" a="1"/>
  <c r="K308" i="1" a="1"/>
  <c r="K309" i="1" a="1"/>
  <c r="K310" i="1" a="1"/>
  <c r="K311" i="1" a="1"/>
  <c r="K312" i="1" a="1"/>
  <c r="K313" i="1" a="1"/>
  <c r="K314" i="1" a="1"/>
  <c r="K315" i="1" a="1"/>
  <c r="K316" i="1" a="1"/>
  <c r="K317" i="1" a="1"/>
  <c r="K318" i="1" a="1"/>
  <c r="K319" i="1" a="1"/>
  <c r="K320" i="1" a="1"/>
  <c r="K321" i="1" a="1"/>
  <c r="K322" i="1" a="1"/>
  <c r="K323" i="1" a="1"/>
  <c r="K324" i="1" a="1"/>
  <c r="K325" i="1" a="1"/>
  <c r="K326" i="1" a="1"/>
  <c r="K327" i="1" a="1"/>
  <c r="K328" i="1" a="1"/>
  <c r="K329" i="1" a="1"/>
  <c r="K330" i="1" a="1"/>
  <c r="K331" i="1" a="1"/>
  <c r="K332" i="1" a="1"/>
  <c r="K333" i="1" a="1"/>
  <c r="K334" i="1" a="1"/>
  <c r="K335" i="1" a="1"/>
  <c r="K336" i="1" a="1"/>
  <c r="K337" i="1" a="1"/>
  <c r="K338" i="1" a="1"/>
  <c r="K339" i="1" a="1"/>
  <c r="K340" i="1" a="1"/>
  <c r="K341" i="1" a="1"/>
  <c r="K342" i="1" a="1"/>
  <c r="K343" i="1" a="1"/>
  <c r="K344" i="1" a="1"/>
  <c r="K345" i="1" a="1"/>
  <c r="K346" i="1" a="1"/>
  <c r="K347" i="1" a="1"/>
  <c r="K348" i="1" a="1"/>
  <c r="K349" i="1" a="1"/>
  <c r="K350" i="1" a="1"/>
  <c r="K351" i="1" a="1"/>
  <c r="K352" i="1" a="1"/>
  <c r="K353" i="1" a="1"/>
  <c r="K354" i="1" a="1"/>
  <c r="K355" i="1" a="1"/>
  <c r="K356" i="1" a="1"/>
  <c r="K357" i="1" a="1"/>
  <c r="K358" i="1" a="1"/>
  <c r="K359" i="1" a="1"/>
  <c r="K360" i="1" a="1"/>
  <c r="K361" i="1" a="1"/>
  <c r="K362" i="1" a="1"/>
  <c r="K363" i="1" a="1"/>
  <c r="K364" i="1" a="1"/>
  <c r="K365" i="1" a="1"/>
  <c r="K366" i="1" a="1"/>
  <c r="K367" i="1" a="1"/>
  <c r="K368" i="1" a="1"/>
  <c r="K369" i="1" a="1"/>
  <c r="K370" i="1" a="1"/>
  <c r="K371" i="1" a="1"/>
  <c r="K372" i="1" a="1"/>
  <c r="K373" i="1" a="1"/>
  <c r="K374" i="1" a="1"/>
  <c r="K375" i="1" a="1"/>
  <c r="K376" i="1" a="1"/>
  <c r="K377" i="1" a="1"/>
  <c r="K378" i="1" a="1"/>
  <c r="K379" i="1" a="1"/>
  <c r="K380" i="1" a="1"/>
  <c r="K381" i="1" a="1"/>
  <c r="K382" i="1" a="1"/>
  <c r="K383" i="1" a="1"/>
  <c r="K384" i="1" a="1"/>
  <c r="K385" i="1" a="1"/>
  <c r="K386" i="1" a="1"/>
  <c r="K387" i="1" a="1"/>
  <c r="K388" i="1" a="1"/>
  <c r="K389" i="1" a="1"/>
  <c r="K390" i="1" a="1"/>
  <c r="K391" i="1" a="1"/>
  <c r="K392" i="1" a="1"/>
  <c r="K393" i="1" a="1"/>
  <c r="K394" i="1" a="1"/>
  <c r="K395" i="1" a="1"/>
  <c r="K396" i="1" a="1"/>
  <c r="K397" i="1" a="1"/>
  <c r="K398" i="1" a="1"/>
  <c r="K399" i="1" a="1"/>
  <c r="K400" i="1" a="1"/>
  <c r="K401" i="1" a="1"/>
  <c r="K402" i="1" a="1"/>
  <c r="K403" i="1" a="1"/>
  <c r="K404" i="1" a="1"/>
  <c r="K405" i="1" a="1"/>
  <c r="K406" i="1" a="1"/>
  <c r="K407" i="1" a="1"/>
  <c r="K408" i="1" a="1"/>
  <c r="K409" i="1" a="1"/>
  <c r="K410" i="1" a="1"/>
  <c r="K411" i="1" a="1"/>
  <c r="K412" i="1" a="1"/>
  <c r="K413" i="1" a="1"/>
  <c r="K414" i="1" a="1"/>
  <c r="K415" i="1" a="1"/>
  <c r="K416" i="1" a="1"/>
  <c r="K417" i="1" a="1"/>
  <c r="K418" i="1" a="1"/>
  <c r="K419" i="1" a="1"/>
  <c r="K420" i="1" a="1"/>
  <c r="K421" i="1" a="1"/>
  <c r="K422" i="1" a="1"/>
  <c r="K423" i="1" a="1"/>
  <c r="K424" i="1" a="1"/>
  <c r="K425" i="1" a="1"/>
  <c r="K426" i="1" a="1"/>
  <c r="K427" i="1" a="1"/>
  <c r="K428" i="1" a="1"/>
  <c r="K429" i="1" a="1"/>
  <c r="K430" i="1" a="1"/>
  <c r="K431" i="1" a="1"/>
  <c r="K432" i="1" a="1"/>
  <c r="K433" i="1" a="1"/>
  <c r="K434" i="1" a="1"/>
  <c r="K435" i="1" a="1"/>
  <c r="K436" i="1" a="1"/>
  <c r="K437" i="1" a="1"/>
  <c r="K438" i="1" a="1"/>
  <c r="K439" i="1" a="1"/>
  <c r="K440" i="1" a="1"/>
  <c r="K441" i="1" a="1"/>
  <c r="K442" i="1" a="1"/>
  <c r="K443" i="1" a="1"/>
  <c r="K444" i="1" a="1"/>
  <c r="K445" i="1" a="1"/>
  <c r="K446" i="1" a="1"/>
  <c r="K447" i="1" a="1"/>
  <c r="K448" i="1" a="1"/>
  <c r="K449" i="1" a="1"/>
  <c r="K450" i="1" a="1"/>
  <c r="K451" i="1" a="1"/>
  <c r="K452" i="1" a="1"/>
  <c r="K453" i="1" a="1"/>
  <c r="K454" i="1" a="1"/>
  <c r="K455" i="1" a="1"/>
  <c r="K456" i="1" a="1"/>
  <c r="K457" i="1" a="1"/>
  <c r="K458" i="1" a="1"/>
  <c r="K459" i="1" a="1"/>
  <c r="K460" i="1" a="1"/>
  <c r="K461" i="1" a="1"/>
  <c r="K462" i="1" a="1"/>
  <c r="K463" i="1" a="1"/>
  <c r="K464" i="1" a="1"/>
  <c r="K465" i="1" a="1"/>
  <c r="K466" i="1" a="1"/>
  <c r="K467" i="1" a="1"/>
  <c r="K468" i="1" a="1"/>
  <c r="K469" i="1" a="1"/>
  <c r="K470" i="1" a="1"/>
  <c r="K471" i="1" a="1"/>
  <c r="K472" i="1" a="1"/>
  <c r="K473" i="1" a="1"/>
  <c r="K474" i="1" a="1"/>
  <c r="K475" i="1" a="1"/>
  <c r="K476" i="1" a="1"/>
  <c r="K477" i="1" a="1"/>
  <c r="K478" i="1" a="1"/>
  <c r="K479" i="1" a="1"/>
  <c r="K480" i="1" a="1"/>
  <c r="K481" i="1" a="1"/>
  <c r="K482" i="1" a="1"/>
  <c r="K483" i="1" a="1"/>
  <c r="K484" i="1" a="1"/>
  <c r="K485" i="1" a="1"/>
  <c r="K486" i="1" a="1"/>
  <c r="K487" i="1" a="1"/>
  <c r="K488" i="1" a="1"/>
  <c r="K489" i="1" a="1"/>
  <c r="K490" i="1" a="1"/>
  <c r="K491" i="1" a="1"/>
  <c r="K492" i="1" a="1"/>
  <c r="K493" i="1" a="1"/>
  <c r="K494" i="1" a="1"/>
  <c r="K495" i="1" a="1"/>
  <c r="K496" i="1" a="1"/>
  <c r="K497" i="1" a="1"/>
  <c r="K498" i="1" a="1"/>
  <c r="K499" i="1" a="1"/>
  <c r="K500" i="1" a="1"/>
  <c r="K501" i="1" a="1"/>
  <c r="K502" i="1" a="1"/>
  <c r="K503" i="1" a="1"/>
  <c r="K504" i="1" a="1"/>
  <c r="K505" i="1" a="1"/>
  <c r="K506" i="1" a="1"/>
  <c r="K507" i="1" a="1"/>
  <c r="K508" i="1" a="1"/>
  <c r="K509" i="1" a="1"/>
  <c r="K510" i="1" a="1"/>
  <c r="K511" i="1" a="1"/>
  <c r="K512" i="1" a="1"/>
  <c r="K513" i="1" a="1"/>
  <c r="K514" i="1" a="1"/>
  <c r="K515" i="1" a="1"/>
  <c r="K516" i="1" a="1"/>
  <c r="K517" i="1" a="1"/>
  <c r="K518" i="1" a="1"/>
  <c r="K519" i="1" a="1"/>
  <c r="K520" i="1" a="1"/>
  <c r="K521" i="1" a="1"/>
  <c r="K522" i="1" a="1"/>
  <c r="K523" i="1" a="1"/>
  <c r="K524" i="1" a="1"/>
  <c r="K525" i="1" a="1"/>
  <c r="K526" i="1" a="1"/>
  <c r="K527" i="1" a="1"/>
  <c r="K528" i="1" a="1"/>
  <c r="K529" i="1" a="1"/>
  <c r="K530" i="1" a="1"/>
  <c r="K531" i="1" a="1"/>
  <c r="K532" i="1" a="1"/>
  <c r="K533" i="1" a="1"/>
  <c r="K534" i="1" a="1"/>
  <c r="K535" i="1" a="1"/>
  <c r="K536" i="1" a="1"/>
  <c r="K537" i="1" a="1"/>
  <c r="K538" i="1" a="1"/>
  <c r="K539" i="1" a="1"/>
  <c r="K540" i="1" a="1"/>
  <c r="K541" i="1" a="1"/>
  <c r="K542" i="1" a="1"/>
  <c r="K543" i="1" a="1"/>
  <c r="K544" i="1" a="1"/>
  <c r="K545" i="1" a="1"/>
  <c r="K546" i="1" a="1"/>
  <c r="K547" i="1" a="1"/>
  <c r="K548" i="1" a="1"/>
  <c r="K549" i="1" a="1"/>
  <c r="K550" i="1" a="1"/>
  <c r="K551" i="1" a="1"/>
  <c r="K552" i="1" a="1"/>
  <c r="K553" i="1" a="1"/>
  <c r="K554" i="1" a="1"/>
  <c r="K555" i="1" a="1"/>
  <c r="K556" i="1" a="1"/>
  <c r="K557" i="1" a="1"/>
  <c r="K558" i="1" a="1"/>
  <c r="K559" i="1" a="1"/>
  <c r="K560" i="1" a="1"/>
  <c r="K561" i="1" a="1"/>
  <c r="K562" i="1" a="1"/>
  <c r="K563" i="1" a="1"/>
  <c r="K564" i="1" a="1"/>
  <c r="K565" i="1" a="1"/>
  <c r="K566" i="1" a="1"/>
  <c r="K567" i="1" a="1"/>
  <c r="K568" i="1" a="1"/>
  <c r="K569" i="1" a="1"/>
  <c r="K570" i="1" a="1"/>
  <c r="K571" i="1" a="1"/>
  <c r="K572" i="1" a="1"/>
  <c r="K573" i="1" a="1"/>
  <c r="K574" i="1" a="1"/>
  <c r="K575" i="1" a="1"/>
  <c r="K576" i="1" a="1"/>
  <c r="K577" i="1" a="1"/>
  <c r="K578" i="1" a="1"/>
  <c r="K579" i="1" a="1"/>
  <c r="K580" i="1" a="1"/>
  <c r="K581" i="1" a="1"/>
  <c r="K582" i="1" a="1"/>
  <c r="K583" i="1" a="1"/>
  <c r="K584" i="1" a="1"/>
  <c r="K585" i="1" a="1"/>
  <c r="K586" i="1" a="1"/>
  <c r="K587" i="1" a="1"/>
  <c r="K588" i="1" a="1"/>
  <c r="K589" i="1" a="1"/>
  <c r="K590" i="1" a="1"/>
  <c r="K591" i="1" a="1"/>
  <c r="K592" i="1" a="1"/>
  <c r="K593" i="1" a="1"/>
  <c r="K594" i="1" a="1"/>
  <c r="K595" i="1" a="1"/>
  <c r="K596" i="1" a="1"/>
  <c r="K597" i="1" a="1"/>
  <c r="K598" i="1" a="1"/>
  <c r="K599" i="1" a="1"/>
  <c r="K600" i="1" a="1"/>
  <c r="K601" i="1" a="1"/>
  <c r="K602" i="1" a="1"/>
  <c r="K603" i="1" a="1"/>
  <c r="K604" i="1" a="1"/>
  <c r="K605" i="1" a="1"/>
  <c r="K606" i="1" a="1"/>
  <c r="K607" i="1" a="1"/>
  <c r="K608" i="1" a="1"/>
  <c r="K609" i="1" a="1"/>
  <c r="K610" i="1" a="1"/>
  <c r="K611" i="1" a="1"/>
  <c r="K612" i="1" a="1"/>
  <c r="K613" i="1" a="1"/>
  <c r="K614" i="1" a="1"/>
  <c r="K615" i="1" a="1"/>
  <c r="K616" i="1" a="1"/>
  <c r="K617" i="1" a="1"/>
  <c r="K618" i="1" a="1"/>
  <c r="K619" i="1" a="1"/>
  <c r="K620" i="1" a="1"/>
  <c r="K621" i="1" a="1"/>
  <c r="K622" i="1" a="1"/>
  <c r="K623" i="1" a="1"/>
  <c r="K624" i="1" a="1"/>
  <c r="K625" i="1" a="1"/>
  <c r="K626" i="1" a="1"/>
  <c r="K627" i="1" a="1"/>
  <c r="K628" i="1" a="1"/>
  <c r="K629" i="1" a="1"/>
  <c r="K630" i="1" a="1"/>
  <c r="K631" i="1" a="1"/>
  <c r="K632" i="1" a="1"/>
  <c r="K633" i="1" a="1"/>
  <c r="K634" i="1" a="1"/>
  <c r="K635" i="1" a="1"/>
  <c r="K636" i="1" a="1"/>
  <c r="K637" i="1" a="1"/>
  <c r="K638" i="1" a="1"/>
  <c r="K639" i="1" a="1"/>
  <c r="K640" i="1" a="1"/>
  <c r="K641" i="1" a="1"/>
  <c r="K642" i="1" a="1"/>
  <c r="K643" i="1" a="1"/>
  <c r="K644" i="1" a="1"/>
  <c r="K645" i="1" a="1"/>
  <c r="K646" i="1" a="1"/>
  <c r="K647" i="1" a="1"/>
  <c r="K648" i="1" a="1"/>
  <c r="K649" i="1" a="1"/>
  <c r="K650" i="1" a="1"/>
  <c r="K651" i="1" a="1"/>
  <c r="K652" i="1" a="1"/>
  <c r="K653" i="1" a="1"/>
  <c r="K654" i="1" a="1"/>
  <c r="K655" i="1" a="1"/>
  <c r="K656" i="1" a="1"/>
  <c r="K657" i="1" a="1"/>
  <c r="K658" i="1" a="1"/>
  <c r="K659" i="1" a="1"/>
  <c r="K660" i="1" a="1"/>
  <c r="K661" i="1" a="1"/>
  <c r="K662" i="1" a="1"/>
  <c r="K663" i="1" a="1"/>
  <c r="K664" i="1" a="1"/>
  <c r="K665" i="1" a="1"/>
  <c r="K666" i="1" a="1"/>
  <c r="K667" i="1" a="1"/>
  <c r="K668" i="1" a="1"/>
  <c r="K669" i="1" a="1"/>
  <c r="K670" i="1" a="1"/>
  <c r="K671" i="1" a="1"/>
  <c r="K672" i="1" a="1"/>
  <c r="K673" i="1" a="1"/>
  <c r="K674" i="1" a="1"/>
  <c r="K675" i="1" a="1"/>
  <c r="K676" i="1" a="1"/>
  <c r="K677" i="1" a="1"/>
  <c r="K678" i="1" a="1"/>
  <c r="K679" i="1" a="1"/>
  <c r="K680" i="1" a="1"/>
  <c r="K681" i="1" a="1"/>
  <c r="K682" i="1" a="1"/>
  <c r="K683" i="1" a="1"/>
  <c r="K684" i="1" a="1"/>
  <c r="K685" i="1" a="1"/>
  <c r="K686" i="1" a="1"/>
  <c r="K687" i="1" a="1"/>
  <c r="K688" i="1" a="1"/>
  <c r="K689" i="1" a="1"/>
  <c r="K690" i="1" a="1"/>
  <c r="K691" i="1" a="1"/>
  <c r="K692" i="1" a="1"/>
  <c r="K693" i="1" a="1"/>
  <c r="K694" i="1" a="1"/>
  <c r="K695" i="1" a="1"/>
  <c r="K696" i="1" a="1"/>
  <c r="K697" i="1" a="1"/>
  <c r="K698" i="1" a="1"/>
  <c r="K699" i="1" a="1"/>
  <c r="K700" i="1" a="1"/>
  <c r="K701" i="1" a="1"/>
  <c r="K702" i="1" a="1"/>
  <c r="K703" i="1" a="1"/>
  <c r="K704" i="1" a="1"/>
  <c r="K705" i="1" a="1"/>
  <c r="K706" i="1" a="1"/>
  <c r="K707" i="1" a="1"/>
  <c r="K708" i="1" a="1"/>
  <c r="K709" i="1" a="1"/>
  <c r="K710" i="1" a="1"/>
  <c r="K711" i="1" a="1"/>
  <c r="K712" i="1" a="1"/>
  <c r="K713" i="1" a="1"/>
  <c r="K714" i="1" a="1"/>
  <c r="K715" i="1" a="1"/>
  <c r="K716" i="1" a="1"/>
  <c r="K717" i="1" a="1"/>
  <c r="K718" i="1" a="1"/>
  <c r="K719" i="1" a="1"/>
  <c r="K720" i="1" a="1"/>
  <c r="K721" i="1" a="1"/>
  <c r="K722" i="1" a="1"/>
  <c r="K723" i="1" a="1"/>
  <c r="K724" i="1" a="1"/>
  <c r="K725" i="1" a="1"/>
  <c r="K726" i="1" a="1"/>
  <c r="K727" i="1" a="1"/>
  <c r="K728" i="1" a="1"/>
  <c r="K729" i="1" a="1"/>
  <c r="K730" i="1" a="1"/>
  <c r="K731" i="1" a="1"/>
  <c r="K732" i="1" a="1"/>
  <c r="K733" i="1" a="1"/>
  <c r="K734" i="1" a="1"/>
  <c r="K735" i="1" a="1"/>
  <c r="K736" i="1" a="1"/>
  <c r="K737" i="1" a="1"/>
  <c r="K738" i="1" a="1"/>
  <c r="K739" i="1" a="1"/>
  <c r="K740" i="1" a="1"/>
  <c r="K741" i="1" a="1"/>
  <c r="K742" i="1" a="1"/>
  <c r="K743" i="1" a="1"/>
  <c r="K744" i="1" a="1"/>
  <c r="K745" i="1" a="1"/>
  <c r="K746" i="1" a="1"/>
  <c r="K747" i="1" a="1"/>
  <c r="K748" i="1" a="1"/>
  <c r="K749" i="1" a="1"/>
  <c r="K750" i="1" a="1"/>
  <c r="K751" i="1" a="1"/>
  <c r="K752" i="1" a="1"/>
  <c r="K753" i="1" a="1"/>
  <c r="K754" i="1" a="1"/>
  <c r="K755" i="1" a="1"/>
  <c r="K756" i="1" a="1"/>
  <c r="K757" i="1" a="1"/>
  <c r="K758" i="1" a="1"/>
  <c r="K759" i="1" a="1"/>
  <c r="K760" i="1" a="1"/>
  <c r="K761" i="1" a="1"/>
  <c r="K762" i="1" a="1"/>
  <c r="K763" i="1" a="1"/>
  <c r="K764" i="1" a="1"/>
  <c r="K765" i="1" a="1"/>
  <c r="K766" i="1" a="1"/>
  <c r="K767" i="1" a="1"/>
  <c r="K768" i="1" a="1"/>
  <c r="K769" i="1" a="1"/>
  <c r="K770" i="1" a="1"/>
  <c r="K771" i="1" a="1"/>
  <c r="K772" i="1" a="1"/>
  <c r="K773" i="1" a="1"/>
  <c r="K774" i="1" a="1"/>
  <c r="K775" i="1" a="1"/>
  <c r="K776" i="1" a="1"/>
  <c r="K777" i="1" a="1"/>
  <c r="K778" i="1" a="1"/>
  <c r="K779" i="1" a="1"/>
  <c r="K780" i="1" a="1"/>
  <c r="K781" i="1" a="1"/>
  <c r="K782" i="1" a="1"/>
  <c r="K783" i="1" a="1"/>
  <c r="K784" i="1" a="1"/>
  <c r="K785" i="1" a="1"/>
  <c r="K786" i="1" a="1"/>
  <c r="K787" i="1" a="1"/>
  <c r="K788" i="1" a="1"/>
  <c r="K789" i="1" a="1"/>
  <c r="K790" i="1" a="1"/>
  <c r="K791" i="1" a="1"/>
  <c r="K792" i="1" a="1"/>
  <c r="K793" i="1" a="1"/>
  <c r="K794" i="1" a="1"/>
  <c r="K795" i="1" a="1"/>
  <c r="K796" i="1" a="1"/>
  <c r="K797" i="1" a="1"/>
  <c r="K798" i="1" a="1"/>
  <c r="K799" i="1" a="1"/>
  <c r="K800" i="1" a="1"/>
  <c r="K801" i="1" a="1"/>
  <c r="K802" i="1" a="1"/>
  <c r="K803" i="1" a="1"/>
  <c r="K804" i="1" a="1"/>
  <c r="K805" i="1" a="1"/>
  <c r="K806" i="1" a="1"/>
  <c r="K807" i="1" a="1"/>
  <c r="K808" i="1" a="1"/>
  <c r="K809" i="1" a="1"/>
  <c r="K810" i="1" a="1"/>
  <c r="K811" i="1" a="1"/>
  <c r="K812" i="1" a="1"/>
  <c r="K813" i="1" a="1"/>
  <c r="K814" i="1" a="1"/>
  <c r="K815" i="1" a="1"/>
  <c r="K816" i="1" a="1"/>
  <c r="K817" i="1" a="1"/>
  <c r="K818" i="1" a="1"/>
  <c r="K819" i="1" a="1"/>
  <c r="K820" i="1" a="1"/>
  <c r="K821" i="1" a="1"/>
  <c r="K822" i="1" a="1"/>
  <c r="K823" i="1" a="1"/>
  <c r="K824" i="1" a="1"/>
  <c r="K825" i="1" a="1"/>
  <c r="K826" i="1" a="1"/>
  <c r="K827" i="1" a="1"/>
  <c r="K828" i="1" a="1"/>
  <c r="K829" i="1" a="1"/>
  <c r="K830" i="1" a="1"/>
  <c r="K831" i="1" a="1"/>
  <c r="K832" i="1" a="1"/>
  <c r="K833" i="1" a="1"/>
  <c r="K834" i="1" a="1"/>
  <c r="K835" i="1" a="1"/>
  <c r="K836" i="1" a="1"/>
  <c r="K837" i="1" a="1"/>
  <c r="K838" i="1" a="1"/>
  <c r="K839" i="1" a="1"/>
  <c r="K840" i="1" a="1"/>
  <c r="K841" i="1" a="1"/>
  <c r="K842" i="1" a="1"/>
  <c r="K843" i="1" a="1"/>
  <c r="K844" i="1" a="1"/>
  <c r="K845" i="1" a="1"/>
  <c r="K846" i="1" a="1"/>
  <c r="K847" i="1" a="1"/>
  <c r="K848" i="1" a="1"/>
  <c r="K849" i="1" a="1"/>
  <c r="K850" i="1" a="1"/>
  <c r="K851" i="1" a="1"/>
  <c r="K852" i="1" a="1"/>
  <c r="K853" i="1" a="1"/>
  <c r="K854" i="1" a="1"/>
  <c r="K855" i="1" a="1"/>
  <c r="K856" i="1" a="1"/>
  <c r="K857" i="1" a="1"/>
  <c r="K858" i="1" a="1"/>
  <c r="K859" i="1" a="1"/>
  <c r="K860" i="1" a="1"/>
  <c r="K861" i="1" a="1"/>
  <c r="K862" i="1" a="1"/>
  <c r="K863" i="1" a="1"/>
  <c r="K864" i="1" a="1"/>
  <c r="K865" i="1" a="1"/>
  <c r="K866" i="1" a="1"/>
  <c r="K867" i="1" a="1"/>
  <c r="K868" i="1" a="1"/>
  <c r="K869" i="1" a="1"/>
  <c r="K870" i="1" a="1"/>
  <c r="K871" i="1" a="1"/>
  <c r="K872" i="1" a="1"/>
  <c r="K873" i="1" a="1"/>
  <c r="K874" i="1" a="1"/>
  <c r="K875" i="1" a="1"/>
  <c r="K876" i="1" a="1"/>
  <c r="K877" i="1" a="1"/>
  <c r="K878" i="1" a="1"/>
  <c r="K879" i="1" a="1"/>
  <c r="K880" i="1" a="1"/>
  <c r="K881" i="1" a="1"/>
  <c r="K882" i="1" a="1"/>
  <c r="K883" i="1" a="1"/>
  <c r="K884" i="1" a="1"/>
  <c r="K885" i="1" a="1"/>
  <c r="K886" i="1" a="1"/>
  <c r="K887" i="1" a="1"/>
  <c r="K888" i="1" a="1"/>
  <c r="K889" i="1" a="1"/>
  <c r="K890" i="1" a="1"/>
  <c r="K891" i="1" a="1"/>
  <c r="K892" i="1" a="1"/>
  <c r="K893" i="1" a="1"/>
  <c r="K894" i="1" a="1"/>
  <c r="K895" i="1" a="1"/>
  <c r="K896" i="1" a="1"/>
  <c r="K897" i="1" a="1"/>
  <c r="K898" i="1" a="1"/>
  <c r="K899" i="1" a="1"/>
  <c r="K900" i="1" a="1"/>
  <c r="K901" i="1" a="1"/>
  <c r="K902" i="1" a="1"/>
  <c r="K903" i="1" a="1"/>
  <c r="K904" i="1" a="1"/>
  <c r="K905" i="1" a="1"/>
  <c r="K906" i="1" a="1"/>
  <c r="K907" i="1" a="1"/>
  <c r="K908" i="1" a="1"/>
  <c r="K909" i="1" a="1"/>
  <c r="K910" i="1" a="1"/>
  <c r="K911" i="1" a="1"/>
  <c r="K912" i="1" a="1"/>
  <c r="K913" i="1" a="1"/>
  <c r="K914" i="1" a="1"/>
  <c r="K915" i="1" a="1"/>
  <c r="K916" i="1" a="1"/>
  <c r="K917" i="1" a="1"/>
  <c r="K918" i="1" a="1"/>
  <c r="K919" i="1" a="1"/>
  <c r="K920" i="1" a="1"/>
  <c r="K921" i="1" a="1"/>
  <c r="K922" i="1" a="1"/>
  <c r="K923" i="1" a="1"/>
  <c r="K924" i="1" a="1"/>
  <c r="K925" i="1" a="1"/>
  <c r="K926" i="1" a="1"/>
  <c r="K927" i="1" a="1"/>
  <c r="K928" i="1" a="1"/>
  <c r="K929" i="1" a="1"/>
  <c r="K930" i="1" a="1"/>
  <c r="K931" i="1" a="1"/>
  <c r="K932" i="1" a="1"/>
  <c r="K933" i="1" a="1"/>
  <c r="K934" i="1" a="1"/>
  <c r="K935" i="1" a="1"/>
  <c r="K936" i="1" a="1"/>
  <c r="K937" i="1" a="1"/>
  <c r="K938" i="1" a="1"/>
  <c r="K939" i="1" a="1"/>
  <c r="K940" i="1" a="1"/>
  <c r="K941" i="1" a="1"/>
  <c r="K942" i="1" a="1"/>
  <c r="K943" i="1" a="1"/>
  <c r="K944" i="1" a="1"/>
  <c r="K945" i="1" a="1"/>
  <c r="K946" i="1" a="1"/>
  <c r="K947" i="1" a="1"/>
  <c r="K948" i="1" a="1"/>
  <c r="K949" i="1" a="1"/>
  <c r="K950" i="1" a="1"/>
  <c r="K951" i="1" a="1"/>
  <c r="K952" i="1" a="1"/>
  <c r="K953" i="1" a="1"/>
  <c r="K954" i="1" a="1"/>
  <c r="K955" i="1" a="1"/>
  <c r="K956" i="1" a="1"/>
  <c r="K957" i="1" a="1"/>
  <c r="K958" i="1" a="1"/>
  <c r="K959" i="1" a="1"/>
  <c r="K960" i="1" a="1"/>
  <c r="K961" i="1" a="1"/>
  <c r="K962" i="1" a="1"/>
  <c r="K963" i="1" a="1"/>
  <c r="K964" i="1" a="1"/>
  <c r="K965" i="1" a="1"/>
  <c r="K966" i="1" a="1"/>
  <c r="K967" i="1" a="1"/>
  <c r="K968" i="1" a="1"/>
  <c r="K969" i="1" a="1"/>
  <c r="K970" i="1" a="1"/>
  <c r="K971" i="1" a="1"/>
  <c r="K972" i="1" a="1"/>
  <c r="K973" i="1" a="1"/>
  <c r="K974" i="1" a="1"/>
  <c r="K975" i="1" a="1"/>
  <c r="K976" i="1" a="1"/>
  <c r="K977" i="1" a="1"/>
  <c r="K978" i="1" a="1"/>
  <c r="K979" i="1" a="1"/>
  <c r="K980" i="1" a="1"/>
  <c r="K981" i="1" a="1"/>
  <c r="K982" i="1" a="1"/>
  <c r="K983" i="1" a="1"/>
  <c r="K984" i="1" a="1"/>
  <c r="K985" i="1" a="1"/>
  <c r="K986" i="1" a="1"/>
  <c r="K987" i="1" a="1"/>
  <c r="K988" i="1" a="1"/>
  <c r="K989" i="1" a="1"/>
  <c r="K990" i="1" a="1"/>
  <c r="K991" i="1" a="1"/>
  <c r="K992" i="1" a="1"/>
  <c r="K993" i="1" a="1"/>
  <c r="K994" i="1" a="1"/>
  <c r="K995" i="1" a="1"/>
  <c r="K996" i="1" a="1"/>
  <c r="K997" i="1" a="1"/>
  <c r="K998" i="1" a="1"/>
  <c r="K999" i="1" a="1"/>
  <c r="K1000" i="1" a="1"/>
  <c r="K1001" i="1" a="1"/>
  <c r="K2" i="1" a="1"/>
  <c r="K3" i="1" a="1"/>
  <c r="K4" i="1" a="1"/>
  <c r="K5" i="1" a="1"/>
  <c r="K6" i="1" a="1"/>
  <c r="K7" i="1" a="1"/>
  <c r="K8" i="1" a="1"/>
  <c r="K9" i="1" a="1"/>
  <c r="K10" i="1" a="1"/>
  <c r="K11" i="1" a="1"/>
  <c r="K12" i="1" a="1"/>
  <c r="K13" i="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493D90-3FE6-4045-8CBC-37BB47D4D3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25F9114-0FA9-4CC7-989E-1882D665FE46}" name="WorksheetConnection_Finance_Data day 1.xlsx!Table2" type="102" refreshedVersion="8" minRefreshableVersion="5">
    <extLst>
      <ext xmlns:x15="http://schemas.microsoft.com/office/spreadsheetml/2010/11/main" uri="{DE250136-89BD-433C-8126-D09CA5730AF9}">
        <x15:connection id="Table2" autoDelete="1">
          <x15:rangePr sourceName="_xlcn.WorksheetConnection_Finance_Dataday1.xlsxTable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<sst xmlns="http://schemas.openxmlformats.org/spreadsheetml/2006/main" count="8068" uniqueCount="2050">
  <si>
    <t>Transaction ID</t>
  </si>
  <si>
    <t>Transaction Date</t>
  </si>
  <si>
    <t>Department</t>
  </si>
  <si>
    <t>Region</t>
  </si>
  <si>
    <t>Expense Type</t>
  </si>
  <si>
    <t>Amount</t>
  </si>
  <si>
    <t>Currency</t>
  </si>
  <si>
    <t>Payment Method</t>
  </si>
  <si>
    <t>Employee Name</t>
  </si>
  <si>
    <t>Approval Status</t>
  </si>
  <si>
    <t>TX-3000</t>
  </si>
  <si>
    <t>Marketing</t>
  </si>
  <si>
    <t>South</t>
  </si>
  <si>
    <t>Supplies</t>
  </si>
  <si>
    <t>USD</t>
  </si>
  <si>
    <t>Cash</t>
  </si>
  <si>
    <t>Richard Stephenson</t>
  </si>
  <si>
    <t>Pending</t>
  </si>
  <si>
    <t>TX-3001</t>
  </si>
  <si>
    <t>Sales</t>
  </si>
  <si>
    <t>North</t>
  </si>
  <si>
    <t>Salaries</t>
  </si>
  <si>
    <t>EGP</t>
  </si>
  <si>
    <t>Caroline Miller</t>
  </si>
  <si>
    <t>Rejected</t>
  </si>
  <si>
    <t>TX-3002</t>
  </si>
  <si>
    <t>IT</t>
  </si>
  <si>
    <t>Bank Transfer</t>
  </si>
  <si>
    <t>Nicole Allen</t>
  </si>
  <si>
    <t>TX-3003</t>
  </si>
  <si>
    <t>Utilities</t>
  </si>
  <si>
    <t>Christopher Hughes</t>
  </si>
  <si>
    <t>TX-3004</t>
  </si>
  <si>
    <t>East</t>
  </si>
  <si>
    <t>Training</t>
  </si>
  <si>
    <t>EUR</t>
  </si>
  <si>
    <t>Mary Jones</t>
  </si>
  <si>
    <t>TX-3005</t>
  </si>
  <si>
    <t>HR</t>
  </si>
  <si>
    <t>West</t>
  </si>
  <si>
    <t>Mark Huffman</t>
  </si>
  <si>
    <t>Approved</t>
  </si>
  <si>
    <t>TX-3006</t>
  </si>
  <si>
    <t>Holly Choi</t>
  </si>
  <si>
    <t>TX-3007</t>
  </si>
  <si>
    <t>Dr. Anita Simmons</t>
  </si>
  <si>
    <t>TX-3008</t>
  </si>
  <si>
    <t>David Abbott</t>
  </si>
  <si>
    <t>TX-3009</t>
  </si>
  <si>
    <t>Lynn Howell</t>
  </si>
  <si>
    <t>TX-3010</t>
  </si>
  <si>
    <t>Software</t>
  </si>
  <si>
    <t>Credit Card</t>
  </si>
  <si>
    <t>Jacob Roberson</t>
  </si>
  <si>
    <t>TX-3011</t>
  </si>
  <si>
    <t>Travel</t>
  </si>
  <si>
    <t>Erika Brock</t>
  </si>
  <si>
    <t>TX-3012</t>
  </si>
  <si>
    <t>Operations</t>
  </si>
  <si>
    <t>James Lowe</t>
  </si>
  <si>
    <t>TX-3013</t>
  </si>
  <si>
    <t>William Malone</t>
  </si>
  <si>
    <t>TX-3014</t>
  </si>
  <si>
    <t>Craig Travis</t>
  </si>
  <si>
    <t>TX-3015</t>
  </si>
  <si>
    <t>Erica Jacobs</t>
  </si>
  <si>
    <t>TX-3016</t>
  </si>
  <si>
    <t>Linda Acevedo</t>
  </si>
  <si>
    <t>TX-3017</t>
  </si>
  <si>
    <t>Brenda Bradley</t>
  </si>
  <si>
    <t>TX-3018</t>
  </si>
  <si>
    <t>Robin Underwood</t>
  </si>
  <si>
    <t>TX-3019</t>
  </si>
  <si>
    <t>Dr. Andrew Rodriguez PhD</t>
  </si>
  <si>
    <t>TX-3020</t>
  </si>
  <si>
    <t>Melanie Rice</t>
  </si>
  <si>
    <t>TX-3021</t>
  </si>
  <si>
    <t>Accounting</t>
  </si>
  <si>
    <t>Jennifer Brown</t>
  </si>
  <si>
    <t>TX-3022</t>
  </si>
  <si>
    <t>Douglas Crawford</t>
  </si>
  <si>
    <t>TX-3023</t>
  </si>
  <si>
    <t>Adrian Padilla</t>
  </si>
  <si>
    <t>TX-3024</t>
  </si>
  <si>
    <t>Cynthia Sexton</t>
  </si>
  <si>
    <t>TX-3025</t>
  </si>
  <si>
    <t>Amanda Wells</t>
  </si>
  <si>
    <t>TX-3026</t>
  </si>
  <si>
    <t>Michael Moore</t>
  </si>
  <si>
    <t>TX-3027</t>
  </si>
  <si>
    <t>Mark Bishop</t>
  </si>
  <si>
    <t>TX-3028</t>
  </si>
  <si>
    <t>Brian Wright</t>
  </si>
  <si>
    <t>TX-3029</t>
  </si>
  <si>
    <t>Courtney Johnson</t>
  </si>
  <si>
    <t>TX-3030</t>
  </si>
  <si>
    <t>Randy Ryan</t>
  </si>
  <si>
    <t>TX-3031</t>
  </si>
  <si>
    <t>Lisa Mann</t>
  </si>
  <si>
    <t>TX-3032</t>
  </si>
  <si>
    <t>Brianna Dominguez</t>
  </si>
  <si>
    <t>TX-3033</t>
  </si>
  <si>
    <t>Phillip Davis PhD</t>
  </si>
  <si>
    <t>TX-3034</t>
  </si>
  <si>
    <t>Carla Romero</t>
  </si>
  <si>
    <t>TX-3035</t>
  </si>
  <si>
    <t>Mrs. Nicole Bullock</t>
  </si>
  <si>
    <t>TX-3036</t>
  </si>
  <si>
    <t>Mary Higgins</t>
  </si>
  <si>
    <t>TX-3037</t>
  </si>
  <si>
    <t>Donald Campbell</t>
  </si>
  <si>
    <t>TX-3038</t>
  </si>
  <si>
    <t>Richard Meza</t>
  </si>
  <si>
    <t>TX-3039</t>
  </si>
  <si>
    <t>Kelli Rich</t>
  </si>
  <si>
    <t>TX-3040</t>
  </si>
  <si>
    <t>Carrie Allen</t>
  </si>
  <si>
    <t>TX-3041</t>
  </si>
  <si>
    <t>Teresa Perez</t>
  </si>
  <si>
    <t>TX-3042</t>
  </si>
  <si>
    <t>Julia Schultz</t>
  </si>
  <si>
    <t>TX-3043</t>
  </si>
  <si>
    <t>Ernest Smith</t>
  </si>
  <si>
    <t>TX-3044</t>
  </si>
  <si>
    <t>Anne Reyes</t>
  </si>
  <si>
    <t>TX-3045</t>
  </si>
  <si>
    <t>Katie Alexander</t>
  </si>
  <si>
    <t>TX-3046</t>
  </si>
  <si>
    <t>Darren Buck</t>
  </si>
  <si>
    <t>TX-3047</t>
  </si>
  <si>
    <t>Cheyenne Curtis</t>
  </si>
  <si>
    <t>TX-3048</t>
  </si>
  <si>
    <t>John Moreno</t>
  </si>
  <si>
    <t>TX-3049</t>
  </si>
  <si>
    <t>Dawn Daniels</t>
  </si>
  <si>
    <t>TX-3050</t>
  </si>
  <si>
    <t>Wendy Hernandez</t>
  </si>
  <si>
    <t>TX-3051</t>
  </si>
  <si>
    <t>Sharon Martin</t>
  </si>
  <si>
    <t>TX-3052</t>
  </si>
  <si>
    <t>Rebecca Meyers</t>
  </si>
  <si>
    <t>TX-3053</t>
  </si>
  <si>
    <t>Amanda Reyes</t>
  </si>
  <si>
    <t>TX-3054</t>
  </si>
  <si>
    <t>Toni Stephens</t>
  </si>
  <si>
    <t>TX-3055</t>
  </si>
  <si>
    <t>Sierra White</t>
  </si>
  <si>
    <t>TX-3056</t>
  </si>
  <si>
    <t>Kristina Wu</t>
  </si>
  <si>
    <t>TX-3057</t>
  </si>
  <si>
    <t>James Robertson</t>
  </si>
  <si>
    <t>TX-3058</t>
  </si>
  <si>
    <t>Mrs. Deborah Villanueva</t>
  </si>
  <si>
    <t>TX-3059</t>
  </si>
  <si>
    <t>Joshua Daniels</t>
  </si>
  <si>
    <t>TX-3060</t>
  </si>
  <si>
    <t>Christopher Gray</t>
  </si>
  <si>
    <t>TX-3061</t>
  </si>
  <si>
    <t>Gregory Jones</t>
  </si>
  <si>
    <t>TX-3062</t>
  </si>
  <si>
    <t>Jonathan Johnson</t>
  </si>
  <si>
    <t>TX-3063</t>
  </si>
  <si>
    <t>Matthew Cohen</t>
  </si>
  <si>
    <t>TX-3064</t>
  </si>
  <si>
    <t>Nicole Jackson</t>
  </si>
  <si>
    <t>TX-3065</t>
  </si>
  <si>
    <t>Bailey Mendez</t>
  </si>
  <si>
    <t>TX-3066</t>
  </si>
  <si>
    <t>Nicholas Ryan</t>
  </si>
  <si>
    <t>TX-3067</t>
  </si>
  <si>
    <t>Heather Gutierrez</t>
  </si>
  <si>
    <t>TX-3068</t>
  </si>
  <si>
    <t>Micheal Turner</t>
  </si>
  <si>
    <t>TX-3069</t>
  </si>
  <si>
    <t>James Reynolds</t>
  </si>
  <si>
    <t>TX-3070</t>
  </si>
  <si>
    <t>Caitlin Blair</t>
  </si>
  <si>
    <t>TX-3071</t>
  </si>
  <si>
    <t>Lynn Schmidt</t>
  </si>
  <si>
    <t>TX-3072</t>
  </si>
  <si>
    <t>Holly Wong</t>
  </si>
  <si>
    <t>TX-3073</t>
  </si>
  <si>
    <t>Jesse Gonzalez</t>
  </si>
  <si>
    <t>TX-3074</t>
  </si>
  <si>
    <t>Bernard Mcneil</t>
  </si>
  <si>
    <t>TX-3075</t>
  </si>
  <si>
    <t>Lisa Meyer</t>
  </si>
  <si>
    <t>TX-3076</t>
  </si>
  <si>
    <t>Mr. Shawn Robinson MD</t>
  </si>
  <si>
    <t>TX-3077</t>
  </si>
  <si>
    <t>Dorothy Mcmillan</t>
  </si>
  <si>
    <t>TX-3078</t>
  </si>
  <si>
    <t>Jeffrey Anderson</t>
  </si>
  <si>
    <t>TX-3079</t>
  </si>
  <si>
    <t>Alex Brooks</t>
  </si>
  <si>
    <t>TX-3080</t>
  </si>
  <si>
    <t>Lauren Bennett</t>
  </si>
  <si>
    <t>TX-3081</t>
  </si>
  <si>
    <t>Annette Weber</t>
  </si>
  <si>
    <t>TX-3082</t>
  </si>
  <si>
    <t>Edgar Green</t>
  </si>
  <si>
    <t>TX-3083</t>
  </si>
  <si>
    <t>Christopher Taylor</t>
  </si>
  <si>
    <t>TX-3084</t>
  </si>
  <si>
    <t>Tiffany Hampton</t>
  </si>
  <si>
    <t>TX-3085</t>
  </si>
  <si>
    <t>Jeffrey Pena</t>
  </si>
  <si>
    <t>TX-3086</t>
  </si>
  <si>
    <t>Daniel Costa</t>
  </si>
  <si>
    <t>TX-3087</t>
  </si>
  <si>
    <t>Daniel Jackson</t>
  </si>
  <si>
    <t>TX-3088</t>
  </si>
  <si>
    <t>Billy Duncan</t>
  </si>
  <si>
    <t>TX-3089</t>
  </si>
  <si>
    <t>John Carroll</t>
  </si>
  <si>
    <t>TX-3090</t>
  </si>
  <si>
    <t>Ryan Hebert</t>
  </si>
  <si>
    <t>TX-3091</t>
  </si>
  <si>
    <t>Jose Castaneda</t>
  </si>
  <si>
    <t>TX-3092</t>
  </si>
  <si>
    <t>Matthew Wilson</t>
  </si>
  <si>
    <t>TX-3093</t>
  </si>
  <si>
    <t>Gary Spencer</t>
  </si>
  <si>
    <t>TX-3094</t>
  </si>
  <si>
    <t>Jordan Patterson</t>
  </si>
  <si>
    <t>TX-3095</t>
  </si>
  <si>
    <t>Christina Perez</t>
  </si>
  <si>
    <t>TX-3096</t>
  </si>
  <si>
    <t>Joseph Leonard</t>
  </si>
  <si>
    <t>TX-3097</t>
  </si>
  <si>
    <t>Mrs. April Curtis</t>
  </si>
  <si>
    <t>TX-3098</t>
  </si>
  <si>
    <t>Wendy Torres</t>
  </si>
  <si>
    <t>TX-3099</t>
  </si>
  <si>
    <t>David Fields</t>
  </si>
  <si>
    <t>TX-3100</t>
  </si>
  <si>
    <t>Sandra Griffin</t>
  </si>
  <si>
    <t>TX-3101</t>
  </si>
  <si>
    <t>Allison Booth</t>
  </si>
  <si>
    <t>TX-3102</t>
  </si>
  <si>
    <t>Sarah Stone</t>
  </si>
  <si>
    <t>TX-3103</t>
  </si>
  <si>
    <t>Angel Lopez</t>
  </si>
  <si>
    <t>TX-3104</t>
  </si>
  <si>
    <t>Michael Garcia</t>
  </si>
  <si>
    <t>TX-3105</t>
  </si>
  <si>
    <t>Jose Fleming</t>
  </si>
  <si>
    <t>TX-3106</t>
  </si>
  <si>
    <t>Stacy Thomas</t>
  </si>
  <si>
    <t>TX-3107</t>
  </si>
  <si>
    <t>Maria Mcgee</t>
  </si>
  <si>
    <t>TX-3108</t>
  </si>
  <si>
    <t>James Carter</t>
  </si>
  <si>
    <t>TX-3109</t>
  </si>
  <si>
    <t>Jessica Miller</t>
  </si>
  <si>
    <t>TX-3110</t>
  </si>
  <si>
    <t>Maria Gutierrez</t>
  </si>
  <si>
    <t>TX-3111</t>
  </si>
  <si>
    <t>Karen Walker</t>
  </si>
  <si>
    <t>TX-3112</t>
  </si>
  <si>
    <t>Jonathan Perez</t>
  </si>
  <si>
    <t>TX-3113</t>
  </si>
  <si>
    <t>Mario Farrell</t>
  </si>
  <si>
    <t>TX-3114</t>
  </si>
  <si>
    <t>Anthony Mccann</t>
  </si>
  <si>
    <t>TX-3115</t>
  </si>
  <si>
    <t>Jessica Wallace</t>
  </si>
  <si>
    <t>TX-3116</t>
  </si>
  <si>
    <t>Melinda Walsh</t>
  </si>
  <si>
    <t>TX-3117</t>
  </si>
  <si>
    <t>David Martin</t>
  </si>
  <si>
    <t>TX-3118</t>
  </si>
  <si>
    <t>Matthew Barajas</t>
  </si>
  <si>
    <t>TX-3119</t>
  </si>
  <si>
    <t>Roberta James</t>
  </si>
  <si>
    <t>TX-3120</t>
  </si>
  <si>
    <t>Jeffrey Haynes</t>
  </si>
  <si>
    <t>TX-3121</t>
  </si>
  <si>
    <t>Sherri Lang</t>
  </si>
  <si>
    <t>TX-3122</t>
  </si>
  <si>
    <t>Bruce Davis</t>
  </si>
  <si>
    <t>TX-3123</t>
  </si>
  <si>
    <t>Crystal Simon</t>
  </si>
  <si>
    <t>TX-3124</t>
  </si>
  <si>
    <t>Victor Bean</t>
  </si>
  <si>
    <t>TX-3125</t>
  </si>
  <si>
    <t>Dr. Frank Smith</t>
  </si>
  <si>
    <t>TX-3126</t>
  </si>
  <si>
    <t>Emily Woods MD</t>
  </si>
  <si>
    <t>TX-3127</t>
  </si>
  <si>
    <t>Daniel Porter</t>
  </si>
  <si>
    <t>TX-3128</t>
  </si>
  <si>
    <t>Kimberly Jones</t>
  </si>
  <si>
    <t>TX-3129</t>
  </si>
  <si>
    <t>Victoria Sellers</t>
  </si>
  <si>
    <t>TX-3130</t>
  </si>
  <si>
    <t>Larry Huynh</t>
  </si>
  <si>
    <t>TX-3131</t>
  </si>
  <si>
    <t>Katie Wood</t>
  </si>
  <si>
    <t>TX-3132</t>
  </si>
  <si>
    <t>Andrew Downs</t>
  </si>
  <si>
    <t>TX-3133</t>
  </si>
  <si>
    <t>Brenda Green</t>
  </si>
  <si>
    <t>TX-3134</t>
  </si>
  <si>
    <t>Mia Lamb</t>
  </si>
  <si>
    <t>TX-3135</t>
  </si>
  <si>
    <t>William Hunt MD</t>
  </si>
  <si>
    <t>TX-3136</t>
  </si>
  <si>
    <t>Jessica Wilkins</t>
  </si>
  <si>
    <t>TX-3137</t>
  </si>
  <si>
    <t>George Elliott</t>
  </si>
  <si>
    <t>TX-3138</t>
  </si>
  <si>
    <t>Daniel Valentine</t>
  </si>
  <si>
    <t>TX-3139</t>
  </si>
  <si>
    <t>Hannah Stewart</t>
  </si>
  <si>
    <t>TX-3140</t>
  </si>
  <si>
    <t>Natalie Melendez</t>
  </si>
  <si>
    <t>TX-3141</t>
  </si>
  <si>
    <t>Jeffrey Ortiz</t>
  </si>
  <si>
    <t>TX-3142</t>
  </si>
  <si>
    <t>Hannah Taylor</t>
  </si>
  <si>
    <t>TX-3143</t>
  </si>
  <si>
    <t>Michelle King</t>
  </si>
  <si>
    <t>TX-3144</t>
  </si>
  <si>
    <t>Jacob Adams</t>
  </si>
  <si>
    <t>TX-3145</t>
  </si>
  <si>
    <t>Brianna Watson</t>
  </si>
  <si>
    <t>TX-3146</t>
  </si>
  <si>
    <t>Rebecca Stewart</t>
  </si>
  <si>
    <t>TX-3147</t>
  </si>
  <si>
    <t>Chelsea James</t>
  </si>
  <si>
    <t>TX-3148</t>
  </si>
  <si>
    <t>Daniel Lewis</t>
  </si>
  <si>
    <t>TX-3149</t>
  </si>
  <si>
    <t>Justin Shannon</t>
  </si>
  <si>
    <t>TX-3150</t>
  </si>
  <si>
    <t>Colin Wilkerson</t>
  </si>
  <si>
    <t>TX-3151</t>
  </si>
  <si>
    <t>Frank Kramer</t>
  </si>
  <si>
    <t>TX-3152</t>
  </si>
  <si>
    <t>Carolyn Cox</t>
  </si>
  <si>
    <t>TX-3153</t>
  </si>
  <si>
    <t>Michael Zamora</t>
  </si>
  <si>
    <t>TX-3154</t>
  </si>
  <si>
    <t>Cheryl Rodriguez</t>
  </si>
  <si>
    <t>TX-3155</t>
  </si>
  <si>
    <t>Jennifer Daniel</t>
  </si>
  <si>
    <t>TX-3156</t>
  </si>
  <si>
    <t>Jennifer Martinez</t>
  </si>
  <si>
    <t>TX-3157</t>
  </si>
  <si>
    <t>Ronald Phillips</t>
  </si>
  <si>
    <t>TX-3158</t>
  </si>
  <si>
    <t>Denise Bailey</t>
  </si>
  <si>
    <t>TX-3159</t>
  </si>
  <si>
    <t>Stephanie Proctor</t>
  </si>
  <si>
    <t>TX-3160</t>
  </si>
  <si>
    <t>Katherine Todd</t>
  </si>
  <si>
    <t>TX-3161</t>
  </si>
  <si>
    <t>Rebecca Price</t>
  </si>
  <si>
    <t>TX-3162</t>
  </si>
  <si>
    <t>Robert Roy</t>
  </si>
  <si>
    <t>TX-3163</t>
  </si>
  <si>
    <t>Kevin Allen</t>
  </si>
  <si>
    <t>TX-3164</t>
  </si>
  <si>
    <t>Nancy Melton</t>
  </si>
  <si>
    <t>TX-3165</t>
  </si>
  <si>
    <t>Daniel Anderson</t>
  </si>
  <si>
    <t>TX-3166</t>
  </si>
  <si>
    <t>Anita Sullivan</t>
  </si>
  <si>
    <t>TX-3167</t>
  </si>
  <si>
    <t>Timothy Robinson</t>
  </si>
  <si>
    <t>TX-3168</t>
  </si>
  <si>
    <t>Brittany Wright</t>
  </si>
  <si>
    <t>TX-3169</t>
  </si>
  <si>
    <t>Abigail Cherry</t>
  </si>
  <si>
    <t>TX-3170</t>
  </si>
  <si>
    <t>Sheila Berry</t>
  </si>
  <si>
    <t>TX-3171</t>
  </si>
  <si>
    <t>George Davis</t>
  </si>
  <si>
    <t>TX-3172</t>
  </si>
  <si>
    <t>Ann Whitehead</t>
  </si>
  <si>
    <t>TX-3173</t>
  </si>
  <si>
    <t>Virginia Mcmahon</t>
  </si>
  <si>
    <t>TX-3174</t>
  </si>
  <si>
    <t>Jeremiah Perez</t>
  </si>
  <si>
    <t>TX-3175</t>
  </si>
  <si>
    <t>Mrs. Jessica Roberts DVM</t>
  </si>
  <si>
    <t>TX-3176</t>
  </si>
  <si>
    <t>Heather Erickson</t>
  </si>
  <si>
    <t>TX-3177</t>
  </si>
  <si>
    <t>Victor Kaiser</t>
  </si>
  <si>
    <t>TX-3178</t>
  </si>
  <si>
    <t>Andre Perry</t>
  </si>
  <si>
    <t>TX-3179</t>
  </si>
  <si>
    <t>Justin Glover</t>
  </si>
  <si>
    <t>TX-3180</t>
  </si>
  <si>
    <t>Paul Payne</t>
  </si>
  <si>
    <t>TX-3181</t>
  </si>
  <si>
    <t>Christopher Carson</t>
  </si>
  <si>
    <t>TX-3182</t>
  </si>
  <si>
    <t>Derek Hines</t>
  </si>
  <si>
    <t>TX-3183</t>
  </si>
  <si>
    <t>Pamela Snyder</t>
  </si>
  <si>
    <t>TX-3184</t>
  </si>
  <si>
    <t>Barbara Rogers</t>
  </si>
  <si>
    <t>TX-3185</t>
  </si>
  <si>
    <t>Kirk Marshall</t>
  </si>
  <si>
    <t>TX-3186</t>
  </si>
  <si>
    <t>James Phillips Jr.</t>
  </si>
  <si>
    <t>TX-3187</t>
  </si>
  <si>
    <t>Virginia Lyons</t>
  </si>
  <si>
    <t>TX-3188</t>
  </si>
  <si>
    <t>Derrick Lam</t>
  </si>
  <si>
    <t>TX-3189</t>
  </si>
  <si>
    <t>Dennis Nguyen</t>
  </si>
  <si>
    <t>TX-3190</t>
  </si>
  <si>
    <t>Rebecca Cobb</t>
  </si>
  <si>
    <t>TX-3191</t>
  </si>
  <si>
    <t>Derek Burns</t>
  </si>
  <si>
    <t>TX-3192</t>
  </si>
  <si>
    <t>Pamela Bradford</t>
  </si>
  <si>
    <t>TX-3193</t>
  </si>
  <si>
    <t>Amanda White</t>
  </si>
  <si>
    <t>TX-3194</t>
  </si>
  <si>
    <t>Jessica Mckinney</t>
  </si>
  <si>
    <t>TX-3195</t>
  </si>
  <si>
    <t>Zachary Reid</t>
  </si>
  <si>
    <t>TX-3196</t>
  </si>
  <si>
    <t>Michael Davis</t>
  </si>
  <si>
    <t>TX-3197</t>
  </si>
  <si>
    <t>Traci Rocha</t>
  </si>
  <si>
    <t>TX-3198</t>
  </si>
  <si>
    <t>Dawn Moran</t>
  </si>
  <si>
    <t>TX-3199</t>
  </si>
  <si>
    <t>Stephanie Spence</t>
  </si>
  <si>
    <t>TX-3200</t>
  </si>
  <si>
    <t>Christopher Walker Jr.</t>
  </si>
  <si>
    <t>TX-3201</t>
  </si>
  <si>
    <t>William Martinez</t>
  </si>
  <si>
    <t>TX-3202</t>
  </si>
  <si>
    <t>Trevor Kelley</t>
  </si>
  <si>
    <t>TX-3203</t>
  </si>
  <si>
    <t>Susan Schmidt</t>
  </si>
  <si>
    <t>TX-3204</t>
  </si>
  <si>
    <t>Holly Fleming</t>
  </si>
  <si>
    <t>TX-3205</t>
  </si>
  <si>
    <t>Crystal Brown</t>
  </si>
  <si>
    <t>TX-3206</t>
  </si>
  <si>
    <t>Brent Lee</t>
  </si>
  <si>
    <t>TX-3207</t>
  </si>
  <si>
    <t>Rachel Williams</t>
  </si>
  <si>
    <t>TX-3208</t>
  </si>
  <si>
    <t>Matthew Santiago</t>
  </si>
  <si>
    <t>TX-3209</t>
  </si>
  <si>
    <t>Elizabeth Patel</t>
  </si>
  <si>
    <t>TX-3210</t>
  </si>
  <si>
    <t>Ryan Banks</t>
  </si>
  <si>
    <t>TX-3211</t>
  </si>
  <si>
    <t>Robert Williams</t>
  </si>
  <si>
    <t>TX-3212</t>
  </si>
  <si>
    <t>Taylor Osborne</t>
  </si>
  <si>
    <t>TX-3213</t>
  </si>
  <si>
    <t>Gerald Edwards</t>
  </si>
  <si>
    <t>TX-3214</t>
  </si>
  <si>
    <t>John Sellers</t>
  </si>
  <si>
    <t>TX-3215</t>
  </si>
  <si>
    <t>Dawn Espinoza</t>
  </si>
  <si>
    <t>TX-3216</t>
  </si>
  <si>
    <t>Ryan Ross</t>
  </si>
  <si>
    <t>TX-3217</t>
  </si>
  <si>
    <t>Levi Nixon</t>
  </si>
  <si>
    <t>TX-3218</t>
  </si>
  <si>
    <t>Kelly Murray</t>
  </si>
  <si>
    <t>TX-3219</t>
  </si>
  <si>
    <t>Samantha Wright</t>
  </si>
  <si>
    <t>TX-3220</t>
  </si>
  <si>
    <t>Lisa Potts</t>
  </si>
  <si>
    <t>TX-3221</t>
  </si>
  <si>
    <t>Joseph Leach</t>
  </si>
  <si>
    <t>TX-3222</t>
  </si>
  <si>
    <t>Chad Roth</t>
  </si>
  <si>
    <t>TX-3223</t>
  </si>
  <si>
    <t>Carla Rivera</t>
  </si>
  <si>
    <t>TX-3224</t>
  </si>
  <si>
    <t>Bryan Williamson</t>
  </si>
  <si>
    <t>TX-3225</t>
  </si>
  <si>
    <t>Brittany Ramirez</t>
  </si>
  <si>
    <t>TX-3226</t>
  </si>
  <si>
    <t>Erika Fernandez</t>
  </si>
  <si>
    <t>TX-3227</t>
  </si>
  <si>
    <t>Scott Clark</t>
  </si>
  <si>
    <t>TX-3228</t>
  </si>
  <si>
    <t>Regina Garcia</t>
  </si>
  <si>
    <t>TX-3229</t>
  </si>
  <si>
    <t>Dr. Larry Vincent</t>
  </si>
  <si>
    <t>TX-3230</t>
  </si>
  <si>
    <t>Amy Martinez</t>
  </si>
  <si>
    <t>TX-3231</t>
  </si>
  <si>
    <t>Jennifer Garrett</t>
  </si>
  <si>
    <t>TX-3232</t>
  </si>
  <si>
    <t>Karen Savage</t>
  </si>
  <si>
    <t>TX-3233</t>
  </si>
  <si>
    <t>Brenda Morris</t>
  </si>
  <si>
    <t>TX-3234</t>
  </si>
  <si>
    <t>Yvette Cameron</t>
  </si>
  <si>
    <t>TX-3235</t>
  </si>
  <si>
    <t>Sydney Rivera</t>
  </si>
  <si>
    <t>TX-3236</t>
  </si>
  <si>
    <t>Heather Tyler</t>
  </si>
  <si>
    <t>TX-3237</t>
  </si>
  <si>
    <t>Matthew Jones</t>
  </si>
  <si>
    <t>TX-3238</t>
  </si>
  <si>
    <t>Andre Wells</t>
  </si>
  <si>
    <t>TX-3239</t>
  </si>
  <si>
    <t>Haley Vincent</t>
  </si>
  <si>
    <t>TX-3240</t>
  </si>
  <si>
    <t>Michelle Griffin</t>
  </si>
  <si>
    <t>TX-3241</t>
  </si>
  <si>
    <t>Jonathan Kidd</t>
  </si>
  <si>
    <t>TX-3242</t>
  </si>
  <si>
    <t>Jeffrey Cummings</t>
  </si>
  <si>
    <t>TX-3243</t>
  </si>
  <si>
    <t>Brian Murray</t>
  </si>
  <si>
    <t>TX-3244</t>
  </si>
  <si>
    <t>Andrew Love</t>
  </si>
  <si>
    <t>TX-3245</t>
  </si>
  <si>
    <t>Erika Watts</t>
  </si>
  <si>
    <t>TX-3246</t>
  </si>
  <si>
    <t>Hannah Martin</t>
  </si>
  <si>
    <t>TX-3247</t>
  </si>
  <si>
    <t>Traci Fuller</t>
  </si>
  <si>
    <t>TX-3248</t>
  </si>
  <si>
    <t>Bruce Galvan</t>
  </si>
  <si>
    <t>TX-3249</t>
  </si>
  <si>
    <t>Angela Carter</t>
  </si>
  <si>
    <t>TX-3250</t>
  </si>
  <si>
    <t>Lisa Hubbard</t>
  </si>
  <si>
    <t>TX-3251</t>
  </si>
  <si>
    <t>Melissa Webb</t>
  </si>
  <si>
    <t>TX-3252</t>
  </si>
  <si>
    <t>Michelle Nichols</t>
  </si>
  <si>
    <t>TX-3253</t>
  </si>
  <si>
    <t>Jacob Fowler</t>
  </si>
  <si>
    <t>TX-3254</t>
  </si>
  <si>
    <t>Chad Blankenship</t>
  </si>
  <si>
    <t>TX-3255</t>
  </si>
  <si>
    <t>Madison White</t>
  </si>
  <si>
    <t>TX-3256</t>
  </si>
  <si>
    <t>Julie Sanchez</t>
  </si>
  <si>
    <t>TX-3257</t>
  </si>
  <si>
    <t>Jason Horton</t>
  </si>
  <si>
    <t>TX-3258</t>
  </si>
  <si>
    <t>Mark Marsh</t>
  </si>
  <si>
    <t>TX-3259</t>
  </si>
  <si>
    <t>Chloe Pierce</t>
  </si>
  <si>
    <t>TX-3260</t>
  </si>
  <si>
    <t>Keith Reed</t>
  </si>
  <si>
    <t>TX-3261</t>
  </si>
  <si>
    <t>Amy Mejia</t>
  </si>
  <si>
    <t>TX-3262</t>
  </si>
  <si>
    <t>Melissa Jones</t>
  </si>
  <si>
    <t>TX-3263</t>
  </si>
  <si>
    <t>Nicole Dixon</t>
  </si>
  <si>
    <t>TX-3264</t>
  </si>
  <si>
    <t>James Mccormick</t>
  </si>
  <si>
    <t>TX-3265</t>
  </si>
  <si>
    <t>Alejandro Anderson</t>
  </si>
  <si>
    <t>TX-3266</t>
  </si>
  <si>
    <t>Jacqueline Rodriguez</t>
  </si>
  <si>
    <t>TX-3267</t>
  </si>
  <si>
    <t>Jennifer Walsh</t>
  </si>
  <si>
    <t>TX-3268</t>
  </si>
  <si>
    <t>Carl Ball</t>
  </si>
  <si>
    <t>TX-3269</t>
  </si>
  <si>
    <t>Michael Pittman</t>
  </si>
  <si>
    <t>TX-3270</t>
  </si>
  <si>
    <t>James Brown</t>
  </si>
  <si>
    <t>TX-3271</t>
  </si>
  <si>
    <t>Michele Everett</t>
  </si>
  <si>
    <t>TX-3272</t>
  </si>
  <si>
    <t>Melissa Gray</t>
  </si>
  <si>
    <t>TX-3273</t>
  </si>
  <si>
    <t>Marie Arnold</t>
  </si>
  <si>
    <t>TX-3274</t>
  </si>
  <si>
    <t>Cheryl Lucas</t>
  </si>
  <si>
    <t>TX-3275</t>
  </si>
  <si>
    <t>John Wright</t>
  </si>
  <si>
    <t>TX-3276</t>
  </si>
  <si>
    <t>Kenneth Nichols</t>
  </si>
  <si>
    <t>TX-3277</t>
  </si>
  <si>
    <t>Pedro Hale</t>
  </si>
  <si>
    <t>TX-3278</t>
  </si>
  <si>
    <t>Julie Williams</t>
  </si>
  <si>
    <t>TX-3279</t>
  </si>
  <si>
    <t>Keith Goodwin</t>
  </si>
  <si>
    <t>TX-3280</t>
  </si>
  <si>
    <t>Jonathan Hatfield</t>
  </si>
  <si>
    <t>TX-3281</t>
  </si>
  <si>
    <t>Joseph Newton</t>
  </si>
  <si>
    <t>TX-3282</t>
  </si>
  <si>
    <t>Kevin Rodriguez</t>
  </si>
  <si>
    <t>TX-3283</t>
  </si>
  <si>
    <t>Pedro Obrien</t>
  </si>
  <si>
    <t>TX-3284</t>
  </si>
  <si>
    <t>Anthony Miller</t>
  </si>
  <si>
    <t>TX-3285</t>
  </si>
  <si>
    <t>Jeffrey Andrews</t>
  </si>
  <si>
    <t>TX-3286</t>
  </si>
  <si>
    <t>Erica Rodriguez</t>
  </si>
  <si>
    <t>TX-3287</t>
  </si>
  <si>
    <t>Michele Duncan MD</t>
  </si>
  <si>
    <t>TX-3288</t>
  </si>
  <si>
    <t>Amy Parker</t>
  </si>
  <si>
    <t>TX-3289</t>
  </si>
  <si>
    <t>John Branch</t>
  </si>
  <si>
    <t>TX-3290</t>
  </si>
  <si>
    <t>Kiara Bradshaw</t>
  </si>
  <si>
    <t>TX-3291</t>
  </si>
  <si>
    <t>Stephanie Walker</t>
  </si>
  <si>
    <t>TX-3292</t>
  </si>
  <si>
    <t>Vanessa Ponce</t>
  </si>
  <si>
    <t>TX-3293</t>
  </si>
  <si>
    <t>Elijah Ross</t>
  </si>
  <si>
    <t>TX-3294</t>
  </si>
  <si>
    <t>Ricardo Cooper</t>
  </si>
  <si>
    <t>TX-3295</t>
  </si>
  <si>
    <t>Vanessa Walters</t>
  </si>
  <si>
    <t>TX-3296</t>
  </si>
  <si>
    <t>Randy Taylor</t>
  </si>
  <si>
    <t>TX-3297</t>
  </si>
  <si>
    <t>Michael Noble</t>
  </si>
  <si>
    <t>TX-3298</t>
  </si>
  <si>
    <t>Scott Scott</t>
  </si>
  <si>
    <t>TX-3299</t>
  </si>
  <si>
    <t>Jason Miller</t>
  </si>
  <si>
    <t>TX-3300</t>
  </si>
  <si>
    <t>Dennis Greene</t>
  </si>
  <si>
    <t>TX-3301</t>
  </si>
  <si>
    <t>Lisa Mckinney</t>
  </si>
  <si>
    <t>TX-3302</t>
  </si>
  <si>
    <t>Christina Morris</t>
  </si>
  <si>
    <t>TX-3303</t>
  </si>
  <si>
    <t>Samantha Henry</t>
  </si>
  <si>
    <t>TX-3304</t>
  </si>
  <si>
    <t>Shawn Hebert</t>
  </si>
  <si>
    <t>TX-3305</t>
  </si>
  <si>
    <t>Rodney Dalton</t>
  </si>
  <si>
    <t>TX-3306</t>
  </si>
  <si>
    <t>Ruth Paul</t>
  </si>
  <si>
    <t>TX-3307</t>
  </si>
  <si>
    <t>Aaron Bailey</t>
  </si>
  <si>
    <t>TX-3308</t>
  </si>
  <si>
    <t>Billy Robinson</t>
  </si>
  <si>
    <t>TX-3309</t>
  </si>
  <si>
    <t>Sharon Garza</t>
  </si>
  <si>
    <t>TX-3310</t>
  </si>
  <si>
    <t>Jimmy Turner</t>
  </si>
  <si>
    <t>TX-3311</t>
  </si>
  <si>
    <t>Jonathan Jackson</t>
  </si>
  <si>
    <t>TX-3312</t>
  </si>
  <si>
    <t>Tasha Anderson</t>
  </si>
  <si>
    <t>TX-3313</t>
  </si>
  <si>
    <t>Joseph Kelly</t>
  </si>
  <si>
    <t>TX-3314</t>
  </si>
  <si>
    <t>Levi Johnson</t>
  </si>
  <si>
    <t>TX-3315</t>
  </si>
  <si>
    <t>Steven Collins</t>
  </si>
  <si>
    <t>TX-3316</t>
  </si>
  <si>
    <t>Jeremy Davis</t>
  </si>
  <si>
    <t>TX-3317</t>
  </si>
  <si>
    <t>Michelle Hernandez</t>
  </si>
  <si>
    <t>TX-3318</t>
  </si>
  <si>
    <t>Kelli Wu</t>
  </si>
  <si>
    <t>TX-3319</t>
  </si>
  <si>
    <t>Ashley Willis</t>
  </si>
  <si>
    <t>TX-3320</t>
  </si>
  <si>
    <t>Nicole Scott</t>
  </si>
  <si>
    <t>TX-3321</t>
  </si>
  <si>
    <t>Michael Hamilton</t>
  </si>
  <si>
    <t>TX-3322</t>
  </si>
  <si>
    <t>Amy Moore</t>
  </si>
  <si>
    <t>TX-3323</t>
  </si>
  <si>
    <t>Stacey Green</t>
  </si>
  <si>
    <t>TX-3324</t>
  </si>
  <si>
    <t>Sharon Miller</t>
  </si>
  <si>
    <t>TX-3325</t>
  </si>
  <si>
    <t>Jason Stewart</t>
  </si>
  <si>
    <t>TX-3326</t>
  </si>
  <si>
    <t>Joshua Cooper</t>
  </si>
  <si>
    <t>TX-3327</t>
  </si>
  <si>
    <t>Paul Tanner</t>
  </si>
  <si>
    <t>TX-3328</t>
  </si>
  <si>
    <t>Bruce Lee</t>
  </si>
  <si>
    <t>TX-3329</t>
  </si>
  <si>
    <t>Wendy Butler</t>
  </si>
  <si>
    <t>TX-3330</t>
  </si>
  <si>
    <t>Barbara Moreno</t>
  </si>
  <si>
    <t>TX-3331</t>
  </si>
  <si>
    <t>Brandon Walker</t>
  </si>
  <si>
    <t>TX-3332</t>
  </si>
  <si>
    <t>Sara Kelly</t>
  </si>
  <si>
    <t>TX-3333</t>
  </si>
  <si>
    <t>John Palmer</t>
  </si>
  <si>
    <t>TX-3334</t>
  </si>
  <si>
    <t>David Jenkins</t>
  </si>
  <si>
    <t>TX-3335</t>
  </si>
  <si>
    <t>Jeremiah Marsh</t>
  </si>
  <si>
    <t>TX-3336</t>
  </si>
  <si>
    <t>Shane Ward</t>
  </si>
  <si>
    <t>TX-3337</t>
  </si>
  <si>
    <t>Logan Stevenson MD</t>
  </si>
  <si>
    <t>TX-3338</t>
  </si>
  <si>
    <t>Robin Vazquez</t>
  </si>
  <si>
    <t>TX-3339</t>
  </si>
  <si>
    <t>Sandra Mason</t>
  </si>
  <si>
    <t>TX-3340</t>
  </si>
  <si>
    <t>Bryan Cole</t>
  </si>
  <si>
    <t>TX-3341</t>
  </si>
  <si>
    <t>Derrick Garcia</t>
  </si>
  <si>
    <t>TX-3342</t>
  </si>
  <si>
    <t>Danielle Williams</t>
  </si>
  <si>
    <t>TX-3343</t>
  </si>
  <si>
    <t>Roger Barry</t>
  </si>
  <si>
    <t>TX-3344</t>
  </si>
  <si>
    <t>Bailey Hernandez</t>
  </si>
  <si>
    <t>TX-3345</t>
  </si>
  <si>
    <t>Jose King</t>
  </si>
  <si>
    <t>TX-3346</t>
  </si>
  <si>
    <t>David Moore</t>
  </si>
  <si>
    <t>TX-3347</t>
  </si>
  <si>
    <t>Karen Larson</t>
  </si>
  <si>
    <t>TX-3348</t>
  </si>
  <si>
    <t>Marcus Sparks</t>
  </si>
  <si>
    <t>TX-3349</t>
  </si>
  <si>
    <t>Melissa Anderson</t>
  </si>
  <si>
    <t>TX-3350</t>
  </si>
  <si>
    <t>Adam Macias</t>
  </si>
  <si>
    <t>TX-3351</t>
  </si>
  <si>
    <t>Sonya Johnson</t>
  </si>
  <si>
    <t>TX-3352</t>
  </si>
  <si>
    <t>Daniel Hernandez</t>
  </si>
  <si>
    <t>TX-3353</t>
  </si>
  <si>
    <t>Robert Rodriguez</t>
  </si>
  <si>
    <t>TX-3354</t>
  </si>
  <si>
    <t>Karen Diaz DDS</t>
  </si>
  <si>
    <t>TX-3355</t>
  </si>
  <si>
    <t>Stephen Thompson</t>
  </si>
  <si>
    <t>TX-3356</t>
  </si>
  <si>
    <t>Amy Hill</t>
  </si>
  <si>
    <t>TX-3357</t>
  </si>
  <si>
    <t>Jessica Johnson</t>
  </si>
  <si>
    <t>TX-3358</t>
  </si>
  <si>
    <t>Matthew Ward</t>
  </si>
  <si>
    <t>TX-3359</t>
  </si>
  <si>
    <t>Joseph Blevins</t>
  </si>
  <si>
    <t>TX-3360</t>
  </si>
  <si>
    <t>Miss Jamie Warner MD</t>
  </si>
  <si>
    <t>TX-3361</t>
  </si>
  <si>
    <t>Monica Palmer</t>
  </si>
  <si>
    <t>TX-3362</t>
  </si>
  <si>
    <t>Gregory Miller</t>
  </si>
  <si>
    <t>TX-3363</t>
  </si>
  <si>
    <t>Dustin Sullivan</t>
  </si>
  <si>
    <t>TX-3364</t>
  </si>
  <si>
    <t>John Macdonald</t>
  </si>
  <si>
    <t>TX-3365</t>
  </si>
  <si>
    <t>Jessica Bell</t>
  </si>
  <si>
    <t>TX-3366</t>
  </si>
  <si>
    <t>Melissa Hamilton</t>
  </si>
  <si>
    <t>TX-3367</t>
  </si>
  <si>
    <t>Roger Roberts</t>
  </si>
  <si>
    <t>TX-3368</t>
  </si>
  <si>
    <t>Taylor Cruz</t>
  </si>
  <si>
    <t>TX-3369</t>
  </si>
  <si>
    <t>Kelly Curtis</t>
  </si>
  <si>
    <t>TX-3370</t>
  </si>
  <si>
    <t>Regina Miller</t>
  </si>
  <si>
    <t>TX-3371</t>
  </si>
  <si>
    <t>Anthony Barker</t>
  </si>
  <si>
    <t>TX-3372</t>
  </si>
  <si>
    <t>Mrs. Tammy Grant DDS</t>
  </si>
  <si>
    <t>TX-3373</t>
  </si>
  <si>
    <t>Colleen Johnson</t>
  </si>
  <si>
    <t>TX-3374</t>
  </si>
  <si>
    <t>Tara Harris</t>
  </si>
  <si>
    <t>TX-3375</t>
  </si>
  <si>
    <t>Morgan Farrell</t>
  </si>
  <si>
    <t>TX-3376</t>
  </si>
  <si>
    <t>Shannon Tate</t>
  </si>
  <si>
    <t>TX-3377</t>
  </si>
  <si>
    <t>Ryan Bailey</t>
  </si>
  <si>
    <t>TX-3378</t>
  </si>
  <si>
    <t>Debra Nielsen</t>
  </si>
  <si>
    <t>TX-3379</t>
  </si>
  <si>
    <t>Anne Hughes</t>
  </si>
  <si>
    <t>TX-3380</t>
  </si>
  <si>
    <t>Rachel Adams</t>
  </si>
  <si>
    <t>TX-3381</t>
  </si>
  <si>
    <t>Teresa Mcclain</t>
  </si>
  <si>
    <t>TX-3382</t>
  </si>
  <si>
    <t>Shannon Shaw</t>
  </si>
  <si>
    <t>TX-3383</t>
  </si>
  <si>
    <t>Caroline Oconnell</t>
  </si>
  <si>
    <t>TX-3384</t>
  </si>
  <si>
    <t>Amy Tucker</t>
  </si>
  <si>
    <t>TX-3385</t>
  </si>
  <si>
    <t>Shawn Martinez</t>
  </si>
  <si>
    <t>TX-3386</t>
  </si>
  <si>
    <t>Nichole Roberts</t>
  </si>
  <si>
    <t>TX-3387</t>
  </si>
  <si>
    <t>Meagan Mendez</t>
  </si>
  <si>
    <t>TX-3388</t>
  </si>
  <si>
    <t>James Mcbride</t>
  </si>
  <si>
    <t>TX-3389</t>
  </si>
  <si>
    <t>Connie Parks</t>
  </si>
  <si>
    <t>TX-3390</t>
  </si>
  <si>
    <t>Tina Dunn</t>
  </si>
  <si>
    <t>TX-3391</t>
  </si>
  <si>
    <t>Amanda Floyd</t>
  </si>
  <si>
    <t>TX-3392</t>
  </si>
  <si>
    <t>Anthony Patterson</t>
  </si>
  <si>
    <t>TX-3393</t>
  </si>
  <si>
    <t>Cristina Alexander</t>
  </si>
  <si>
    <t>TX-3394</t>
  </si>
  <si>
    <t>Christina Valencia</t>
  </si>
  <si>
    <t>TX-3395</t>
  </si>
  <si>
    <t>Melissa Stephenson</t>
  </si>
  <si>
    <t>TX-3396</t>
  </si>
  <si>
    <t>Hannah Ramos</t>
  </si>
  <si>
    <t>TX-3397</t>
  </si>
  <si>
    <t>Jonathan Gray</t>
  </si>
  <si>
    <t>TX-3398</t>
  </si>
  <si>
    <t>Shannon Garcia</t>
  </si>
  <si>
    <t>TX-3399</t>
  </si>
  <si>
    <t>Amy Murray</t>
  </si>
  <si>
    <t>TX-3400</t>
  </si>
  <si>
    <t>Chase Higgins</t>
  </si>
  <si>
    <t>TX-3401</t>
  </si>
  <si>
    <t>Nicholas Griffin</t>
  </si>
  <si>
    <t>TX-3402</t>
  </si>
  <si>
    <t>Amanda Gomez</t>
  </si>
  <si>
    <t>TX-3403</t>
  </si>
  <si>
    <t>Latoya White</t>
  </si>
  <si>
    <t>TX-3404</t>
  </si>
  <si>
    <t>Kim Vaughn</t>
  </si>
  <si>
    <t>TX-3405</t>
  </si>
  <si>
    <t>Brandi Rosario</t>
  </si>
  <si>
    <t>TX-3406</t>
  </si>
  <si>
    <t>Emily Newman</t>
  </si>
  <si>
    <t>TX-3407</t>
  </si>
  <si>
    <t>Anthony Johnson</t>
  </si>
  <si>
    <t>TX-3408</t>
  </si>
  <si>
    <t>Sandra Chavez</t>
  </si>
  <si>
    <t>TX-3409</t>
  </si>
  <si>
    <t>Rachel White</t>
  </si>
  <si>
    <t>TX-3410</t>
  </si>
  <si>
    <t>Jessica Williams</t>
  </si>
  <si>
    <t>TX-3411</t>
  </si>
  <si>
    <t>Amanda Bishop</t>
  </si>
  <si>
    <t>TX-3412</t>
  </si>
  <si>
    <t>Michele Little</t>
  </si>
  <si>
    <t>TX-3413</t>
  </si>
  <si>
    <t>Joseph Medina</t>
  </si>
  <si>
    <t>TX-3414</t>
  </si>
  <si>
    <t>Johnny Nichols</t>
  </si>
  <si>
    <t>TX-3415</t>
  </si>
  <si>
    <t>Paige Walters</t>
  </si>
  <si>
    <t>TX-3416</t>
  </si>
  <si>
    <t>Dr. Keith Ryan</t>
  </si>
  <si>
    <t>TX-3417</t>
  </si>
  <si>
    <t>Elizabeth Diaz</t>
  </si>
  <si>
    <t>TX-3418</t>
  </si>
  <si>
    <t>Michaela Lewis</t>
  </si>
  <si>
    <t>TX-3419</t>
  </si>
  <si>
    <t>Shannon Patrick</t>
  </si>
  <si>
    <t>TX-3420</t>
  </si>
  <si>
    <t>Deborah Garrison</t>
  </si>
  <si>
    <t>TX-3421</t>
  </si>
  <si>
    <t>Taylor Morgan</t>
  </si>
  <si>
    <t>TX-3422</t>
  </si>
  <si>
    <t>Cameron Nelson</t>
  </si>
  <si>
    <t>TX-3423</t>
  </si>
  <si>
    <t>TX-3424</t>
  </si>
  <si>
    <t>Catherine Owen</t>
  </si>
  <si>
    <t>TX-3425</t>
  </si>
  <si>
    <t>Jillian Rowe</t>
  </si>
  <si>
    <t>TX-3426</t>
  </si>
  <si>
    <t>Tamara Stevenson</t>
  </si>
  <si>
    <t>TX-3427</t>
  </si>
  <si>
    <t>Jeffrey Rose</t>
  </si>
  <si>
    <t>TX-3428</t>
  </si>
  <si>
    <t>Autumn Adams</t>
  </si>
  <si>
    <t>TX-3429</t>
  </si>
  <si>
    <t>Katie Jimenez</t>
  </si>
  <si>
    <t>TX-3430</t>
  </si>
  <si>
    <t>Rhonda Morales</t>
  </si>
  <si>
    <t>TX-3431</t>
  </si>
  <si>
    <t>Cory Norris</t>
  </si>
  <si>
    <t>TX-3432</t>
  </si>
  <si>
    <t>Anne Long</t>
  </si>
  <si>
    <t>TX-3433</t>
  </si>
  <si>
    <t>Sarah Taylor</t>
  </si>
  <si>
    <t>TX-3434</t>
  </si>
  <si>
    <t>Mary Simpson</t>
  </si>
  <si>
    <t>TX-3435</t>
  </si>
  <si>
    <t>Kenneth Jones</t>
  </si>
  <si>
    <t>TX-3436</t>
  </si>
  <si>
    <t>Larry Davis</t>
  </si>
  <si>
    <t>TX-3437</t>
  </si>
  <si>
    <t>Zachary Morris</t>
  </si>
  <si>
    <t>TX-3438</t>
  </si>
  <si>
    <t>Amanda Fowler</t>
  </si>
  <si>
    <t>TX-3439</t>
  </si>
  <si>
    <t>Johnny Beasley</t>
  </si>
  <si>
    <t>TX-3440</t>
  </si>
  <si>
    <t>Isabella Hernandez</t>
  </si>
  <si>
    <t>TX-3441</t>
  </si>
  <si>
    <t>Molly Gross</t>
  </si>
  <si>
    <t>TX-3442</t>
  </si>
  <si>
    <t>Kevin Figueroa</t>
  </si>
  <si>
    <t>TX-3443</t>
  </si>
  <si>
    <t>Bruce Ballard</t>
  </si>
  <si>
    <t>TX-3444</t>
  </si>
  <si>
    <t>Michelle Murillo</t>
  </si>
  <si>
    <t>TX-3445</t>
  </si>
  <si>
    <t>Nathan Lopez</t>
  </si>
  <si>
    <t>TX-3446</t>
  </si>
  <si>
    <t>Jasmine Gonzales</t>
  </si>
  <si>
    <t>TX-3447</t>
  </si>
  <si>
    <t>Robert Stewart</t>
  </si>
  <si>
    <t>TX-3448</t>
  </si>
  <si>
    <t>Nicole Yang</t>
  </si>
  <si>
    <t>TX-3449</t>
  </si>
  <si>
    <t>Jamie Anderson</t>
  </si>
  <si>
    <t>TX-3450</t>
  </si>
  <si>
    <t>Tiffany Norman</t>
  </si>
  <si>
    <t>TX-3451</t>
  </si>
  <si>
    <t>Peter Harrison</t>
  </si>
  <si>
    <t>TX-3452</t>
  </si>
  <si>
    <t>Steven Jackson</t>
  </si>
  <si>
    <t>TX-3453</t>
  </si>
  <si>
    <t>Victor Brown</t>
  </si>
  <si>
    <t>TX-3454</t>
  </si>
  <si>
    <t>Adam Edwards</t>
  </si>
  <si>
    <t>TX-3455</t>
  </si>
  <si>
    <t>Courtney Lozano</t>
  </si>
  <si>
    <t>TX-3456</t>
  </si>
  <si>
    <t>James Green</t>
  </si>
  <si>
    <t>TX-3457</t>
  </si>
  <si>
    <t>Tiffany Garcia</t>
  </si>
  <si>
    <t>TX-3458</t>
  </si>
  <si>
    <t>Nicholas Delgado</t>
  </si>
  <si>
    <t>TX-3459</t>
  </si>
  <si>
    <t>Eric Guerrero</t>
  </si>
  <si>
    <t>TX-3460</t>
  </si>
  <si>
    <t>Kelsey Martinez</t>
  </si>
  <si>
    <t>TX-3461</t>
  </si>
  <si>
    <t>Maria Quinn</t>
  </si>
  <si>
    <t>TX-3462</t>
  </si>
  <si>
    <t>Patrick Wells</t>
  </si>
  <si>
    <t>TX-3463</t>
  </si>
  <si>
    <t>Martin Glass</t>
  </si>
  <si>
    <t>TX-3464</t>
  </si>
  <si>
    <t>Stephanie Howard</t>
  </si>
  <si>
    <t>TX-3465</t>
  </si>
  <si>
    <t>Meghan Ruiz</t>
  </si>
  <si>
    <t>TX-3466</t>
  </si>
  <si>
    <t>Jaime Jefferson</t>
  </si>
  <si>
    <t>TX-3467</t>
  </si>
  <si>
    <t>Kaitlyn Fernandez</t>
  </si>
  <si>
    <t>TX-3468</t>
  </si>
  <si>
    <t>Kevin Wolfe</t>
  </si>
  <si>
    <t>TX-3469</t>
  </si>
  <si>
    <t>Samuel Kane MD</t>
  </si>
  <si>
    <t>TX-3470</t>
  </si>
  <si>
    <t>Paige Johnson</t>
  </si>
  <si>
    <t>TX-3471</t>
  </si>
  <si>
    <t>Tiffany Ray</t>
  </si>
  <si>
    <t>TX-3472</t>
  </si>
  <si>
    <t>Nathaniel Rodriguez</t>
  </si>
  <si>
    <t>TX-3473</t>
  </si>
  <si>
    <t>Robert Ramirez</t>
  </si>
  <si>
    <t>TX-3474</t>
  </si>
  <si>
    <t>Michelle Howard</t>
  </si>
  <si>
    <t>TX-3475</t>
  </si>
  <si>
    <t>Amy Nguyen</t>
  </si>
  <si>
    <t>TX-3476</t>
  </si>
  <si>
    <t>Donald Reynolds</t>
  </si>
  <si>
    <t>TX-3477</t>
  </si>
  <si>
    <t>Dustin Kramer</t>
  </si>
  <si>
    <t>TX-3478</t>
  </si>
  <si>
    <t>Daniel Wood</t>
  </si>
  <si>
    <t>TX-3479</t>
  </si>
  <si>
    <t>Mark Salas</t>
  </si>
  <si>
    <t>TX-3480</t>
  </si>
  <si>
    <t>David House</t>
  </si>
  <si>
    <t>TX-3481</t>
  </si>
  <si>
    <t>Dr. Jean Riggs</t>
  </si>
  <si>
    <t>TX-3482</t>
  </si>
  <si>
    <t>Sandra Wilkins</t>
  </si>
  <si>
    <t>TX-3483</t>
  </si>
  <si>
    <t>Scott Frye</t>
  </si>
  <si>
    <t>TX-3484</t>
  </si>
  <si>
    <t>Daniel Snyder</t>
  </si>
  <si>
    <t>TX-3485</t>
  </si>
  <si>
    <t>Douglas Holmes</t>
  </si>
  <si>
    <t>TX-3486</t>
  </si>
  <si>
    <t>Joshua Davies</t>
  </si>
  <si>
    <t>TX-3487</t>
  </si>
  <si>
    <t>Patrick Gomez</t>
  </si>
  <si>
    <t>TX-3488</t>
  </si>
  <si>
    <t>Joshua Monroe</t>
  </si>
  <si>
    <t>TX-3489</t>
  </si>
  <si>
    <t>Dawn Sawyer</t>
  </si>
  <si>
    <t>TX-3490</t>
  </si>
  <si>
    <t>Casey Ellison</t>
  </si>
  <si>
    <t>TX-3491</t>
  </si>
  <si>
    <t>Anna Burnett</t>
  </si>
  <si>
    <t>TX-3492</t>
  </si>
  <si>
    <t>Andrew Barnes</t>
  </si>
  <si>
    <t>TX-3493</t>
  </si>
  <si>
    <t>Brian Henderson</t>
  </si>
  <si>
    <t>TX-3494</t>
  </si>
  <si>
    <t>Micheal Trevino</t>
  </si>
  <si>
    <t>TX-3495</t>
  </si>
  <si>
    <t>Tiffany Smith</t>
  </si>
  <si>
    <t>TX-3496</t>
  </si>
  <si>
    <t>Rachel Hicks</t>
  </si>
  <si>
    <t>TX-3497</t>
  </si>
  <si>
    <t>William Perez</t>
  </si>
  <si>
    <t>TX-3498</t>
  </si>
  <si>
    <t>Raven Rose</t>
  </si>
  <si>
    <t>TX-3499</t>
  </si>
  <si>
    <t>Anthony Henry</t>
  </si>
  <si>
    <t>TX-3500</t>
  </si>
  <si>
    <t>Carolyn Bell</t>
  </si>
  <si>
    <t>TX-3501</t>
  </si>
  <si>
    <t>Nicole Ray</t>
  </si>
  <si>
    <t>TX-3502</t>
  </si>
  <si>
    <t>Nicole Boyd</t>
  </si>
  <si>
    <t>TX-3503</t>
  </si>
  <si>
    <t>Richard Vance</t>
  </si>
  <si>
    <t>TX-3504</t>
  </si>
  <si>
    <t>Stephanie Buchanan</t>
  </si>
  <si>
    <t>TX-3505</t>
  </si>
  <si>
    <t>Anthony Higgins</t>
  </si>
  <si>
    <t>TX-3506</t>
  </si>
  <si>
    <t>Kaitlyn Becker</t>
  </si>
  <si>
    <t>TX-3507</t>
  </si>
  <si>
    <t>Kelly Ramos</t>
  </si>
  <si>
    <t>TX-3508</t>
  </si>
  <si>
    <t>Johnathan Herman</t>
  </si>
  <si>
    <t>TX-3509</t>
  </si>
  <si>
    <t>Kara Mueller</t>
  </si>
  <si>
    <t>TX-3510</t>
  </si>
  <si>
    <t>Julie Blair</t>
  </si>
  <si>
    <t>TX-3511</t>
  </si>
  <si>
    <t>William Mcpherson</t>
  </si>
  <si>
    <t>TX-3512</t>
  </si>
  <si>
    <t>Joseph Combs</t>
  </si>
  <si>
    <t>TX-3513</t>
  </si>
  <si>
    <t>Mrs. Rachel Cruz DVM</t>
  </si>
  <si>
    <t>TX-3514</t>
  </si>
  <si>
    <t>Cole Mitchell MD</t>
  </si>
  <si>
    <t>TX-3515</t>
  </si>
  <si>
    <t>Michael Baker</t>
  </si>
  <si>
    <t>TX-3516</t>
  </si>
  <si>
    <t>Jessica Cohen</t>
  </si>
  <si>
    <t>TX-3517</t>
  </si>
  <si>
    <t>Julia Gonzalez</t>
  </si>
  <si>
    <t>TX-3518</t>
  </si>
  <si>
    <t>Jacqueline Conway</t>
  </si>
  <si>
    <t>TX-3519</t>
  </si>
  <si>
    <t>Steven Diaz</t>
  </si>
  <si>
    <t>TX-3520</t>
  </si>
  <si>
    <t>Natalie Johnson</t>
  </si>
  <si>
    <t>TX-3521</t>
  </si>
  <si>
    <t>Randy Nguyen</t>
  </si>
  <si>
    <t>TX-3522</t>
  </si>
  <si>
    <t>Sandra Douglas</t>
  </si>
  <si>
    <t>TX-3523</t>
  </si>
  <si>
    <t>Paul Smith</t>
  </si>
  <si>
    <t>TX-3524</t>
  </si>
  <si>
    <t>Linda Schwartz</t>
  </si>
  <si>
    <t>TX-3525</t>
  </si>
  <si>
    <t>Mason Beck</t>
  </si>
  <si>
    <t>TX-3526</t>
  </si>
  <si>
    <t>Nancy Flores</t>
  </si>
  <si>
    <t>TX-3527</t>
  </si>
  <si>
    <t>David Rice</t>
  </si>
  <si>
    <t>TX-3528</t>
  </si>
  <si>
    <t>Mackenzie Davis</t>
  </si>
  <si>
    <t>TX-3529</t>
  </si>
  <si>
    <t>Mrs. Jessica Riley</t>
  </si>
  <si>
    <t>TX-3530</t>
  </si>
  <si>
    <t>Ryan Owens</t>
  </si>
  <si>
    <t>TX-3531</t>
  </si>
  <si>
    <t>Michelle Barnett</t>
  </si>
  <si>
    <t>TX-3532</t>
  </si>
  <si>
    <t>Kellie Bailey</t>
  </si>
  <si>
    <t>TX-3533</t>
  </si>
  <si>
    <t>Margaret Trevino</t>
  </si>
  <si>
    <t>TX-3534</t>
  </si>
  <si>
    <t>Timothy Clark</t>
  </si>
  <si>
    <t>TX-3535</t>
  </si>
  <si>
    <t>Chris Campbell</t>
  </si>
  <si>
    <t>TX-3536</t>
  </si>
  <si>
    <t>Alyssa Simon</t>
  </si>
  <si>
    <t>TX-3537</t>
  </si>
  <si>
    <t>Donald Romero</t>
  </si>
  <si>
    <t>TX-3538</t>
  </si>
  <si>
    <t>Ryan Mccall</t>
  </si>
  <si>
    <t>TX-3539</t>
  </si>
  <si>
    <t>Robert Martin</t>
  </si>
  <si>
    <t>TX-3540</t>
  </si>
  <si>
    <t>John Olson</t>
  </si>
  <si>
    <t>TX-3541</t>
  </si>
  <si>
    <t>Joshua Waller</t>
  </si>
  <si>
    <t>TX-3542</t>
  </si>
  <si>
    <t>Andrew Myers</t>
  </si>
  <si>
    <t>TX-3543</t>
  </si>
  <si>
    <t>Kathleen Davies</t>
  </si>
  <si>
    <t>TX-3544</t>
  </si>
  <si>
    <t>Brandon Cox</t>
  </si>
  <si>
    <t>TX-3545</t>
  </si>
  <si>
    <t>Sarah Wong</t>
  </si>
  <si>
    <t>TX-3546</t>
  </si>
  <si>
    <t>Brandi Smith</t>
  </si>
  <si>
    <t>TX-3547</t>
  </si>
  <si>
    <t>Jacqueline Phillips</t>
  </si>
  <si>
    <t>TX-3548</t>
  </si>
  <si>
    <t>Jesus Bridges</t>
  </si>
  <si>
    <t>TX-3549</t>
  </si>
  <si>
    <t>Judy Smith</t>
  </si>
  <si>
    <t>TX-3550</t>
  </si>
  <si>
    <t>Bob Terry</t>
  </si>
  <si>
    <t>TX-3551</t>
  </si>
  <si>
    <t>James Perez</t>
  </si>
  <si>
    <t>TX-3552</t>
  </si>
  <si>
    <t>Kyle Clay</t>
  </si>
  <si>
    <t>TX-3553</t>
  </si>
  <si>
    <t>Jenny Grant</t>
  </si>
  <si>
    <t>TX-3554</t>
  </si>
  <si>
    <t>Kerry Carter MD</t>
  </si>
  <si>
    <t>TX-3555</t>
  </si>
  <si>
    <t>Daniel Richards</t>
  </si>
  <si>
    <t>TX-3556</t>
  </si>
  <si>
    <t>Greg Bush</t>
  </si>
  <si>
    <t>TX-3557</t>
  </si>
  <si>
    <t>Shawn Mendez</t>
  </si>
  <si>
    <t>TX-3558</t>
  </si>
  <si>
    <t>James Phillips</t>
  </si>
  <si>
    <t>TX-3559</t>
  </si>
  <si>
    <t>Cody Church</t>
  </si>
  <si>
    <t>TX-3560</t>
  </si>
  <si>
    <t>Jessica Gill</t>
  </si>
  <si>
    <t>TX-3561</t>
  </si>
  <si>
    <t>Jacob Carpenter</t>
  </si>
  <si>
    <t>TX-3562</t>
  </si>
  <si>
    <t>James Woodard</t>
  </si>
  <si>
    <t>TX-3563</t>
  </si>
  <si>
    <t>Alexander Fox</t>
  </si>
  <si>
    <t>TX-3564</t>
  </si>
  <si>
    <t>Katherine Sanchez</t>
  </si>
  <si>
    <t>TX-3565</t>
  </si>
  <si>
    <t>Angela Sellers</t>
  </si>
  <si>
    <t>TX-3566</t>
  </si>
  <si>
    <t>Patrick Diaz</t>
  </si>
  <si>
    <t>TX-3567</t>
  </si>
  <si>
    <t>April Johnson</t>
  </si>
  <si>
    <t>TX-3568</t>
  </si>
  <si>
    <t>Thomas Russell</t>
  </si>
  <si>
    <t>TX-3569</t>
  </si>
  <si>
    <t>Samuel Pratt</t>
  </si>
  <si>
    <t>TX-3570</t>
  </si>
  <si>
    <t>William Johnson</t>
  </si>
  <si>
    <t>TX-3571</t>
  </si>
  <si>
    <t>Anna Ortiz</t>
  </si>
  <si>
    <t>TX-3572</t>
  </si>
  <si>
    <t>Dr. Ashley Holmes</t>
  </si>
  <si>
    <t>TX-3573</t>
  </si>
  <si>
    <t>Jasmine Harris</t>
  </si>
  <si>
    <t>TX-3574</t>
  </si>
  <si>
    <t>Terri Booth</t>
  </si>
  <si>
    <t>TX-3575</t>
  </si>
  <si>
    <t>Sean Silva</t>
  </si>
  <si>
    <t>TX-3576</t>
  </si>
  <si>
    <t>Peggy Hall</t>
  </si>
  <si>
    <t>TX-3577</t>
  </si>
  <si>
    <t>Tammy Russell</t>
  </si>
  <si>
    <t>TX-3578</t>
  </si>
  <si>
    <t>Samuel Kelly</t>
  </si>
  <si>
    <t>TX-3579</t>
  </si>
  <si>
    <t>Kelly Garcia</t>
  </si>
  <si>
    <t>TX-3580</t>
  </si>
  <si>
    <t>Jennifer Rose</t>
  </si>
  <si>
    <t>TX-3581</t>
  </si>
  <si>
    <t>Mr. Anthony Castro</t>
  </si>
  <si>
    <t>TX-3582</t>
  </si>
  <si>
    <t>Kimberly Baker</t>
  </si>
  <si>
    <t>TX-3583</t>
  </si>
  <si>
    <t>Vanessa Perez</t>
  </si>
  <si>
    <t>TX-3584</t>
  </si>
  <si>
    <t>Aaron Leonard</t>
  </si>
  <si>
    <t>TX-3585</t>
  </si>
  <si>
    <t>Jessica Tyler</t>
  </si>
  <si>
    <t>TX-3586</t>
  </si>
  <si>
    <t>Karen Martinez</t>
  </si>
  <si>
    <t>TX-3587</t>
  </si>
  <si>
    <t>Christy Lambert</t>
  </si>
  <si>
    <t>TX-3588</t>
  </si>
  <si>
    <t>Christopher Patel</t>
  </si>
  <si>
    <t>TX-3589</t>
  </si>
  <si>
    <t>Alex Melton</t>
  </si>
  <si>
    <t>TX-3590</t>
  </si>
  <si>
    <t>Ricardo Hanna</t>
  </si>
  <si>
    <t>TX-3591</t>
  </si>
  <si>
    <t>Mark Huynh</t>
  </si>
  <si>
    <t>TX-3592</t>
  </si>
  <si>
    <t>Jeffrey Davenport</t>
  </si>
  <si>
    <t>TX-3593</t>
  </si>
  <si>
    <t>Mrs. Erica Sullivan</t>
  </si>
  <si>
    <t>TX-3594</t>
  </si>
  <si>
    <t>Nathan West</t>
  </si>
  <si>
    <t>TX-3595</t>
  </si>
  <si>
    <t>Catherine Myers</t>
  </si>
  <si>
    <t>TX-3596</t>
  </si>
  <si>
    <t>James Smith</t>
  </si>
  <si>
    <t>TX-3597</t>
  </si>
  <si>
    <t>Sharon Grant</t>
  </si>
  <si>
    <t>TX-3598</t>
  </si>
  <si>
    <t>Leah Hughes</t>
  </si>
  <si>
    <t>TX-3599</t>
  </si>
  <si>
    <t>Pamela Benitez</t>
  </si>
  <si>
    <t>TX-3600</t>
  </si>
  <si>
    <t>Kyle Griffin</t>
  </si>
  <si>
    <t>TX-3601</t>
  </si>
  <si>
    <t>Oscar Miller</t>
  </si>
  <si>
    <t>TX-3602</t>
  </si>
  <si>
    <t>Joanna Gibson</t>
  </si>
  <si>
    <t>TX-3603</t>
  </si>
  <si>
    <t>Curtis Brady</t>
  </si>
  <si>
    <t>TX-3604</t>
  </si>
  <si>
    <t>Jeremy Fuller</t>
  </si>
  <si>
    <t>TX-3605</t>
  </si>
  <si>
    <t>Terry Garcia</t>
  </si>
  <si>
    <t>TX-3606</t>
  </si>
  <si>
    <t>Lisa Sanders</t>
  </si>
  <si>
    <t>TX-3607</t>
  </si>
  <si>
    <t>James Spencer</t>
  </si>
  <si>
    <t>TX-3608</t>
  </si>
  <si>
    <t>Dillon Mason</t>
  </si>
  <si>
    <t>TX-3609</t>
  </si>
  <si>
    <t>Tanya Smith</t>
  </si>
  <si>
    <t>TX-3610</t>
  </si>
  <si>
    <t>Jeffery Bates</t>
  </si>
  <si>
    <t>TX-3611</t>
  </si>
  <si>
    <t>John Rivera</t>
  </si>
  <si>
    <t>TX-3612</t>
  </si>
  <si>
    <t>Michael Carter</t>
  </si>
  <si>
    <t>TX-3613</t>
  </si>
  <si>
    <t>Robert Clark</t>
  </si>
  <si>
    <t>TX-3614</t>
  </si>
  <si>
    <t>Victoria Wilson</t>
  </si>
  <si>
    <t>TX-3615</t>
  </si>
  <si>
    <t>Carol Morrow</t>
  </si>
  <si>
    <t>TX-3616</t>
  </si>
  <si>
    <t>Jeffrey Reid</t>
  </si>
  <si>
    <t>TX-3617</t>
  </si>
  <si>
    <t>Robert Sparks</t>
  </si>
  <si>
    <t>TX-3618</t>
  </si>
  <si>
    <t>Richard Henderson</t>
  </si>
  <si>
    <t>TX-3619</t>
  </si>
  <si>
    <t>Jerry Bullock</t>
  </si>
  <si>
    <t>TX-3620</t>
  </si>
  <si>
    <t>Tiffany Park</t>
  </si>
  <si>
    <t>TX-3621</t>
  </si>
  <si>
    <t>Zachary Jenkins</t>
  </si>
  <si>
    <t>TX-3622</t>
  </si>
  <si>
    <t>Mark Black</t>
  </si>
  <si>
    <t>TX-3623</t>
  </si>
  <si>
    <t>James Alvarez</t>
  </si>
  <si>
    <t>TX-3624</t>
  </si>
  <si>
    <t>Tanya Alvarez</t>
  </si>
  <si>
    <t>TX-3625</t>
  </si>
  <si>
    <t>Dominic Nash DDS</t>
  </si>
  <si>
    <t>TX-3626</t>
  </si>
  <si>
    <t>Eric Long</t>
  </si>
  <si>
    <t>TX-3627</t>
  </si>
  <si>
    <t>Tracy Williams</t>
  </si>
  <si>
    <t>TX-3628</t>
  </si>
  <si>
    <t>Frederick Contreras</t>
  </si>
  <si>
    <t>TX-3629</t>
  </si>
  <si>
    <t>William Sullivan</t>
  </si>
  <si>
    <t>TX-3630</t>
  </si>
  <si>
    <t>Stephanie Andrews</t>
  </si>
  <si>
    <t>TX-3631</t>
  </si>
  <si>
    <t>Steven Phillips</t>
  </si>
  <si>
    <t>TX-3632</t>
  </si>
  <si>
    <t>Cody Gomez</t>
  </si>
  <si>
    <t>TX-3633</t>
  </si>
  <si>
    <t>Donald Norton</t>
  </si>
  <si>
    <t>TX-3634</t>
  </si>
  <si>
    <t>Valerie Hopkins</t>
  </si>
  <si>
    <t>TX-3635</t>
  </si>
  <si>
    <t>Danielle Blair</t>
  </si>
  <si>
    <t>TX-3636</t>
  </si>
  <si>
    <t>Joseph Thomas</t>
  </si>
  <si>
    <t>TX-3637</t>
  </si>
  <si>
    <t>Jennifer Jimenez</t>
  </si>
  <si>
    <t>TX-3638</t>
  </si>
  <si>
    <t>Monica Watson</t>
  </si>
  <si>
    <t>TX-3639</t>
  </si>
  <si>
    <t>Christina Nielsen</t>
  </si>
  <si>
    <t>TX-3640</t>
  </si>
  <si>
    <t>Heather Adams</t>
  </si>
  <si>
    <t>TX-3641</t>
  </si>
  <si>
    <t>Benjamin Mason</t>
  </si>
  <si>
    <t>TX-3642</t>
  </si>
  <si>
    <t>Andrew Griffith</t>
  </si>
  <si>
    <t>TX-3643</t>
  </si>
  <si>
    <t>David Wong</t>
  </si>
  <si>
    <t>TX-3644</t>
  </si>
  <si>
    <t>Daniel Smith</t>
  </si>
  <si>
    <t>TX-3645</t>
  </si>
  <si>
    <t>Brett Hudson</t>
  </si>
  <si>
    <t>TX-3646</t>
  </si>
  <si>
    <t>Yvonne Combs</t>
  </si>
  <si>
    <t>TX-3647</t>
  </si>
  <si>
    <t>Stephanie Hayden</t>
  </si>
  <si>
    <t>TX-3648</t>
  </si>
  <si>
    <t>Courtney Myers</t>
  </si>
  <si>
    <t>TX-3649</t>
  </si>
  <si>
    <t>Erica Terrell</t>
  </si>
  <si>
    <t>TX-3650</t>
  </si>
  <si>
    <t>Andrea Ray</t>
  </si>
  <si>
    <t>TX-3651</t>
  </si>
  <si>
    <t>Cody Dunlap</t>
  </si>
  <si>
    <t>TX-3652</t>
  </si>
  <si>
    <t>Walter Larson</t>
  </si>
  <si>
    <t>TX-3653</t>
  </si>
  <si>
    <t>Jennifer Sheppard MD</t>
  </si>
  <si>
    <t>TX-3654</t>
  </si>
  <si>
    <t>Michael Howard</t>
  </si>
  <si>
    <t>TX-3655</t>
  </si>
  <si>
    <t>James Gregory</t>
  </si>
  <si>
    <t>TX-3656</t>
  </si>
  <si>
    <t>Cindy Harris</t>
  </si>
  <si>
    <t>TX-3657</t>
  </si>
  <si>
    <t>Jennifer Myers</t>
  </si>
  <si>
    <t>TX-3658</t>
  </si>
  <si>
    <t>Ann Williams</t>
  </si>
  <si>
    <t>TX-3659</t>
  </si>
  <si>
    <t>William Woods</t>
  </si>
  <si>
    <t>TX-3660</t>
  </si>
  <si>
    <t>Colton Johnson</t>
  </si>
  <si>
    <t>TX-3661</t>
  </si>
  <si>
    <t>TX-3662</t>
  </si>
  <si>
    <t>Christina Sutton</t>
  </si>
  <si>
    <t>TX-3663</t>
  </si>
  <si>
    <t>Marcus Porter</t>
  </si>
  <si>
    <t>TX-3664</t>
  </si>
  <si>
    <t>Rose Martin</t>
  </si>
  <si>
    <t>TX-3665</t>
  </si>
  <si>
    <t>Donald Sullivan</t>
  </si>
  <si>
    <t>TX-3666</t>
  </si>
  <si>
    <t>Alexandra Martin</t>
  </si>
  <si>
    <t>TX-3667</t>
  </si>
  <si>
    <t>Andrew Sweeney</t>
  </si>
  <si>
    <t>TX-3668</t>
  </si>
  <si>
    <t>Mercedes Martin</t>
  </si>
  <si>
    <t>TX-3669</t>
  </si>
  <si>
    <t>Alan Barr</t>
  </si>
  <si>
    <t>TX-3670</t>
  </si>
  <si>
    <t>Jeffery Crawford</t>
  </si>
  <si>
    <t>TX-3671</t>
  </si>
  <si>
    <t>Willie Johnson</t>
  </si>
  <si>
    <t>TX-3672</t>
  </si>
  <si>
    <t>Michelle Lee</t>
  </si>
  <si>
    <t>TX-3673</t>
  </si>
  <si>
    <t>Claudia Martinez</t>
  </si>
  <si>
    <t>TX-3674</t>
  </si>
  <si>
    <t>Crystal Torres</t>
  </si>
  <si>
    <t>TX-3675</t>
  </si>
  <si>
    <t>Reginald Briggs</t>
  </si>
  <si>
    <t>TX-3676</t>
  </si>
  <si>
    <t>Daniel Stanley</t>
  </si>
  <si>
    <t>TX-3677</t>
  </si>
  <si>
    <t>Henry Watts</t>
  </si>
  <si>
    <t>TX-3678</t>
  </si>
  <si>
    <t>Alicia Long</t>
  </si>
  <si>
    <t>TX-3679</t>
  </si>
  <si>
    <t>Kyle Woods</t>
  </si>
  <si>
    <t>TX-3680</t>
  </si>
  <si>
    <t>Randy Parker</t>
  </si>
  <si>
    <t>TX-3681</t>
  </si>
  <si>
    <t>Greg Pierce</t>
  </si>
  <si>
    <t>TX-3682</t>
  </si>
  <si>
    <t>Mark Taylor</t>
  </si>
  <si>
    <t>TX-3683</t>
  </si>
  <si>
    <t>Lisa Mills</t>
  </si>
  <si>
    <t>TX-3684</t>
  </si>
  <si>
    <t>Edward Johnson Jr.</t>
  </si>
  <si>
    <t>TX-3685</t>
  </si>
  <si>
    <t>Michelle Phillips</t>
  </si>
  <si>
    <t>TX-3686</t>
  </si>
  <si>
    <t>Andrea Smith</t>
  </si>
  <si>
    <t>TX-3687</t>
  </si>
  <si>
    <t>Yolanda Blankenship</t>
  </si>
  <si>
    <t>TX-3688</t>
  </si>
  <si>
    <t>Joyce Rodgers</t>
  </si>
  <si>
    <t>TX-3689</t>
  </si>
  <si>
    <t>Daniel Schroeder</t>
  </si>
  <si>
    <t>TX-3690</t>
  </si>
  <si>
    <t>Crystal Parker</t>
  </si>
  <si>
    <t>TX-3691</t>
  </si>
  <si>
    <t>Jason Levy</t>
  </si>
  <si>
    <t>TX-3692</t>
  </si>
  <si>
    <t>Matthew Smith</t>
  </si>
  <si>
    <t>TX-3693</t>
  </si>
  <si>
    <t>Kelly Tran</t>
  </si>
  <si>
    <t>TX-3694</t>
  </si>
  <si>
    <t>Stephanie Cooper</t>
  </si>
  <si>
    <t>TX-3695</t>
  </si>
  <si>
    <t>Nathaniel Rhodes</t>
  </si>
  <si>
    <t>TX-3696</t>
  </si>
  <si>
    <t>John Phillips</t>
  </si>
  <si>
    <t>TX-3697</t>
  </si>
  <si>
    <t>Brendan Allen</t>
  </si>
  <si>
    <t>TX-3698</t>
  </si>
  <si>
    <t>Holly Sparks</t>
  </si>
  <si>
    <t>TX-3699</t>
  </si>
  <si>
    <t>Rhonda Martin</t>
  </si>
  <si>
    <t>TX-3700</t>
  </si>
  <si>
    <t>Michael Fernandez</t>
  </si>
  <si>
    <t>TX-3701</t>
  </si>
  <si>
    <t>Cassidy Reed</t>
  </si>
  <si>
    <t>TX-3702</t>
  </si>
  <si>
    <t>Denise Powell</t>
  </si>
  <si>
    <t>TX-3703</t>
  </si>
  <si>
    <t>Susan Curry</t>
  </si>
  <si>
    <t>TX-3704</t>
  </si>
  <si>
    <t>Shannon Bell</t>
  </si>
  <si>
    <t>TX-3705</t>
  </si>
  <si>
    <t>Jennifer West</t>
  </si>
  <si>
    <t>TX-3706</t>
  </si>
  <si>
    <t>Jacob Hahn</t>
  </si>
  <si>
    <t>TX-3707</t>
  </si>
  <si>
    <t>Randy Swanson</t>
  </si>
  <si>
    <t>TX-3708</t>
  </si>
  <si>
    <t>Sierra Boone</t>
  </si>
  <si>
    <t>TX-3709</t>
  </si>
  <si>
    <t>Lisa Hamilton</t>
  </si>
  <si>
    <t>TX-3710</t>
  </si>
  <si>
    <t>Karen Gonzalez</t>
  </si>
  <si>
    <t>TX-3711</t>
  </si>
  <si>
    <t>Daniel Bennett</t>
  </si>
  <si>
    <t>TX-3712</t>
  </si>
  <si>
    <t>Jasmine Patton</t>
  </si>
  <si>
    <t>TX-3713</t>
  </si>
  <si>
    <t>Brittany Hurley</t>
  </si>
  <si>
    <t>TX-3714</t>
  </si>
  <si>
    <t>Mark Rojas</t>
  </si>
  <si>
    <t>TX-3715</t>
  </si>
  <si>
    <t>Heather Bush</t>
  </si>
  <si>
    <t>TX-3716</t>
  </si>
  <si>
    <t>Kevin Dixon</t>
  </si>
  <si>
    <t>TX-3717</t>
  </si>
  <si>
    <t>Haley Parks</t>
  </si>
  <si>
    <t>TX-3718</t>
  </si>
  <si>
    <t>Anita Olsen</t>
  </si>
  <si>
    <t>TX-3719</t>
  </si>
  <si>
    <t>Amanda Miller</t>
  </si>
  <si>
    <t>TX-3720</t>
  </si>
  <si>
    <t>Dr. Pamela Cardenas DDS</t>
  </si>
  <si>
    <t>TX-3721</t>
  </si>
  <si>
    <t>Erica Adams</t>
  </si>
  <si>
    <t>TX-3722</t>
  </si>
  <si>
    <t>Brittany Coleman</t>
  </si>
  <si>
    <t>TX-3723</t>
  </si>
  <si>
    <t>Wendy Velazquez</t>
  </si>
  <si>
    <t>TX-3724</t>
  </si>
  <si>
    <t>Megan Lewis</t>
  </si>
  <si>
    <t>TX-3725</t>
  </si>
  <si>
    <t>Laura Duarte</t>
  </si>
  <si>
    <t>TX-3726</t>
  </si>
  <si>
    <t>Rick Jordan</t>
  </si>
  <si>
    <t>TX-3727</t>
  </si>
  <si>
    <t>Kayla Schmidt</t>
  </si>
  <si>
    <t>TX-3728</t>
  </si>
  <si>
    <t>Jay Shaw</t>
  </si>
  <si>
    <t>TX-3729</t>
  </si>
  <si>
    <t>Jeremy Camacho</t>
  </si>
  <si>
    <t>TX-3730</t>
  </si>
  <si>
    <t>Jo Richardson</t>
  </si>
  <si>
    <t>TX-3731</t>
  </si>
  <si>
    <t>Carol Richmond</t>
  </si>
  <si>
    <t>TX-3732</t>
  </si>
  <si>
    <t>Barbara Young</t>
  </si>
  <si>
    <t>TX-3733</t>
  </si>
  <si>
    <t>Lauren Long</t>
  </si>
  <si>
    <t>TX-3734</t>
  </si>
  <si>
    <t>Trevor Newton</t>
  </si>
  <si>
    <t>TX-3735</t>
  </si>
  <si>
    <t>Alexis Reyes</t>
  </si>
  <si>
    <t>TX-3736</t>
  </si>
  <si>
    <t>Jonathan Schroeder</t>
  </si>
  <si>
    <t>TX-3737</t>
  </si>
  <si>
    <t>Michelle Miller</t>
  </si>
  <si>
    <t>TX-3738</t>
  </si>
  <si>
    <t>Shelia Gonzalez</t>
  </si>
  <si>
    <t>TX-3739</t>
  </si>
  <si>
    <t>Shannon Olsen</t>
  </si>
  <si>
    <t>TX-3740</t>
  </si>
  <si>
    <t>Deanna Clark</t>
  </si>
  <si>
    <t>TX-3741</t>
  </si>
  <si>
    <t>Paul Ford</t>
  </si>
  <si>
    <t>TX-3742</t>
  </si>
  <si>
    <t>Carrie Landry</t>
  </si>
  <si>
    <t>TX-3743</t>
  </si>
  <si>
    <t>Daniel Robinson</t>
  </si>
  <si>
    <t>TX-3744</t>
  </si>
  <si>
    <t>William Carter</t>
  </si>
  <si>
    <t>TX-3745</t>
  </si>
  <si>
    <t>Samantha Duarte</t>
  </si>
  <si>
    <t>TX-3746</t>
  </si>
  <si>
    <t>Dominic Wilson</t>
  </si>
  <si>
    <t>TX-3747</t>
  </si>
  <si>
    <t>Mike Coleman</t>
  </si>
  <si>
    <t>TX-3748</t>
  </si>
  <si>
    <t>Troy Long</t>
  </si>
  <si>
    <t>TX-3749</t>
  </si>
  <si>
    <t>Bryce Nguyen</t>
  </si>
  <si>
    <t>TX-3750</t>
  </si>
  <si>
    <t>William Montgomery</t>
  </si>
  <si>
    <t>TX-3751</t>
  </si>
  <si>
    <t>David Clark</t>
  </si>
  <si>
    <t>TX-3752</t>
  </si>
  <si>
    <t>Becky Robbins</t>
  </si>
  <si>
    <t>TX-3753</t>
  </si>
  <si>
    <t>Lauren Pineda</t>
  </si>
  <si>
    <t>TX-3754</t>
  </si>
  <si>
    <t>Leah Leach</t>
  </si>
  <si>
    <t>TX-3755</t>
  </si>
  <si>
    <t>Robert Gibbs</t>
  </si>
  <si>
    <t>TX-3756</t>
  </si>
  <si>
    <t>Allison York</t>
  </si>
  <si>
    <t>TX-3757</t>
  </si>
  <si>
    <t>Benjamin Ford</t>
  </si>
  <si>
    <t>TX-3758</t>
  </si>
  <si>
    <t>Megan Murphy</t>
  </si>
  <si>
    <t>TX-3759</t>
  </si>
  <si>
    <t>Justin Hudson</t>
  </si>
  <si>
    <t>TX-3760</t>
  </si>
  <si>
    <t>Clayton Jones</t>
  </si>
  <si>
    <t>TX-3761</t>
  </si>
  <si>
    <t>TX-3762</t>
  </si>
  <si>
    <t>Randy Jordan</t>
  </si>
  <si>
    <t>TX-3763</t>
  </si>
  <si>
    <t>Sierra Sanchez</t>
  </si>
  <si>
    <t>TX-3764</t>
  </si>
  <si>
    <t>Kurt Frazier</t>
  </si>
  <si>
    <t>TX-3765</t>
  </si>
  <si>
    <t>Maria Walsh</t>
  </si>
  <si>
    <t>TX-3766</t>
  </si>
  <si>
    <t>Scott Carson</t>
  </si>
  <si>
    <t>TX-3767</t>
  </si>
  <si>
    <t>Michael Ray</t>
  </si>
  <si>
    <t>TX-3768</t>
  </si>
  <si>
    <t>Teresa Kaiser</t>
  </si>
  <si>
    <t>TX-3769</t>
  </si>
  <si>
    <t>Martha Jones</t>
  </si>
  <si>
    <t>TX-3770</t>
  </si>
  <si>
    <t>Robert Pollard</t>
  </si>
  <si>
    <t>TX-3771</t>
  </si>
  <si>
    <t>Andrea Terry</t>
  </si>
  <si>
    <t>TX-3772</t>
  </si>
  <si>
    <t>Donna Leblanc</t>
  </si>
  <si>
    <t>TX-3773</t>
  </si>
  <si>
    <t>Ellen Carpenter</t>
  </si>
  <si>
    <t>TX-3774</t>
  </si>
  <si>
    <t>James Gardner</t>
  </si>
  <si>
    <t>TX-3775</t>
  </si>
  <si>
    <t>David Davis</t>
  </si>
  <si>
    <t>TX-3776</t>
  </si>
  <si>
    <t>Donna Rice</t>
  </si>
  <si>
    <t>TX-3777</t>
  </si>
  <si>
    <t>Randall Cline</t>
  </si>
  <si>
    <t>TX-3778</t>
  </si>
  <si>
    <t>Kenneth Haynes</t>
  </si>
  <si>
    <t>TX-3779</t>
  </si>
  <si>
    <t>Grant Weber</t>
  </si>
  <si>
    <t>TX-3780</t>
  </si>
  <si>
    <t>Michael Rivera</t>
  </si>
  <si>
    <t>TX-3781</t>
  </si>
  <si>
    <t>Tommy Castro</t>
  </si>
  <si>
    <t>TX-3782</t>
  </si>
  <si>
    <t>Jeff Wade</t>
  </si>
  <si>
    <t>TX-3783</t>
  </si>
  <si>
    <t>Dr. David Valenzuela</t>
  </si>
  <si>
    <t>TX-3784</t>
  </si>
  <si>
    <t>Katelyn Rodriguez</t>
  </si>
  <si>
    <t>TX-3785</t>
  </si>
  <si>
    <t>Denise Taylor</t>
  </si>
  <si>
    <t>TX-3786</t>
  </si>
  <si>
    <t>Megan Gonzalez</t>
  </si>
  <si>
    <t>TX-3787</t>
  </si>
  <si>
    <t>Jeffrey White Jr.</t>
  </si>
  <si>
    <t>TX-3788</t>
  </si>
  <si>
    <t>Ray Pennington</t>
  </si>
  <si>
    <t>TX-3789</t>
  </si>
  <si>
    <t>Dr. William Knight</t>
  </si>
  <si>
    <t>TX-3790</t>
  </si>
  <si>
    <t>Maria Johnson</t>
  </si>
  <si>
    <t>TX-3791</t>
  </si>
  <si>
    <t>David Dominguez</t>
  </si>
  <si>
    <t>TX-3792</t>
  </si>
  <si>
    <t>Daniel Zamora</t>
  </si>
  <si>
    <t>TX-3793</t>
  </si>
  <si>
    <t>Rodney Lambert</t>
  </si>
  <si>
    <t>TX-3794</t>
  </si>
  <si>
    <t>Gregory Kelly</t>
  </si>
  <si>
    <t>TX-3795</t>
  </si>
  <si>
    <t>Russell Knight</t>
  </si>
  <si>
    <t>TX-3796</t>
  </si>
  <si>
    <t>Lori Cochran</t>
  </si>
  <si>
    <t>TX-3797</t>
  </si>
  <si>
    <t>Brian Hodge</t>
  </si>
  <si>
    <t>TX-3798</t>
  </si>
  <si>
    <t>Nancy Pierce</t>
  </si>
  <si>
    <t>TX-3799</t>
  </si>
  <si>
    <t>Megan Anderson</t>
  </si>
  <si>
    <t>TX-3800</t>
  </si>
  <si>
    <t>Kenneth Lang</t>
  </si>
  <si>
    <t>TX-3801</t>
  </si>
  <si>
    <t>Michael Joyce</t>
  </si>
  <si>
    <t>TX-3802</t>
  </si>
  <si>
    <t>Patricia Harris</t>
  </si>
  <si>
    <t>TX-3803</t>
  </si>
  <si>
    <t>Brandy Cox</t>
  </si>
  <si>
    <t>TX-3804</t>
  </si>
  <si>
    <t>Elizabeth Vasquez</t>
  </si>
  <si>
    <t>TX-3805</t>
  </si>
  <si>
    <t>Timothy Montgomery</t>
  </si>
  <si>
    <t>TX-3806</t>
  </si>
  <si>
    <t>Belinda Kent</t>
  </si>
  <si>
    <t>TX-3807</t>
  </si>
  <si>
    <t>Joshua Garcia</t>
  </si>
  <si>
    <t>TX-3808</t>
  </si>
  <si>
    <t>Victor Zavala</t>
  </si>
  <si>
    <t>TX-3809</t>
  </si>
  <si>
    <t>David Green</t>
  </si>
  <si>
    <t>TX-3810</t>
  </si>
  <si>
    <t>Andrew Fox</t>
  </si>
  <si>
    <t>TX-3811</t>
  </si>
  <si>
    <t>Brandon Hood</t>
  </si>
  <si>
    <t>TX-3812</t>
  </si>
  <si>
    <t>Miss Angela Friedman</t>
  </si>
  <si>
    <t>TX-3813</t>
  </si>
  <si>
    <t>Charles Vance</t>
  </si>
  <si>
    <t>TX-3814</t>
  </si>
  <si>
    <t>Cynthia Owens</t>
  </si>
  <si>
    <t>TX-3815</t>
  </si>
  <si>
    <t>Michael Cannon</t>
  </si>
  <si>
    <t>TX-3816</t>
  </si>
  <si>
    <t>Jeanne Johnson</t>
  </si>
  <si>
    <t>TX-3817</t>
  </si>
  <si>
    <t>Tammy Henderson</t>
  </si>
  <si>
    <t>TX-3818</t>
  </si>
  <si>
    <t>Jenna Rowe</t>
  </si>
  <si>
    <t>TX-3819</t>
  </si>
  <si>
    <t>Julian Martinez</t>
  </si>
  <si>
    <t>TX-3820</t>
  </si>
  <si>
    <t>Samuel Vincent</t>
  </si>
  <si>
    <t>TX-3821</t>
  </si>
  <si>
    <t>Jennifer Santiago</t>
  </si>
  <si>
    <t>TX-3822</t>
  </si>
  <si>
    <t>Theresa Jennings</t>
  </si>
  <si>
    <t>TX-3823</t>
  </si>
  <si>
    <t>Brooke Stewart</t>
  </si>
  <si>
    <t>TX-3824</t>
  </si>
  <si>
    <t>Elizabeth Henderson</t>
  </si>
  <si>
    <t>TX-3825</t>
  </si>
  <si>
    <t>Aaron Johnson</t>
  </si>
  <si>
    <t>TX-3826</t>
  </si>
  <si>
    <t>Jonathan Wells</t>
  </si>
  <si>
    <t>TX-3827</t>
  </si>
  <si>
    <t>Thomas Powers</t>
  </si>
  <si>
    <t>TX-3828</t>
  </si>
  <si>
    <t>Joshua Mclaughlin</t>
  </si>
  <si>
    <t>TX-3829</t>
  </si>
  <si>
    <t>William Nielsen</t>
  </si>
  <si>
    <t>TX-3830</t>
  </si>
  <si>
    <t>Justin Walker</t>
  </si>
  <si>
    <t>TX-3831</t>
  </si>
  <si>
    <t>TX-3832</t>
  </si>
  <si>
    <t>Robert Mcdonald</t>
  </si>
  <si>
    <t>TX-3833</t>
  </si>
  <si>
    <t>Victor Cohen</t>
  </si>
  <si>
    <t>TX-3834</t>
  </si>
  <si>
    <t>Timothy Contreras</t>
  </si>
  <si>
    <t>TX-3835</t>
  </si>
  <si>
    <t>Kathleen Ruiz</t>
  </si>
  <si>
    <t>TX-3836</t>
  </si>
  <si>
    <t>Frank Hall</t>
  </si>
  <si>
    <t>TX-3837</t>
  </si>
  <si>
    <t>Vicki Miller</t>
  </si>
  <si>
    <t>TX-3838</t>
  </si>
  <si>
    <t>Angela Williamson</t>
  </si>
  <si>
    <t>TX-3839</t>
  </si>
  <si>
    <t>Austin Randolph</t>
  </si>
  <si>
    <t>TX-3840</t>
  </si>
  <si>
    <t>Travis Peterson</t>
  </si>
  <si>
    <t>TX-3841</t>
  </si>
  <si>
    <t>Wyatt Ramos</t>
  </si>
  <si>
    <t>TX-3842</t>
  </si>
  <si>
    <t>Joseph Rivera</t>
  </si>
  <si>
    <t>TX-3843</t>
  </si>
  <si>
    <t>Aaron Stephens</t>
  </si>
  <si>
    <t>TX-3844</t>
  </si>
  <si>
    <t>Brandon Scott III</t>
  </si>
  <si>
    <t>TX-3845</t>
  </si>
  <si>
    <t>Joseph Houston</t>
  </si>
  <si>
    <t>TX-3846</t>
  </si>
  <si>
    <t>Laura Tucker</t>
  </si>
  <si>
    <t>TX-3847</t>
  </si>
  <si>
    <t>Jacqueline Kelly</t>
  </si>
  <si>
    <t>TX-3848</t>
  </si>
  <si>
    <t>Erik Baker</t>
  </si>
  <si>
    <t>TX-3849</t>
  </si>
  <si>
    <t>Riley Sandoval</t>
  </si>
  <si>
    <t>TX-3850</t>
  </si>
  <si>
    <t>Dominic Vaughn</t>
  </si>
  <si>
    <t>TX-3851</t>
  </si>
  <si>
    <t>Vernon Hubbard</t>
  </si>
  <si>
    <t>TX-3852</t>
  </si>
  <si>
    <t>Christine Olsen</t>
  </si>
  <si>
    <t>TX-3853</t>
  </si>
  <si>
    <t>Antonio Gross</t>
  </si>
  <si>
    <t>TX-3854</t>
  </si>
  <si>
    <t>Terri Rodriguez</t>
  </si>
  <si>
    <t>TX-3855</t>
  </si>
  <si>
    <t>Kylie Hicks</t>
  </si>
  <si>
    <t>TX-3856</t>
  </si>
  <si>
    <t>Elizabeth Thompson</t>
  </si>
  <si>
    <t>TX-3857</t>
  </si>
  <si>
    <t>TX-3858</t>
  </si>
  <si>
    <t>Mark Page</t>
  </si>
  <si>
    <t>TX-3859</t>
  </si>
  <si>
    <t>Kiara Johnson</t>
  </si>
  <si>
    <t>TX-3860</t>
  </si>
  <si>
    <t>Eric Bean</t>
  </si>
  <si>
    <t>TX-3861</t>
  </si>
  <si>
    <t>Abigail Andrade</t>
  </si>
  <si>
    <t>TX-3862</t>
  </si>
  <si>
    <t>Ricardo Welch</t>
  </si>
  <si>
    <t>TX-3863</t>
  </si>
  <si>
    <t>Jay Leach</t>
  </si>
  <si>
    <t>TX-3864</t>
  </si>
  <si>
    <t>Matthew Garcia</t>
  </si>
  <si>
    <t>TX-3865</t>
  </si>
  <si>
    <t>Andrea Nicholson</t>
  </si>
  <si>
    <t>TX-3866</t>
  </si>
  <si>
    <t>Joel Parrish</t>
  </si>
  <si>
    <t>TX-3867</t>
  </si>
  <si>
    <t>Robin Clark</t>
  </si>
  <si>
    <t>TX-3868</t>
  </si>
  <si>
    <t>Chad Howard</t>
  </si>
  <si>
    <t>TX-3869</t>
  </si>
  <si>
    <t>Edward Castillo</t>
  </si>
  <si>
    <t>TX-3870</t>
  </si>
  <si>
    <t>Melissa Horn</t>
  </si>
  <si>
    <t>TX-3871</t>
  </si>
  <si>
    <t>Samantha Mcpherson</t>
  </si>
  <si>
    <t>TX-3872</t>
  </si>
  <si>
    <t>Natasha Spence</t>
  </si>
  <si>
    <t>TX-3873</t>
  </si>
  <si>
    <t>Valerie Coleman</t>
  </si>
  <si>
    <t>TX-3874</t>
  </si>
  <si>
    <t>Jeffrey Edwards</t>
  </si>
  <si>
    <t>TX-3875</t>
  </si>
  <si>
    <t>Wesley Lee</t>
  </si>
  <si>
    <t>TX-3876</t>
  </si>
  <si>
    <t>Elizabeth Kelly</t>
  </si>
  <si>
    <t>TX-3877</t>
  </si>
  <si>
    <t>Ryan Francis</t>
  </si>
  <si>
    <t>TX-3878</t>
  </si>
  <si>
    <t>Isaac Jones</t>
  </si>
  <si>
    <t>TX-3879</t>
  </si>
  <si>
    <t>Mary Odonnell</t>
  </si>
  <si>
    <t>TX-3880</t>
  </si>
  <si>
    <t>Zachary Huang</t>
  </si>
  <si>
    <t>TX-3881</t>
  </si>
  <si>
    <t>Sarah Munoz</t>
  </si>
  <si>
    <t>TX-3882</t>
  </si>
  <si>
    <t>Evan Bailey</t>
  </si>
  <si>
    <t>TX-3883</t>
  </si>
  <si>
    <t>Gregory Keith</t>
  </si>
  <si>
    <t>TX-3884</t>
  </si>
  <si>
    <t>Patricia Warren</t>
  </si>
  <si>
    <t>TX-3885</t>
  </si>
  <si>
    <t>Marcus Ryan</t>
  </si>
  <si>
    <t>TX-3886</t>
  </si>
  <si>
    <t>Jeffery Mitchell</t>
  </si>
  <si>
    <t>TX-3887</t>
  </si>
  <si>
    <t>Linda Welch</t>
  </si>
  <si>
    <t>TX-3888</t>
  </si>
  <si>
    <t>Julia Morales</t>
  </si>
  <si>
    <t>TX-3889</t>
  </si>
  <si>
    <t>Joshua Horn</t>
  </si>
  <si>
    <t>TX-3890</t>
  </si>
  <si>
    <t>John Shah DDS</t>
  </si>
  <si>
    <t>TX-3891</t>
  </si>
  <si>
    <t>Brandon Crosby</t>
  </si>
  <si>
    <t>TX-3892</t>
  </si>
  <si>
    <t>Terri Wang</t>
  </si>
  <si>
    <t>TX-3893</t>
  </si>
  <si>
    <t>Amber Cantu</t>
  </si>
  <si>
    <t>TX-3894</t>
  </si>
  <si>
    <t>Max Jones</t>
  </si>
  <si>
    <t>TX-3895</t>
  </si>
  <si>
    <t>Courtney Conway</t>
  </si>
  <si>
    <t>TX-3896</t>
  </si>
  <si>
    <t>Tammy Thomas</t>
  </si>
  <si>
    <t>TX-3897</t>
  </si>
  <si>
    <t>Robin Hess</t>
  </si>
  <si>
    <t>TX-3898</t>
  </si>
  <si>
    <t>Patricia Knight</t>
  </si>
  <si>
    <t>TX-3899</t>
  </si>
  <si>
    <t>Charles Conley</t>
  </si>
  <si>
    <t>TX-3900</t>
  </si>
  <si>
    <t>Richard Ferguson</t>
  </si>
  <si>
    <t>TX-3901</t>
  </si>
  <si>
    <t>Joshua Quinn</t>
  </si>
  <si>
    <t>TX-3902</t>
  </si>
  <si>
    <t>Nathan White</t>
  </si>
  <si>
    <t>TX-3903</t>
  </si>
  <si>
    <t>Lauren Ross</t>
  </si>
  <si>
    <t>TX-3904</t>
  </si>
  <si>
    <t>Elizabeth Shelton</t>
  </si>
  <si>
    <t>TX-3905</t>
  </si>
  <si>
    <t>Amanda Brown</t>
  </si>
  <si>
    <t>TX-3906</t>
  </si>
  <si>
    <t>Stephen Campbell</t>
  </si>
  <si>
    <t>TX-3907</t>
  </si>
  <si>
    <t>Angela Smith MD</t>
  </si>
  <si>
    <t>TX-3908</t>
  </si>
  <si>
    <t>Nicole Smith</t>
  </si>
  <si>
    <t>TX-3909</t>
  </si>
  <si>
    <t>Heather Owen</t>
  </si>
  <si>
    <t>TX-3910</t>
  </si>
  <si>
    <t>Ashley Collins</t>
  </si>
  <si>
    <t>TX-3911</t>
  </si>
  <si>
    <t>Ashley Wilson</t>
  </si>
  <si>
    <t>TX-3912</t>
  </si>
  <si>
    <t>Charles Snyder</t>
  </si>
  <si>
    <t>TX-3913</t>
  </si>
  <si>
    <t>Jennifer Allison</t>
  </si>
  <si>
    <t>TX-3914</t>
  </si>
  <si>
    <t>Christopher Green</t>
  </si>
  <si>
    <t>TX-3915</t>
  </si>
  <si>
    <t>Marie Webb</t>
  </si>
  <si>
    <t>TX-3916</t>
  </si>
  <si>
    <t>Samantha Maxwell</t>
  </si>
  <si>
    <t>TX-3917</t>
  </si>
  <si>
    <t>Sarah Peters</t>
  </si>
  <si>
    <t>TX-3918</t>
  </si>
  <si>
    <t>Jose Craig</t>
  </si>
  <si>
    <t>TX-3919</t>
  </si>
  <si>
    <t>Joshua Mckenzie</t>
  </si>
  <si>
    <t>TX-3920</t>
  </si>
  <si>
    <t>Allison Bowers</t>
  </si>
  <si>
    <t>TX-3921</t>
  </si>
  <si>
    <t>David Crawford</t>
  </si>
  <si>
    <t>TX-3922</t>
  </si>
  <si>
    <t>Kristen Turner</t>
  </si>
  <si>
    <t>TX-3923</t>
  </si>
  <si>
    <t>Steven Duncan</t>
  </si>
  <si>
    <t>TX-3924</t>
  </si>
  <si>
    <t>Amber Watson</t>
  </si>
  <si>
    <t>TX-3925</t>
  </si>
  <si>
    <t>Rachel Phelps</t>
  </si>
  <si>
    <t>TX-3926</t>
  </si>
  <si>
    <t>James Buckley</t>
  </si>
  <si>
    <t>TX-3927</t>
  </si>
  <si>
    <t>Ashley Cooke</t>
  </si>
  <si>
    <t>TX-3928</t>
  </si>
  <si>
    <t>Kevin James</t>
  </si>
  <si>
    <t>TX-3929</t>
  </si>
  <si>
    <t>Wendy York</t>
  </si>
  <si>
    <t>TX-3930</t>
  </si>
  <si>
    <t>Joel Morris</t>
  </si>
  <si>
    <t>TX-3931</t>
  </si>
  <si>
    <t>Sandra Hudson</t>
  </si>
  <si>
    <t>TX-3932</t>
  </si>
  <si>
    <t>Edward Le</t>
  </si>
  <si>
    <t>TX-3933</t>
  </si>
  <si>
    <t>Jack Smith</t>
  </si>
  <si>
    <t>TX-3934</t>
  </si>
  <si>
    <t>Molly Macdonald</t>
  </si>
  <si>
    <t>TX-3935</t>
  </si>
  <si>
    <t>Ernest Brock</t>
  </si>
  <si>
    <t>TX-3936</t>
  </si>
  <si>
    <t>Dr. Samuel Adams</t>
  </si>
  <si>
    <t>TX-3937</t>
  </si>
  <si>
    <t>Robin Morris</t>
  </si>
  <si>
    <t>TX-3938</t>
  </si>
  <si>
    <t>Holly Baker</t>
  </si>
  <si>
    <t>TX-3939</t>
  </si>
  <si>
    <t>Kirsten Wilkerson</t>
  </si>
  <si>
    <t>TX-3940</t>
  </si>
  <si>
    <t>Sandra Jones</t>
  </si>
  <si>
    <t>TX-3941</t>
  </si>
  <si>
    <t>Beverly Evans</t>
  </si>
  <si>
    <t>TX-3942</t>
  </si>
  <si>
    <t>Nathan Gardner</t>
  </si>
  <si>
    <t>TX-3943</t>
  </si>
  <si>
    <t>Martha King</t>
  </si>
  <si>
    <t>TX-3944</t>
  </si>
  <si>
    <t>Micheal Cantrell</t>
  </si>
  <si>
    <t>TX-3945</t>
  </si>
  <si>
    <t>Brittany Patrick</t>
  </si>
  <si>
    <t>TX-3946</t>
  </si>
  <si>
    <t>Melissa Craig</t>
  </si>
  <si>
    <t>TX-3947</t>
  </si>
  <si>
    <t>Joseph Lynn</t>
  </si>
  <si>
    <t>TX-3948</t>
  </si>
  <si>
    <t>Laurie Smith</t>
  </si>
  <si>
    <t>TX-3949</t>
  </si>
  <si>
    <t>Jon Carrillo</t>
  </si>
  <si>
    <t>TX-3950</t>
  </si>
  <si>
    <t>Robert Hamilton</t>
  </si>
  <si>
    <t>TX-3951</t>
  </si>
  <si>
    <t>Melissa Austin</t>
  </si>
  <si>
    <t>TX-3952</t>
  </si>
  <si>
    <t>Michelle Herrera</t>
  </si>
  <si>
    <t>TX-3953</t>
  </si>
  <si>
    <t>Anita Moreno</t>
  </si>
  <si>
    <t>TX-3954</t>
  </si>
  <si>
    <t>Christopher West</t>
  </si>
  <si>
    <t>TX-3955</t>
  </si>
  <si>
    <t>Jorge Edwards</t>
  </si>
  <si>
    <t>TX-3956</t>
  </si>
  <si>
    <t>Christy Patton</t>
  </si>
  <si>
    <t>TX-3957</t>
  </si>
  <si>
    <t>Sara Garcia</t>
  </si>
  <si>
    <t>TX-3958</t>
  </si>
  <si>
    <t>Megan Gomez</t>
  </si>
  <si>
    <t>TX-3959</t>
  </si>
  <si>
    <t>TX-3960</t>
  </si>
  <si>
    <t>Nicholas Weaver</t>
  </si>
  <si>
    <t>TX-3961</t>
  </si>
  <si>
    <t>Miranda Nguyen</t>
  </si>
  <si>
    <t>TX-3962</t>
  </si>
  <si>
    <t>Stephanie Ball</t>
  </si>
  <si>
    <t>TX-3963</t>
  </si>
  <si>
    <t>Joshua Fox</t>
  </si>
  <si>
    <t>TX-3964</t>
  </si>
  <si>
    <t>Nicole Berry</t>
  </si>
  <si>
    <t>TX-3965</t>
  </si>
  <si>
    <t>Jennifer Delgado</t>
  </si>
  <si>
    <t>TX-3966</t>
  </si>
  <si>
    <t>Eddie Mullins</t>
  </si>
  <si>
    <t>TX-3967</t>
  </si>
  <si>
    <t>Jennifer Gonzalez</t>
  </si>
  <si>
    <t>TX-3968</t>
  </si>
  <si>
    <t>Janet Jimenez</t>
  </si>
  <si>
    <t>TX-3969</t>
  </si>
  <si>
    <t>James Harper</t>
  </si>
  <si>
    <t>TX-3970</t>
  </si>
  <si>
    <t>Jennifer Macdonald</t>
  </si>
  <si>
    <t>TX-3971</t>
  </si>
  <si>
    <t>TX-3972</t>
  </si>
  <si>
    <t>Wayne Ramirez</t>
  </si>
  <si>
    <t>TX-3973</t>
  </si>
  <si>
    <t>Ryan Rodriguez</t>
  </si>
  <si>
    <t>TX-3974</t>
  </si>
  <si>
    <t>Louis James</t>
  </si>
  <si>
    <t>TX-3975</t>
  </si>
  <si>
    <t>Randall Anderson</t>
  </si>
  <si>
    <t>TX-3976</t>
  </si>
  <si>
    <t>Alvin Elliott</t>
  </si>
  <si>
    <t>TX-3977</t>
  </si>
  <si>
    <t>Robert Sanders</t>
  </si>
  <si>
    <t>TX-3978</t>
  </si>
  <si>
    <t>Eric Peters</t>
  </si>
  <si>
    <t>TX-3979</t>
  </si>
  <si>
    <t>Sheryl Moran</t>
  </si>
  <si>
    <t>TX-3980</t>
  </si>
  <si>
    <t>Cindy Bowman MD</t>
  </si>
  <si>
    <t>TX-3981</t>
  </si>
  <si>
    <t>Tracy Mcneil MD</t>
  </si>
  <si>
    <t>TX-3982</t>
  </si>
  <si>
    <t>Stacy Howard</t>
  </si>
  <si>
    <t>TX-3983</t>
  </si>
  <si>
    <t>Daniel Hughes</t>
  </si>
  <si>
    <t>TX-3984</t>
  </si>
  <si>
    <t>Robert Contreras</t>
  </si>
  <si>
    <t>TX-3985</t>
  </si>
  <si>
    <t>Sarah Olson</t>
  </si>
  <si>
    <t>TX-3986</t>
  </si>
  <si>
    <t>Tyler Lopez</t>
  </si>
  <si>
    <t>TX-3987</t>
  </si>
  <si>
    <t>Toni Wells</t>
  </si>
  <si>
    <t>TX-3988</t>
  </si>
  <si>
    <t>Dana Jensen</t>
  </si>
  <si>
    <t>TX-3989</t>
  </si>
  <si>
    <t>Cheryl Parks</t>
  </si>
  <si>
    <t>TX-3990</t>
  </si>
  <si>
    <t>Kelly Williams</t>
  </si>
  <si>
    <t>TX-3991</t>
  </si>
  <si>
    <t>Julie Brown</t>
  </si>
  <si>
    <t>TX-3992</t>
  </si>
  <si>
    <t>Raymond Potter</t>
  </si>
  <si>
    <t>TX-3993</t>
  </si>
  <si>
    <t>Keith Nelson</t>
  </si>
  <si>
    <t>TX-3994</t>
  </si>
  <si>
    <t>Sandra Webb</t>
  </si>
  <si>
    <t>TX-3995</t>
  </si>
  <si>
    <t>Kyle Chavez</t>
  </si>
  <si>
    <t>TX-3996</t>
  </si>
  <si>
    <t>Shelby Santiago</t>
  </si>
  <si>
    <t>TX-3997</t>
  </si>
  <si>
    <t>Brianna Brooks</t>
  </si>
  <si>
    <t>TX-3998</t>
  </si>
  <si>
    <t>Angel Johnson</t>
  </si>
  <si>
    <t>TX-3999</t>
  </si>
  <si>
    <t>Beth Bennett</t>
  </si>
  <si>
    <t>Amount by USD</t>
  </si>
  <si>
    <t>sum of supplies</t>
  </si>
  <si>
    <t>Grand Total</t>
  </si>
  <si>
    <t>Jan</t>
  </si>
  <si>
    <t>Feb</t>
  </si>
  <si>
    <t>Mar</t>
  </si>
  <si>
    <t>Apr</t>
  </si>
  <si>
    <t>May</t>
  </si>
  <si>
    <t>Jun</t>
  </si>
  <si>
    <t>Jul</t>
  </si>
  <si>
    <t>Aug</t>
  </si>
  <si>
    <t>Sep</t>
  </si>
  <si>
    <t>Oct</t>
  </si>
  <si>
    <t>Nov</t>
  </si>
  <si>
    <t>Dec</t>
  </si>
  <si>
    <t>Sum of Amount by USD</t>
  </si>
  <si>
    <t>Monthly Expense Trend</t>
  </si>
  <si>
    <t>Spend by Department</t>
  </si>
  <si>
    <t>Expense Type Distribution</t>
  </si>
  <si>
    <t>Spend by Region</t>
  </si>
  <si>
    <t>Payment Method vs Approval Status</t>
  </si>
  <si>
    <t>Count of Transaction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</si>
</sst>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4" x14ac:knownFonts="1">
    <font>
      <sz val="11"/>
      <color theme="1"/>
      <name val="Calisto MT"/>
      <family val="2"/>
      <scheme val="minor"/>
    </font>
    <font>
      <b/>
      <sz val="11"/>
      <name val="Calibri"/>
      <family val="2"/>
    </font>
    <font>
      <b/>
      <sz val="11"/>
      <name val="Calibri"/>
      <family val="2"/>
    </font>
    <font>
      <sz val="11"/>
      <name val="Calisto MT"/>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rgb="FFABABAB"/>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3" fillId="0" borderId="0" xfId="0" applyFont="1" applyAlignment="1">
      <alignment horizontal="center"/>
    </xf>
    <xf numFmtId="1" fontId="0" fillId="0" borderId="0" xfId="0" applyNumberFormat="1" applyAlignment="1">
      <alignment horizontal="center"/>
    </xf>
    <xf numFmtId="0" fontId="2"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2" borderId="0" xfId="0" applyFill="1" applyAlignment="1">
      <alignment horizontal="center"/>
    </xf>
    <xf numFmtId="0" fontId="0" fillId="2" borderId="3" xfId="0" applyFill="1" applyBorder="1" applyAlignment="1">
      <alignment horizontal="center"/>
    </xf>
    <xf numFmtId="0" fontId="0" fillId="0" borderId="0" xfId="0" applyAlignment="1"/>
    <xf numFmtId="0" fontId="0" fillId="3" borderId="0" xfId="0" applyFill="1"/>
    <xf numFmtId="10" fontId="0" fillId="3" borderId="0" xfId="0" applyNumberFormat="1" applyFill="1"/>
  </cellXfs>
  <cellStyles count="1">
    <cellStyle name="Normal" xfId="0" builtinId="0"/>
  </cellStyles>
  <dxfs count="14">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64" formatCode="yyyy\-mm\-dd\ hh:mm:ss"/>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Invisible" pivot="0" table="0" count="0" xr9:uid="{A2145BEF-737F-4BEB-AE77-DCFD5DD43BEC}"/>
  </tableStyles>
  <colors>
    <mruColors>
      <color rgb="FFF4F6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24" Type="http://schemas.openxmlformats.org/officeDocument/2006/relationships/customXml" Target="../customXml/item8.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openxmlformats.org/officeDocument/2006/relationships/theme" Target="theme/theme1.xml"/><Relationship Id="rId19" Type="http://schemas.openxmlformats.org/officeDocument/2006/relationships/customXml" Target="../customXml/item3.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DASHBOARD Day 1.xlsx]Pivot Table!Monthly Expense Trend</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6329464.7000000011</c:v>
                </c:pt>
                <c:pt idx="1">
                  <c:v>6725331.9899999993</c:v>
                </c:pt>
                <c:pt idx="2">
                  <c:v>6902675.8400000008</c:v>
                </c:pt>
                <c:pt idx="3">
                  <c:v>7338059.6400000006</c:v>
                </c:pt>
                <c:pt idx="4">
                  <c:v>8876550.5700000003</c:v>
                </c:pt>
                <c:pt idx="5">
                  <c:v>6667453.7600000007</c:v>
                </c:pt>
                <c:pt idx="6">
                  <c:v>6856383.1499999994</c:v>
                </c:pt>
                <c:pt idx="7">
                  <c:v>6160409.2400000002</c:v>
                </c:pt>
                <c:pt idx="8">
                  <c:v>7877166.0300000003</c:v>
                </c:pt>
                <c:pt idx="9">
                  <c:v>6803854.660000002</c:v>
                </c:pt>
                <c:pt idx="10">
                  <c:v>6526328.0999999996</c:v>
                </c:pt>
                <c:pt idx="11">
                  <c:v>7746333.1900000013</c:v>
                </c:pt>
              </c:numCache>
            </c:numRef>
          </c:val>
          <c:smooth val="0"/>
          <c:extLst>
            <c:ext xmlns:c16="http://schemas.microsoft.com/office/drawing/2014/chart" uri="{C3380CC4-5D6E-409C-BE32-E72D297353CC}">
              <c16:uniqueId val="{00000000-B039-4F84-ABD3-36EF861F64E4}"/>
            </c:ext>
          </c:extLst>
        </c:ser>
        <c:dLbls>
          <c:showLegendKey val="0"/>
          <c:showVal val="0"/>
          <c:showCatName val="0"/>
          <c:showSerName val="0"/>
          <c:showPercent val="0"/>
          <c:showBubbleSize val="0"/>
        </c:dLbls>
        <c:marker val="1"/>
        <c:smooth val="0"/>
        <c:axId val="19435215"/>
        <c:axId val="1586063519"/>
      </c:lineChart>
      <c:catAx>
        <c:axId val="1943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063519"/>
        <c:crosses val="autoZero"/>
        <c:auto val="1"/>
        <c:lblAlgn val="ctr"/>
        <c:lblOffset val="100"/>
        <c:noMultiLvlLbl val="0"/>
      </c:catAx>
      <c:valAx>
        <c:axId val="158606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DASHBOARD Day 1.xlsx]Pivot Table!Spend by Department</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Table'!$F$4</c:f>
              <c:strCache>
                <c:ptCount val="1"/>
                <c:pt idx="0">
                  <c:v>Total</c:v>
                </c:pt>
              </c:strCache>
            </c:strRef>
          </c:tx>
          <c:spPr>
            <a:solidFill>
              <a:schemeClr val="accent1"/>
            </a:solidFill>
            <a:ln>
              <a:noFill/>
            </a:ln>
            <a:effectLst/>
            <a:sp3d/>
          </c:spPr>
          <c:invertIfNegative val="0"/>
          <c:cat>
            <c:strRef>
              <c:f>'Pivot Table'!$E$5:$E$11</c:f>
              <c:strCache>
                <c:ptCount val="6"/>
                <c:pt idx="0">
                  <c:v>Accounting</c:v>
                </c:pt>
                <c:pt idx="1">
                  <c:v>HR</c:v>
                </c:pt>
                <c:pt idx="2">
                  <c:v>IT</c:v>
                </c:pt>
                <c:pt idx="3">
                  <c:v>Marketing</c:v>
                </c:pt>
                <c:pt idx="4">
                  <c:v>Operations</c:v>
                </c:pt>
                <c:pt idx="5">
                  <c:v>Sales</c:v>
                </c:pt>
              </c:strCache>
            </c:strRef>
          </c:cat>
          <c:val>
            <c:numRef>
              <c:f>'Pivot Table'!$F$5:$F$11</c:f>
              <c:numCache>
                <c:formatCode>General</c:formatCode>
                <c:ptCount val="6"/>
                <c:pt idx="0">
                  <c:v>15376621.460000001</c:v>
                </c:pt>
                <c:pt idx="1">
                  <c:v>13539776.669999998</c:v>
                </c:pt>
                <c:pt idx="2">
                  <c:v>14430571.729999999</c:v>
                </c:pt>
                <c:pt idx="3">
                  <c:v>11929667.439999998</c:v>
                </c:pt>
                <c:pt idx="4">
                  <c:v>14330237.680000002</c:v>
                </c:pt>
                <c:pt idx="5">
                  <c:v>15203135.889999997</c:v>
                </c:pt>
              </c:numCache>
            </c:numRef>
          </c:val>
          <c:extLst>
            <c:ext xmlns:c16="http://schemas.microsoft.com/office/drawing/2014/chart" uri="{C3380CC4-5D6E-409C-BE32-E72D297353CC}">
              <c16:uniqueId val="{00000000-C6F6-4E0B-800E-C56E29C40FB7}"/>
            </c:ext>
          </c:extLst>
        </c:ser>
        <c:dLbls>
          <c:showLegendKey val="0"/>
          <c:showVal val="0"/>
          <c:showCatName val="0"/>
          <c:showSerName val="0"/>
          <c:showPercent val="0"/>
          <c:showBubbleSize val="0"/>
        </c:dLbls>
        <c:gapWidth val="150"/>
        <c:shape val="box"/>
        <c:axId val="19511775"/>
        <c:axId val="1586079359"/>
        <c:axId val="0"/>
      </c:bar3DChart>
      <c:catAx>
        <c:axId val="19511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079359"/>
        <c:crosses val="autoZero"/>
        <c:auto val="1"/>
        <c:lblAlgn val="ctr"/>
        <c:lblOffset val="100"/>
        <c:noMultiLvlLbl val="0"/>
      </c:catAx>
      <c:valAx>
        <c:axId val="1586079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DASHBOARD Day 1.xlsx]Pivot Table!Expense Type Distribution</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Table'!$K$4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cat>
            <c:strRef>
              <c:f>'Pivot Table'!$J$5:$J$11</c:f>
              <c:strCache>
                <c:ptCount val="6"/>
                <c:pt idx="0">
                  <c:v>Salaries</c:v>
                </c:pt>
                <c:pt idx="1">
                  <c:v>Software</c:v>
                </c:pt>
                <c:pt idx="2">
                  <c:v>Supplies</c:v>
                </c:pt>
                <c:pt idx="3">
                  <c:v>Training</c:v>
                </c:pt>
                <c:pt idx="4">
                  <c:v>Travel</c:v>
                </c:pt>
                <c:pt idx="5">
                  <c:v>Utilities</c:v>
                </c:pt>
              </c:strCache>
            </c:strRef>
          </c:cat>
          <c:val>
            <c:numRef>
              <c:f>'Pivot Table'!$K$5:$K$11</c:f>
              <c:numCache>
                <c:formatCode>General</c:formatCode>
                <c:ptCount val="6"/>
                <c:pt idx="0">
                  <c:v>15001216.779999999</c:v>
                </c:pt>
                <c:pt idx="1">
                  <c:v>13510167.940000001</c:v>
                </c:pt>
                <c:pt idx="2">
                  <c:v>12551267.879999997</c:v>
                </c:pt>
                <c:pt idx="3">
                  <c:v>14810888.32</c:v>
                </c:pt>
                <c:pt idx="4">
                  <c:v>12516659.060000001</c:v>
                </c:pt>
                <c:pt idx="5">
                  <c:v>16419810.889999999</c:v>
                </c:pt>
              </c:numCache>
            </c:numRef>
          </c:val>
          <c:extLst>
            <c:ext xmlns:c16="http://schemas.microsoft.com/office/drawing/2014/chart" uri="{C3380CC4-5D6E-409C-BE32-E72D297353CC}">
              <c16:uniqueId val="{00000000-3F79-4CB8-BF5B-2829E7D0FF6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DASHBOARD Day 1.xlsx]Pivot Table!Spend by Region</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Table'!$B$25</c:f>
              <c:strCache>
                <c:ptCount val="1"/>
                <c:pt idx="0">
                  <c:v>Total</c:v>
                </c:pt>
              </c:strCache>
            </c:strRef>
          </c:tx>
          <c:spPr>
            <a:solidFill>
              <a:schemeClr val="accent1"/>
            </a:solidFill>
            <a:ln>
              <a:noFill/>
            </a:ln>
            <a:effectLst/>
            <a:sp3d/>
          </c:spPr>
          <c:invertIfNegative val="0"/>
          <c:cat>
            <c:strRef>
              <c:f>'Pivot Table'!$A$26:$A$30</c:f>
              <c:strCache>
                <c:ptCount val="4"/>
                <c:pt idx="0">
                  <c:v>East</c:v>
                </c:pt>
                <c:pt idx="1">
                  <c:v>North</c:v>
                </c:pt>
                <c:pt idx="2">
                  <c:v>South</c:v>
                </c:pt>
                <c:pt idx="3">
                  <c:v>West</c:v>
                </c:pt>
              </c:strCache>
            </c:strRef>
          </c:cat>
          <c:val>
            <c:numRef>
              <c:f>'Pivot Table'!$B$26:$B$30</c:f>
              <c:numCache>
                <c:formatCode>General</c:formatCode>
                <c:ptCount val="4"/>
                <c:pt idx="0">
                  <c:v>22807651.900000002</c:v>
                </c:pt>
                <c:pt idx="1">
                  <c:v>21688041.23</c:v>
                </c:pt>
                <c:pt idx="2">
                  <c:v>21406194.229999997</c:v>
                </c:pt>
                <c:pt idx="3">
                  <c:v>18908123.509999998</c:v>
                </c:pt>
              </c:numCache>
            </c:numRef>
          </c:val>
          <c:extLst>
            <c:ext xmlns:c16="http://schemas.microsoft.com/office/drawing/2014/chart" uri="{C3380CC4-5D6E-409C-BE32-E72D297353CC}">
              <c16:uniqueId val="{00000000-8D4E-41AE-90A7-5826C4754E1B}"/>
            </c:ext>
          </c:extLst>
        </c:ser>
        <c:dLbls>
          <c:showLegendKey val="0"/>
          <c:showVal val="0"/>
          <c:showCatName val="0"/>
          <c:showSerName val="0"/>
          <c:showPercent val="0"/>
          <c:showBubbleSize val="0"/>
        </c:dLbls>
        <c:gapWidth val="150"/>
        <c:shape val="box"/>
        <c:axId val="19463055"/>
        <c:axId val="1586056319"/>
        <c:axId val="0"/>
      </c:bar3DChart>
      <c:catAx>
        <c:axId val="19463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056319"/>
        <c:crosses val="autoZero"/>
        <c:auto val="1"/>
        <c:lblAlgn val="ctr"/>
        <c:lblOffset val="100"/>
        <c:noMultiLvlLbl val="0"/>
      </c:catAx>
      <c:valAx>
        <c:axId val="1586056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DASHBOARD Day 1.xlsx]Pivot Table!Payment Method vs Approval Status</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Table'!$G$27:$G$28</c:f>
              <c:strCache>
                <c:ptCount val="1"/>
                <c:pt idx="0">
                  <c:v>Approved</c:v>
                </c:pt>
              </c:strCache>
            </c:strRef>
          </c:tx>
          <c:spPr>
            <a:solidFill>
              <a:schemeClr val="accent1"/>
            </a:solidFill>
            <a:ln>
              <a:noFill/>
            </a:ln>
            <a:effectLst/>
            <a:sp3d/>
          </c:spPr>
          <c:invertIfNegative val="0"/>
          <c:cat>
            <c:strRef>
              <c:f>'Pivot Table'!$F$29:$F$32</c:f>
              <c:strCache>
                <c:ptCount val="3"/>
                <c:pt idx="0">
                  <c:v>Bank Transfer</c:v>
                </c:pt>
                <c:pt idx="1">
                  <c:v>Cash</c:v>
                </c:pt>
                <c:pt idx="2">
                  <c:v>Credit Card</c:v>
                </c:pt>
              </c:strCache>
            </c:strRef>
          </c:cat>
          <c:val>
            <c:numRef>
              <c:f>'Pivot Table'!$G$29:$G$32</c:f>
              <c:numCache>
                <c:formatCode>General</c:formatCode>
                <c:ptCount val="3"/>
                <c:pt idx="0">
                  <c:v>115</c:v>
                </c:pt>
                <c:pt idx="1">
                  <c:v>103</c:v>
                </c:pt>
                <c:pt idx="2">
                  <c:v>100</c:v>
                </c:pt>
              </c:numCache>
            </c:numRef>
          </c:val>
          <c:extLst>
            <c:ext xmlns:c16="http://schemas.microsoft.com/office/drawing/2014/chart" uri="{C3380CC4-5D6E-409C-BE32-E72D297353CC}">
              <c16:uniqueId val="{00000000-AA14-48D8-B298-50AC927CB6CC}"/>
            </c:ext>
          </c:extLst>
        </c:ser>
        <c:ser>
          <c:idx val="1"/>
          <c:order val="1"/>
          <c:tx>
            <c:strRef>
              <c:f>'Pivot Table'!$H$27:$H$28</c:f>
              <c:strCache>
                <c:ptCount val="1"/>
                <c:pt idx="0">
                  <c:v>Pending</c:v>
                </c:pt>
              </c:strCache>
            </c:strRef>
          </c:tx>
          <c:spPr>
            <a:solidFill>
              <a:schemeClr val="accent2"/>
            </a:solidFill>
            <a:ln>
              <a:noFill/>
            </a:ln>
            <a:effectLst/>
            <a:sp3d/>
          </c:spPr>
          <c:invertIfNegative val="0"/>
          <c:cat>
            <c:strRef>
              <c:f>'Pivot Table'!$F$29:$F$32</c:f>
              <c:strCache>
                <c:ptCount val="3"/>
                <c:pt idx="0">
                  <c:v>Bank Transfer</c:v>
                </c:pt>
                <c:pt idx="1">
                  <c:v>Cash</c:v>
                </c:pt>
                <c:pt idx="2">
                  <c:v>Credit Card</c:v>
                </c:pt>
              </c:strCache>
            </c:strRef>
          </c:cat>
          <c:val>
            <c:numRef>
              <c:f>'Pivot Table'!$H$29:$H$32</c:f>
              <c:numCache>
                <c:formatCode>General</c:formatCode>
                <c:ptCount val="3"/>
                <c:pt idx="0">
                  <c:v>97</c:v>
                </c:pt>
                <c:pt idx="1">
                  <c:v>128</c:v>
                </c:pt>
                <c:pt idx="2">
                  <c:v>103</c:v>
                </c:pt>
              </c:numCache>
            </c:numRef>
          </c:val>
          <c:extLst>
            <c:ext xmlns:c16="http://schemas.microsoft.com/office/drawing/2014/chart" uri="{C3380CC4-5D6E-409C-BE32-E72D297353CC}">
              <c16:uniqueId val="{00000004-AA14-48D8-B298-50AC927CB6CC}"/>
            </c:ext>
          </c:extLst>
        </c:ser>
        <c:ser>
          <c:idx val="2"/>
          <c:order val="2"/>
          <c:tx>
            <c:strRef>
              <c:f>'Pivot Table'!$I$27:$I$28</c:f>
              <c:strCache>
                <c:ptCount val="1"/>
                <c:pt idx="0">
                  <c:v>Rejected</c:v>
                </c:pt>
              </c:strCache>
            </c:strRef>
          </c:tx>
          <c:spPr>
            <a:solidFill>
              <a:schemeClr val="accent3"/>
            </a:solidFill>
            <a:ln>
              <a:noFill/>
            </a:ln>
            <a:effectLst/>
            <a:sp3d/>
          </c:spPr>
          <c:invertIfNegative val="0"/>
          <c:cat>
            <c:strRef>
              <c:f>'Pivot Table'!$F$29:$F$32</c:f>
              <c:strCache>
                <c:ptCount val="3"/>
                <c:pt idx="0">
                  <c:v>Bank Transfer</c:v>
                </c:pt>
                <c:pt idx="1">
                  <c:v>Cash</c:v>
                </c:pt>
                <c:pt idx="2">
                  <c:v>Credit Card</c:v>
                </c:pt>
              </c:strCache>
            </c:strRef>
          </c:cat>
          <c:val>
            <c:numRef>
              <c:f>'Pivot Table'!$I$29:$I$32</c:f>
              <c:numCache>
                <c:formatCode>General</c:formatCode>
                <c:ptCount val="3"/>
                <c:pt idx="0">
                  <c:v>121</c:v>
                </c:pt>
                <c:pt idx="1">
                  <c:v>123</c:v>
                </c:pt>
                <c:pt idx="2">
                  <c:v>110</c:v>
                </c:pt>
              </c:numCache>
            </c:numRef>
          </c:val>
          <c:extLst>
            <c:ext xmlns:c16="http://schemas.microsoft.com/office/drawing/2014/chart" uri="{C3380CC4-5D6E-409C-BE32-E72D297353CC}">
              <c16:uniqueId val="{00000005-AA14-48D8-B298-50AC927CB6CC}"/>
            </c:ext>
          </c:extLst>
        </c:ser>
        <c:dLbls>
          <c:showLegendKey val="0"/>
          <c:showVal val="0"/>
          <c:showCatName val="0"/>
          <c:showSerName val="0"/>
          <c:showPercent val="0"/>
          <c:showBubbleSize val="0"/>
        </c:dLbls>
        <c:gapWidth val="150"/>
        <c:shape val="box"/>
        <c:axId val="19455167"/>
        <c:axId val="14177727"/>
        <c:axId val="0"/>
      </c:bar3DChart>
      <c:catAx>
        <c:axId val="19455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7727"/>
        <c:crosses val="autoZero"/>
        <c:auto val="1"/>
        <c:lblAlgn val="ctr"/>
        <c:lblOffset val="100"/>
        <c:noMultiLvlLbl val="0"/>
      </c:catAx>
      <c:valAx>
        <c:axId val="14177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DASHBOARD Day 1.xlsx]Pivot Table!Monthly Expense Trend</c:name>
    <c:fmtId val="28"/>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Monthly Expense Trend</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6329464.7000000011</c:v>
                </c:pt>
                <c:pt idx="1">
                  <c:v>6725331.9899999993</c:v>
                </c:pt>
                <c:pt idx="2">
                  <c:v>6902675.8400000008</c:v>
                </c:pt>
                <c:pt idx="3">
                  <c:v>7338059.6400000006</c:v>
                </c:pt>
                <c:pt idx="4">
                  <c:v>8876550.5700000003</c:v>
                </c:pt>
                <c:pt idx="5">
                  <c:v>6667453.7600000007</c:v>
                </c:pt>
                <c:pt idx="6">
                  <c:v>6856383.1499999994</c:v>
                </c:pt>
                <c:pt idx="7">
                  <c:v>6160409.2400000002</c:v>
                </c:pt>
                <c:pt idx="8">
                  <c:v>7877166.0300000003</c:v>
                </c:pt>
                <c:pt idx="9">
                  <c:v>6803854.660000002</c:v>
                </c:pt>
                <c:pt idx="10">
                  <c:v>6526328.0999999996</c:v>
                </c:pt>
                <c:pt idx="11">
                  <c:v>7746333.1900000013</c:v>
                </c:pt>
              </c:numCache>
            </c:numRef>
          </c:val>
          <c:smooth val="0"/>
          <c:extLst>
            <c:ext xmlns:c16="http://schemas.microsoft.com/office/drawing/2014/chart" uri="{C3380CC4-5D6E-409C-BE32-E72D297353CC}">
              <c16:uniqueId val="{00000000-F9C8-4D01-AAA7-DBFE84603D69}"/>
            </c:ext>
          </c:extLst>
        </c:ser>
        <c:dLbls>
          <c:showLegendKey val="0"/>
          <c:showVal val="0"/>
          <c:showCatName val="0"/>
          <c:showSerName val="0"/>
          <c:showPercent val="0"/>
          <c:showBubbleSize val="0"/>
        </c:dLbls>
        <c:marker val="1"/>
        <c:smooth val="0"/>
        <c:axId val="19435215"/>
        <c:axId val="1586063519"/>
      </c:lineChart>
      <c:catAx>
        <c:axId val="1943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86063519"/>
        <c:crosses val="autoZero"/>
        <c:auto val="1"/>
        <c:lblAlgn val="ctr"/>
        <c:lblOffset val="100"/>
        <c:noMultiLvlLbl val="0"/>
      </c:catAx>
      <c:valAx>
        <c:axId val="158606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43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DASHBOARD Day 1.xlsx]Pivot Table!Spend by Department</c:name>
    <c:fmtId val="1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Spend by Department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Table'!$F$4</c:f>
              <c:strCache>
                <c:ptCount val="1"/>
                <c:pt idx="0">
                  <c:v>Total</c:v>
                </c:pt>
              </c:strCache>
            </c:strRef>
          </c:tx>
          <c:spPr>
            <a:solidFill>
              <a:schemeClr val="accent1"/>
            </a:solidFill>
            <a:ln>
              <a:noFill/>
            </a:ln>
            <a:effectLst/>
            <a:sp3d/>
          </c:spPr>
          <c:invertIfNegative val="0"/>
          <c:cat>
            <c:strRef>
              <c:f>'Pivot Table'!$E$5:$E$11</c:f>
              <c:strCache>
                <c:ptCount val="6"/>
                <c:pt idx="0">
                  <c:v>Accounting</c:v>
                </c:pt>
                <c:pt idx="1">
                  <c:v>HR</c:v>
                </c:pt>
                <c:pt idx="2">
                  <c:v>IT</c:v>
                </c:pt>
                <c:pt idx="3">
                  <c:v>Marketing</c:v>
                </c:pt>
                <c:pt idx="4">
                  <c:v>Operations</c:v>
                </c:pt>
                <c:pt idx="5">
                  <c:v>Sales</c:v>
                </c:pt>
              </c:strCache>
            </c:strRef>
          </c:cat>
          <c:val>
            <c:numRef>
              <c:f>'Pivot Table'!$F$5:$F$11</c:f>
              <c:numCache>
                <c:formatCode>General</c:formatCode>
                <c:ptCount val="6"/>
                <c:pt idx="0">
                  <c:v>15376621.460000001</c:v>
                </c:pt>
                <c:pt idx="1">
                  <c:v>13539776.669999998</c:v>
                </c:pt>
                <c:pt idx="2">
                  <c:v>14430571.729999999</c:v>
                </c:pt>
                <c:pt idx="3">
                  <c:v>11929667.439999998</c:v>
                </c:pt>
                <c:pt idx="4">
                  <c:v>14330237.680000002</c:v>
                </c:pt>
                <c:pt idx="5">
                  <c:v>15203135.889999997</c:v>
                </c:pt>
              </c:numCache>
            </c:numRef>
          </c:val>
          <c:extLst>
            <c:ext xmlns:c16="http://schemas.microsoft.com/office/drawing/2014/chart" uri="{C3380CC4-5D6E-409C-BE32-E72D297353CC}">
              <c16:uniqueId val="{00000000-429E-426E-8AAD-2D2C7C805C19}"/>
            </c:ext>
          </c:extLst>
        </c:ser>
        <c:dLbls>
          <c:showLegendKey val="0"/>
          <c:showVal val="0"/>
          <c:showCatName val="0"/>
          <c:showSerName val="0"/>
          <c:showPercent val="0"/>
          <c:showBubbleSize val="0"/>
        </c:dLbls>
        <c:gapWidth val="150"/>
        <c:shape val="box"/>
        <c:axId val="19511775"/>
        <c:axId val="1586079359"/>
        <c:axId val="0"/>
      </c:bar3DChart>
      <c:catAx>
        <c:axId val="19511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86079359"/>
        <c:crosses val="autoZero"/>
        <c:auto val="1"/>
        <c:lblAlgn val="ctr"/>
        <c:lblOffset val="100"/>
        <c:noMultiLvlLbl val="0"/>
      </c:catAx>
      <c:valAx>
        <c:axId val="1586079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51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DASHBOARD Day 1.xlsx]Pivot Table!Expense Type Distribution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 Type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Table'!$K$4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B89-4605-B44A-3EB5A048D97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B89-4605-B44A-3EB5A048D97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B89-4605-B44A-3EB5A048D97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B89-4605-B44A-3EB5A048D97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B89-4605-B44A-3EB5A048D97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B89-4605-B44A-3EB5A048D97D}"/>
              </c:ext>
            </c:extLst>
          </c:dPt>
          <c:cat>
            <c:strRef>
              <c:f>'Pivot Table'!$J$5:$J$11</c:f>
              <c:strCache>
                <c:ptCount val="6"/>
                <c:pt idx="0">
                  <c:v>Salaries</c:v>
                </c:pt>
                <c:pt idx="1">
                  <c:v>Software</c:v>
                </c:pt>
                <c:pt idx="2">
                  <c:v>Supplies</c:v>
                </c:pt>
                <c:pt idx="3">
                  <c:v>Training</c:v>
                </c:pt>
                <c:pt idx="4">
                  <c:v>Travel</c:v>
                </c:pt>
                <c:pt idx="5">
                  <c:v>Utilities</c:v>
                </c:pt>
              </c:strCache>
            </c:strRef>
          </c:cat>
          <c:val>
            <c:numRef>
              <c:f>'Pivot Table'!$K$5:$K$11</c:f>
              <c:numCache>
                <c:formatCode>General</c:formatCode>
                <c:ptCount val="6"/>
                <c:pt idx="0">
                  <c:v>15001216.779999999</c:v>
                </c:pt>
                <c:pt idx="1">
                  <c:v>13510167.940000001</c:v>
                </c:pt>
                <c:pt idx="2">
                  <c:v>12551267.879999997</c:v>
                </c:pt>
                <c:pt idx="3">
                  <c:v>14810888.32</c:v>
                </c:pt>
                <c:pt idx="4">
                  <c:v>12516659.060000001</c:v>
                </c:pt>
                <c:pt idx="5">
                  <c:v>16419810.889999999</c:v>
                </c:pt>
              </c:numCache>
            </c:numRef>
          </c:val>
          <c:extLst>
            <c:ext xmlns:c16="http://schemas.microsoft.com/office/drawing/2014/chart" uri="{C3380CC4-5D6E-409C-BE32-E72D297353CC}">
              <c16:uniqueId val="{0000000C-DB89-4605-B44A-3EB5A048D97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DASHBOARD Day 1.xlsx]Pivot Table!Spend by Region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Table'!$B$25</c:f>
              <c:strCache>
                <c:ptCount val="1"/>
                <c:pt idx="0">
                  <c:v>Total</c:v>
                </c:pt>
              </c:strCache>
            </c:strRef>
          </c:tx>
          <c:spPr>
            <a:solidFill>
              <a:schemeClr val="accent1"/>
            </a:solidFill>
            <a:ln>
              <a:noFill/>
            </a:ln>
            <a:effectLst/>
            <a:sp3d/>
          </c:spPr>
          <c:invertIfNegative val="0"/>
          <c:cat>
            <c:strRef>
              <c:f>'Pivot Table'!$A$26:$A$30</c:f>
              <c:strCache>
                <c:ptCount val="4"/>
                <c:pt idx="0">
                  <c:v>East</c:v>
                </c:pt>
                <c:pt idx="1">
                  <c:v>North</c:v>
                </c:pt>
                <c:pt idx="2">
                  <c:v>South</c:v>
                </c:pt>
                <c:pt idx="3">
                  <c:v>West</c:v>
                </c:pt>
              </c:strCache>
            </c:strRef>
          </c:cat>
          <c:val>
            <c:numRef>
              <c:f>'Pivot Table'!$B$26:$B$30</c:f>
              <c:numCache>
                <c:formatCode>General</c:formatCode>
                <c:ptCount val="4"/>
                <c:pt idx="0">
                  <c:v>22807651.900000002</c:v>
                </c:pt>
                <c:pt idx="1">
                  <c:v>21688041.23</c:v>
                </c:pt>
                <c:pt idx="2">
                  <c:v>21406194.229999997</c:v>
                </c:pt>
                <c:pt idx="3">
                  <c:v>18908123.509999998</c:v>
                </c:pt>
              </c:numCache>
            </c:numRef>
          </c:val>
          <c:extLst>
            <c:ext xmlns:c16="http://schemas.microsoft.com/office/drawing/2014/chart" uri="{C3380CC4-5D6E-409C-BE32-E72D297353CC}">
              <c16:uniqueId val="{00000000-8B59-48F1-A0E1-1E611777A91A}"/>
            </c:ext>
          </c:extLst>
        </c:ser>
        <c:dLbls>
          <c:showLegendKey val="0"/>
          <c:showVal val="0"/>
          <c:showCatName val="0"/>
          <c:showSerName val="0"/>
          <c:showPercent val="0"/>
          <c:showBubbleSize val="0"/>
        </c:dLbls>
        <c:gapWidth val="150"/>
        <c:shape val="box"/>
        <c:axId val="19463055"/>
        <c:axId val="1586056319"/>
        <c:axId val="0"/>
      </c:bar3DChart>
      <c:catAx>
        <c:axId val="19463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056319"/>
        <c:crosses val="autoZero"/>
        <c:auto val="1"/>
        <c:lblAlgn val="ctr"/>
        <c:lblOffset val="100"/>
        <c:noMultiLvlLbl val="0"/>
      </c:catAx>
      <c:valAx>
        <c:axId val="1586056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DATA DASHBOARD Day 1.xlsx]Pivot Table!Payment Method vs Approval Status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vs Approval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Table'!$G$27:$G$28</c:f>
              <c:strCache>
                <c:ptCount val="1"/>
                <c:pt idx="0">
                  <c:v>Approved</c:v>
                </c:pt>
              </c:strCache>
            </c:strRef>
          </c:tx>
          <c:spPr>
            <a:solidFill>
              <a:schemeClr val="accent1"/>
            </a:solidFill>
            <a:ln>
              <a:noFill/>
            </a:ln>
            <a:effectLst/>
            <a:sp3d/>
          </c:spPr>
          <c:invertIfNegative val="0"/>
          <c:cat>
            <c:strRef>
              <c:f>'Pivot Table'!$F$29:$F$32</c:f>
              <c:strCache>
                <c:ptCount val="3"/>
                <c:pt idx="0">
                  <c:v>Bank Transfer</c:v>
                </c:pt>
                <c:pt idx="1">
                  <c:v>Cash</c:v>
                </c:pt>
                <c:pt idx="2">
                  <c:v>Credit Card</c:v>
                </c:pt>
              </c:strCache>
            </c:strRef>
          </c:cat>
          <c:val>
            <c:numRef>
              <c:f>'Pivot Table'!$G$29:$G$32</c:f>
              <c:numCache>
                <c:formatCode>General</c:formatCode>
                <c:ptCount val="3"/>
                <c:pt idx="0">
                  <c:v>115</c:v>
                </c:pt>
                <c:pt idx="1">
                  <c:v>103</c:v>
                </c:pt>
                <c:pt idx="2">
                  <c:v>100</c:v>
                </c:pt>
              </c:numCache>
            </c:numRef>
          </c:val>
          <c:extLst>
            <c:ext xmlns:c16="http://schemas.microsoft.com/office/drawing/2014/chart" uri="{C3380CC4-5D6E-409C-BE32-E72D297353CC}">
              <c16:uniqueId val="{00000000-3C65-4BC0-8ED5-C06F46BCE22C}"/>
            </c:ext>
          </c:extLst>
        </c:ser>
        <c:ser>
          <c:idx val="1"/>
          <c:order val="1"/>
          <c:tx>
            <c:strRef>
              <c:f>'Pivot Table'!$H$27:$H$28</c:f>
              <c:strCache>
                <c:ptCount val="1"/>
                <c:pt idx="0">
                  <c:v>Pending</c:v>
                </c:pt>
              </c:strCache>
            </c:strRef>
          </c:tx>
          <c:spPr>
            <a:solidFill>
              <a:schemeClr val="accent2"/>
            </a:solidFill>
            <a:ln>
              <a:noFill/>
            </a:ln>
            <a:effectLst/>
            <a:sp3d/>
          </c:spPr>
          <c:invertIfNegative val="0"/>
          <c:cat>
            <c:strRef>
              <c:f>'Pivot Table'!$F$29:$F$32</c:f>
              <c:strCache>
                <c:ptCount val="3"/>
                <c:pt idx="0">
                  <c:v>Bank Transfer</c:v>
                </c:pt>
                <c:pt idx="1">
                  <c:v>Cash</c:v>
                </c:pt>
                <c:pt idx="2">
                  <c:v>Credit Card</c:v>
                </c:pt>
              </c:strCache>
            </c:strRef>
          </c:cat>
          <c:val>
            <c:numRef>
              <c:f>'Pivot Table'!$H$29:$H$32</c:f>
              <c:numCache>
                <c:formatCode>General</c:formatCode>
                <c:ptCount val="3"/>
                <c:pt idx="0">
                  <c:v>97</c:v>
                </c:pt>
                <c:pt idx="1">
                  <c:v>128</c:v>
                </c:pt>
                <c:pt idx="2">
                  <c:v>103</c:v>
                </c:pt>
              </c:numCache>
            </c:numRef>
          </c:val>
          <c:extLst>
            <c:ext xmlns:c16="http://schemas.microsoft.com/office/drawing/2014/chart" uri="{C3380CC4-5D6E-409C-BE32-E72D297353CC}">
              <c16:uniqueId val="{00000004-3C65-4BC0-8ED5-C06F46BCE22C}"/>
            </c:ext>
          </c:extLst>
        </c:ser>
        <c:ser>
          <c:idx val="2"/>
          <c:order val="2"/>
          <c:tx>
            <c:strRef>
              <c:f>'Pivot Table'!$I$27:$I$28</c:f>
              <c:strCache>
                <c:ptCount val="1"/>
                <c:pt idx="0">
                  <c:v>Rejected</c:v>
                </c:pt>
              </c:strCache>
            </c:strRef>
          </c:tx>
          <c:spPr>
            <a:solidFill>
              <a:schemeClr val="accent3"/>
            </a:solidFill>
            <a:ln>
              <a:noFill/>
            </a:ln>
            <a:effectLst/>
            <a:sp3d/>
          </c:spPr>
          <c:invertIfNegative val="0"/>
          <c:cat>
            <c:strRef>
              <c:f>'Pivot Table'!$F$29:$F$32</c:f>
              <c:strCache>
                <c:ptCount val="3"/>
                <c:pt idx="0">
                  <c:v>Bank Transfer</c:v>
                </c:pt>
                <c:pt idx="1">
                  <c:v>Cash</c:v>
                </c:pt>
                <c:pt idx="2">
                  <c:v>Credit Card</c:v>
                </c:pt>
              </c:strCache>
            </c:strRef>
          </c:cat>
          <c:val>
            <c:numRef>
              <c:f>'Pivot Table'!$I$29:$I$32</c:f>
              <c:numCache>
                <c:formatCode>General</c:formatCode>
                <c:ptCount val="3"/>
                <c:pt idx="0">
                  <c:v>121</c:v>
                </c:pt>
                <c:pt idx="1">
                  <c:v>123</c:v>
                </c:pt>
                <c:pt idx="2">
                  <c:v>110</c:v>
                </c:pt>
              </c:numCache>
            </c:numRef>
          </c:val>
          <c:extLst>
            <c:ext xmlns:c16="http://schemas.microsoft.com/office/drawing/2014/chart" uri="{C3380CC4-5D6E-409C-BE32-E72D297353CC}">
              <c16:uniqueId val="{00000005-3C65-4BC0-8ED5-C06F46BCE22C}"/>
            </c:ext>
          </c:extLst>
        </c:ser>
        <c:dLbls>
          <c:showLegendKey val="0"/>
          <c:showVal val="0"/>
          <c:showCatName val="0"/>
          <c:showSerName val="0"/>
          <c:showPercent val="0"/>
          <c:showBubbleSize val="0"/>
        </c:dLbls>
        <c:gapWidth val="150"/>
        <c:shape val="box"/>
        <c:axId val="19455167"/>
        <c:axId val="14177727"/>
        <c:axId val="0"/>
      </c:bar3DChart>
      <c:catAx>
        <c:axId val="19455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7727"/>
        <c:crosses val="autoZero"/>
        <c:auto val="1"/>
        <c:lblAlgn val="ctr"/>
        <c:lblOffset val="100"/>
        <c:noMultiLvlLbl val="0"/>
      </c:catAx>
      <c:valAx>
        <c:axId val="14177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34290</xdr:rowOff>
    </xdr:from>
    <xdr:to>
      <xdr:col>2</xdr:col>
      <xdr:colOff>502920</xdr:colOff>
      <xdr:row>18</xdr:row>
      <xdr:rowOff>106680</xdr:rowOff>
    </xdr:to>
    <xdr:graphicFrame macro="">
      <xdr:nvGraphicFramePr>
        <xdr:cNvPr id="2" name="Chart 1">
          <a:extLst>
            <a:ext uri="{FF2B5EF4-FFF2-40B4-BE49-F238E27FC236}">
              <a16:creationId xmlns:a16="http://schemas.microsoft.com/office/drawing/2014/main" id="{7B2A8CE7-07BB-E3A9-1639-1967324FB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381000</xdr:colOff>
      <xdr:row>5</xdr:row>
      <xdr:rowOff>95250</xdr:rowOff>
    </xdr:from>
    <xdr:to>
      <xdr:col>6</xdr:col>
      <xdr:colOff>297180</xdr:colOff>
      <xdr:row>15</xdr:row>
      <xdr:rowOff>45720</xdr:rowOff>
    </xdr:to>
    <xdr:graphicFrame macro="">
      <xdr:nvGraphicFramePr>
        <xdr:cNvPr id="3" name="Chart 2">
          <a:extLst>
            <a:ext uri="{FF2B5EF4-FFF2-40B4-BE49-F238E27FC236}">
              <a16:creationId xmlns:a16="http://schemas.microsoft.com/office/drawing/2014/main" id="{E6E555A0-62C1-2EE7-64DE-0BE6F9A457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525780</xdr:colOff>
      <xdr:row>6</xdr:row>
      <xdr:rowOff>156210</xdr:rowOff>
    </xdr:from>
    <xdr:to>
      <xdr:col>12</xdr:col>
      <xdr:colOff>30480</xdr:colOff>
      <xdr:row>18</xdr:row>
      <xdr:rowOff>114300</xdr:rowOff>
    </xdr:to>
    <xdr:graphicFrame macro="">
      <xdr:nvGraphicFramePr>
        <xdr:cNvPr id="4" name="Chart 3">
          <a:extLst>
            <a:ext uri="{FF2B5EF4-FFF2-40B4-BE49-F238E27FC236}">
              <a16:creationId xmlns:a16="http://schemas.microsoft.com/office/drawing/2014/main" id="{515B1D13-DA5F-7C0D-72C0-7A3DC80E8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27</xdr:row>
      <xdr:rowOff>28757</xdr:rowOff>
    </xdr:from>
    <xdr:to>
      <xdr:col>4</xdr:col>
      <xdr:colOff>269489</xdr:colOff>
      <xdr:row>40</xdr:row>
      <xdr:rowOff>51625</xdr:rowOff>
    </xdr:to>
    <xdr:graphicFrame macro="">
      <xdr:nvGraphicFramePr>
        <xdr:cNvPr id="5" name="Chart 4">
          <a:extLst>
            <a:ext uri="{FF2B5EF4-FFF2-40B4-BE49-F238E27FC236}">
              <a16:creationId xmlns:a16="http://schemas.microsoft.com/office/drawing/2014/main" id="{001A0B34-42F8-A1B9-E158-AB99CF4F7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232833</xdr:colOff>
      <xdr:row>31</xdr:row>
      <xdr:rowOff>35983</xdr:rowOff>
    </xdr:from>
    <xdr:to>
      <xdr:col>10</xdr:col>
      <xdr:colOff>-1</xdr:colOff>
      <xdr:row>45</xdr:row>
      <xdr:rowOff>31750</xdr:rowOff>
    </xdr:to>
    <xdr:graphicFrame macro="">
      <xdr:nvGraphicFramePr>
        <xdr:cNvPr id="6" name="Chart 5">
          <a:extLst>
            <a:ext uri="{FF2B5EF4-FFF2-40B4-BE49-F238E27FC236}">
              <a16:creationId xmlns:a16="http://schemas.microsoft.com/office/drawing/2014/main" id="{190A6926-534B-C78E-2DBB-13CD71A82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208280</xdr:colOff>
      <xdr:row>3</xdr:row>
      <xdr:rowOff>165100</xdr:rowOff>
    </xdr:from>
    <xdr:to>
      <xdr:col>7</xdr:col>
      <xdr:colOff>497840</xdr:colOff>
      <xdr:row>8</xdr:row>
      <xdr:rowOff>165100</xdr:rowOff>
    </xdr:to>
    <xdr:sp macro="" textlink="">
      <xdr:nvSpPr>
        <xdr:cNvPr id="4" name="Rectangle: Rounded Corners 3">
          <a:extLst>
            <a:ext uri="{FF2B5EF4-FFF2-40B4-BE49-F238E27FC236}">
              <a16:creationId xmlns:a16="http://schemas.microsoft.com/office/drawing/2014/main" id="{85061F1E-5F92-4355-9E7B-240664EB3E10}"/>
            </a:ext>
          </a:extLst>
        </xdr:cNvPr>
        <xdr:cNvSpPr/>
      </xdr:nvSpPr>
      <xdr:spPr>
        <a:xfrm>
          <a:off x="2890520" y="690880"/>
          <a:ext cx="2301240" cy="87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u="sng"/>
            <a:t>Approved Spend USD</a:t>
          </a:r>
        </a:p>
        <a:p>
          <a:pPr algn="ctr"/>
          <a:r>
            <a:rPr lang="en-US" sz="2800" b="1" i="0">
              <a:solidFill>
                <a:schemeClr val="lt1"/>
              </a:solidFill>
              <a:effectLst/>
              <a:latin typeface="+mn-lt"/>
              <a:ea typeface="+mn-ea"/>
              <a:cs typeface="+mn-cs"/>
            </a:rPr>
            <a:t>$</a:t>
          </a:r>
          <a:r>
            <a:rPr lang="en-US" sz="2800" b="0" i="0">
              <a:solidFill>
                <a:schemeClr val="lt1"/>
              </a:solidFill>
              <a:effectLst/>
              <a:latin typeface="+mn-lt"/>
              <a:ea typeface="+mn-ea"/>
              <a:cs typeface="+mn-cs"/>
            </a:rPr>
            <a:t>27.21M</a:t>
          </a:r>
          <a:endParaRPr lang="en-US" sz="2800" b="0" i="0"/>
        </a:p>
      </xdr:txBody>
    </xdr:sp>
    <xdr:clientData/>
  </xdr:twoCellAnchor>
  <xdr:twoCellAnchor>
    <xdr:from>
      <xdr:col>8</xdr:col>
      <xdr:colOff>279400</xdr:colOff>
      <xdr:row>3</xdr:row>
      <xdr:rowOff>170180</xdr:rowOff>
    </xdr:from>
    <xdr:to>
      <xdr:col>11</xdr:col>
      <xdr:colOff>218440</xdr:colOff>
      <xdr:row>8</xdr:row>
      <xdr:rowOff>154940</xdr:rowOff>
    </xdr:to>
    <xdr:sp macro="" textlink="">
      <xdr:nvSpPr>
        <xdr:cNvPr id="5" name="Rectangle: Rounded Corners 4">
          <a:extLst>
            <a:ext uri="{FF2B5EF4-FFF2-40B4-BE49-F238E27FC236}">
              <a16:creationId xmlns:a16="http://schemas.microsoft.com/office/drawing/2014/main" id="{188F46F4-8CFF-4FA4-91CA-5C7FAF211E84}"/>
            </a:ext>
          </a:extLst>
        </xdr:cNvPr>
        <xdr:cNvSpPr/>
      </xdr:nvSpPr>
      <xdr:spPr>
        <a:xfrm>
          <a:off x="5643880" y="695960"/>
          <a:ext cx="2034540" cy="8610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u="sng"/>
            <a:t>Total Transactions</a:t>
          </a:r>
        </a:p>
        <a:p>
          <a:pPr algn="ctr"/>
          <a:r>
            <a:rPr lang="en-US" sz="2800" b="0"/>
            <a:t>1000</a:t>
          </a:r>
        </a:p>
        <a:p>
          <a:pPr algn="l"/>
          <a:endParaRPr lang="en-US" sz="1100"/>
        </a:p>
      </xdr:txBody>
    </xdr:sp>
    <xdr:clientData/>
  </xdr:twoCellAnchor>
  <xdr:twoCellAnchor>
    <xdr:from>
      <xdr:col>12</xdr:col>
      <xdr:colOff>0</xdr:colOff>
      <xdr:row>4</xdr:row>
      <xdr:rowOff>0</xdr:rowOff>
    </xdr:from>
    <xdr:to>
      <xdr:col>15</xdr:col>
      <xdr:colOff>289560</xdr:colOff>
      <xdr:row>8</xdr:row>
      <xdr:rowOff>144780</xdr:rowOff>
    </xdr:to>
    <xdr:sp macro="" textlink="">
      <xdr:nvSpPr>
        <xdr:cNvPr id="6" name="Rectangle: Rounded Corners 5">
          <a:extLst>
            <a:ext uri="{FF2B5EF4-FFF2-40B4-BE49-F238E27FC236}">
              <a16:creationId xmlns:a16="http://schemas.microsoft.com/office/drawing/2014/main" id="{651FAA2E-696B-4E02-8362-280058E651A3}"/>
            </a:ext>
          </a:extLst>
        </xdr:cNvPr>
        <xdr:cNvSpPr/>
      </xdr:nvSpPr>
      <xdr:spPr>
        <a:xfrm>
          <a:off x="7459980" y="701040"/>
          <a:ext cx="2118360" cy="8458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u="sng"/>
            <a:t>Approval Rate</a:t>
          </a:r>
        </a:p>
        <a:p>
          <a:pPr algn="ctr"/>
          <a:r>
            <a:rPr lang="en-US" sz="2800"/>
            <a:t>31.8%</a:t>
          </a:r>
        </a:p>
      </xdr:txBody>
    </xdr:sp>
    <xdr:clientData/>
  </xdr:twoCellAnchor>
  <xdr:twoCellAnchor>
    <xdr:from>
      <xdr:col>0</xdr:col>
      <xdr:colOff>175260</xdr:colOff>
      <xdr:row>10</xdr:row>
      <xdr:rowOff>60960</xdr:rowOff>
    </xdr:from>
    <xdr:to>
      <xdr:col>6</xdr:col>
      <xdr:colOff>373380</xdr:colOff>
      <xdr:row>22</xdr:row>
      <xdr:rowOff>22860</xdr:rowOff>
    </xdr:to>
    <xdr:graphicFrame macro="">
      <xdr:nvGraphicFramePr>
        <xdr:cNvPr id="13" name="Chart 12">
          <a:extLst>
            <a:ext uri="{FF2B5EF4-FFF2-40B4-BE49-F238E27FC236}">
              <a16:creationId xmlns:a16="http://schemas.microsoft.com/office/drawing/2014/main" id="{190B4DC6-DC15-4AD3-B9EC-4F28F002D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518160</xdr:colOff>
      <xdr:row>10</xdr:row>
      <xdr:rowOff>68580</xdr:rowOff>
    </xdr:from>
    <xdr:to>
      <xdr:col>12</xdr:col>
      <xdr:colOff>525780</xdr:colOff>
      <xdr:row>22</xdr:row>
      <xdr:rowOff>15240</xdr:rowOff>
    </xdr:to>
    <xdr:graphicFrame macro="">
      <xdr:nvGraphicFramePr>
        <xdr:cNvPr id="14" name="Chart 13">
          <a:extLst>
            <a:ext uri="{FF2B5EF4-FFF2-40B4-BE49-F238E27FC236}">
              <a16:creationId xmlns:a16="http://schemas.microsoft.com/office/drawing/2014/main" id="{AC33B24A-23A2-478F-A415-5EFDFB6D6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167640</xdr:colOff>
      <xdr:row>22</xdr:row>
      <xdr:rowOff>167640</xdr:rowOff>
    </xdr:from>
    <xdr:to>
      <xdr:col>6</xdr:col>
      <xdr:colOff>426720</xdr:colOff>
      <xdr:row>36</xdr:row>
      <xdr:rowOff>60960</xdr:rowOff>
    </xdr:to>
    <xdr:graphicFrame macro="">
      <xdr:nvGraphicFramePr>
        <xdr:cNvPr id="16" name="Chart 15">
          <a:extLst>
            <a:ext uri="{FF2B5EF4-FFF2-40B4-BE49-F238E27FC236}">
              <a16:creationId xmlns:a16="http://schemas.microsoft.com/office/drawing/2014/main" id="{DF2D4CAE-5C8F-435F-BBFA-13625E471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45721</xdr:colOff>
      <xdr:row>10</xdr:row>
      <xdr:rowOff>76199</xdr:rowOff>
    </xdr:from>
    <xdr:to>
      <xdr:col>19</xdr:col>
      <xdr:colOff>289561</xdr:colOff>
      <xdr:row>22</xdr:row>
      <xdr:rowOff>38100</xdr:rowOff>
    </xdr:to>
    <xdr:graphicFrame macro="">
      <xdr:nvGraphicFramePr>
        <xdr:cNvPr id="17" name="Chart 16">
          <a:extLst>
            <a:ext uri="{FF2B5EF4-FFF2-40B4-BE49-F238E27FC236}">
              <a16:creationId xmlns:a16="http://schemas.microsoft.com/office/drawing/2014/main" id="{9975F9DE-1FF5-444C-9E2A-8EC762503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518160</xdr:colOff>
      <xdr:row>23</xdr:row>
      <xdr:rowOff>0</xdr:rowOff>
    </xdr:from>
    <xdr:to>
      <xdr:col>13</xdr:col>
      <xdr:colOff>508846</xdr:colOff>
      <xdr:row>36</xdr:row>
      <xdr:rowOff>53340</xdr:rowOff>
    </xdr:to>
    <xdr:graphicFrame macro="">
      <xdr:nvGraphicFramePr>
        <xdr:cNvPr id="19" name="Chart 18">
          <a:extLst>
            <a:ext uri="{FF2B5EF4-FFF2-40B4-BE49-F238E27FC236}">
              <a16:creationId xmlns:a16="http://schemas.microsoft.com/office/drawing/2014/main" id="{A8AC1005-4C8B-4BAB-82D9-71EEA90DF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0</xdr:colOff>
      <xdr:row>22</xdr:row>
      <xdr:rowOff>99061</xdr:rowOff>
    </xdr:from>
    <xdr:to>
      <xdr:col>19</xdr:col>
      <xdr:colOff>289560</xdr:colOff>
      <xdr:row>29</xdr:row>
      <xdr:rowOff>53340</xdr:rowOff>
    </xdr:to>
    <mc:AlternateContent xmlns:mc="http://schemas.openxmlformats.org/markup-compatibility/2006">
      <mc:Choice xmlns:a14="http://schemas.microsoft.com/office/drawing/2010/main" Requires="a14">
        <xdr:graphicFrame macro="">
          <xdr:nvGraphicFramePr>
            <xdr:cNvPr id="20" name="Region">
              <a:extLst>
                <a:ext uri="{FF2B5EF4-FFF2-40B4-BE49-F238E27FC236}">
                  <a16:creationId xmlns:a16="http://schemas.microsoft.com/office/drawing/2014/main" id="{B96B120A-CE25-4506-F737-0E52D15EF7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79180" y="3954781"/>
              <a:ext cx="333756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601980</xdr:colOff>
      <xdr:row>29</xdr:row>
      <xdr:rowOff>76201</xdr:rowOff>
    </xdr:from>
    <xdr:to>
      <xdr:col>19</xdr:col>
      <xdr:colOff>289560</xdr:colOff>
      <xdr:row>36</xdr:row>
      <xdr:rowOff>15241</xdr:rowOff>
    </xdr:to>
    <mc:AlternateContent xmlns:mc="http://schemas.openxmlformats.org/markup-compatibility/2006">
      <mc:Choice xmlns:a14="http://schemas.microsoft.com/office/drawing/2010/main" Requires="a14">
        <xdr:graphicFrame macro="">
          <xdr:nvGraphicFramePr>
            <xdr:cNvPr id="21" name="Currency">
              <a:extLst>
                <a:ext uri="{FF2B5EF4-FFF2-40B4-BE49-F238E27FC236}">
                  <a16:creationId xmlns:a16="http://schemas.microsoft.com/office/drawing/2014/main" id="{504C6941-50B0-0FBF-88C6-D7087D308717}"/>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dr:sp macro="" textlink="">
          <xdr:nvSpPr>
            <xdr:cNvPr id="0" name=""/>
            <xdr:cNvSpPr>
              <a:spLocks noTextEdit="1"/>
            </xdr:cNvSpPr>
          </xdr:nvSpPr>
          <xdr:spPr>
            <a:xfrm>
              <a:off x="8671560" y="5158741"/>
              <a:ext cx="334518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365760</xdr:colOff>
      <xdr:row>3</xdr:row>
      <xdr:rowOff>38101</xdr:rowOff>
    </xdr:from>
    <xdr:to>
      <xdr:col>19</xdr:col>
      <xdr:colOff>274320</xdr:colOff>
      <xdr:row>10</xdr:row>
      <xdr:rowOff>0</xdr:rowOff>
    </xdr:to>
    <mc:AlternateContent xmlns:mc="http://schemas.openxmlformats.org/markup-compatibility/2006">
      <mc:Choice xmlns:a14="http://schemas.microsoft.com/office/drawing/2010/main" Requires="a14">
        <xdr:graphicFrame macro="">
          <xdr:nvGraphicFramePr>
            <xdr:cNvPr id="22" name="Approval Status">
              <a:extLst>
                <a:ext uri="{FF2B5EF4-FFF2-40B4-BE49-F238E27FC236}">
                  <a16:creationId xmlns:a16="http://schemas.microsoft.com/office/drawing/2014/main" id="{7EB37383-F0D1-BEC5-0667-A1EB7B07A482}"/>
                </a:ext>
              </a:extLst>
            </xdr:cNvPr>
            <xdr:cNvGraphicFramePr/>
          </xdr:nvGraphicFramePr>
          <xdr:xfrm>
            <a:off x="0" y="0"/>
            <a:ext cx="0" cy="0"/>
          </xdr:xfrm>
          <a:graphic>
            <a:graphicData uri="http://schemas.microsoft.com/office/drawing/2010/slicer">
              <sle:slicer xmlns:sle="http://schemas.microsoft.com/office/drawing/2010/slicer" name="Approval Status"/>
            </a:graphicData>
          </a:graphic>
        </xdr:graphicFrame>
      </mc:Choice>
      <mc:Fallback>
        <xdr:sp macro="" textlink="">
          <xdr:nvSpPr>
            <xdr:cNvPr id="0" name=""/>
            <xdr:cNvSpPr>
              <a:spLocks noTextEdit="1"/>
            </xdr:cNvSpPr>
          </xdr:nvSpPr>
          <xdr:spPr>
            <a:xfrm>
              <a:off x="9654540" y="563881"/>
              <a:ext cx="2346960" cy="1188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0</xdr:row>
      <xdr:rowOff>7620</xdr:rowOff>
    </xdr:from>
    <xdr:to>
      <xdr:col>19</xdr:col>
      <xdr:colOff>274320</xdr:colOff>
      <xdr:row>3</xdr:row>
      <xdr:rowOff>7620</xdr:rowOff>
    </xdr:to>
    <xdr:sp macro="" textlink="">
      <xdr:nvSpPr>
        <xdr:cNvPr id="23" name="Rectangle: Rounded Corners 22">
          <a:extLst>
            <a:ext uri="{FF2B5EF4-FFF2-40B4-BE49-F238E27FC236}">
              <a16:creationId xmlns:a16="http://schemas.microsoft.com/office/drawing/2014/main" id="{3D433AA5-E559-ED0B-D2B9-3AE01003ABE7}"/>
            </a:ext>
          </a:extLst>
        </xdr:cNvPr>
        <xdr:cNvSpPr/>
      </xdr:nvSpPr>
      <xdr:spPr>
        <a:xfrm>
          <a:off x="45720" y="7620"/>
          <a:ext cx="11955780" cy="5257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t>FINANCE</a:t>
          </a:r>
          <a:r>
            <a:rPr lang="en-US" sz="2800" baseline="0"/>
            <a:t> DATA DASHBOARD</a:t>
          </a:r>
          <a:endParaRPr lang="en-US" sz="2800"/>
        </a:p>
      </xdr:txBody>
    </xdr:sp>
    <xdr:clientData/>
  </xdr:twoCellAnchor>
  <xdr:twoCellAnchor>
    <xdr:from>
      <xdr:col>0</xdr:col>
      <xdr:colOff>137160</xdr:colOff>
      <xdr:row>3</xdr:row>
      <xdr:rowOff>160020</xdr:rowOff>
    </xdr:from>
    <xdr:to>
      <xdr:col>3</xdr:col>
      <xdr:colOff>426720</xdr:colOff>
      <xdr:row>8</xdr:row>
      <xdr:rowOff>160020</xdr:rowOff>
    </xdr:to>
    <xdr:sp macro="" textlink="">
      <xdr:nvSpPr>
        <xdr:cNvPr id="24" name="Rectangle: Rounded Corners 23">
          <a:extLst>
            <a:ext uri="{FF2B5EF4-FFF2-40B4-BE49-F238E27FC236}">
              <a16:creationId xmlns:a16="http://schemas.microsoft.com/office/drawing/2014/main" id="{93EFA0E2-BB7B-481C-A809-95E472C587F8}"/>
            </a:ext>
          </a:extLst>
        </xdr:cNvPr>
        <xdr:cNvSpPr/>
      </xdr:nvSpPr>
      <xdr:spPr>
        <a:xfrm>
          <a:off x="137160" y="708660"/>
          <a:ext cx="211836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sng" strike="noStrike" kern="0" cap="none" spc="0" normalizeH="0" baseline="0" noProof="0">
              <a:ln>
                <a:noFill/>
              </a:ln>
              <a:solidFill>
                <a:prstClr val="white"/>
              </a:solidFill>
              <a:effectLst/>
              <a:uLnTx/>
              <a:uFillTx/>
              <a:latin typeface="+mn-lt"/>
              <a:ea typeface="+mn-ea"/>
              <a:cs typeface="+mn-cs"/>
            </a:rPr>
            <a:t>Total Spend USD</a:t>
          </a:r>
          <a:endParaRPr kumimoji="0" lang="en-US" sz="1100" b="0" i="0" u="none" strike="noStrike" kern="0" cap="none" spc="0" normalizeH="0" baseline="0" noProof="0">
            <a:ln>
              <a:noFill/>
            </a:ln>
            <a:solidFill>
              <a:prstClr val="white"/>
            </a:solidFill>
            <a:effectLst/>
            <a:uLnTx/>
            <a:uFillTx/>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800" b="1" i="0" u="none" strike="noStrike" kern="0" cap="none" spc="0" normalizeH="0" baseline="0" noProof="0">
              <a:ln>
                <a:noFill/>
              </a:ln>
              <a:solidFill>
                <a:prstClr val="white"/>
              </a:solidFill>
              <a:effectLst/>
              <a:uLnTx/>
              <a:uFillTx/>
              <a:latin typeface="+mn-lt"/>
              <a:ea typeface="+mn-ea"/>
              <a:cs typeface="+mn-cs"/>
            </a:rPr>
            <a:t>$</a:t>
          </a:r>
          <a:r>
            <a:rPr kumimoji="0" lang="en-US" sz="2800" b="0" i="0" u="none" strike="noStrike" kern="0" cap="none" spc="0" normalizeH="0" baseline="0" noProof="0">
              <a:ln>
                <a:noFill/>
              </a:ln>
              <a:solidFill>
                <a:prstClr val="white"/>
              </a:solidFill>
              <a:effectLst/>
              <a:uLnTx/>
              <a:uFillTx/>
              <a:latin typeface="+mn-lt"/>
              <a:ea typeface="+mn-ea"/>
              <a:cs typeface="+mn-cs"/>
            </a:rPr>
            <a:t>84.81M</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ura Zaghlol" refreshedDate="46260.861872800924" createdVersion="8" refreshedVersion="8" minRefreshableVersion="3" recordCount="1000" xr:uid="{EFC82A94-5A6F-43C4-B50C-0ED46973B499}">
  <cacheSource type="worksheet">
    <worksheetSource name="Table2"/>
  </cacheSource>
  <cacheFields count="12">
    <cacheField name="Transaction ID" numFmtId="0">
      <sharedItems/>
    </cacheField>
    <cacheField name="Transaction Date" numFmtId="164">
      <sharedItems containsSemiMixedTypes="0" containsNonDate="0" containsDate="1" containsString="0" minDate="2023-01-01T00:00:00" maxDate="2024-01-01T00:00:00"/>
    </cacheField>
    <cacheField name="Department" numFmtId="0">
      <sharedItems/>
    </cacheField>
    <cacheField name="Region" numFmtId="0">
      <sharedItems count="4">
        <s v="South"/>
        <s v="North"/>
        <s v="East"/>
        <s v="West"/>
      </sharedItems>
    </cacheField>
    <cacheField name="Expense Type" numFmtId="0">
      <sharedItems count="6">
        <s v="Supplies"/>
        <s v="Salaries"/>
        <s v="Utilities"/>
        <s v="Training"/>
        <s v="Software"/>
        <s v="Travel"/>
      </sharedItems>
    </cacheField>
    <cacheField name="Amount" numFmtId="0">
      <sharedItems containsSemiMixedTypes="0" containsString="0" containsNumber="1" containsInteger="1" minValue="106" maxValue="9990"/>
    </cacheField>
    <cacheField name="Currency" numFmtId="0">
      <sharedItems count="3">
        <s v="USD"/>
        <s v="EGP"/>
        <s v="EUR"/>
      </sharedItems>
    </cacheField>
    <cacheField name="Payment Method" numFmtId="0">
      <sharedItems count="3">
        <s v="Cash"/>
        <s v="Bank Transfer"/>
        <s v="Credit Card"/>
      </sharedItems>
    </cacheField>
    <cacheField name="Employee Name" numFmtId="0">
      <sharedItems/>
    </cacheField>
    <cacheField name="Approval Status" numFmtId="0">
      <sharedItems count="3">
        <s v="Pending"/>
        <s v="Rejected"/>
        <s v="Approved"/>
      </sharedItems>
    </cacheField>
    <cacheField name="Amount by USD" numFmtId="0">
      <sharedItems containsSemiMixedTypes="0" containsString="0" containsNumber="1" minValue="107" maxValue="499500"/>
    </cacheField>
    <cacheField name="sum of supplies" numFmtId="0">
      <sharedItems containsSemiMixedTypes="0" containsString="0" containsNumber="1" containsInteger="1" minValue="743529" maxValue="910770"/>
    </cacheField>
  </cacheFields>
  <extLst>
    <ext xmlns:x14="http://schemas.microsoft.com/office/spreadsheetml/2009/9/main" uri="{725AE2AE-9491-48be-B2B4-4EB974FC3084}">
      <x14:pivotCacheDefinition pivotCacheId="19523930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Zaghlol" refreshedDate="46260.873845717593" backgroundQuery="1" createdVersion="8" refreshedVersion="8" minRefreshableVersion="3" recordCount="0" supportSubquery="1" supportAdvancedDrill="1" xr:uid="{CBE55948-7495-4A70-8C94-66C9E07B78E2}">
  <cacheSource type="external" connectionId="1"/>
  <cacheFields count="3">
    <cacheField name="[Table2].[Transaction Date].[Transaction Date]" caption="Transaction Date" numFmtId="0" hierarchy="1" level="1">
      <sharedItems containsSemiMixedTypes="0" containsNonDate="0" containsDate="1" containsString="0" minDate="2023-01-01T00:00:00" maxDate="2024-01-01T00:00:00" count="1000">
        <d v="2023-01-01T00:00:00"/>
        <d v="2023-01-01T08:44:41"/>
        <d v="2023-01-01T17:29:22"/>
        <d v="2023-01-02T02:14:03"/>
        <d v="2023-01-02T10:58:44"/>
        <d v="2023-01-02T19:43:25"/>
        <d v="2023-01-03T04:28:06"/>
        <d v="2023-01-03T13:12:48"/>
        <d v="2023-01-03T21:57:29"/>
        <d v="2023-01-04T06:42:10"/>
        <d v="2023-01-04T15:26:51"/>
        <d v="2023-01-05T00:11:32"/>
        <d v="2023-01-05T08:56:13"/>
        <d v="2023-01-05T17:40:54"/>
        <d v="2023-01-06T02:25:35"/>
        <d v="2023-01-06T11:10:16"/>
        <d v="2023-01-06T19:54:57"/>
        <d v="2023-01-07T04:39:38"/>
        <d v="2023-01-07T13:24:19"/>
        <d v="2023-01-07T22:09:01"/>
        <d v="2023-01-08T06:53:42"/>
        <d v="2023-01-08T15:38:23"/>
        <d v="2023-01-09T00:23:04"/>
        <d v="2023-01-09T09:07:45"/>
        <d v="2023-01-09T17:52:26"/>
        <d v="2023-01-10T02:37:07"/>
        <d v="2023-01-10T11:21:48"/>
        <d v="2023-01-10T20:06:29"/>
        <d v="2023-01-11T04:51:10"/>
        <d v="2023-01-11T13:35:51"/>
        <d v="2023-01-11T22:20:32"/>
        <d v="2023-01-12T07:05:14"/>
        <d v="2023-01-12T15:49:55"/>
        <d v="2023-01-13T00:34:36"/>
        <d v="2023-01-13T09:19:17"/>
        <d v="2023-01-13T18:03:58"/>
        <d v="2023-01-14T02:48:39"/>
        <d v="2023-01-14T11:33:20"/>
        <d v="2023-01-14T20:18:01"/>
        <d v="2023-01-15T05:02:42"/>
        <d v="2023-01-15T13:47:23"/>
        <d v="2023-01-15T22:32:04"/>
        <d v="2023-01-16T07:16:45"/>
        <d v="2023-01-16T16:01:26"/>
        <d v="2023-01-17T00:46:08"/>
        <d v="2023-01-17T09:30:49"/>
        <d v="2023-01-17T18:15:30"/>
        <d v="2023-01-18T03:00:11"/>
        <d v="2023-01-18T11:44:52"/>
        <d v="2023-01-18T20:29:33"/>
        <d v="2023-01-19T05:14:14"/>
        <d v="2023-01-19T13:58:55"/>
        <d v="2023-01-19T22:43:36"/>
        <d v="2023-01-20T07:28:17"/>
        <d v="2023-01-20T16:12:58"/>
        <d v="2023-01-21T00:57:39"/>
        <d v="2023-01-21T09:42:21"/>
        <d v="2023-01-21T18:27:02"/>
        <d v="2023-01-22T03:11:43"/>
        <d v="2023-01-22T11:56:24"/>
        <d v="2023-01-22T20:41:05"/>
        <d v="2023-01-23T05:25:46"/>
        <d v="2023-01-23T14:10:27"/>
        <d v="2023-01-23T22:55:08"/>
        <d v="2023-01-24T07:39:49"/>
        <d v="2023-01-24T16:24:30"/>
        <d v="2023-01-25T01:09:11"/>
        <d v="2023-01-25T09:53:52"/>
        <d v="2023-01-25T18:38:34"/>
        <d v="2023-01-26T03:23:15"/>
        <d v="2023-01-26T12:07:56"/>
        <d v="2023-01-26T20:52:37"/>
        <d v="2023-01-27T05:37:18"/>
        <d v="2023-01-27T14:21:59"/>
        <d v="2023-01-27T23:06:40"/>
        <d v="2023-01-28T07:51:21"/>
        <d v="2023-01-28T16:36:02"/>
        <d v="2023-01-29T01:20:43"/>
        <d v="2023-01-29T10:05:24"/>
        <d v="2023-01-29T18:50:05"/>
        <d v="2023-01-30T03:34:46"/>
        <d v="2023-01-30T12:19:28"/>
        <d v="2023-01-30T21:04:09"/>
        <d v="2023-01-31T05:48:50"/>
        <d v="2023-01-31T14:33:31"/>
        <d v="2023-01-31T23:18:12"/>
        <d v="2023-02-01T08:02:53"/>
        <d v="2023-02-01T16:47:34"/>
        <d v="2023-02-02T01:32:15"/>
        <d v="2023-02-02T10:16:56"/>
        <d v="2023-02-02T19:01:37"/>
        <d v="2023-02-03T03:46:18"/>
        <d v="2023-02-03T12:30:59"/>
        <d v="2023-02-03T21:15:41"/>
        <d v="2023-02-04T06:00:22"/>
        <d v="2023-02-04T14:45:03"/>
        <d v="2023-02-04T23:29:44"/>
        <d v="2023-02-05T08:14:25"/>
        <d v="2023-02-05T16:59:06"/>
        <d v="2023-02-06T01:43:47"/>
        <d v="2023-02-06T10:28:28"/>
        <d v="2023-02-06T19:13:09"/>
        <d v="2023-02-07T03:57:50"/>
        <d v="2023-02-07T12:42:31"/>
        <d v="2023-02-07T21:27:12"/>
        <d v="2023-02-08T06:11:54"/>
        <d v="2023-02-08T14:56:35"/>
        <d v="2023-02-08T23:41:16"/>
        <d v="2023-02-09T08:25:57"/>
        <d v="2023-02-09T17:10:38"/>
        <d v="2023-02-10T01:55:19"/>
        <d v="2023-02-10T10:40:00"/>
        <d v="2023-02-10T19:24:41"/>
        <d v="2023-02-11T04:09:22"/>
        <d v="2023-02-11T12:54:03"/>
        <d v="2023-02-11T21:38:44"/>
        <d v="2023-02-12T06:23:25"/>
        <d v="2023-02-12T15:08:06"/>
        <d v="2023-02-12T23:52:48"/>
        <d v="2023-02-13T08:37:29"/>
        <d v="2023-02-13T17:22:10"/>
        <d v="2023-02-14T02:06:51"/>
        <d v="2023-02-14T10:51:32"/>
        <d v="2023-02-14T19:36:13"/>
        <d v="2023-02-15T04:20:54"/>
        <d v="2023-02-15T13:05:35"/>
        <d v="2023-02-15T21:50:16"/>
        <d v="2023-02-16T06:34:57"/>
        <d v="2023-02-16T15:19:38"/>
        <d v="2023-02-17T00:04:19"/>
        <d v="2023-02-17T08:49:01"/>
        <d v="2023-02-17T17:33:42"/>
        <d v="2023-02-18T02:18:23"/>
        <d v="2023-02-18T11:03:04"/>
        <d v="2023-02-18T19:47:45"/>
        <d v="2023-02-19T04:32:26"/>
        <d v="2023-02-19T13:17:07"/>
        <d v="2023-02-19T22:01:48"/>
        <d v="2023-02-20T06:46:29"/>
        <d v="2023-02-20T15:31:10"/>
        <d v="2023-02-21T00:15:51"/>
        <d v="2023-02-21T09:00:32"/>
        <d v="2023-02-21T17:45:14"/>
        <d v="2023-02-22T02:29:55"/>
        <d v="2023-02-22T11:14:36"/>
        <d v="2023-02-22T19:59:17"/>
        <d v="2023-02-23T04:43:58"/>
        <d v="2023-02-23T13:28:39"/>
        <d v="2023-02-23T22:13:20"/>
        <d v="2023-02-24T06:58:01"/>
        <d v="2023-02-24T15:42:42"/>
        <d v="2023-02-25T00:27:23"/>
        <d v="2023-02-25T09:12:04"/>
        <d v="2023-02-25T17:56:45"/>
        <d v="2023-02-26T02:41:26"/>
        <d v="2023-02-26T11:26:08"/>
        <d v="2023-02-26T20:10:49"/>
        <d v="2023-02-27T04:55:30"/>
        <d v="2023-02-27T13:40:11"/>
        <d v="2023-02-27T22:24:52"/>
        <d v="2023-02-28T07:09:33"/>
        <d v="2023-02-28T15:54:14"/>
        <d v="2023-03-01T00:38:55"/>
        <d v="2023-03-01T09:23:36"/>
        <d v="2023-03-01T18:08:17"/>
        <d v="2023-03-02T02:52:58"/>
        <d v="2023-03-02T11:37:39"/>
        <d v="2023-03-02T20:22:21"/>
        <d v="2023-03-03T05:07:02"/>
        <d v="2023-03-03T13:51:43"/>
        <d v="2023-03-03T22:36:24"/>
        <d v="2023-03-04T07:21:05"/>
        <d v="2023-03-04T16:05:46"/>
        <d v="2023-03-05T00:50:27"/>
        <d v="2023-03-05T09:35:08"/>
        <d v="2023-03-05T18:19:49"/>
        <d v="2023-03-06T03:04:30"/>
        <d v="2023-03-06T11:49:11"/>
        <d v="2023-03-06T20:33:52"/>
        <d v="2023-03-07T05:18:34"/>
        <d v="2023-03-07T14:03:15"/>
        <d v="2023-03-07T22:47:56"/>
        <d v="2023-03-08T07:32:37"/>
        <d v="2023-03-08T16:17:18"/>
        <d v="2023-03-09T01:01:59"/>
        <d v="2023-03-09T09:46:40"/>
        <d v="2023-03-09T18:31:21"/>
        <d v="2023-03-10T03:16:02"/>
        <d v="2023-03-10T12:00:43"/>
        <d v="2023-03-10T20:45:24"/>
        <d v="2023-03-11T05:30:05"/>
        <d v="2023-03-11T14:14:46"/>
        <d v="2023-03-11T22:59:28"/>
        <d v="2023-03-12T07:44:09"/>
        <d v="2023-03-12T16:28:50"/>
        <d v="2023-03-13T01:13:31"/>
        <d v="2023-03-13T09:58:12"/>
        <d v="2023-03-13T18:42:53"/>
        <d v="2023-03-14T03:27:34"/>
        <d v="2023-03-14T12:12:15"/>
        <d v="2023-03-14T20:56:56"/>
        <d v="2023-03-15T05:41:37"/>
        <d v="2023-03-15T14:26:18"/>
        <d v="2023-03-15T23:10:59"/>
        <d v="2023-03-16T07:55:41"/>
        <d v="2023-03-16T16:40:22"/>
        <d v="2023-03-17T01:25:03"/>
        <d v="2023-03-17T10:09:44"/>
        <d v="2023-03-17T18:54:25"/>
        <d v="2023-03-18T03:39:06"/>
        <d v="2023-03-18T12:23:47"/>
        <d v="2023-03-18T21:08:28"/>
        <d v="2023-03-19T05:53:09"/>
        <d v="2023-03-19T14:37:50"/>
        <d v="2023-03-19T23:22:31"/>
        <d v="2023-03-20T08:07:12"/>
        <d v="2023-03-20T16:51:54"/>
        <d v="2023-03-21T01:36:35"/>
        <d v="2023-03-21T10:21:16"/>
        <d v="2023-03-21T19:05:57"/>
        <d v="2023-03-22T03:50:38"/>
        <d v="2023-03-22T12:35:19"/>
        <d v="2023-03-22T21:20:00"/>
        <d v="2023-03-23T06:04:41"/>
        <d v="2023-03-23T14:49:22"/>
        <d v="2023-03-23T23:34:03"/>
        <d v="2023-03-24T08:18:44"/>
        <d v="2023-03-24T17:03:25"/>
        <d v="2023-03-25T01:48:06"/>
        <d v="2023-03-25T10:32:48"/>
        <d v="2023-03-25T19:17:29"/>
        <d v="2023-03-26T04:02:10"/>
        <d v="2023-03-26T12:46:51"/>
        <d v="2023-03-26T21:31:32"/>
        <d v="2023-03-27T06:16:13"/>
        <d v="2023-03-27T15:00:54"/>
        <d v="2023-03-27T23:45:35"/>
        <d v="2023-03-28T08:30:16"/>
        <d v="2023-03-28T17:14:57"/>
        <d v="2023-03-29T01:59:38"/>
        <d v="2023-03-29T10:44:19"/>
        <d v="2023-03-29T19:29:01"/>
        <d v="2023-03-30T04:13:42"/>
        <d v="2023-03-30T12:58:23"/>
        <d v="2023-03-30T21:43:04"/>
        <d v="2023-03-31T06:27:45"/>
        <d v="2023-03-31T15:12:26"/>
        <d v="2023-03-31T23:57:07"/>
        <d v="2023-04-01T08:41:48"/>
        <d v="2023-04-01T17:26:29"/>
        <d v="2023-04-02T02:11:10"/>
        <d v="2023-04-02T10:55:51"/>
        <d v="2023-04-02T19:40:32"/>
        <d v="2023-04-03T04:25:14"/>
        <d v="2023-04-03T13:09:55"/>
        <d v="2023-04-03T21:54:36"/>
        <d v="2023-04-04T06:39:17"/>
        <d v="2023-04-04T15:23:58"/>
        <d v="2023-04-05T00:08:39"/>
        <d v="2023-04-05T08:53:20"/>
        <d v="2023-04-05T17:38:01"/>
        <d v="2023-04-06T02:22:42"/>
        <d v="2023-04-06T11:07:23"/>
        <d v="2023-04-06T19:52:04"/>
        <d v="2023-04-07T04:36:45"/>
        <d v="2023-04-07T13:21:26"/>
        <d v="2023-04-07T22:06:08"/>
        <d v="2023-04-08T06:50:49"/>
        <d v="2023-04-08T15:35:30"/>
        <d v="2023-04-09T00:20:11"/>
        <d v="2023-04-09T09:04:52"/>
        <d v="2023-04-09T17:49:33"/>
        <d v="2023-04-10T02:34:14"/>
        <d v="2023-04-10T11:18:55"/>
        <d v="2023-04-10T20:03:36"/>
        <d v="2023-04-11T04:48:17"/>
        <d v="2023-04-11T13:32:58"/>
        <d v="2023-04-11T22:17:39"/>
        <d v="2023-04-12T07:02:21"/>
        <d v="2023-04-12T15:47:02"/>
        <d v="2023-04-13T00:31:43"/>
        <d v="2023-04-13T09:16:24"/>
        <d v="2023-04-13T18:01:05"/>
        <d v="2023-04-14T02:45:46"/>
        <d v="2023-04-14T11:30:27"/>
        <d v="2023-04-14T20:15:08"/>
        <d v="2023-04-15T04:59:49"/>
        <d v="2023-04-15T13:44:30"/>
        <d v="2023-04-15T22:29:11"/>
        <d v="2023-04-16T07:13:52"/>
        <d v="2023-04-16T15:58:34"/>
        <d v="2023-04-17T00:43:15"/>
        <d v="2023-04-17T09:27:56"/>
        <d v="2023-04-17T18:12:37"/>
        <d v="2023-04-18T02:57:18"/>
        <d v="2023-04-18T11:41:59"/>
        <d v="2023-04-18T20:26:40"/>
        <d v="2023-04-19T05:11:21"/>
        <d v="2023-04-19T13:56:02"/>
        <d v="2023-04-19T22:40:43"/>
        <d v="2023-04-20T07:25:24"/>
        <d v="2023-04-20T16:10:05"/>
        <d v="2023-04-21T00:54:46"/>
        <d v="2023-04-21T09:39:28"/>
        <d v="2023-04-21T18:24:09"/>
        <d v="2023-04-22T03:08:50"/>
        <d v="2023-04-22T11:53:31"/>
        <d v="2023-04-22T20:38:12"/>
        <d v="2023-04-23T05:22:53"/>
        <d v="2023-04-23T14:07:34"/>
        <d v="2023-04-23T22:52:15"/>
        <d v="2023-04-24T07:36:56"/>
        <d v="2023-04-24T16:21:37"/>
        <d v="2023-04-25T01:06:18"/>
        <d v="2023-04-25T09:50:59"/>
        <d v="2023-04-25T18:35:41"/>
        <d v="2023-04-26T03:20:22"/>
        <d v="2023-04-26T12:05:03"/>
        <d v="2023-04-26T20:49:44"/>
        <d v="2023-04-27T05:34:25"/>
        <d v="2023-04-27T14:19:06"/>
        <d v="2023-04-27T23:03:47"/>
        <d v="2023-04-28T07:48:28"/>
        <d v="2023-04-28T16:33:09"/>
        <d v="2023-04-29T01:17:50"/>
        <d v="2023-04-29T10:02:31"/>
        <d v="2023-04-29T18:47:12"/>
        <d v="2023-04-30T03:31:54"/>
        <d v="2023-04-30T12:16:35"/>
        <d v="2023-04-30T21:01:16"/>
        <d v="2023-05-01T05:45:57"/>
        <d v="2023-05-01T14:30:38"/>
        <d v="2023-05-01T23:15:19"/>
        <d v="2023-05-02T08:00:00"/>
        <d v="2023-05-02T16:44:41"/>
        <d v="2023-05-03T01:29:22"/>
        <d v="2023-05-03T10:14:03"/>
        <d v="2023-05-03T18:58:44"/>
        <d v="2023-05-04T03:43:25"/>
        <d v="2023-05-04T12:28:06"/>
        <d v="2023-05-04T21:12:48"/>
        <d v="2023-05-05T05:57:29"/>
        <d v="2023-05-05T14:42:10"/>
        <d v="2023-05-05T23:26:51"/>
        <d v="2023-05-06T08:11:32"/>
        <d v="2023-05-06T16:56:13"/>
        <d v="2023-05-07T01:40:54"/>
        <d v="2023-05-07T10:25:35"/>
        <d v="2023-05-07T19:10:16"/>
        <d v="2023-05-08T03:54:57"/>
        <d v="2023-05-08T12:39:38"/>
        <d v="2023-05-08T21:24:19"/>
        <d v="2023-05-09T06:09:01"/>
        <d v="2023-05-09T14:53:42"/>
        <d v="2023-05-09T23:38:23"/>
        <d v="2023-05-10T08:23:04"/>
        <d v="2023-05-10T17:07:45"/>
        <d v="2023-05-11T01:52:26"/>
        <d v="2023-05-11T10:37:07"/>
        <d v="2023-05-11T19:21:48"/>
        <d v="2023-05-12T04:06:29"/>
        <d v="2023-05-12T12:51:10"/>
        <d v="2023-05-12T21:35:51"/>
        <d v="2023-05-13T06:20:32"/>
        <d v="2023-05-13T15:05:14"/>
        <d v="2023-05-13T23:49:55"/>
        <d v="2023-05-14T08:34:36"/>
        <d v="2023-05-14T17:19:17"/>
        <d v="2023-05-15T02:03:58"/>
        <d v="2023-05-15T10:48:39"/>
        <d v="2023-05-15T19:33:20"/>
        <d v="2023-05-16T04:18:01"/>
        <d v="2023-05-16T13:02:42"/>
        <d v="2023-05-16T21:47:23"/>
        <d v="2023-05-17T06:32:04"/>
        <d v="2023-05-17T15:16:45"/>
        <d v="2023-05-18T00:01:26"/>
        <d v="2023-05-18T08:46:08"/>
        <d v="2023-05-18T17:30:49"/>
        <d v="2023-05-19T02:15:30"/>
        <d v="2023-05-19T11:00:11"/>
        <d v="2023-05-19T19:44:52"/>
        <d v="2023-05-20T04:29:33"/>
        <d v="2023-05-20T13:14:14"/>
        <d v="2023-05-20T21:58:55"/>
        <d v="2023-05-21T06:43:36"/>
        <d v="2023-05-21T15:28:17"/>
        <d v="2023-05-22T00:12:58"/>
        <d v="2023-05-22T08:57:39"/>
        <d v="2023-05-22T17:42:21"/>
        <d v="2023-05-23T02:27:02"/>
        <d v="2023-05-23T11:11:43"/>
        <d v="2023-05-23T19:56:24"/>
        <d v="2023-05-24T04:41:05"/>
        <d v="2023-05-24T13:25:46"/>
        <d v="2023-05-24T22:10:27"/>
        <d v="2023-05-25T06:55:08"/>
        <d v="2023-05-25T15:39:49"/>
        <d v="2023-05-26T00:24:30"/>
        <d v="2023-05-26T09:09:11"/>
        <d v="2023-05-26T17:53:52"/>
        <d v="2023-05-27T02:38:34"/>
        <d v="2023-05-27T11:23:15"/>
        <d v="2023-05-27T20:07:56"/>
        <d v="2023-05-28T04:52:37"/>
        <d v="2023-05-28T13:37:18"/>
        <d v="2023-05-28T22:21:59"/>
        <d v="2023-05-29T07:06:40"/>
        <d v="2023-05-29T15:51:21"/>
        <d v="2023-05-30T00:36:02"/>
        <d v="2023-05-30T09:20:43"/>
        <d v="2023-05-30T18:05:24"/>
        <d v="2023-05-31T02:50:05"/>
        <d v="2023-05-31T11:34:46"/>
        <d v="2023-05-31T20:19:28"/>
        <d v="2023-06-01T05:04:09"/>
        <d v="2023-06-01T13:48:50"/>
        <d v="2023-06-01T22:33:31"/>
        <d v="2023-06-02T07:18:12"/>
        <d v="2023-06-02T16:02:53"/>
        <d v="2023-06-03T00:47:34"/>
        <d v="2023-06-03T09:32:15"/>
        <d v="2023-06-03T18:16:56"/>
        <d v="2023-06-04T03:01:37"/>
        <d v="2023-06-04T11:46:18"/>
        <d v="2023-06-04T20:30:59"/>
        <d v="2023-06-05T05:15:41"/>
        <d v="2023-06-05T14:00:22"/>
        <d v="2023-06-05T22:45:03"/>
        <d v="2023-06-06T07:29:44"/>
        <d v="2023-06-06T16:14:25"/>
        <d v="2023-06-07T00:59:06"/>
        <d v="2023-06-07T09:43:47"/>
        <d v="2023-06-07T18:28:28"/>
        <d v="2023-06-08T03:13:09"/>
        <d v="2023-06-08T11:57:50"/>
        <d v="2023-06-08T20:42:31"/>
        <d v="2023-06-09T05:27:12"/>
        <d v="2023-06-09T14:11:54"/>
        <d v="2023-06-09T22:56:35"/>
        <d v="2023-06-10T07:41:16"/>
        <d v="2023-06-10T16:25:57"/>
        <d v="2023-06-11T01:10:38"/>
        <d v="2023-06-11T09:55:19"/>
        <d v="2023-06-11T18:40:00"/>
        <d v="2023-06-12T03:24:41"/>
        <d v="2023-06-12T12:09:22"/>
        <d v="2023-06-12T20:54:03"/>
        <d v="2023-06-13T05:38:44"/>
        <d v="2023-06-13T14:23:25"/>
        <d v="2023-06-13T23:08:06"/>
        <d v="2023-06-14T07:52:48"/>
        <d v="2023-06-14T16:37:29"/>
        <d v="2023-06-15T01:22:10"/>
        <d v="2023-06-15T10:06:51"/>
        <d v="2023-06-15T18:51:32"/>
        <d v="2023-06-16T03:36:13"/>
        <d v="2023-06-16T12:20:54"/>
        <d v="2023-06-16T21:05:35"/>
        <d v="2023-06-17T05:50:16"/>
        <d v="2023-06-17T14:34:57"/>
        <d v="2023-06-17T23:19:38"/>
        <d v="2023-06-18T08:04:19"/>
        <d v="2023-06-18T16:49:01"/>
        <d v="2023-06-19T01:33:42"/>
        <d v="2023-06-19T10:18:23"/>
        <d v="2023-06-19T19:03:04"/>
        <d v="2023-06-20T03:47:45"/>
        <d v="2023-06-20T12:32:26"/>
        <d v="2023-06-20T21:17:07"/>
        <d v="2023-06-21T06:01:48"/>
        <d v="2023-06-21T14:46:29"/>
        <d v="2023-06-21T23:31:10"/>
        <d v="2023-06-22T08:15:51"/>
        <d v="2023-06-22T17:00:32"/>
        <d v="2023-06-23T01:45:14"/>
        <d v="2023-06-23T10:29:55"/>
        <d v="2023-06-23T19:14:36"/>
        <d v="2023-06-24T03:59:17"/>
        <d v="2023-06-24T12:43:58"/>
        <d v="2023-06-24T21:28:39"/>
        <d v="2023-06-25T06:13:20"/>
        <d v="2023-06-25T14:58:01"/>
        <d v="2023-06-25T23:42:42"/>
        <d v="2023-06-26T08:27:23"/>
        <d v="2023-06-26T17:12:04"/>
        <d v="2023-06-27T01:56:45"/>
        <d v="2023-06-27T10:41:26"/>
        <d v="2023-06-27T19:26:08"/>
        <d v="2023-06-28T04:10:49"/>
        <d v="2023-06-28T12:55:30"/>
        <d v="2023-06-28T21:40:11"/>
        <d v="2023-06-29T06:24:52"/>
        <d v="2023-06-29T15:09:33"/>
        <d v="2023-06-29T23:54:14"/>
        <d v="2023-06-30T08:38:55"/>
        <d v="2023-06-30T17:23:36"/>
        <d v="2023-07-01T02:08:17"/>
        <d v="2023-07-01T10:52:58"/>
        <d v="2023-07-01T19:37:39"/>
        <d v="2023-07-02T04:22:21"/>
        <d v="2023-07-02T13:07:02"/>
        <d v="2023-07-02T21:51:43"/>
        <d v="2023-07-03T06:36:24"/>
        <d v="2023-07-03T15:21:05"/>
        <d v="2023-07-04T00:05:46"/>
        <d v="2023-07-04T08:50:27"/>
        <d v="2023-07-04T17:35:08"/>
        <d v="2023-07-05T02:19:49"/>
        <d v="2023-07-05T11:04:30"/>
        <d v="2023-07-05T19:49:11"/>
        <d v="2023-07-06T04:33:52"/>
        <d v="2023-07-06T13:18:34"/>
        <d v="2023-07-06T22:03:15"/>
        <d v="2023-07-07T06:47:56"/>
        <d v="2023-07-07T15:32:37"/>
        <d v="2023-07-08T00:17:18"/>
        <d v="2023-07-08T09:01:59"/>
        <d v="2023-07-08T17:46:40"/>
        <d v="2023-07-09T02:31:21"/>
        <d v="2023-07-09T11:16:02"/>
        <d v="2023-07-09T20:00:43"/>
        <d v="2023-07-10T04:45:24"/>
        <d v="2023-07-10T13:30:05"/>
        <d v="2023-07-10T22:14:46"/>
        <d v="2023-07-11T06:59:28"/>
        <d v="2023-07-11T15:44:09"/>
        <d v="2023-07-12T00:28:50"/>
        <d v="2023-07-12T09:13:31"/>
        <d v="2023-07-12T17:58:12"/>
        <d v="2023-07-13T02:42:53"/>
        <d v="2023-07-13T11:27:34"/>
        <d v="2023-07-13T20:12:15"/>
        <d v="2023-07-14T04:56:56"/>
        <d v="2023-07-14T13:41:37"/>
        <d v="2023-07-14T22:26:18"/>
        <d v="2023-07-15T07:10:59"/>
        <d v="2023-07-15T15:55:41"/>
        <d v="2023-07-16T00:40:22"/>
        <d v="2023-07-16T09:25:03"/>
        <d v="2023-07-16T18:09:44"/>
        <d v="2023-07-17T02:54:25"/>
        <d v="2023-07-17T11:39:06"/>
        <d v="2023-07-17T20:23:47"/>
        <d v="2023-07-18T05:08:28"/>
        <d v="2023-07-18T13:53:09"/>
        <d v="2023-07-18T22:37:50"/>
        <d v="2023-07-19T07:22:31"/>
        <d v="2023-07-19T16:07:12"/>
        <d v="2023-07-20T00:51:54"/>
        <d v="2023-07-20T09:36:35"/>
        <d v="2023-07-20T18:21:16"/>
        <d v="2023-07-21T03:05:57"/>
        <d v="2023-07-21T11:50:38"/>
        <d v="2023-07-21T20:35:19"/>
        <d v="2023-07-22T05:20:00"/>
        <d v="2023-07-22T14:04:41"/>
        <d v="2023-07-22T22:49:22"/>
        <d v="2023-07-23T07:34:03"/>
        <d v="2023-07-23T16:18:44"/>
        <d v="2023-07-24T01:03:25"/>
        <d v="2023-07-24T09:48:06"/>
        <d v="2023-07-24T18:32:48"/>
        <d v="2023-07-25T03:17:29"/>
        <d v="2023-07-25T12:02:10"/>
        <d v="2023-07-25T20:46:51"/>
        <d v="2023-07-26T05:31:32"/>
        <d v="2023-07-26T14:16:13"/>
        <d v="2023-07-26T23:00:54"/>
        <d v="2023-07-27T07:45:35"/>
        <d v="2023-07-27T16:30:16"/>
        <d v="2023-07-28T01:14:57"/>
        <d v="2023-07-28T09:59:38"/>
        <d v="2023-07-28T18:44:19"/>
        <d v="2023-07-29T03:29:01"/>
        <d v="2023-07-29T12:13:42"/>
        <d v="2023-07-29T20:58:23"/>
        <d v="2023-07-30T05:43:04"/>
        <d v="2023-07-30T14:27:45"/>
        <d v="2023-07-30T23:12:26"/>
        <d v="2023-07-31T07:57:07"/>
        <d v="2023-07-31T16:41:48"/>
        <d v="2023-08-01T01:26:29"/>
        <d v="2023-08-01T10:11:10"/>
        <d v="2023-08-01T18:55:51"/>
        <d v="2023-08-02T03:40:32"/>
        <d v="2023-08-02T12:25:14"/>
        <d v="2023-08-02T21:09:55"/>
        <d v="2023-08-03T05:54:36"/>
        <d v="2023-08-03T14:39:17"/>
        <d v="2023-08-03T23:23:58"/>
        <d v="2023-08-04T08:08:39"/>
        <d v="2023-08-04T16:53:20"/>
        <d v="2023-08-05T01:38:01"/>
        <d v="2023-08-05T10:22:42"/>
        <d v="2023-08-05T19:07:23"/>
        <d v="2023-08-06T03:52:04"/>
        <d v="2023-08-06T12:36:45"/>
        <d v="2023-08-06T21:21:26"/>
        <d v="2023-08-07T06:06:08"/>
        <d v="2023-08-07T14:50:49"/>
        <d v="2023-08-07T23:35:30"/>
        <d v="2023-08-08T08:20:11"/>
        <d v="2023-08-08T17:04:52"/>
        <d v="2023-08-09T01:49:33"/>
        <d v="2023-08-09T10:34:14"/>
        <d v="2023-08-09T19:18:55"/>
        <d v="2023-08-10T04:03:36"/>
        <d v="2023-08-10T12:48:17"/>
        <d v="2023-08-10T21:32:58"/>
        <d v="2023-08-11T06:17:39"/>
        <d v="2023-08-11T15:02:21"/>
        <d v="2023-08-11T23:47:02"/>
        <d v="2023-08-12T08:31:43"/>
        <d v="2023-08-12T17:16:24"/>
        <d v="2023-08-13T02:01:05"/>
        <d v="2023-08-13T10:45:46"/>
        <d v="2023-08-13T19:30:27"/>
        <d v="2023-08-14T04:15:08"/>
        <d v="2023-08-14T12:59:49"/>
        <d v="2023-08-14T21:44:30"/>
        <d v="2023-08-15T06:29:11"/>
        <d v="2023-08-15T15:13:52"/>
        <d v="2023-08-15T23:58:34"/>
        <d v="2023-08-16T08:43:15"/>
        <d v="2023-08-16T17:27:56"/>
        <d v="2023-08-17T02:12:37"/>
        <d v="2023-08-17T10:57:18"/>
        <d v="2023-08-17T19:41:59"/>
        <d v="2023-08-18T04:26:40"/>
        <d v="2023-08-18T13:11:21"/>
        <d v="2023-08-18T21:56:02"/>
        <d v="2023-08-19T06:40:43"/>
        <d v="2023-08-19T15:25:24"/>
        <d v="2023-08-20T00:10:05"/>
        <d v="2023-08-20T08:54:46"/>
        <d v="2023-08-20T17:39:28"/>
        <d v="2023-08-21T02:24:09"/>
        <d v="2023-08-21T11:08:50"/>
        <d v="2023-08-21T19:53:31"/>
        <d v="2023-08-22T04:38:12"/>
        <d v="2023-08-22T13:22:53"/>
        <d v="2023-08-22T22:07:34"/>
        <d v="2023-08-23T06:52:15"/>
        <d v="2023-08-23T15:36:56"/>
        <d v="2023-08-24T00:21:37"/>
        <d v="2023-08-24T09:06:18"/>
        <d v="2023-08-24T17:50:59"/>
        <d v="2023-08-25T02:35:41"/>
        <d v="2023-08-25T11:20:22"/>
        <d v="2023-08-25T20:05:03"/>
        <d v="2023-08-26T04:49:44"/>
        <d v="2023-08-26T13:34:25"/>
        <d v="2023-08-26T22:19:06"/>
        <d v="2023-08-27T07:03:47"/>
        <d v="2023-08-27T15:48:28"/>
        <d v="2023-08-28T00:33:09"/>
        <d v="2023-08-28T09:17:50"/>
        <d v="2023-08-28T18:02:31"/>
        <d v="2023-08-29T02:47:12"/>
        <d v="2023-08-29T11:31:54"/>
        <d v="2023-08-29T20:16:35"/>
        <d v="2023-08-30T05:01:16"/>
        <d v="2023-08-30T13:45:57"/>
        <d v="2023-08-30T22:30:38"/>
        <d v="2023-08-31T07:15:19"/>
        <d v="2023-08-31T16:00:00"/>
        <d v="2023-09-01T00:44:41"/>
        <d v="2023-09-01T09:29:22"/>
        <d v="2023-09-01T18:14:03"/>
        <d v="2023-09-02T02:58:44"/>
        <d v="2023-09-02T11:43:25"/>
        <d v="2023-09-02T20:28:06"/>
        <d v="2023-09-03T05:12:48"/>
        <d v="2023-09-03T13:57:29"/>
        <d v="2023-09-03T22:42:10"/>
        <d v="2023-09-04T07:26:51"/>
        <d v="2023-09-04T16:11:32"/>
        <d v="2023-09-05T00:56:13"/>
        <d v="2023-09-05T09:40:54"/>
        <d v="2023-09-05T18:25:35"/>
        <d v="2023-09-06T03:10:16"/>
        <d v="2023-09-06T11:54:57"/>
        <d v="2023-09-06T20:39:38"/>
        <d v="2023-09-07T05:24:19"/>
        <d v="2023-09-07T14:09:01"/>
        <d v="2023-09-07T22:53:42"/>
        <d v="2023-09-08T07:38:23"/>
        <d v="2023-09-08T16:23:04"/>
        <d v="2023-09-09T01:07:45"/>
        <d v="2023-09-09T09:52:26"/>
        <d v="2023-09-09T18:37:07"/>
        <d v="2023-09-10T03:21:48"/>
        <d v="2023-09-10T12:06:29"/>
        <d v="2023-09-10T20:51:10"/>
        <d v="2023-09-11T05:35:51"/>
        <d v="2023-09-11T14:20:32"/>
        <d v="2023-09-11T23:05:14"/>
        <d v="2023-09-12T07:49:55"/>
        <d v="2023-09-12T16:34:36"/>
        <d v="2023-09-13T01:19:17"/>
        <d v="2023-09-13T10:03:58"/>
        <d v="2023-09-13T18:48:39"/>
        <d v="2023-09-14T03:33:20"/>
        <d v="2023-09-14T12:18:01"/>
        <d v="2023-09-14T21:02:42"/>
        <d v="2023-09-15T05:47:23"/>
        <d v="2023-09-15T14:32:04"/>
        <d v="2023-09-15T23:16:45"/>
        <d v="2023-09-16T08:01:26"/>
        <d v="2023-09-16T16:46:08"/>
        <d v="2023-09-17T01:30:49"/>
        <d v="2023-09-17T10:15:30"/>
        <d v="2023-09-17T19:00:11"/>
        <d v="2023-09-18T03:44:52"/>
        <d v="2023-09-18T12:29:33"/>
        <d v="2023-09-18T21:14:14"/>
        <d v="2023-09-19T05:58:55"/>
        <d v="2023-09-19T14:43:36"/>
        <d v="2023-09-19T23:28:17"/>
        <d v="2023-09-20T08:12:58"/>
        <d v="2023-09-20T16:57:39"/>
        <d v="2023-09-21T01:42:21"/>
        <d v="2023-09-21T10:27:02"/>
        <d v="2023-09-21T19:11:43"/>
        <d v="2023-09-22T03:56:24"/>
        <d v="2023-09-22T12:41:05"/>
        <d v="2023-09-22T21:25:46"/>
        <d v="2023-09-23T06:10:27"/>
        <d v="2023-09-23T14:55:08"/>
        <d v="2023-09-23T23:39:49"/>
        <d v="2023-09-24T08:24:30"/>
        <d v="2023-09-24T17:09:11"/>
        <d v="2023-09-25T01:53:52"/>
        <d v="2023-09-25T10:38:34"/>
        <d v="2023-09-25T19:23:15"/>
        <d v="2023-09-26T04:07:56"/>
        <d v="2023-09-26T12:52:37"/>
        <d v="2023-09-26T21:37:18"/>
        <d v="2023-09-27T06:21:59"/>
        <d v="2023-09-27T15:06:40"/>
        <d v="2023-09-27T23:51:21"/>
        <d v="2023-09-28T08:36:02"/>
        <d v="2023-09-28T17:20:43"/>
        <d v="2023-09-29T02:05:24"/>
        <d v="2023-09-29T10:50:05"/>
        <d v="2023-09-29T19:34:46"/>
        <d v="2023-09-30T04:19:28"/>
        <d v="2023-09-30T13:04:09"/>
        <d v="2023-09-30T21:48:50"/>
        <d v="2023-10-01T06:33:31"/>
        <d v="2023-10-01T15:18:12"/>
        <d v="2023-10-02T00:02:53"/>
        <d v="2023-10-02T08:47:34"/>
        <d v="2023-10-02T17:32:15"/>
        <d v="2023-10-03T02:16:56"/>
        <d v="2023-10-03T11:01:37"/>
        <d v="2023-10-03T19:46:18"/>
        <d v="2023-10-04T04:30:59"/>
        <d v="2023-10-04T13:15:41"/>
        <d v="2023-10-04T22:00:22"/>
        <d v="2023-10-05T06:45:03"/>
        <d v="2023-10-05T15:29:44"/>
        <d v="2023-10-06T00:14:25"/>
        <d v="2023-10-06T08:59:06"/>
        <d v="2023-10-06T17:43:47"/>
        <d v="2023-10-07T02:28:28"/>
        <d v="2023-10-07T11:13:09"/>
        <d v="2023-10-07T19:57:50"/>
        <d v="2023-10-08T04:42:31"/>
        <d v="2023-10-08T13:27:12"/>
        <d v="2023-10-08T22:11:54"/>
        <d v="2023-10-09T06:56:35"/>
        <d v="2023-10-09T15:41:16"/>
        <d v="2023-10-10T00:25:57"/>
        <d v="2023-10-10T09:10:38"/>
        <d v="2023-10-10T17:55:19"/>
        <d v="2023-10-11T02:40:00"/>
        <d v="2023-10-11T11:24:41"/>
        <d v="2023-10-11T20:09:22"/>
        <d v="2023-10-12T04:54:03"/>
        <d v="2023-10-12T13:38:44"/>
        <d v="2023-10-12T22:23:25"/>
        <d v="2023-10-13T07:08:06"/>
        <d v="2023-10-13T15:52:48"/>
        <d v="2023-10-14T00:37:29"/>
        <d v="2023-10-14T09:22:10"/>
        <d v="2023-10-14T18:06:51"/>
        <d v="2023-10-15T02:51:32"/>
        <d v="2023-10-15T11:36:13"/>
        <d v="2023-10-15T20:20:54"/>
        <d v="2023-10-16T05:05:35"/>
        <d v="2023-10-16T13:50:16"/>
        <d v="2023-10-16T22:34:57"/>
        <d v="2023-10-17T07:19:38"/>
        <d v="2023-10-17T16:04:19"/>
        <d v="2023-10-18T00:49:01"/>
        <d v="2023-10-18T09:33:42"/>
        <d v="2023-10-18T18:18:23"/>
        <d v="2023-10-19T03:03:04"/>
        <d v="2023-10-19T11:47:45"/>
        <d v="2023-10-19T20:32:26"/>
        <d v="2023-10-20T05:17:07"/>
        <d v="2023-10-20T14:01:48"/>
        <d v="2023-10-20T22:46:29"/>
        <d v="2023-10-21T07:31:10"/>
        <d v="2023-10-21T16:15:51"/>
        <d v="2023-10-22T01:00:32"/>
        <d v="2023-10-22T09:45:14"/>
        <d v="2023-10-22T18:29:55"/>
        <d v="2023-10-23T03:14:36"/>
        <d v="2023-10-23T11:59:17"/>
        <d v="2023-10-23T20:43:58"/>
        <d v="2023-10-24T05:28:39"/>
        <d v="2023-10-24T14:13:20"/>
        <d v="2023-10-24T22:58:01"/>
        <d v="2023-10-25T07:42:42"/>
        <d v="2023-10-25T16:27:23"/>
        <d v="2023-10-26T01:12:04"/>
        <d v="2023-10-26T09:56:45"/>
        <d v="2023-10-26T18:41:26"/>
        <d v="2023-10-27T03:26:08"/>
        <d v="2023-10-27T12:10:49"/>
        <d v="2023-10-27T20:55:30"/>
        <d v="2023-10-28T05:40:11"/>
        <d v="2023-10-28T14:24:52"/>
        <d v="2023-10-28T23:09:33"/>
        <d v="2023-10-29T07:54:14"/>
        <d v="2023-10-29T16:38:55"/>
        <d v="2023-10-30T01:23:36"/>
        <d v="2023-10-30T10:08:17"/>
        <d v="2023-10-30T18:52:58"/>
        <d v="2023-10-31T03:37:39"/>
        <d v="2023-10-31T12:22:21"/>
        <d v="2023-10-31T21:07:02"/>
        <d v="2023-11-01T05:51:43"/>
        <d v="2023-11-01T14:36:24"/>
        <d v="2023-11-01T23:21:05"/>
        <d v="2023-11-02T08:05:46"/>
        <d v="2023-11-02T16:50:27"/>
        <d v="2023-11-03T01:35:08"/>
        <d v="2023-11-03T10:19:49"/>
        <d v="2023-11-03T19:04:30"/>
        <d v="2023-11-04T03:49:11"/>
        <d v="2023-11-04T12:33:52"/>
        <d v="2023-11-04T21:18:34"/>
        <d v="2023-11-05T06:03:15"/>
        <d v="2023-11-05T14:47:56"/>
        <d v="2023-11-05T23:32:37"/>
        <d v="2023-11-06T08:17:18"/>
        <d v="2023-11-06T17:01:59"/>
        <d v="2023-11-07T01:46:40"/>
        <d v="2023-11-07T10:31:21"/>
        <d v="2023-11-07T19:16:02"/>
        <d v="2023-11-08T04:00:43"/>
        <d v="2023-11-08T12:45:24"/>
        <d v="2023-11-08T21:30:05"/>
        <d v="2023-11-09T06:14:46"/>
        <d v="2023-11-09T14:59:28"/>
        <d v="2023-11-09T23:44:09"/>
        <d v="2023-11-10T08:28:50"/>
        <d v="2023-11-10T17:13:31"/>
        <d v="2023-11-11T01:58:12"/>
        <d v="2023-11-11T10:42:53"/>
        <d v="2023-11-11T19:27:34"/>
        <d v="2023-11-12T04:12:15"/>
        <d v="2023-11-12T12:56:56"/>
        <d v="2023-11-12T21:41:37"/>
        <d v="2023-11-13T06:26:18"/>
        <d v="2023-11-13T15:10:59"/>
        <d v="2023-11-13T23:55:41"/>
        <d v="2023-11-14T08:40:22"/>
        <d v="2023-11-14T17:25:03"/>
        <d v="2023-11-15T02:09:44"/>
        <d v="2023-11-15T10:54:25"/>
        <d v="2023-11-15T19:39:06"/>
        <d v="2023-11-16T04:23:47"/>
        <d v="2023-11-16T13:08:28"/>
        <d v="2023-11-16T21:53:09"/>
        <d v="2023-11-17T06:37:50"/>
        <d v="2023-11-17T15:22:31"/>
        <d v="2023-11-18T00:07:12"/>
        <d v="2023-11-18T08:51:54"/>
        <d v="2023-11-18T17:36:35"/>
        <d v="2023-11-19T02:21:16"/>
        <d v="2023-11-19T11:05:57"/>
        <d v="2023-11-19T19:50:38"/>
        <d v="2023-11-20T04:35:19"/>
        <d v="2023-11-20T13:20:00"/>
        <d v="2023-11-20T22:04:41"/>
        <d v="2023-11-21T06:49:22"/>
        <d v="2023-11-21T15:34:03"/>
        <d v="2023-11-22T00:18:44"/>
        <d v="2023-11-22T09:03:25"/>
        <d v="2023-11-22T17:48:06"/>
        <d v="2023-11-23T02:32:48"/>
        <d v="2023-11-23T11:17:29"/>
        <d v="2023-11-23T20:02:10"/>
        <d v="2023-11-24T04:46:51"/>
        <d v="2023-11-24T13:31:32"/>
        <d v="2023-11-24T22:16:13"/>
        <d v="2023-11-25T07:00:54"/>
        <d v="2023-11-25T15:45:35"/>
        <d v="2023-11-26T00:30:16"/>
        <d v="2023-11-26T09:14:57"/>
        <d v="2023-11-26T17:59:38"/>
        <d v="2023-11-27T02:44:19"/>
        <d v="2023-11-27T11:29:01"/>
        <d v="2023-11-27T20:13:42"/>
        <d v="2023-11-28T04:58:23"/>
        <d v="2023-11-28T13:43:04"/>
        <d v="2023-11-28T22:27:45"/>
        <d v="2023-11-29T07:12:26"/>
        <d v="2023-11-29T15:57:07"/>
        <d v="2023-11-30T00:41:48"/>
        <d v="2023-11-30T09:26:29"/>
        <d v="2023-11-30T18:11:10"/>
        <d v="2023-12-01T02:55:51"/>
        <d v="2023-12-01T11:40:32"/>
        <d v="2023-12-01T20:25:14"/>
        <d v="2023-12-02T05:09:55"/>
        <d v="2023-12-02T13:54:36"/>
        <d v="2023-12-02T22:39:17"/>
        <d v="2023-12-03T07:23:58"/>
        <d v="2023-12-03T16:08:39"/>
        <d v="2023-12-04T00:53:20"/>
        <d v="2023-12-04T09:38:01"/>
        <d v="2023-12-04T18:22:42"/>
        <d v="2023-12-05T03:07:23"/>
        <d v="2023-12-05T11:52:04"/>
        <d v="2023-12-05T20:36:45"/>
        <d v="2023-12-06T05:21:26"/>
        <d v="2023-12-06T14:06:08"/>
        <d v="2023-12-06T22:50:49"/>
        <d v="2023-12-07T07:35:30"/>
        <d v="2023-12-07T16:20:11"/>
        <d v="2023-12-08T01:04:52"/>
        <d v="2023-12-08T09:49:33"/>
        <d v="2023-12-08T18:34:14"/>
        <d v="2023-12-09T03:18:55"/>
        <d v="2023-12-09T12:03:36"/>
        <d v="2023-12-09T20:48:17"/>
        <d v="2023-12-10T05:32:58"/>
        <d v="2023-12-10T14:17:39"/>
        <d v="2023-12-10T23:02:21"/>
        <d v="2023-12-11T07:47:02"/>
        <d v="2023-12-11T16:31:43"/>
        <d v="2023-12-12T01:16:24"/>
        <d v="2023-12-12T10:01:05"/>
        <d v="2023-12-12T18:45:46"/>
        <d v="2023-12-13T03:30:27"/>
        <d v="2023-12-13T12:15:08"/>
        <d v="2023-12-13T20:59:49"/>
        <d v="2023-12-14T05:44:30"/>
        <d v="2023-12-14T14:29:11"/>
        <d v="2023-12-14T23:13:52"/>
        <d v="2023-12-15T07:58:34"/>
        <d v="2023-12-15T16:43:15"/>
        <d v="2023-12-16T01:27:56"/>
        <d v="2023-12-16T10:12:37"/>
        <d v="2023-12-16T18:57:18"/>
        <d v="2023-12-17T03:41:59"/>
        <d v="2023-12-17T12:26:40"/>
        <d v="2023-12-17T21:11:21"/>
        <d v="2023-12-18T05:56:02"/>
        <d v="2023-12-18T14:40:43"/>
        <d v="2023-12-18T23:25:24"/>
        <d v="2023-12-19T08:10:05"/>
        <d v="2023-12-19T16:54:46"/>
        <d v="2023-12-20T01:39:28"/>
        <d v="2023-12-20T10:24:09"/>
        <d v="2023-12-20T19:08:50"/>
        <d v="2023-12-21T03:53:31"/>
        <d v="2023-12-21T12:38:12"/>
        <d v="2023-12-21T21:22:53"/>
        <d v="2023-12-22T06:07:34"/>
        <d v="2023-12-22T14:52:15"/>
        <d v="2023-12-22T23:36:56"/>
        <d v="2023-12-23T08:21:37"/>
        <d v="2023-12-23T17:06:18"/>
        <d v="2023-12-24T01:50:59"/>
        <d v="2023-12-24T10:35:41"/>
        <d v="2023-12-24T19:20:22"/>
        <d v="2023-12-25T04:05:03"/>
        <d v="2023-12-25T12:49:44"/>
        <d v="2023-12-25T21:34:25"/>
        <d v="2023-12-26T06:19:06"/>
        <d v="2023-12-26T15:03:47"/>
        <d v="2023-12-26T23:48:28"/>
        <d v="2023-12-27T08:33:09"/>
        <d v="2023-12-27T17:17:50"/>
        <d v="2023-12-28T02:02:31"/>
        <d v="2023-12-28T10:47:12"/>
        <d v="2023-12-28T19:31:54"/>
        <d v="2023-12-29T04:16:35"/>
        <d v="2023-12-29T13:01:16"/>
        <d v="2023-12-29T21:45:57"/>
        <d v="2023-12-30T06:30:38"/>
        <d v="2023-12-30T15:15:19"/>
        <d v="2023-12-31T00:00:00"/>
      </sharedItems>
      <extLst>
        <ext xmlns:x15="http://schemas.microsoft.com/office/spreadsheetml/2010/11/main" uri="{4F2E5C28-24EA-4eb8-9CBF-B6C8F9C3D259}">
          <x15:cachedUniqueNames>
            <x15:cachedUniqueName index="1" name="[Table2].[Transaction Date].&amp;[2023-01-01T08:44:41.08]"/>
            <x15:cachedUniqueName index="2" name="[Table2].[Transaction Date].&amp;[2023-01-01T17:29:22.163333]"/>
            <x15:cachedUniqueName index="3" name="[Table2].[Transaction Date].&amp;[2023-01-02T02:14:03.243333]"/>
            <x15:cachedUniqueName index="4" name="[Table2].[Transaction Date].&amp;[2023-01-02T10:58:44.323333]"/>
            <x15:cachedUniqueName index="5" name="[Table2].[Transaction Date].&amp;[2023-01-02T19:43:25.406667]"/>
            <x15:cachedUniqueName index="6" name="[Table2].[Transaction Date].&amp;[2023-01-03T04:28:06.486667]"/>
            <x15:cachedUniqueName index="7" name="[Table2].[Transaction Date].&amp;[2023-01-03T13:12:47.566667]"/>
            <x15:cachedUniqueName index="8" name="[Table2].[Transaction Date].&amp;[2023-01-03T21:57:28.65]"/>
            <x15:cachedUniqueName index="9" name="[Table2].[Transaction Date].&amp;[2023-01-04T06:42:09.73]"/>
            <x15:cachedUniqueName index="10" name="[Table2].[Transaction Date].&amp;[2023-01-04T15:26:50.81]"/>
            <x15:cachedUniqueName index="11" name="[Table2].[Transaction Date].&amp;[2023-01-05T00:11:31.893333]"/>
            <x15:cachedUniqueName index="12" name="[Table2].[Transaction Date].&amp;[2023-01-05T08:56:12.973333]"/>
            <x15:cachedUniqueName index="13" name="[Table2].[Transaction Date].&amp;[2023-01-05T17:40:54.053333]"/>
            <x15:cachedUniqueName index="14" name="[Table2].[Transaction Date].&amp;[2023-01-06T02:25:35.136667]"/>
            <x15:cachedUniqueName index="15" name="[Table2].[Transaction Date].&amp;[2023-01-06T11:10:16.216667]"/>
            <x15:cachedUniqueName index="16" name="[Table2].[Transaction Date].&amp;[2023-01-06T19:54:57.296667]"/>
            <x15:cachedUniqueName index="17" name="[Table2].[Transaction Date].&amp;[2023-01-07T04:39:38.376667]"/>
            <x15:cachedUniqueName index="18" name="[Table2].[Transaction Date].&amp;[2023-01-07T13:24:19.46]"/>
            <x15:cachedUniqueName index="19" name="[Table2].[Transaction Date].&amp;[2023-01-07T22:09:00.54]"/>
            <x15:cachedUniqueName index="20" name="[Table2].[Transaction Date].&amp;[2023-01-08T06:53:41.623333]"/>
            <x15:cachedUniqueName index="21" name="[Table2].[Transaction Date].&amp;[2023-01-08T15:38:22.703333]"/>
            <x15:cachedUniqueName index="22" name="[Table2].[Transaction Date].&amp;[2023-01-09T00:23:03.783333]"/>
            <x15:cachedUniqueName index="23" name="[Table2].[Transaction Date].&amp;[2023-01-09T09:07:44.866667]"/>
            <x15:cachedUniqueName index="24" name="[Table2].[Transaction Date].&amp;[2023-01-09T17:52:25.946667]"/>
            <x15:cachedUniqueName index="25" name="[Table2].[Transaction Date].&amp;[2023-01-10T02:37:07.026667]"/>
            <x15:cachedUniqueName index="26" name="[Table2].[Transaction Date].&amp;[2023-01-10T11:21:48.106667]"/>
            <x15:cachedUniqueName index="27" name="[Table2].[Transaction Date].&amp;[2023-01-10T20:06:29.19]"/>
            <x15:cachedUniqueName index="28" name="[Table2].[Transaction Date].&amp;[2023-01-11T04:51:10.27]"/>
            <x15:cachedUniqueName index="29" name="[Table2].[Transaction Date].&amp;[2023-01-11T13:35:51.35]"/>
            <x15:cachedUniqueName index="30" name="[Table2].[Transaction Date].&amp;[2023-01-11T22:20:32.433333]"/>
            <x15:cachedUniqueName index="31" name="[Table2].[Transaction Date].&amp;[2023-01-12T07:05:13.513333]"/>
            <x15:cachedUniqueName index="32" name="[Table2].[Transaction Date].&amp;[2023-01-12T15:49:54.596667]"/>
            <x15:cachedUniqueName index="33" name="[Table2].[Transaction Date].&amp;[2023-01-13T00:34:35.676667]"/>
            <x15:cachedUniqueName index="34" name="[Table2].[Transaction Date].&amp;[2023-01-13T09:19:16.756667]"/>
            <x15:cachedUniqueName index="35" name="[Table2].[Transaction Date].&amp;[2023-01-13T18:03:57.836667]"/>
            <x15:cachedUniqueName index="36" name="[Table2].[Transaction Date].&amp;[2023-01-14T02:48:38.92]"/>
            <x15:cachedUniqueName index="37" name="[Table2].[Transaction Date].&amp;[2023-01-14T11:33:20]"/>
            <x15:cachedUniqueName index="38" name="[Table2].[Transaction Date].&amp;[2023-01-14T20:18:01.08]"/>
            <x15:cachedUniqueName index="39" name="[Table2].[Transaction Date].&amp;[2023-01-15T05:02:42.163333]"/>
            <x15:cachedUniqueName index="40" name="[Table2].[Transaction Date].&amp;[2023-01-15T13:47:23.243333]"/>
            <x15:cachedUniqueName index="41" name="[Table2].[Transaction Date].&amp;[2023-01-15T22:32:04.323333]"/>
            <x15:cachedUniqueName index="42" name="[Table2].[Transaction Date].&amp;[2023-01-16T07:16:45.406667]"/>
            <x15:cachedUniqueName index="43" name="[Table2].[Transaction Date].&amp;[2023-01-16T16:01:26.486667]"/>
            <x15:cachedUniqueName index="44" name="[Table2].[Transaction Date].&amp;[2023-01-17T00:46:07.566667]"/>
            <x15:cachedUniqueName index="45" name="[Table2].[Transaction Date].&amp;[2023-01-17T09:30:48.65]"/>
            <x15:cachedUniqueName index="46" name="[Table2].[Transaction Date].&amp;[2023-01-17T18:15:29.73]"/>
            <x15:cachedUniqueName index="47" name="[Table2].[Transaction Date].&amp;[2023-01-18T03:00:10.81]"/>
            <x15:cachedUniqueName index="48" name="[Table2].[Transaction Date].&amp;[2023-01-18T11:44:51.893333]"/>
            <x15:cachedUniqueName index="49" name="[Table2].[Transaction Date].&amp;[2023-01-18T20:29:32.973333]"/>
            <x15:cachedUniqueName index="50" name="[Table2].[Transaction Date].&amp;[2023-01-19T05:14:14.053333]"/>
            <x15:cachedUniqueName index="51" name="[Table2].[Transaction Date].&amp;[2023-01-19T13:58:55.136667]"/>
            <x15:cachedUniqueName index="52" name="[Table2].[Transaction Date].&amp;[2023-01-19T22:43:36.216667]"/>
            <x15:cachedUniqueName index="53" name="[Table2].[Transaction Date].&amp;[2023-01-20T07:28:17.296667]"/>
            <x15:cachedUniqueName index="54" name="[Table2].[Transaction Date].&amp;[2023-01-20T16:12:58.376667]"/>
            <x15:cachedUniqueName index="55" name="[Table2].[Transaction Date].&amp;[2023-01-21T00:57:39.46]"/>
            <x15:cachedUniqueName index="56" name="[Table2].[Transaction Date].&amp;[2023-01-21T09:42:20.54]"/>
            <x15:cachedUniqueName index="57" name="[Table2].[Transaction Date].&amp;[2023-01-21T18:27:01.623333]"/>
            <x15:cachedUniqueName index="58" name="[Table2].[Transaction Date].&amp;[2023-01-22T03:11:42.703333]"/>
            <x15:cachedUniqueName index="59" name="[Table2].[Transaction Date].&amp;[2023-01-22T11:56:23.783333]"/>
            <x15:cachedUniqueName index="60" name="[Table2].[Transaction Date].&amp;[2023-01-22T20:41:04.866667]"/>
            <x15:cachedUniqueName index="61" name="[Table2].[Transaction Date].&amp;[2023-01-23T05:25:45.946667]"/>
            <x15:cachedUniqueName index="62" name="[Table2].[Transaction Date].&amp;[2023-01-23T14:10:27.026667]"/>
            <x15:cachedUniqueName index="63" name="[Table2].[Transaction Date].&amp;[2023-01-23T22:55:08.106667]"/>
            <x15:cachedUniqueName index="64" name="[Table2].[Transaction Date].&amp;[2023-01-24T07:39:49.19]"/>
            <x15:cachedUniqueName index="65" name="[Table2].[Transaction Date].&amp;[2023-01-24T16:24:30.27]"/>
            <x15:cachedUniqueName index="66" name="[Table2].[Transaction Date].&amp;[2023-01-25T01:09:11.35]"/>
            <x15:cachedUniqueName index="67" name="[Table2].[Transaction Date].&amp;[2023-01-25T09:53:52.433333]"/>
            <x15:cachedUniqueName index="68" name="[Table2].[Transaction Date].&amp;[2023-01-25T18:38:33.513333]"/>
            <x15:cachedUniqueName index="69" name="[Table2].[Transaction Date].&amp;[2023-01-26T03:23:14.596667]"/>
            <x15:cachedUniqueName index="70" name="[Table2].[Transaction Date].&amp;[2023-01-26T12:07:55.676667]"/>
            <x15:cachedUniqueName index="71" name="[Table2].[Transaction Date].&amp;[2023-01-26T20:52:36.756667]"/>
            <x15:cachedUniqueName index="72" name="[Table2].[Transaction Date].&amp;[2023-01-27T05:37:17.836667]"/>
            <x15:cachedUniqueName index="73" name="[Table2].[Transaction Date].&amp;[2023-01-27T14:21:58.92]"/>
            <x15:cachedUniqueName index="74" name="[Table2].[Transaction Date].&amp;[2023-01-27T23:06:40]"/>
            <x15:cachedUniqueName index="75" name="[Table2].[Transaction Date].&amp;[2023-01-28T07:51:21.08]"/>
            <x15:cachedUniqueName index="76" name="[Table2].[Transaction Date].&amp;[2023-01-28T16:36:02.163333]"/>
            <x15:cachedUniqueName index="77" name="[Table2].[Transaction Date].&amp;[2023-01-29T01:20:43.243333]"/>
            <x15:cachedUniqueName index="78" name="[Table2].[Transaction Date].&amp;[2023-01-29T10:05:24.323333]"/>
            <x15:cachedUniqueName index="79" name="[Table2].[Transaction Date].&amp;[2023-01-29T18:50:05.406667]"/>
            <x15:cachedUniqueName index="80" name="[Table2].[Transaction Date].&amp;[2023-01-30T03:34:46.486667]"/>
            <x15:cachedUniqueName index="81" name="[Table2].[Transaction Date].&amp;[2023-01-30T12:19:27.566667]"/>
            <x15:cachedUniqueName index="82" name="[Table2].[Transaction Date].&amp;[2023-01-30T21:04:08.65]"/>
            <x15:cachedUniqueName index="83" name="[Table2].[Transaction Date].&amp;[2023-01-31T05:48:49.73]"/>
            <x15:cachedUniqueName index="84" name="[Table2].[Transaction Date].&amp;[2023-01-31T14:33:30.81]"/>
            <x15:cachedUniqueName index="85" name="[Table2].[Transaction Date].&amp;[2023-01-31T23:18:11.893333]"/>
            <x15:cachedUniqueName index="86" name="[Table2].[Transaction Date].&amp;[2023-02-01T08:02:52.973333]"/>
            <x15:cachedUniqueName index="87" name="[Table2].[Transaction Date].&amp;[2023-02-01T16:47:34.053333]"/>
            <x15:cachedUniqueName index="88" name="[Table2].[Transaction Date].&amp;[2023-02-02T01:32:15.136667]"/>
            <x15:cachedUniqueName index="89" name="[Table2].[Transaction Date].&amp;[2023-02-02T10:16:56.216667]"/>
            <x15:cachedUniqueName index="90" name="[Table2].[Transaction Date].&amp;[2023-02-02T19:01:37.296667]"/>
            <x15:cachedUniqueName index="91" name="[Table2].[Transaction Date].&amp;[2023-02-03T03:46:18.376667]"/>
            <x15:cachedUniqueName index="92" name="[Table2].[Transaction Date].&amp;[2023-02-03T12:30:59.46]"/>
            <x15:cachedUniqueName index="93" name="[Table2].[Transaction Date].&amp;[2023-02-03T21:15:40.54]"/>
            <x15:cachedUniqueName index="94" name="[Table2].[Transaction Date].&amp;[2023-02-04T06:00:21.623333]"/>
            <x15:cachedUniqueName index="95" name="[Table2].[Transaction Date].&amp;[2023-02-04T14:45:02.703333]"/>
            <x15:cachedUniqueName index="96" name="[Table2].[Transaction Date].&amp;[2023-02-04T23:29:43.783333]"/>
            <x15:cachedUniqueName index="97" name="[Table2].[Transaction Date].&amp;[2023-02-05T08:14:24.866667]"/>
            <x15:cachedUniqueName index="98" name="[Table2].[Transaction Date].&amp;[2023-02-05T16:59:05.946667]"/>
            <x15:cachedUniqueName index="99" name="[Table2].[Transaction Date].&amp;[2023-02-06T01:43:47.026667]"/>
            <x15:cachedUniqueName index="100" name="[Table2].[Transaction Date].&amp;[2023-02-06T10:28:28.106667]"/>
            <x15:cachedUniqueName index="101" name="[Table2].[Transaction Date].&amp;[2023-02-06T19:13:09.19]"/>
            <x15:cachedUniqueName index="102" name="[Table2].[Transaction Date].&amp;[2023-02-07T03:57:50.27]"/>
            <x15:cachedUniqueName index="103" name="[Table2].[Transaction Date].&amp;[2023-02-07T12:42:31.35]"/>
            <x15:cachedUniqueName index="104" name="[Table2].[Transaction Date].&amp;[2023-02-07T21:27:12.433333]"/>
            <x15:cachedUniqueName index="105" name="[Table2].[Transaction Date].&amp;[2023-02-08T06:11:53.513333]"/>
            <x15:cachedUniqueName index="106" name="[Table2].[Transaction Date].&amp;[2023-02-08T14:56:34.596667]"/>
            <x15:cachedUniqueName index="107" name="[Table2].[Transaction Date].&amp;[2023-02-08T23:41:15.676667]"/>
            <x15:cachedUniqueName index="108" name="[Table2].[Transaction Date].&amp;[2023-02-09T08:25:56.756667]"/>
            <x15:cachedUniqueName index="109" name="[Table2].[Transaction Date].&amp;[2023-02-09T17:10:37.836667]"/>
            <x15:cachedUniqueName index="110" name="[Table2].[Transaction Date].&amp;[2023-02-10T01:55:18.92]"/>
            <x15:cachedUniqueName index="111" name="[Table2].[Transaction Date].&amp;[2023-02-10T10:40:00]"/>
            <x15:cachedUniqueName index="112" name="[Table2].[Transaction Date].&amp;[2023-02-10T19:24:41.08]"/>
            <x15:cachedUniqueName index="113" name="[Table2].[Transaction Date].&amp;[2023-02-11T04:09:22.163333]"/>
            <x15:cachedUniqueName index="114" name="[Table2].[Transaction Date].&amp;[2023-02-11T12:54:03.243333]"/>
            <x15:cachedUniqueName index="115" name="[Table2].[Transaction Date].&amp;[2023-02-11T21:38:44.323333]"/>
            <x15:cachedUniqueName index="116" name="[Table2].[Transaction Date].&amp;[2023-02-12T06:23:25.406667]"/>
            <x15:cachedUniqueName index="117" name="[Table2].[Transaction Date].&amp;[2023-02-12T15:08:06.486667]"/>
            <x15:cachedUniqueName index="118" name="[Table2].[Transaction Date].&amp;[2023-02-12T23:52:47.566667]"/>
            <x15:cachedUniqueName index="119" name="[Table2].[Transaction Date].&amp;[2023-02-13T08:37:28.65]"/>
            <x15:cachedUniqueName index="120" name="[Table2].[Transaction Date].&amp;[2023-02-13T17:22:09.73]"/>
            <x15:cachedUniqueName index="121" name="[Table2].[Transaction Date].&amp;[2023-02-14T02:06:50.81]"/>
            <x15:cachedUniqueName index="122" name="[Table2].[Transaction Date].&amp;[2023-02-14T10:51:31.893333]"/>
            <x15:cachedUniqueName index="123" name="[Table2].[Transaction Date].&amp;[2023-02-14T19:36:12.973333]"/>
            <x15:cachedUniqueName index="124" name="[Table2].[Transaction Date].&amp;[2023-02-15T04:20:54.053333]"/>
            <x15:cachedUniqueName index="125" name="[Table2].[Transaction Date].&amp;[2023-02-15T13:05:35.136667]"/>
            <x15:cachedUniqueName index="126" name="[Table2].[Transaction Date].&amp;[2023-02-15T21:50:16.216667]"/>
            <x15:cachedUniqueName index="127" name="[Table2].[Transaction Date].&amp;[2023-02-16T06:34:57.296667]"/>
            <x15:cachedUniqueName index="128" name="[Table2].[Transaction Date].&amp;[2023-02-16T15:19:38.376667]"/>
            <x15:cachedUniqueName index="129" name="[Table2].[Transaction Date].&amp;[2023-02-17T00:04:19.46]"/>
            <x15:cachedUniqueName index="130" name="[Table2].[Transaction Date].&amp;[2023-02-17T08:49:00.54]"/>
            <x15:cachedUniqueName index="131" name="[Table2].[Transaction Date].&amp;[2023-02-17T17:33:41.623333]"/>
            <x15:cachedUniqueName index="132" name="[Table2].[Transaction Date].&amp;[2023-02-18T02:18:22.703333]"/>
            <x15:cachedUniqueName index="133" name="[Table2].[Transaction Date].&amp;[2023-02-18T11:03:03.783333]"/>
            <x15:cachedUniqueName index="134" name="[Table2].[Transaction Date].&amp;[2023-02-18T19:47:44.866667]"/>
            <x15:cachedUniqueName index="135" name="[Table2].[Transaction Date].&amp;[2023-02-19T04:32:25.946667]"/>
            <x15:cachedUniqueName index="136" name="[Table2].[Transaction Date].&amp;[2023-02-19T13:17:07.026667]"/>
            <x15:cachedUniqueName index="137" name="[Table2].[Transaction Date].&amp;[2023-02-19T22:01:48.106667]"/>
            <x15:cachedUniqueName index="138" name="[Table2].[Transaction Date].&amp;[2023-02-20T06:46:29.19]"/>
            <x15:cachedUniqueName index="139" name="[Table2].[Transaction Date].&amp;[2023-02-20T15:31:10.27]"/>
            <x15:cachedUniqueName index="140" name="[Table2].[Transaction Date].&amp;[2023-02-21T00:15:51.35]"/>
            <x15:cachedUniqueName index="141" name="[Table2].[Transaction Date].&amp;[2023-02-21T09:00:32.433333]"/>
            <x15:cachedUniqueName index="142" name="[Table2].[Transaction Date].&amp;[2023-02-21T17:45:13.513333]"/>
            <x15:cachedUniqueName index="143" name="[Table2].[Transaction Date].&amp;[2023-02-22T02:29:54.596667]"/>
            <x15:cachedUniqueName index="144" name="[Table2].[Transaction Date].&amp;[2023-02-22T11:14:35.676667]"/>
            <x15:cachedUniqueName index="145" name="[Table2].[Transaction Date].&amp;[2023-02-22T19:59:16.756667]"/>
            <x15:cachedUniqueName index="146" name="[Table2].[Transaction Date].&amp;[2023-02-23T04:43:57.836667]"/>
            <x15:cachedUniqueName index="147" name="[Table2].[Transaction Date].&amp;[2023-02-23T13:28:38.92]"/>
            <x15:cachedUniqueName index="148" name="[Table2].[Transaction Date].&amp;[2023-02-23T22:13:20]"/>
            <x15:cachedUniqueName index="149" name="[Table2].[Transaction Date].&amp;[2023-02-24T06:58:01.08]"/>
            <x15:cachedUniqueName index="150" name="[Table2].[Transaction Date].&amp;[2023-02-24T15:42:42.163333]"/>
            <x15:cachedUniqueName index="151" name="[Table2].[Transaction Date].&amp;[2023-02-25T00:27:23.243333]"/>
            <x15:cachedUniqueName index="152" name="[Table2].[Transaction Date].&amp;[2023-02-25T09:12:04.323333]"/>
            <x15:cachedUniqueName index="153" name="[Table2].[Transaction Date].&amp;[2023-02-25T17:56:45.406667]"/>
            <x15:cachedUniqueName index="154" name="[Table2].[Transaction Date].&amp;[2023-02-26T02:41:26.486667]"/>
            <x15:cachedUniqueName index="155" name="[Table2].[Transaction Date].&amp;[2023-02-26T11:26:07.566667]"/>
            <x15:cachedUniqueName index="156" name="[Table2].[Transaction Date].&amp;[2023-02-26T20:10:48.65]"/>
            <x15:cachedUniqueName index="157" name="[Table2].[Transaction Date].&amp;[2023-02-27T04:55:29.73]"/>
            <x15:cachedUniqueName index="158" name="[Table2].[Transaction Date].&amp;[2023-02-27T13:40:10.81]"/>
            <x15:cachedUniqueName index="159" name="[Table2].[Transaction Date].&amp;[2023-02-27T22:24:51.893333]"/>
            <x15:cachedUniqueName index="160" name="[Table2].[Transaction Date].&amp;[2023-02-28T07:09:32.973333]"/>
            <x15:cachedUniqueName index="161" name="[Table2].[Transaction Date].&amp;[2023-02-28T15:54:14.053333]"/>
            <x15:cachedUniqueName index="162" name="[Table2].[Transaction Date].&amp;[2023-03-01T00:38:55.136667]"/>
            <x15:cachedUniqueName index="163" name="[Table2].[Transaction Date].&amp;[2023-03-01T09:23:36.216667]"/>
            <x15:cachedUniqueName index="164" name="[Table2].[Transaction Date].&amp;[2023-03-01T18:08:17.296667]"/>
            <x15:cachedUniqueName index="165" name="[Table2].[Transaction Date].&amp;[2023-03-02T02:52:58.376667]"/>
            <x15:cachedUniqueName index="166" name="[Table2].[Transaction Date].&amp;[2023-03-02T11:37:39.46]"/>
            <x15:cachedUniqueName index="167" name="[Table2].[Transaction Date].&amp;[2023-03-02T20:22:20.54]"/>
            <x15:cachedUniqueName index="168" name="[Table2].[Transaction Date].&amp;[2023-03-03T05:07:01.623333]"/>
            <x15:cachedUniqueName index="169" name="[Table2].[Transaction Date].&amp;[2023-03-03T13:51:42.703333]"/>
            <x15:cachedUniqueName index="170" name="[Table2].[Transaction Date].&amp;[2023-03-03T22:36:23.783333]"/>
            <x15:cachedUniqueName index="171" name="[Table2].[Transaction Date].&amp;[2023-03-04T07:21:04.866667]"/>
            <x15:cachedUniqueName index="172" name="[Table2].[Transaction Date].&amp;[2023-03-04T16:05:45.946667]"/>
            <x15:cachedUniqueName index="173" name="[Table2].[Transaction Date].&amp;[2023-03-05T00:50:27.026667]"/>
            <x15:cachedUniqueName index="174" name="[Table2].[Transaction Date].&amp;[2023-03-05T09:35:08.106667]"/>
            <x15:cachedUniqueName index="175" name="[Table2].[Transaction Date].&amp;[2023-03-05T18:19:49.19]"/>
            <x15:cachedUniqueName index="176" name="[Table2].[Transaction Date].&amp;[2023-03-06T03:04:30.27]"/>
            <x15:cachedUniqueName index="177" name="[Table2].[Transaction Date].&amp;[2023-03-06T11:49:11.35]"/>
            <x15:cachedUniqueName index="178" name="[Table2].[Transaction Date].&amp;[2023-03-06T20:33:52.433333]"/>
            <x15:cachedUniqueName index="179" name="[Table2].[Transaction Date].&amp;[2023-03-07T05:18:33.513333]"/>
            <x15:cachedUniqueName index="180" name="[Table2].[Transaction Date].&amp;[2023-03-07T14:03:14.596667]"/>
            <x15:cachedUniqueName index="181" name="[Table2].[Transaction Date].&amp;[2023-03-07T22:47:55.676667]"/>
            <x15:cachedUniqueName index="182" name="[Table2].[Transaction Date].&amp;[2023-03-08T07:32:36.756667]"/>
            <x15:cachedUniqueName index="183" name="[Table2].[Transaction Date].&amp;[2023-03-08T16:17:17.836667]"/>
            <x15:cachedUniqueName index="184" name="[Table2].[Transaction Date].&amp;[2023-03-09T01:01:58.92]"/>
            <x15:cachedUniqueName index="185" name="[Table2].[Transaction Date].&amp;[2023-03-09T09:46:40]"/>
            <x15:cachedUniqueName index="186" name="[Table2].[Transaction Date].&amp;[2023-03-09T18:31:21.08]"/>
            <x15:cachedUniqueName index="187" name="[Table2].[Transaction Date].&amp;[2023-03-10T03:16:02.163333]"/>
            <x15:cachedUniqueName index="188" name="[Table2].[Transaction Date].&amp;[2023-03-10T12:00:43.243333]"/>
            <x15:cachedUniqueName index="189" name="[Table2].[Transaction Date].&amp;[2023-03-10T20:45:24.323333]"/>
            <x15:cachedUniqueName index="190" name="[Table2].[Transaction Date].&amp;[2023-03-11T05:30:05.406667]"/>
            <x15:cachedUniqueName index="191" name="[Table2].[Transaction Date].&amp;[2023-03-11T14:14:46.486667]"/>
            <x15:cachedUniqueName index="192" name="[Table2].[Transaction Date].&amp;[2023-03-11T22:59:27.566667]"/>
            <x15:cachedUniqueName index="193" name="[Table2].[Transaction Date].&amp;[2023-03-12T07:44:08.65]"/>
            <x15:cachedUniqueName index="194" name="[Table2].[Transaction Date].&amp;[2023-03-12T16:28:49.73]"/>
            <x15:cachedUniqueName index="195" name="[Table2].[Transaction Date].&amp;[2023-03-13T01:13:30.81]"/>
            <x15:cachedUniqueName index="196" name="[Table2].[Transaction Date].&amp;[2023-03-13T09:58:11.893333]"/>
            <x15:cachedUniqueName index="197" name="[Table2].[Transaction Date].&amp;[2023-03-13T18:42:52.973333]"/>
            <x15:cachedUniqueName index="198" name="[Table2].[Transaction Date].&amp;[2023-03-14T03:27:34.053333]"/>
            <x15:cachedUniqueName index="199" name="[Table2].[Transaction Date].&amp;[2023-03-14T12:12:15.136667]"/>
            <x15:cachedUniqueName index="200" name="[Table2].[Transaction Date].&amp;[2023-03-14T20:56:56.216667]"/>
            <x15:cachedUniqueName index="201" name="[Table2].[Transaction Date].&amp;[2023-03-15T05:41:37.296667]"/>
            <x15:cachedUniqueName index="202" name="[Table2].[Transaction Date].&amp;[2023-03-15T14:26:18.376667]"/>
            <x15:cachedUniqueName index="203" name="[Table2].[Transaction Date].&amp;[2023-03-15T23:10:59.46]"/>
            <x15:cachedUniqueName index="204" name="[Table2].[Transaction Date].&amp;[2023-03-16T07:55:40.54]"/>
            <x15:cachedUniqueName index="205" name="[Table2].[Transaction Date].&amp;[2023-03-16T16:40:21.623333]"/>
            <x15:cachedUniqueName index="206" name="[Table2].[Transaction Date].&amp;[2023-03-17T01:25:02.703333]"/>
            <x15:cachedUniqueName index="207" name="[Table2].[Transaction Date].&amp;[2023-03-17T10:09:43.783333]"/>
            <x15:cachedUniqueName index="208" name="[Table2].[Transaction Date].&amp;[2023-03-17T18:54:24.866667]"/>
            <x15:cachedUniqueName index="209" name="[Table2].[Transaction Date].&amp;[2023-03-18T03:39:05.946667]"/>
            <x15:cachedUniqueName index="210" name="[Table2].[Transaction Date].&amp;[2023-03-18T12:23:47.026667]"/>
            <x15:cachedUniqueName index="211" name="[Table2].[Transaction Date].&amp;[2023-03-18T21:08:28.106667]"/>
            <x15:cachedUniqueName index="212" name="[Table2].[Transaction Date].&amp;[2023-03-19T05:53:09.19]"/>
            <x15:cachedUniqueName index="213" name="[Table2].[Transaction Date].&amp;[2023-03-19T14:37:50.27]"/>
            <x15:cachedUniqueName index="214" name="[Table2].[Transaction Date].&amp;[2023-03-19T23:22:31.35]"/>
            <x15:cachedUniqueName index="215" name="[Table2].[Transaction Date].&amp;[2023-03-20T08:07:12.433333]"/>
            <x15:cachedUniqueName index="216" name="[Table2].[Transaction Date].&amp;[2023-03-20T16:51:53.513333]"/>
            <x15:cachedUniqueName index="217" name="[Table2].[Transaction Date].&amp;[2023-03-21T01:36:34.596667]"/>
            <x15:cachedUniqueName index="218" name="[Table2].[Transaction Date].&amp;[2023-03-21T10:21:15.676667]"/>
            <x15:cachedUniqueName index="219" name="[Table2].[Transaction Date].&amp;[2023-03-21T19:05:56.756667]"/>
            <x15:cachedUniqueName index="220" name="[Table2].[Transaction Date].&amp;[2023-03-22T03:50:37.836667]"/>
            <x15:cachedUniqueName index="221" name="[Table2].[Transaction Date].&amp;[2023-03-22T12:35:18.92]"/>
            <x15:cachedUniqueName index="222" name="[Table2].[Transaction Date].&amp;[2023-03-22T21:20:00]"/>
            <x15:cachedUniqueName index="223" name="[Table2].[Transaction Date].&amp;[2023-03-23T06:04:41.08]"/>
            <x15:cachedUniqueName index="224" name="[Table2].[Transaction Date].&amp;[2023-03-23T14:49:22.163333]"/>
            <x15:cachedUniqueName index="225" name="[Table2].[Transaction Date].&amp;[2023-03-23T23:34:03.243333]"/>
            <x15:cachedUniqueName index="226" name="[Table2].[Transaction Date].&amp;[2023-03-24T08:18:44.323333]"/>
            <x15:cachedUniqueName index="227" name="[Table2].[Transaction Date].&amp;[2023-03-24T17:03:25.406667]"/>
            <x15:cachedUniqueName index="228" name="[Table2].[Transaction Date].&amp;[2023-03-25T01:48:06.486667]"/>
            <x15:cachedUniqueName index="229" name="[Table2].[Transaction Date].&amp;[2023-03-25T10:32:47.566667]"/>
            <x15:cachedUniqueName index="230" name="[Table2].[Transaction Date].&amp;[2023-03-25T19:17:28.65]"/>
            <x15:cachedUniqueName index="231" name="[Table2].[Transaction Date].&amp;[2023-03-26T04:02:09.73]"/>
            <x15:cachedUniqueName index="232" name="[Table2].[Transaction Date].&amp;[2023-03-26T12:46:50.81]"/>
            <x15:cachedUniqueName index="233" name="[Table2].[Transaction Date].&amp;[2023-03-26T21:31:31.893333]"/>
            <x15:cachedUniqueName index="234" name="[Table2].[Transaction Date].&amp;[2023-03-27T06:16:12.973333]"/>
            <x15:cachedUniqueName index="235" name="[Table2].[Transaction Date].&amp;[2023-03-27T15:00:54.053333]"/>
            <x15:cachedUniqueName index="236" name="[Table2].[Transaction Date].&amp;[2023-03-27T23:45:35.136667]"/>
            <x15:cachedUniqueName index="237" name="[Table2].[Transaction Date].&amp;[2023-03-28T08:30:16.216667]"/>
            <x15:cachedUniqueName index="238" name="[Table2].[Transaction Date].&amp;[2023-03-28T17:14:57.296667]"/>
            <x15:cachedUniqueName index="239" name="[Table2].[Transaction Date].&amp;[2023-03-29T01:59:38.376667]"/>
            <x15:cachedUniqueName index="240" name="[Table2].[Transaction Date].&amp;[2023-03-29T10:44:19.46]"/>
            <x15:cachedUniqueName index="241" name="[Table2].[Transaction Date].&amp;[2023-03-29T19:29:00.54]"/>
            <x15:cachedUniqueName index="242" name="[Table2].[Transaction Date].&amp;[2023-03-30T04:13:41.623333]"/>
            <x15:cachedUniqueName index="243" name="[Table2].[Transaction Date].&amp;[2023-03-30T12:58:22.703333]"/>
            <x15:cachedUniqueName index="244" name="[Table2].[Transaction Date].&amp;[2023-03-30T21:43:03.783333]"/>
            <x15:cachedUniqueName index="245" name="[Table2].[Transaction Date].&amp;[2023-03-31T06:27:44.866667]"/>
            <x15:cachedUniqueName index="246" name="[Table2].[Transaction Date].&amp;[2023-03-31T15:12:25.946667]"/>
            <x15:cachedUniqueName index="247" name="[Table2].[Transaction Date].&amp;[2023-03-31T23:57:07.026667]"/>
            <x15:cachedUniqueName index="248" name="[Table2].[Transaction Date].&amp;[2023-04-01T08:41:48.106667]"/>
            <x15:cachedUniqueName index="249" name="[Table2].[Transaction Date].&amp;[2023-04-01T17:26:29.19]"/>
            <x15:cachedUniqueName index="250" name="[Table2].[Transaction Date].&amp;[2023-04-02T02:11:10.27]"/>
            <x15:cachedUniqueName index="251" name="[Table2].[Transaction Date].&amp;[2023-04-02T10:55:51.35]"/>
            <x15:cachedUniqueName index="252" name="[Table2].[Transaction Date].&amp;[2023-04-02T19:40:32.433333]"/>
            <x15:cachedUniqueName index="253" name="[Table2].[Transaction Date].&amp;[2023-04-03T04:25:13.513333]"/>
            <x15:cachedUniqueName index="254" name="[Table2].[Transaction Date].&amp;[2023-04-03T13:09:54.596667]"/>
            <x15:cachedUniqueName index="255" name="[Table2].[Transaction Date].&amp;[2023-04-03T21:54:35.676667]"/>
            <x15:cachedUniqueName index="256" name="[Table2].[Transaction Date].&amp;[2023-04-04T06:39:16.756667]"/>
            <x15:cachedUniqueName index="257" name="[Table2].[Transaction Date].&amp;[2023-04-04T15:23:57.836667]"/>
            <x15:cachedUniqueName index="258" name="[Table2].[Transaction Date].&amp;[2023-04-05T00:08:38.92]"/>
            <x15:cachedUniqueName index="259" name="[Table2].[Transaction Date].&amp;[2023-04-05T08:53:20]"/>
            <x15:cachedUniqueName index="260" name="[Table2].[Transaction Date].&amp;[2023-04-05T17:38:01.08]"/>
            <x15:cachedUniqueName index="261" name="[Table2].[Transaction Date].&amp;[2023-04-06T02:22:42.163333]"/>
            <x15:cachedUniqueName index="262" name="[Table2].[Transaction Date].&amp;[2023-04-06T11:07:23.243333]"/>
            <x15:cachedUniqueName index="263" name="[Table2].[Transaction Date].&amp;[2023-04-06T19:52:04.323333]"/>
            <x15:cachedUniqueName index="264" name="[Table2].[Transaction Date].&amp;[2023-04-07T04:36:45.406667]"/>
            <x15:cachedUniqueName index="265" name="[Table2].[Transaction Date].&amp;[2023-04-07T13:21:26.486667]"/>
            <x15:cachedUniqueName index="266" name="[Table2].[Transaction Date].&amp;[2023-04-07T22:06:07.566667]"/>
            <x15:cachedUniqueName index="267" name="[Table2].[Transaction Date].&amp;[2023-04-08T06:50:48.65]"/>
            <x15:cachedUniqueName index="268" name="[Table2].[Transaction Date].&amp;[2023-04-08T15:35:29.73]"/>
            <x15:cachedUniqueName index="269" name="[Table2].[Transaction Date].&amp;[2023-04-09T00:20:10.81]"/>
            <x15:cachedUniqueName index="270" name="[Table2].[Transaction Date].&amp;[2023-04-09T09:04:51.893333]"/>
            <x15:cachedUniqueName index="271" name="[Table2].[Transaction Date].&amp;[2023-04-09T17:49:32.973333]"/>
            <x15:cachedUniqueName index="272" name="[Table2].[Transaction Date].&amp;[2023-04-10T02:34:14.053333]"/>
            <x15:cachedUniqueName index="273" name="[Table2].[Transaction Date].&amp;[2023-04-10T11:18:55.136667]"/>
            <x15:cachedUniqueName index="274" name="[Table2].[Transaction Date].&amp;[2023-04-10T20:03:36.216667]"/>
            <x15:cachedUniqueName index="275" name="[Table2].[Transaction Date].&amp;[2023-04-11T04:48:17.296667]"/>
            <x15:cachedUniqueName index="276" name="[Table2].[Transaction Date].&amp;[2023-04-11T13:32:58.376667]"/>
            <x15:cachedUniqueName index="277" name="[Table2].[Transaction Date].&amp;[2023-04-11T22:17:39.46]"/>
            <x15:cachedUniqueName index="278" name="[Table2].[Transaction Date].&amp;[2023-04-12T07:02:20.54]"/>
            <x15:cachedUniqueName index="279" name="[Table2].[Transaction Date].&amp;[2023-04-12T15:47:01.623333]"/>
            <x15:cachedUniqueName index="280" name="[Table2].[Transaction Date].&amp;[2023-04-13T00:31:42.703333]"/>
            <x15:cachedUniqueName index="281" name="[Table2].[Transaction Date].&amp;[2023-04-13T09:16:23.783333]"/>
            <x15:cachedUniqueName index="282" name="[Table2].[Transaction Date].&amp;[2023-04-13T18:01:04.866667]"/>
            <x15:cachedUniqueName index="283" name="[Table2].[Transaction Date].&amp;[2023-04-14T02:45:45.946667]"/>
            <x15:cachedUniqueName index="284" name="[Table2].[Transaction Date].&amp;[2023-04-14T11:30:27.026667]"/>
            <x15:cachedUniqueName index="285" name="[Table2].[Transaction Date].&amp;[2023-04-14T20:15:08.106667]"/>
            <x15:cachedUniqueName index="286" name="[Table2].[Transaction Date].&amp;[2023-04-15T04:59:49.19]"/>
            <x15:cachedUniqueName index="287" name="[Table2].[Transaction Date].&amp;[2023-04-15T13:44:30.27]"/>
            <x15:cachedUniqueName index="288" name="[Table2].[Transaction Date].&amp;[2023-04-15T22:29:11.35]"/>
            <x15:cachedUniqueName index="289" name="[Table2].[Transaction Date].&amp;[2023-04-16T07:13:52.433333]"/>
            <x15:cachedUniqueName index="290" name="[Table2].[Transaction Date].&amp;[2023-04-16T15:58:33.513333]"/>
            <x15:cachedUniqueName index="291" name="[Table2].[Transaction Date].&amp;[2023-04-17T00:43:14.596667]"/>
            <x15:cachedUniqueName index="292" name="[Table2].[Transaction Date].&amp;[2023-04-17T09:27:55.676667]"/>
            <x15:cachedUniqueName index="293" name="[Table2].[Transaction Date].&amp;[2023-04-17T18:12:36.756667]"/>
            <x15:cachedUniqueName index="294" name="[Table2].[Transaction Date].&amp;[2023-04-18T02:57:17.836667]"/>
            <x15:cachedUniqueName index="295" name="[Table2].[Transaction Date].&amp;[2023-04-18T11:41:58.92]"/>
            <x15:cachedUniqueName index="296" name="[Table2].[Transaction Date].&amp;[2023-04-18T20:26:40]"/>
            <x15:cachedUniqueName index="297" name="[Table2].[Transaction Date].&amp;[2023-04-19T05:11:21.08]"/>
            <x15:cachedUniqueName index="298" name="[Table2].[Transaction Date].&amp;[2023-04-19T13:56:02.163333]"/>
            <x15:cachedUniqueName index="299" name="[Table2].[Transaction Date].&amp;[2023-04-19T22:40:43.243333]"/>
            <x15:cachedUniqueName index="300" name="[Table2].[Transaction Date].&amp;[2023-04-20T07:25:24.323333]"/>
            <x15:cachedUniqueName index="301" name="[Table2].[Transaction Date].&amp;[2023-04-20T16:10:05.406667]"/>
            <x15:cachedUniqueName index="302" name="[Table2].[Transaction Date].&amp;[2023-04-21T00:54:46.486667]"/>
            <x15:cachedUniqueName index="303" name="[Table2].[Transaction Date].&amp;[2023-04-21T09:39:27.566667]"/>
            <x15:cachedUniqueName index="304" name="[Table2].[Transaction Date].&amp;[2023-04-21T18:24:08.65]"/>
            <x15:cachedUniqueName index="305" name="[Table2].[Transaction Date].&amp;[2023-04-22T03:08:49.73]"/>
            <x15:cachedUniqueName index="306" name="[Table2].[Transaction Date].&amp;[2023-04-22T11:53:30.81]"/>
            <x15:cachedUniqueName index="307" name="[Table2].[Transaction Date].&amp;[2023-04-22T20:38:11.893333]"/>
            <x15:cachedUniqueName index="308" name="[Table2].[Transaction Date].&amp;[2023-04-23T05:22:52.973333]"/>
            <x15:cachedUniqueName index="309" name="[Table2].[Transaction Date].&amp;[2023-04-23T14:07:34.053333]"/>
            <x15:cachedUniqueName index="310" name="[Table2].[Transaction Date].&amp;[2023-04-23T22:52:15.136667]"/>
            <x15:cachedUniqueName index="311" name="[Table2].[Transaction Date].&amp;[2023-04-24T07:36:56.216667]"/>
            <x15:cachedUniqueName index="312" name="[Table2].[Transaction Date].&amp;[2023-04-24T16:21:37.296667]"/>
            <x15:cachedUniqueName index="313" name="[Table2].[Transaction Date].&amp;[2023-04-25T01:06:18.376667]"/>
            <x15:cachedUniqueName index="314" name="[Table2].[Transaction Date].&amp;[2023-04-25T09:50:59.46]"/>
            <x15:cachedUniqueName index="315" name="[Table2].[Transaction Date].&amp;[2023-04-25T18:35:40.54]"/>
            <x15:cachedUniqueName index="316" name="[Table2].[Transaction Date].&amp;[2023-04-26T03:20:21.623333]"/>
            <x15:cachedUniqueName index="317" name="[Table2].[Transaction Date].&amp;[2023-04-26T12:05:02.703333]"/>
            <x15:cachedUniqueName index="318" name="[Table2].[Transaction Date].&amp;[2023-04-26T20:49:43.783333]"/>
            <x15:cachedUniqueName index="319" name="[Table2].[Transaction Date].&amp;[2023-04-27T05:34:24.866667]"/>
            <x15:cachedUniqueName index="320" name="[Table2].[Transaction Date].&amp;[2023-04-27T14:19:05.946667]"/>
            <x15:cachedUniqueName index="321" name="[Table2].[Transaction Date].&amp;[2023-04-27T23:03:47.026667]"/>
            <x15:cachedUniqueName index="322" name="[Table2].[Transaction Date].&amp;[2023-04-28T07:48:28.106667]"/>
            <x15:cachedUniqueName index="323" name="[Table2].[Transaction Date].&amp;[2023-04-28T16:33:09.19]"/>
            <x15:cachedUniqueName index="324" name="[Table2].[Transaction Date].&amp;[2023-04-29T01:17:50.27]"/>
            <x15:cachedUniqueName index="325" name="[Table2].[Transaction Date].&amp;[2023-04-29T10:02:31.35]"/>
            <x15:cachedUniqueName index="326" name="[Table2].[Transaction Date].&amp;[2023-04-29T18:47:12.433333]"/>
            <x15:cachedUniqueName index="327" name="[Table2].[Transaction Date].&amp;[2023-04-30T03:31:53.513333]"/>
            <x15:cachedUniqueName index="328" name="[Table2].[Transaction Date].&amp;[2023-04-30T12:16:34.596667]"/>
            <x15:cachedUniqueName index="329" name="[Table2].[Transaction Date].&amp;[2023-04-30T21:01:15.676667]"/>
            <x15:cachedUniqueName index="330" name="[Table2].[Transaction Date].&amp;[2023-05-01T05:45:56.756667]"/>
            <x15:cachedUniqueName index="331" name="[Table2].[Transaction Date].&amp;[2023-05-01T14:30:37.836667]"/>
            <x15:cachedUniqueName index="332" name="[Table2].[Transaction Date].&amp;[2023-05-01T23:15:18.92]"/>
            <x15:cachedUniqueName index="333" name="[Table2].[Transaction Date].&amp;[2023-05-02T08:00:00]"/>
            <x15:cachedUniqueName index="334" name="[Table2].[Transaction Date].&amp;[2023-05-02T16:44:41.08]"/>
            <x15:cachedUniqueName index="335" name="[Table2].[Transaction Date].&amp;[2023-05-03T01:29:22.163333]"/>
            <x15:cachedUniqueName index="336" name="[Table2].[Transaction Date].&amp;[2023-05-03T10:14:03.243333]"/>
            <x15:cachedUniqueName index="337" name="[Table2].[Transaction Date].&amp;[2023-05-03T18:58:44.323333]"/>
            <x15:cachedUniqueName index="338" name="[Table2].[Transaction Date].&amp;[2023-05-04T03:43:25.406667]"/>
            <x15:cachedUniqueName index="339" name="[Table2].[Transaction Date].&amp;[2023-05-04T12:28:06.486667]"/>
            <x15:cachedUniqueName index="340" name="[Table2].[Transaction Date].&amp;[2023-05-04T21:12:47.566667]"/>
            <x15:cachedUniqueName index="341" name="[Table2].[Transaction Date].&amp;[2023-05-05T05:57:28.65]"/>
            <x15:cachedUniqueName index="342" name="[Table2].[Transaction Date].&amp;[2023-05-05T14:42:09.73]"/>
            <x15:cachedUniqueName index="343" name="[Table2].[Transaction Date].&amp;[2023-05-05T23:26:50.81]"/>
            <x15:cachedUniqueName index="344" name="[Table2].[Transaction Date].&amp;[2023-05-06T08:11:31.893333]"/>
            <x15:cachedUniqueName index="345" name="[Table2].[Transaction Date].&amp;[2023-05-06T16:56:12.973333]"/>
            <x15:cachedUniqueName index="346" name="[Table2].[Transaction Date].&amp;[2023-05-07T01:40:54.053333]"/>
            <x15:cachedUniqueName index="347" name="[Table2].[Transaction Date].&amp;[2023-05-07T10:25:35.136667]"/>
            <x15:cachedUniqueName index="348" name="[Table2].[Transaction Date].&amp;[2023-05-07T19:10:16.216667]"/>
            <x15:cachedUniqueName index="349" name="[Table2].[Transaction Date].&amp;[2023-05-08T03:54:57.296667]"/>
            <x15:cachedUniqueName index="350" name="[Table2].[Transaction Date].&amp;[2023-05-08T12:39:38.376667]"/>
            <x15:cachedUniqueName index="351" name="[Table2].[Transaction Date].&amp;[2023-05-08T21:24:19.46]"/>
            <x15:cachedUniqueName index="352" name="[Table2].[Transaction Date].&amp;[2023-05-09T06:09:00.54]"/>
            <x15:cachedUniqueName index="353" name="[Table2].[Transaction Date].&amp;[2023-05-09T14:53:41.623333]"/>
            <x15:cachedUniqueName index="354" name="[Table2].[Transaction Date].&amp;[2023-05-09T23:38:22.703333]"/>
            <x15:cachedUniqueName index="355" name="[Table2].[Transaction Date].&amp;[2023-05-10T08:23:03.783333]"/>
            <x15:cachedUniqueName index="356" name="[Table2].[Transaction Date].&amp;[2023-05-10T17:07:44.866667]"/>
            <x15:cachedUniqueName index="357" name="[Table2].[Transaction Date].&amp;[2023-05-11T01:52:25.946667]"/>
            <x15:cachedUniqueName index="358" name="[Table2].[Transaction Date].&amp;[2023-05-11T10:37:07.026667]"/>
            <x15:cachedUniqueName index="359" name="[Table2].[Transaction Date].&amp;[2023-05-11T19:21:48.106667]"/>
            <x15:cachedUniqueName index="360" name="[Table2].[Transaction Date].&amp;[2023-05-12T04:06:29.19]"/>
            <x15:cachedUniqueName index="361" name="[Table2].[Transaction Date].&amp;[2023-05-12T12:51:10.27]"/>
            <x15:cachedUniqueName index="362" name="[Table2].[Transaction Date].&amp;[2023-05-12T21:35:51.35]"/>
            <x15:cachedUniqueName index="363" name="[Table2].[Transaction Date].&amp;[2023-05-13T06:20:32.433333]"/>
            <x15:cachedUniqueName index="364" name="[Table2].[Transaction Date].&amp;[2023-05-13T15:05:13.513333]"/>
            <x15:cachedUniqueName index="365" name="[Table2].[Transaction Date].&amp;[2023-05-13T23:49:54.596667]"/>
            <x15:cachedUniqueName index="366" name="[Table2].[Transaction Date].&amp;[2023-05-14T08:34:35.676667]"/>
            <x15:cachedUniqueName index="367" name="[Table2].[Transaction Date].&amp;[2023-05-14T17:19:16.756667]"/>
            <x15:cachedUniqueName index="368" name="[Table2].[Transaction Date].&amp;[2023-05-15T02:03:57.836667]"/>
            <x15:cachedUniqueName index="369" name="[Table2].[Transaction Date].&amp;[2023-05-15T10:48:38.92]"/>
            <x15:cachedUniqueName index="370" name="[Table2].[Transaction Date].&amp;[2023-05-15T19:33:20]"/>
            <x15:cachedUniqueName index="371" name="[Table2].[Transaction Date].&amp;[2023-05-16T04:18:01.08]"/>
            <x15:cachedUniqueName index="372" name="[Table2].[Transaction Date].&amp;[2023-05-16T13:02:42.163333]"/>
            <x15:cachedUniqueName index="373" name="[Table2].[Transaction Date].&amp;[2023-05-16T21:47:23.243333]"/>
            <x15:cachedUniqueName index="374" name="[Table2].[Transaction Date].&amp;[2023-05-17T06:32:04.323333]"/>
            <x15:cachedUniqueName index="375" name="[Table2].[Transaction Date].&amp;[2023-05-17T15:16:45.406667]"/>
            <x15:cachedUniqueName index="376" name="[Table2].[Transaction Date].&amp;[2023-05-18T00:01:26.486667]"/>
            <x15:cachedUniqueName index="377" name="[Table2].[Transaction Date].&amp;[2023-05-18T08:46:07.566667]"/>
            <x15:cachedUniqueName index="378" name="[Table2].[Transaction Date].&amp;[2023-05-18T17:30:48.65]"/>
            <x15:cachedUniqueName index="379" name="[Table2].[Transaction Date].&amp;[2023-05-19T02:15:29.73]"/>
            <x15:cachedUniqueName index="380" name="[Table2].[Transaction Date].&amp;[2023-05-19T11:00:10.81]"/>
            <x15:cachedUniqueName index="381" name="[Table2].[Transaction Date].&amp;[2023-05-19T19:44:51.893333]"/>
            <x15:cachedUniqueName index="382" name="[Table2].[Transaction Date].&amp;[2023-05-20T04:29:32.973333]"/>
            <x15:cachedUniqueName index="383" name="[Table2].[Transaction Date].&amp;[2023-05-20T13:14:14.053333]"/>
            <x15:cachedUniqueName index="384" name="[Table2].[Transaction Date].&amp;[2023-05-20T21:58:55.136667]"/>
            <x15:cachedUniqueName index="385" name="[Table2].[Transaction Date].&amp;[2023-05-21T06:43:36.216667]"/>
            <x15:cachedUniqueName index="386" name="[Table2].[Transaction Date].&amp;[2023-05-21T15:28:17.296667]"/>
            <x15:cachedUniqueName index="387" name="[Table2].[Transaction Date].&amp;[2023-05-22T00:12:58.376667]"/>
            <x15:cachedUniqueName index="388" name="[Table2].[Transaction Date].&amp;[2023-05-22T08:57:39.46]"/>
            <x15:cachedUniqueName index="389" name="[Table2].[Transaction Date].&amp;[2023-05-22T17:42:20.54]"/>
            <x15:cachedUniqueName index="390" name="[Table2].[Transaction Date].&amp;[2023-05-23T02:27:01.623333]"/>
            <x15:cachedUniqueName index="391" name="[Table2].[Transaction Date].&amp;[2023-05-23T11:11:42.703333]"/>
            <x15:cachedUniqueName index="392" name="[Table2].[Transaction Date].&amp;[2023-05-23T19:56:23.783333]"/>
            <x15:cachedUniqueName index="393" name="[Table2].[Transaction Date].&amp;[2023-05-24T04:41:04.866667]"/>
            <x15:cachedUniqueName index="394" name="[Table2].[Transaction Date].&amp;[2023-05-24T13:25:45.946667]"/>
            <x15:cachedUniqueName index="395" name="[Table2].[Transaction Date].&amp;[2023-05-24T22:10:27.026667]"/>
            <x15:cachedUniqueName index="396" name="[Table2].[Transaction Date].&amp;[2023-05-25T06:55:08.106667]"/>
            <x15:cachedUniqueName index="397" name="[Table2].[Transaction Date].&amp;[2023-05-25T15:39:49.19]"/>
            <x15:cachedUniqueName index="398" name="[Table2].[Transaction Date].&amp;[2023-05-26T00:24:30.27]"/>
            <x15:cachedUniqueName index="399" name="[Table2].[Transaction Date].&amp;[2023-05-26T09:09:11.35]"/>
            <x15:cachedUniqueName index="400" name="[Table2].[Transaction Date].&amp;[2023-05-26T17:53:52.433333]"/>
            <x15:cachedUniqueName index="401" name="[Table2].[Transaction Date].&amp;[2023-05-27T02:38:33.513333]"/>
            <x15:cachedUniqueName index="402" name="[Table2].[Transaction Date].&amp;[2023-05-27T11:23:14.596667]"/>
            <x15:cachedUniqueName index="403" name="[Table2].[Transaction Date].&amp;[2023-05-27T20:07:55.676667]"/>
            <x15:cachedUniqueName index="404" name="[Table2].[Transaction Date].&amp;[2023-05-28T04:52:36.756667]"/>
            <x15:cachedUniqueName index="405" name="[Table2].[Transaction Date].&amp;[2023-05-28T13:37:17.836667]"/>
            <x15:cachedUniqueName index="406" name="[Table2].[Transaction Date].&amp;[2023-05-28T22:21:58.92]"/>
            <x15:cachedUniqueName index="407" name="[Table2].[Transaction Date].&amp;[2023-05-29T07:06:40]"/>
            <x15:cachedUniqueName index="408" name="[Table2].[Transaction Date].&amp;[2023-05-29T15:51:21.08]"/>
            <x15:cachedUniqueName index="409" name="[Table2].[Transaction Date].&amp;[2023-05-30T00:36:02.163333]"/>
            <x15:cachedUniqueName index="410" name="[Table2].[Transaction Date].&amp;[2023-05-30T09:20:43.243333]"/>
            <x15:cachedUniqueName index="411" name="[Table2].[Transaction Date].&amp;[2023-05-30T18:05:24.323333]"/>
            <x15:cachedUniqueName index="412" name="[Table2].[Transaction Date].&amp;[2023-05-31T02:50:05.406667]"/>
            <x15:cachedUniqueName index="413" name="[Table2].[Transaction Date].&amp;[2023-05-31T11:34:46.486667]"/>
            <x15:cachedUniqueName index="414" name="[Table2].[Transaction Date].&amp;[2023-05-31T20:19:27.566667]"/>
            <x15:cachedUniqueName index="415" name="[Table2].[Transaction Date].&amp;[2023-06-01T05:04:08.65]"/>
            <x15:cachedUniqueName index="416" name="[Table2].[Transaction Date].&amp;[2023-06-01T13:48:49.73]"/>
            <x15:cachedUniqueName index="417" name="[Table2].[Transaction Date].&amp;[2023-06-01T22:33:30.81]"/>
            <x15:cachedUniqueName index="418" name="[Table2].[Transaction Date].&amp;[2023-06-02T07:18:11.893333]"/>
            <x15:cachedUniqueName index="419" name="[Table2].[Transaction Date].&amp;[2023-06-02T16:02:52.973333]"/>
            <x15:cachedUniqueName index="420" name="[Table2].[Transaction Date].&amp;[2023-06-03T00:47:34.053333]"/>
            <x15:cachedUniqueName index="421" name="[Table2].[Transaction Date].&amp;[2023-06-03T09:32:15.136667]"/>
            <x15:cachedUniqueName index="422" name="[Table2].[Transaction Date].&amp;[2023-06-03T18:16:56.216667]"/>
            <x15:cachedUniqueName index="423" name="[Table2].[Transaction Date].&amp;[2023-06-04T03:01:37.296667]"/>
            <x15:cachedUniqueName index="424" name="[Table2].[Transaction Date].&amp;[2023-06-04T11:46:18.376667]"/>
            <x15:cachedUniqueName index="425" name="[Table2].[Transaction Date].&amp;[2023-06-04T20:30:59.46]"/>
            <x15:cachedUniqueName index="426" name="[Table2].[Transaction Date].&amp;[2023-06-05T05:15:40.54]"/>
            <x15:cachedUniqueName index="427" name="[Table2].[Transaction Date].&amp;[2023-06-05T14:00:21.623333]"/>
            <x15:cachedUniqueName index="428" name="[Table2].[Transaction Date].&amp;[2023-06-05T22:45:02.703333]"/>
            <x15:cachedUniqueName index="429" name="[Table2].[Transaction Date].&amp;[2023-06-06T07:29:43.783333]"/>
            <x15:cachedUniqueName index="430" name="[Table2].[Transaction Date].&amp;[2023-06-06T16:14:24.866667]"/>
            <x15:cachedUniqueName index="431" name="[Table2].[Transaction Date].&amp;[2023-06-07T00:59:05.946667]"/>
            <x15:cachedUniqueName index="432" name="[Table2].[Transaction Date].&amp;[2023-06-07T09:43:47.026667]"/>
            <x15:cachedUniqueName index="433" name="[Table2].[Transaction Date].&amp;[2023-06-07T18:28:28.106667]"/>
            <x15:cachedUniqueName index="434" name="[Table2].[Transaction Date].&amp;[2023-06-08T03:13:09.19]"/>
            <x15:cachedUniqueName index="435" name="[Table2].[Transaction Date].&amp;[2023-06-08T11:57:50.27]"/>
            <x15:cachedUniqueName index="436" name="[Table2].[Transaction Date].&amp;[2023-06-08T20:42:31.35]"/>
            <x15:cachedUniqueName index="437" name="[Table2].[Transaction Date].&amp;[2023-06-09T05:27:12.433333]"/>
            <x15:cachedUniqueName index="438" name="[Table2].[Transaction Date].&amp;[2023-06-09T14:11:53.513333]"/>
            <x15:cachedUniqueName index="439" name="[Table2].[Transaction Date].&amp;[2023-06-09T22:56:34.596667]"/>
            <x15:cachedUniqueName index="440" name="[Table2].[Transaction Date].&amp;[2023-06-10T07:41:15.676667]"/>
            <x15:cachedUniqueName index="441" name="[Table2].[Transaction Date].&amp;[2023-06-10T16:25:56.756667]"/>
            <x15:cachedUniqueName index="442" name="[Table2].[Transaction Date].&amp;[2023-06-11T01:10:37.836667]"/>
            <x15:cachedUniqueName index="443" name="[Table2].[Transaction Date].&amp;[2023-06-11T09:55:18.92]"/>
            <x15:cachedUniqueName index="444" name="[Table2].[Transaction Date].&amp;[2023-06-11T18:40:00]"/>
            <x15:cachedUniqueName index="445" name="[Table2].[Transaction Date].&amp;[2023-06-12T03:24:41.08]"/>
            <x15:cachedUniqueName index="446" name="[Table2].[Transaction Date].&amp;[2023-06-12T12:09:22.163333]"/>
            <x15:cachedUniqueName index="447" name="[Table2].[Transaction Date].&amp;[2023-06-12T20:54:03.243333]"/>
            <x15:cachedUniqueName index="448" name="[Table2].[Transaction Date].&amp;[2023-06-13T05:38:44.323333]"/>
            <x15:cachedUniqueName index="449" name="[Table2].[Transaction Date].&amp;[2023-06-13T14:23:25.406667]"/>
            <x15:cachedUniqueName index="450" name="[Table2].[Transaction Date].&amp;[2023-06-13T23:08:06.486667]"/>
            <x15:cachedUniqueName index="451" name="[Table2].[Transaction Date].&amp;[2023-06-14T07:52:47.566667]"/>
            <x15:cachedUniqueName index="452" name="[Table2].[Transaction Date].&amp;[2023-06-14T16:37:28.65]"/>
            <x15:cachedUniqueName index="453" name="[Table2].[Transaction Date].&amp;[2023-06-15T01:22:09.73]"/>
            <x15:cachedUniqueName index="454" name="[Table2].[Transaction Date].&amp;[2023-06-15T10:06:50.81]"/>
            <x15:cachedUniqueName index="455" name="[Table2].[Transaction Date].&amp;[2023-06-15T18:51:31.893333]"/>
            <x15:cachedUniqueName index="456" name="[Table2].[Transaction Date].&amp;[2023-06-16T03:36:12.973333]"/>
            <x15:cachedUniqueName index="457" name="[Table2].[Transaction Date].&amp;[2023-06-16T12:20:54.053333]"/>
            <x15:cachedUniqueName index="458" name="[Table2].[Transaction Date].&amp;[2023-06-16T21:05:35.136667]"/>
            <x15:cachedUniqueName index="459" name="[Table2].[Transaction Date].&amp;[2023-06-17T05:50:16.216667]"/>
            <x15:cachedUniqueName index="460" name="[Table2].[Transaction Date].&amp;[2023-06-17T14:34:57.296667]"/>
            <x15:cachedUniqueName index="461" name="[Table2].[Transaction Date].&amp;[2023-06-17T23:19:38.376667]"/>
            <x15:cachedUniqueName index="462" name="[Table2].[Transaction Date].&amp;[2023-06-18T08:04:19.46]"/>
            <x15:cachedUniqueName index="463" name="[Table2].[Transaction Date].&amp;[2023-06-18T16:49:00.54]"/>
            <x15:cachedUniqueName index="464" name="[Table2].[Transaction Date].&amp;[2023-06-19T01:33:41.623333]"/>
            <x15:cachedUniqueName index="465" name="[Table2].[Transaction Date].&amp;[2023-06-19T10:18:22.703333]"/>
            <x15:cachedUniqueName index="466" name="[Table2].[Transaction Date].&amp;[2023-06-19T19:03:03.783333]"/>
            <x15:cachedUniqueName index="467" name="[Table2].[Transaction Date].&amp;[2023-06-20T03:47:44.866667]"/>
            <x15:cachedUniqueName index="468" name="[Table2].[Transaction Date].&amp;[2023-06-20T12:32:25.946667]"/>
            <x15:cachedUniqueName index="469" name="[Table2].[Transaction Date].&amp;[2023-06-20T21:17:07.026667]"/>
            <x15:cachedUniqueName index="470" name="[Table2].[Transaction Date].&amp;[2023-06-21T06:01:48.106667]"/>
            <x15:cachedUniqueName index="471" name="[Table2].[Transaction Date].&amp;[2023-06-21T14:46:29.19]"/>
            <x15:cachedUniqueName index="472" name="[Table2].[Transaction Date].&amp;[2023-06-21T23:31:10.27]"/>
            <x15:cachedUniqueName index="473" name="[Table2].[Transaction Date].&amp;[2023-06-22T08:15:51.35]"/>
            <x15:cachedUniqueName index="474" name="[Table2].[Transaction Date].&amp;[2023-06-22T17:00:32.433333]"/>
            <x15:cachedUniqueName index="475" name="[Table2].[Transaction Date].&amp;[2023-06-23T01:45:13.513333]"/>
            <x15:cachedUniqueName index="476" name="[Table2].[Transaction Date].&amp;[2023-06-23T10:29:54.596667]"/>
            <x15:cachedUniqueName index="477" name="[Table2].[Transaction Date].&amp;[2023-06-23T19:14:35.676667]"/>
            <x15:cachedUniqueName index="478" name="[Table2].[Transaction Date].&amp;[2023-06-24T03:59:16.756667]"/>
            <x15:cachedUniqueName index="479" name="[Table2].[Transaction Date].&amp;[2023-06-24T12:43:57.836667]"/>
            <x15:cachedUniqueName index="480" name="[Table2].[Transaction Date].&amp;[2023-06-24T21:28:38.92]"/>
            <x15:cachedUniqueName index="481" name="[Table2].[Transaction Date].&amp;[2023-06-25T06:13:20]"/>
            <x15:cachedUniqueName index="482" name="[Table2].[Transaction Date].&amp;[2023-06-25T14:58:01.08]"/>
            <x15:cachedUniqueName index="483" name="[Table2].[Transaction Date].&amp;[2023-06-25T23:42:42.163333]"/>
            <x15:cachedUniqueName index="484" name="[Table2].[Transaction Date].&amp;[2023-06-26T08:27:23.243333]"/>
            <x15:cachedUniqueName index="485" name="[Table2].[Transaction Date].&amp;[2023-06-26T17:12:04.323333]"/>
            <x15:cachedUniqueName index="486" name="[Table2].[Transaction Date].&amp;[2023-06-27T01:56:45.406667]"/>
            <x15:cachedUniqueName index="487" name="[Table2].[Transaction Date].&amp;[2023-06-27T10:41:26.486667]"/>
            <x15:cachedUniqueName index="488" name="[Table2].[Transaction Date].&amp;[2023-06-27T19:26:07.566667]"/>
            <x15:cachedUniqueName index="489" name="[Table2].[Transaction Date].&amp;[2023-06-28T04:10:48.65]"/>
            <x15:cachedUniqueName index="490" name="[Table2].[Transaction Date].&amp;[2023-06-28T12:55:29.73]"/>
            <x15:cachedUniqueName index="491" name="[Table2].[Transaction Date].&amp;[2023-06-28T21:40:10.81]"/>
            <x15:cachedUniqueName index="492" name="[Table2].[Transaction Date].&amp;[2023-06-29T06:24:51.893333]"/>
            <x15:cachedUniqueName index="493" name="[Table2].[Transaction Date].&amp;[2023-06-29T15:09:32.973333]"/>
            <x15:cachedUniqueName index="494" name="[Table2].[Transaction Date].&amp;[2023-06-29T23:54:14.053333]"/>
            <x15:cachedUniqueName index="495" name="[Table2].[Transaction Date].&amp;[2023-06-30T08:38:55.136667]"/>
            <x15:cachedUniqueName index="496" name="[Table2].[Transaction Date].&amp;[2023-06-30T17:23:36.216667]"/>
            <x15:cachedUniqueName index="497" name="[Table2].[Transaction Date].&amp;[2023-07-01T02:08:17.296667]"/>
            <x15:cachedUniqueName index="498" name="[Table2].[Transaction Date].&amp;[2023-07-01T10:52:58.376667]"/>
            <x15:cachedUniqueName index="499" name="[Table2].[Transaction Date].&amp;[2023-07-01T19:37:39.46]"/>
            <x15:cachedUniqueName index="500" name="[Table2].[Transaction Date].&amp;[2023-07-02T04:22:20.54]"/>
            <x15:cachedUniqueName index="501" name="[Table2].[Transaction Date].&amp;[2023-07-02T13:07:01.623333]"/>
            <x15:cachedUniqueName index="502" name="[Table2].[Transaction Date].&amp;[2023-07-02T21:51:42.703333]"/>
            <x15:cachedUniqueName index="503" name="[Table2].[Transaction Date].&amp;[2023-07-03T06:36:23.783333]"/>
            <x15:cachedUniqueName index="504" name="[Table2].[Transaction Date].&amp;[2023-07-03T15:21:04.866667]"/>
            <x15:cachedUniqueName index="505" name="[Table2].[Transaction Date].&amp;[2023-07-04T00:05:45.946667]"/>
            <x15:cachedUniqueName index="506" name="[Table2].[Transaction Date].&amp;[2023-07-04T08:50:27.026667]"/>
            <x15:cachedUniqueName index="507" name="[Table2].[Transaction Date].&amp;[2023-07-04T17:35:08.106667]"/>
            <x15:cachedUniqueName index="508" name="[Table2].[Transaction Date].&amp;[2023-07-05T02:19:49.19]"/>
            <x15:cachedUniqueName index="509" name="[Table2].[Transaction Date].&amp;[2023-07-05T11:04:30.27]"/>
            <x15:cachedUniqueName index="510" name="[Table2].[Transaction Date].&amp;[2023-07-05T19:49:11.35]"/>
            <x15:cachedUniqueName index="511" name="[Table2].[Transaction Date].&amp;[2023-07-06T04:33:52.433333]"/>
            <x15:cachedUniqueName index="512" name="[Table2].[Transaction Date].&amp;[2023-07-06T13:18:33.513333]"/>
            <x15:cachedUniqueName index="513" name="[Table2].[Transaction Date].&amp;[2023-07-06T22:03:14.596667]"/>
            <x15:cachedUniqueName index="514" name="[Table2].[Transaction Date].&amp;[2023-07-07T06:47:55.676667]"/>
            <x15:cachedUniqueName index="515" name="[Table2].[Transaction Date].&amp;[2023-07-07T15:32:36.756667]"/>
            <x15:cachedUniqueName index="516" name="[Table2].[Transaction Date].&amp;[2023-07-08T00:17:17.836667]"/>
            <x15:cachedUniqueName index="517" name="[Table2].[Transaction Date].&amp;[2023-07-08T09:01:58.92]"/>
            <x15:cachedUniqueName index="518" name="[Table2].[Transaction Date].&amp;[2023-07-08T17:46:40]"/>
            <x15:cachedUniqueName index="519" name="[Table2].[Transaction Date].&amp;[2023-07-09T02:31:21.08]"/>
            <x15:cachedUniqueName index="520" name="[Table2].[Transaction Date].&amp;[2023-07-09T11:16:02.163333]"/>
            <x15:cachedUniqueName index="521" name="[Table2].[Transaction Date].&amp;[2023-07-09T20:00:43.243333]"/>
            <x15:cachedUniqueName index="522" name="[Table2].[Transaction Date].&amp;[2023-07-10T04:45:24.323333]"/>
            <x15:cachedUniqueName index="523" name="[Table2].[Transaction Date].&amp;[2023-07-10T13:30:05.406667]"/>
            <x15:cachedUniqueName index="524" name="[Table2].[Transaction Date].&amp;[2023-07-10T22:14:46.486667]"/>
            <x15:cachedUniqueName index="525" name="[Table2].[Transaction Date].&amp;[2023-07-11T06:59:27.566667]"/>
            <x15:cachedUniqueName index="526" name="[Table2].[Transaction Date].&amp;[2023-07-11T15:44:08.65]"/>
            <x15:cachedUniqueName index="527" name="[Table2].[Transaction Date].&amp;[2023-07-12T00:28:49.73]"/>
            <x15:cachedUniqueName index="528" name="[Table2].[Transaction Date].&amp;[2023-07-12T09:13:30.81]"/>
            <x15:cachedUniqueName index="529" name="[Table2].[Transaction Date].&amp;[2023-07-12T17:58:11.893333]"/>
            <x15:cachedUniqueName index="530" name="[Table2].[Transaction Date].&amp;[2023-07-13T02:42:52.973333]"/>
            <x15:cachedUniqueName index="531" name="[Table2].[Transaction Date].&amp;[2023-07-13T11:27:34.053333]"/>
            <x15:cachedUniqueName index="532" name="[Table2].[Transaction Date].&amp;[2023-07-13T20:12:15.136667]"/>
            <x15:cachedUniqueName index="533" name="[Table2].[Transaction Date].&amp;[2023-07-14T04:56:56.216667]"/>
            <x15:cachedUniqueName index="534" name="[Table2].[Transaction Date].&amp;[2023-07-14T13:41:37.296667]"/>
            <x15:cachedUniqueName index="535" name="[Table2].[Transaction Date].&amp;[2023-07-14T22:26:18.376667]"/>
            <x15:cachedUniqueName index="536" name="[Table2].[Transaction Date].&amp;[2023-07-15T07:10:59.46]"/>
            <x15:cachedUniqueName index="537" name="[Table2].[Transaction Date].&amp;[2023-07-15T15:55:40.54]"/>
            <x15:cachedUniqueName index="538" name="[Table2].[Transaction Date].&amp;[2023-07-16T00:40:21.623333]"/>
            <x15:cachedUniqueName index="539" name="[Table2].[Transaction Date].&amp;[2023-07-16T09:25:02.703333]"/>
            <x15:cachedUniqueName index="540" name="[Table2].[Transaction Date].&amp;[2023-07-16T18:09:43.783333]"/>
            <x15:cachedUniqueName index="541" name="[Table2].[Transaction Date].&amp;[2023-07-17T02:54:24.866667]"/>
            <x15:cachedUniqueName index="542" name="[Table2].[Transaction Date].&amp;[2023-07-17T11:39:05.946667]"/>
            <x15:cachedUniqueName index="543" name="[Table2].[Transaction Date].&amp;[2023-07-17T20:23:47.026667]"/>
            <x15:cachedUniqueName index="544" name="[Table2].[Transaction Date].&amp;[2023-07-18T05:08:28.106667]"/>
            <x15:cachedUniqueName index="545" name="[Table2].[Transaction Date].&amp;[2023-07-18T13:53:09.19]"/>
            <x15:cachedUniqueName index="546" name="[Table2].[Transaction Date].&amp;[2023-07-18T22:37:50.27]"/>
            <x15:cachedUniqueName index="547" name="[Table2].[Transaction Date].&amp;[2023-07-19T07:22:31.35]"/>
            <x15:cachedUniqueName index="548" name="[Table2].[Transaction Date].&amp;[2023-07-19T16:07:12.433333]"/>
            <x15:cachedUniqueName index="549" name="[Table2].[Transaction Date].&amp;[2023-07-20T00:51:53.513333]"/>
            <x15:cachedUniqueName index="550" name="[Table2].[Transaction Date].&amp;[2023-07-20T09:36:34.596667]"/>
            <x15:cachedUniqueName index="551" name="[Table2].[Transaction Date].&amp;[2023-07-20T18:21:15.676667]"/>
            <x15:cachedUniqueName index="552" name="[Table2].[Transaction Date].&amp;[2023-07-21T03:05:56.756667]"/>
            <x15:cachedUniqueName index="553" name="[Table2].[Transaction Date].&amp;[2023-07-21T11:50:37.836667]"/>
            <x15:cachedUniqueName index="554" name="[Table2].[Transaction Date].&amp;[2023-07-21T20:35:18.92]"/>
            <x15:cachedUniqueName index="555" name="[Table2].[Transaction Date].&amp;[2023-07-22T05:20:00]"/>
            <x15:cachedUniqueName index="556" name="[Table2].[Transaction Date].&amp;[2023-07-22T14:04:41.08]"/>
            <x15:cachedUniqueName index="557" name="[Table2].[Transaction Date].&amp;[2023-07-22T22:49:22.163333]"/>
            <x15:cachedUniqueName index="558" name="[Table2].[Transaction Date].&amp;[2023-07-23T07:34:03.243333]"/>
            <x15:cachedUniqueName index="559" name="[Table2].[Transaction Date].&amp;[2023-07-23T16:18:44.323333]"/>
            <x15:cachedUniqueName index="560" name="[Table2].[Transaction Date].&amp;[2023-07-24T01:03:25.406667]"/>
            <x15:cachedUniqueName index="561" name="[Table2].[Transaction Date].&amp;[2023-07-24T09:48:06.486667]"/>
            <x15:cachedUniqueName index="562" name="[Table2].[Transaction Date].&amp;[2023-07-24T18:32:47.566667]"/>
            <x15:cachedUniqueName index="563" name="[Table2].[Transaction Date].&amp;[2023-07-25T03:17:28.65]"/>
            <x15:cachedUniqueName index="564" name="[Table2].[Transaction Date].&amp;[2023-07-25T12:02:09.73]"/>
            <x15:cachedUniqueName index="565" name="[Table2].[Transaction Date].&amp;[2023-07-25T20:46:50.81]"/>
            <x15:cachedUniqueName index="566" name="[Table2].[Transaction Date].&amp;[2023-07-26T05:31:31.893333]"/>
            <x15:cachedUniqueName index="567" name="[Table2].[Transaction Date].&amp;[2023-07-26T14:16:12.973333]"/>
            <x15:cachedUniqueName index="568" name="[Table2].[Transaction Date].&amp;[2023-07-26T23:00:54.053333]"/>
            <x15:cachedUniqueName index="569" name="[Table2].[Transaction Date].&amp;[2023-07-27T07:45:35.136667]"/>
            <x15:cachedUniqueName index="570" name="[Table2].[Transaction Date].&amp;[2023-07-27T16:30:16.216667]"/>
            <x15:cachedUniqueName index="571" name="[Table2].[Transaction Date].&amp;[2023-07-28T01:14:57.296667]"/>
            <x15:cachedUniqueName index="572" name="[Table2].[Transaction Date].&amp;[2023-07-28T09:59:38.376667]"/>
            <x15:cachedUniqueName index="573" name="[Table2].[Transaction Date].&amp;[2023-07-28T18:44:19.46]"/>
            <x15:cachedUniqueName index="574" name="[Table2].[Transaction Date].&amp;[2023-07-29T03:29:00.54]"/>
            <x15:cachedUniqueName index="575" name="[Table2].[Transaction Date].&amp;[2023-07-29T12:13:41.623333]"/>
            <x15:cachedUniqueName index="576" name="[Table2].[Transaction Date].&amp;[2023-07-29T20:58:22.703333]"/>
            <x15:cachedUniqueName index="577" name="[Table2].[Transaction Date].&amp;[2023-07-30T05:43:03.783333]"/>
            <x15:cachedUniqueName index="578" name="[Table2].[Transaction Date].&amp;[2023-07-30T14:27:44.866667]"/>
            <x15:cachedUniqueName index="579" name="[Table2].[Transaction Date].&amp;[2023-07-30T23:12:25.946667]"/>
            <x15:cachedUniqueName index="580" name="[Table2].[Transaction Date].&amp;[2023-07-31T07:57:07.026667]"/>
            <x15:cachedUniqueName index="581" name="[Table2].[Transaction Date].&amp;[2023-07-31T16:41:48.106667]"/>
            <x15:cachedUniqueName index="582" name="[Table2].[Transaction Date].&amp;[2023-08-01T01:26:29.19]"/>
            <x15:cachedUniqueName index="583" name="[Table2].[Transaction Date].&amp;[2023-08-01T10:11:10.27]"/>
            <x15:cachedUniqueName index="584" name="[Table2].[Transaction Date].&amp;[2023-08-01T18:55:51.35]"/>
            <x15:cachedUniqueName index="585" name="[Table2].[Transaction Date].&amp;[2023-08-02T03:40:32.433333]"/>
            <x15:cachedUniqueName index="586" name="[Table2].[Transaction Date].&amp;[2023-08-02T12:25:13.513333]"/>
            <x15:cachedUniqueName index="587" name="[Table2].[Transaction Date].&amp;[2023-08-02T21:09:54.596667]"/>
            <x15:cachedUniqueName index="588" name="[Table2].[Transaction Date].&amp;[2023-08-03T05:54:35.676667]"/>
            <x15:cachedUniqueName index="589" name="[Table2].[Transaction Date].&amp;[2023-08-03T14:39:16.756667]"/>
            <x15:cachedUniqueName index="590" name="[Table2].[Transaction Date].&amp;[2023-08-03T23:23:57.836667]"/>
            <x15:cachedUniqueName index="591" name="[Table2].[Transaction Date].&amp;[2023-08-04T08:08:38.92]"/>
            <x15:cachedUniqueName index="592" name="[Table2].[Transaction Date].&amp;[2023-08-04T16:53:20]"/>
            <x15:cachedUniqueName index="593" name="[Table2].[Transaction Date].&amp;[2023-08-05T01:38:01.08]"/>
            <x15:cachedUniqueName index="594" name="[Table2].[Transaction Date].&amp;[2023-08-05T10:22:42.163333]"/>
            <x15:cachedUniqueName index="595" name="[Table2].[Transaction Date].&amp;[2023-08-05T19:07:23.243333]"/>
            <x15:cachedUniqueName index="596" name="[Table2].[Transaction Date].&amp;[2023-08-06T03:52:04.323333]"/>
            <x15:cachedUniqueName index="597" name="[Table2].[Transaction Date].&amp;[2023-08-06T12:36:45.406667]"/>
            <x15:cachedUniqueName index="598" name="[Table2].[Transaction Date].&amp;[2023-08-06T21:21:26.486667]"/>
            <x15:cachedUniqueName index="599" name="[Table2].[Transaction Date].&amp;[2023-08-07T06:06:07.566667]"/>
            <x15:cachedUniqueName index="600" name="[Table2].[Transaction Date].&amp;[2023-08-07T14:50:48.65]"/>
            <x15:cachedUniqueName index="601" name="[Table2].[Transaction Date].&amp;[2023-08-07T23:35:29.73]"/>
            <x15:cachedUniqueName index="602" name="[Table2].[Transaction Date].&amp;[2023-08-08T08:20:10.81]"/>
            <x15:cachedUniqueName index="603" name="[Table2].[Transaction Date].&amp;[2023-08-08T17:04:51.893333]"/>
            <x15:cachedUniqueName index="604" name="[Table2].[Transaction Date].&amp;[2023-08-09T01:49:32.973333]"/>
            <x15:cachedUniqueName index="605" name="[Table2].[Transaction Date].&amp;[2023-08-09T10:34:14.053333]"/>
            <x15:cachedUniqueName index="606" name="[Table2].[Transaction Date].&amp;[2023-08-09T19:18:55.136667]"/>
            <x15:cachedUniqueName index="607" name="[Table2].[Transaction Date].&amp;[2023-08-10T04:03:36.216667]"/>
            <x15:cachedUniqueName index="608" name="[Table2].[Transaction Date].&amp;[2023-08-10T12:48:17.296667]"/>
            <x15:cachedUniqueName index="609" name="[Table2].[Transaction Date].&amp;[2023-08-10T21:32:58.376667]"/>
            <x15:cachedUniqueName index="610" name="[Table2].[Transaction Date].&amp;[2023-08-11T06:17:39.46]"/>
            <x15:cachedUniqueName index="611" name="[Table2].[Transaction Date].&amp;[2023-08-11T15:02:20.54]"/>
            <x15:cachedUniqueName index="612" name="[Table2].[Transaction Date].&amp;[2023-08-11T23:47:01.623333]"/>
            <x15:cachedUniqueName index="613" name="[Table2].[Transaction Date].&amp;[2023-08-12T08:31:42.703333]"/>
            <x15:cachedUniqueName index="614" name="[Table2].[Transaction Date].&amp;[2023-08-12T17:16:23.783333]"/>
            <x15:cachedUniqueName index="615" name="[Table2].[Transaction Date].&amp;[2023-08-13T02:01:04.866667]"/>
            <x15:cachedUniqueName index="616" name="[Table2].[Transaction Date].&amp;[2023-08-13T10:45:45.946667]"/>
            <x15:cachedUniqueName index="617" name="[Table2].[Transaction Date].&amp;[2023-08-13T19:30:27.026667]"/>
            <x15:cachedUniqueName index="618" name="[Table2].[Transaction Date].&amp;[2023-08-14T04:15:08.106667]"/>
            <x15:cachedUniqueName index="619" name="[Table2].[Transaction Date].&amp;[2023-08-14T12:59:49.19]"/>
            <x15:cachedUniqueName index="620" name="[Table2].[Transaction Date].&amp;[2023-08-14T21:44:30.27]"/>
            <x15:cachedUniqueName index="621" name="[Table2].[Transaction Date].&amp;[2023-08-15T06:29:11.35]"/>
            <x15:cachedUniqueName index="622" name="[Table2].[Transaction Date].&amp;[2023-08-15T15:13:52.433333]"/>
            <x15:cachedUniqueName index="623" name="[Table2].[Transaction Date].&amp;[2023-08-15T23:58:33.513333]"/>
            <x15:cachedUniqueName index="624" name="[Table2].[Transaction Date].&amp;[2023-08-16T08:43:14.596667]"/>
            <x15:cachedUniqueName index="625" name="[Table2].[Transaction Date].&amp;[2023-08-16T17:27:55.676667]"/>
            <x15:cachedUniqueName index="626" name="[Table2].[Transaction Date].&amp;[2023-08-17T02:12:36.756667]"/>
            <x15:cachedUniqueName index="627" name="[Table2].[Transaction Date].&amp;[2023-08-17T10:57:17.836667]"/>
            <x15:cachedUniqueName index="628" name="[Table2].[Transaction Date].&amp;[2023-08-17T19:41:58.92]"/>
            <x15:cachedUniqueName index="629" name="[Table2].[Transaction Date].&amp;[2023-08-18T04:26:40]"/>
            <x15:cachedUniqueName index="630" name="[Table2].[Transaction Date].&amp;[2023-08-18T13:11:21.08]"/>
            <x15:cachedUniqueName index="631" name="[Table2].[Transaction Date].&amp;[2023-08-18T21:56:02.163333]"/>
            <x15:cachedUniqueName index="632" name="[Table2].[Transaction Date].&amp;[2023-08-19T06:40:43.243333]"/>
            <x15:cachedUniqueName index="633" name="[Table2].[Transaction Date].&amp;[2023-08-19T15:25:24.323333]"/>
            <x15:cachedUniqueName index="634" name="[Table2].[Transaction Date].&amp;[2023-08-20T00:10:05.406667]"/>
            <x15:cachedUniqueName index="635" name="[Table2].[Transaction Date].&amp;[2023-08-20T08:54:46.486667]"/>
            <x15:cachedUniqueName index="636" name="[Table2].[Transaction Date].&amp;[2023-08-20T17:39:27.566667]"/>
            <x15:cachedUniqueName index="637" name="[Table2].[Transaction Date].&amp;[2023-08-21T02:24:08.65]"/>
            <x15:cachedUniqueName index="638" name="[Table2].[Transaction Date].&amp;[2023-08-21T11:08:49.73]"/>
            <x15:cachedUniqueName index="639" name="[Table2].[Transaction Date].&amp;[2023-08-21T19:53:30.81]"/>
            <x15:cachedUniqueName index="640" name="[Table2].[Transaction Date].&amp;[2023-08-22T04:38:11.893333]"/>
            <x15:cachedUniqueName index="641" name="[Table2].[Transaction Date].&amp;[2023-08-22T13:22:52.973333]"/>
            <x15:cachedUniqueName index="642" name="[Table2].[Transaction Date].&amp;[2023-08-22T22:07:34.053333]"/>
            <x15:cachedUniqueName index="643" name="[Table2].[Transaction Date].&amp;[2023-08-23T06:52:15.136667]"/>
            <x15:cachedUniqueName index="644" name="[Table2].[Transaction Date].&amp;[2023-08-23T15:36:56.216667]"/>
            <x15:cachedUniqueName index="645" name="[Table2].[Transaction Date].&amp;[2023-08-24T00:21:37.296667]"/>
            <x15:cachedUniqueName index="646" name="[Table2].[Transaction Date].&amp;[2023-08-24T09:06:18.376667]"/>
            <x15:cachedUniqueName index="647" name="[Table2].[Transaction Date].&amp;[2023-08-24T17:50:59.46]"/>
            <x15:cachedUniqueName index="648" name="[Table2].[Transaction Date].&amp;[2023-08-25T02:35:40.54]"/>
            <x15:cachedUniqueName index="649" name="[Table2].[Transaction Date].&amp;[2023-08-25T11:20:21.623333]"/>
            <x15:cachedUniqueName index="650" name="[Table2].[Transaction Date].&amp;[2023-08-25T20:05:02.703333]"/>
            <x15:cachedUniqueName index="651" name="[Table2].[Transaction Date].&amp;[2023-08-26T04:49:43.783333]"/>
            <x15:cachedUniqueName index="652" name="[Table2].[Transaction Date].&amp;[2023-08-26T13:34:24.866667]"/>
            <x15:cachedUniqueName index="653" name="[Table2].[Transaction Date].&amp;[2023-08-26T22:19:05.946667]"/>
            <x15:cachedUniqueName index="654" name="[Table2].[Transaction Date].&amp;[2023-08-27T07:03:47.026667]"/>
            <x15:cachedUniqueName index="655" name="[Table2].[Transaction Date].&amp;[2023-08-27T15:48:28.106667]"/>
            <x15:cachedUniqueName index="656" name="[Table2].[Transaction Date].&amp;[2023-08-28T00:33:09.19]"/>
            <x15:cachedUniqueName index="657" name="[Table2].[Transaction Date].&amp;[2023-08-28T09:17:50.27]"/>
            <x15:cachedUniqueName index="658" name="[Table2].[Transaction Date].&amp;[2023-08-28T18:02:31.35]"/>
            <x15:cachedUniqueName index="659" name="[Table2].[Transaction Date].&amp;[2023-08-29T02:47:12.433333]"/>
            <x15:cachedUniqueName index="660" name="[Table2].[Transaction Date].&amp;[2023-08-29T11:31:53.513333]"/>
            <x15:cachedUniqueName index="661" name="[Table2].[Transaction Date].&amp;[2023-08-29T20:16:34.596667]"/>
            <x15:cachedUniqueName index="662" name="[Table2].[Transaction Date].&amp;[2023-08-30T05:01:15.676667]"/>
            <x15:cachedUniqueName index="663" name="[Table2].[Transaction Date].&amp;[2023-08-30T13:45:56.756667]"/>
            <x15:cachedUniqueName index="664" name="[Table2].[Transaction Date].&amp;[2023-08-30T22:30:37.836667]"/>
            <x15:cachedUniqueName index="665" name="[Table2].[Transaction Date].&amp;[2023-08-31T07:15:18.92]"/>
            <x15:cachedUniqueName index="666" name="[Table2].[Transaction Date].&amp;[2023-08-31T16:00:00]"/>
            <x15:cachedUniqueName index="667" name="[Table2].[Transaction Date].&amp;[2023-09-01T00:44:41.08]"/>
            <x15:cachedUniqueName index="668" name="[Table2].[Transaction Date].&amp;[2023-09-01T09:29:22.163333]"/>
            <x15:cachedUniqueName index="669" name="[Table2].[Transaction Date].&amp;[2023-09-01T18:14:03.243333]"/>
            <x15:cachedUniqueName index="670" name="[Table2].[Transaction Date].&amp;[2023-09-02T02:58:44.323333]"/>
            <x15:cachedUniqueName index="671" name="[Table2].[Transaction Date].&amp;[2023-09-02T11:43:25.406667]"/>
            <x15:cachedUniqueName index="672" name="[Table2].[Transaction Date].&amp;[2023-09-02T20:28:06.486667]"/>
            <x15:cachedUniqueName index="673" name="[Table2].[Transaction Date].&amp;[2023-09-03T05:12:47.566667]"/>
            <x15:cachedUniqueName index="674" name="[Table2].[Transaction Date].&amp;[2023-09-03T13:57:28.65]"/>
            <x15:cachedUniqueName index="675" name="[Table2].[Transaction Date].&amp;[2023-09-03T22:42:09.73]"/>
            <x15:cachedUniqueName index="676" name="[Table2].[Transaction Date].&amp;[2023-09-04T07:26:50.81]"/>
            <x15:cachedUniqueName index="677" name="[Table2].[Transaction Date].&amp;[2023-09-04T16:11:31.893333]"/>
            <x15:cachedUniqueName index="678" name="[Table2].[Transaction Date].&amp;[2023-09-05T00:56:12.973333]"/>
            <x15:cachedUniqueName index="679" name="[Table2].[Transaction Date].&amp;[2023-09-05T09:40:54.053333]"/>
            <x15:cachedUniqueName index="680" name="[Table2].[Transaction Date].&amp;[2023-09-05T18:25:35.136667]"/>
            <x15:cachedUniqueName index="681" name="[Table2].[Transaction Date].&amp;[2023-09-06T03:10:16.216667]"/>
            <x15:cachedUniqueName index="682" name="[Table2].[Transaction Date].&amp;[2023-09-06T11:54:57.296667]"/>
            <x15:cachedUniqueName index="683" name="[Table2].[Transaction Date].&amp;[2023-09-06T20:39:38.376667]"/>
            <x15:cachedUniqueName index="684" name="[Table2].[Transaction Date].&amp;[2023-09-07T05:24:19.46]"/>
            <x15:cachedUniqueName index="685" name="[Table2].[Transaction Date].&amp;[2023-09-07T14:09:00.54]"/>
            <x15:cachedUniqueName index="686" name="[Table2].[Transaction Date].&amp;[2023-09-07T22:53:41.623333]"/>
            <x15:cachedUniqueName index="687" name="[Table2].[Transaction Date].&amp;[2023-09-08T07:38:22.703333]"/>
            <x15:cachedUniqueName index="688" name="[Table2].[Transaction Date].&amp;[2023-09-08T16:23:03.783333]"/>
            <x15:cachedUniqueName index="689" name="[Table2].[Transaction Date].&amp;[2023-09-09T01:07:44.866667]"/>
            <x15:cachedUniqueName index="690" name="[Table2].[Transaction Date].&amp;[2023-09-09T09:52:25.946667]"/>
            <x15:cachedUniqueName index="691" name="[Table2].[Transaction Date].&amp;[2023-09-09T18:37:07.026667]"/>
            <x15:cachedUniqueName index="692" name="[Table2].[Transaction Date].&amp;[2023-09-10T03:21:48.106667]"/>
            <x15:cachedUniqueName index="693" name="[Table2].[Transaction Date].&amp;[2023-09-10T12:06:29.19]"/>
            <x15:cachedUniqueName index="694" name="[Table2].[Transaction Date].&amp;[2023-09-10T20:51:10.27]"/>
            <x15:cachedUniqueName index="695" name="[Table2].[Transaction Date].&amp;[2023-09-11T05:35:51.35]"/>
            <x15:cachedUniqueName index="696" name="[Table2].[Transaction Date].&amp;[2023-09-11T14:20:32.433333]"/>
            <x15:cachedUniqueName index="697" name="[Table2].[Transaction Date].&amp;[2023-09-11T23:05:13.513333]"/>
            <x15:cachedUniqueName index="698" name="[Table2].[Transaction Date].&amp;[2023-09-12T07:49:54.596667]"/>
            <x15:cachedUniqueName index="699" name="[Table2].[Transaction Date].&amp;[2023-09-12T16:34:35.676667]"/>
            <x15:cachedUniqueName index="700" name="[Table2].[Transaction Date].&amp;[2023-09-13T01:19:16.756667]"/>
            <x15:cachedUniqueName index="701" name="[Table2].[Transaction Date].&amp;[2023-09-13T10:03:57.836667]"/>
            <x15:cachedUniqueName index="702" name="[Table2].[Transaction Date].&amp;[2023-09-13T18:48:38.92]"/>
            <x15:cachedUniqueName index="703" name="[Table2].[Transaction Date].&amp;[2023-09-14T03:33:20]"/>
            <x15:cachedUniqueName index="704" name="[Table2].[Transaction Date].&amp;[2023-09-14T12:18:01.08]"/>
            <x15:cachedUniqueName index="705" name="[Table2].[Transaction Date].&amp;[2023-09-14T21:02:42.163333]"/>
            <x15:cachedUniqueName index="706" name="[Table2].[Transaction Date].&amp;[2023-09-15T05:47:23.243333]"/>
            <x15:cachedUniqueName index="707" name="[Table2].[Transaction Date].&amp;[2023-09-15T14:32:04.323333]"/>
            <x15:cachedUniqueName index="708" name="[Table2].[Transaction Date].&amp;[2023-09-15T23:16:45.406667]"/>
            <x15:cachedUniqueName index="709" name="[Table2].[Transaction Date].&amp;[2023-09-16T08:01:26.486667]"/>
            <x15:cachedUniqueName index="710" name="[Table2].[Transaction Date].&amp;[2023-09-16T16:46:07.566667]"/>
            <x15:cachedUniqueName index="711" name="[Table2].[Transaction Date].&amp;[2023-09-17T01:30:48.65]"/>
            <x15:cachedUniqueName index="712" name="[Table2].[Transaction Date].&amp;[2023-09-17T10:15:29.73]"/>
            <x15:cachedUniqueName index="713" name="[Table2].[Transaction Date].&amp;[2023-09-17T19:00:10.81]"/>
            <x15:cachedUniqueName index="714" name="[Table2].[Transaction Date].&amp;[2023-09-18T03:44:51.893333]"/>
            <x15:cachedUniqueName index="715" name="[Table2].[Transaction Date].&amp;[2023-09-18T12:29:32.973333]"/>
            <x15:cachedUniqueName index="716" name="[Table2].[Transaction Date].&amp;[2023-09-18T21:14:14.053333]"/>
            <x15:cachedUniqueName index="717" name="[Table2].[Transaction Date].&amp;[2023-09-19T05:58:55.136667]"/>
            <x15:cachedUniqueName index="718" name="[Table2].[Transaction Date].&amp;[2023-09-19T14:43:36.216667]"/>
            <x15:cachedUniqueName index="719" name="[Table2].[Transaction Date].&amp;[2023-09-19T23:28:17.296667]"/>
            <x15:cachedUniqueName index="720" name="[Table2].[Transaction Date].&amp;[2023-09-20T08:12:58.376667]"/>
            <x15:cachedUniqueName index="721" name="[Table2].[Transaction Date].&amp;[2023-09-20T16:57:39.46]"/>
            <x15:cachedUniqueName index="722" name="[Table2].[Transaction Date].&amp;[2023-09-21T01:42:20.54]"/>
            <x15:cachedUniqueName index="723" name="[Table2].[Transaction Date].&amp;[2023-09-21T10:27:01.623333]"/>
            <x15:cachedUniqueName index="724" name="[Table2].[Transaction Date].&amp;[2023-09-21T19:11:42.703333]"/>
            <x15:cachedUniqueName index="725" name="[Table2].[Transaction Date].&amp;[2023-09-22T03:56:23.783333]"/>
            <x15:cachedUniqueName index="726" name="[Table2].[Transaction Date].&amp;[2023-09-22T12:41:04.866667]"/>
            <x15:cachedUniqueName index="727" name="[Table2].[Transaction Date].&amp;[2023-09-22T21:25:45.946667]"/>
            <x15:cachedUniqueName index="728" name="[Table2].[Transaction Date].&amp;[2023-09-23T06:10:27.026667]"/>
            <x15:cachedUniqueName index="729" name="[Table2].[Transaction Date].&amp;[2023-09-23T14:55:08.106667]"/>
            <x15:cachedUniqueName index="730" name="[Table2].[Transaction Date].&amp;[2023-09-23T23:39:49.19]"/>
            <x15:cachedUniqueName index="731" name="[Table2].[Transaction Date].&amp;[2023-09-24T08:24:30.27]"/>
            <x15:cachedUniqueName index="732" name="[Table2].[Transaction Date].&amp;[2023-09-24T17:09:11.35]"/>
            <x15:cachedUniqueName index="733" name="[Table2].[Transaction Date].&amp;[2023-09-25T01:53:52.433333]"/>
            <x15:cachedUniqueName index="734" name="[Table2].[Transaction Date].&amp;[2023-09-25T10:38:33.513333]"/>
            <x15:cachedUniqueName index="735" name="[Table2].[Transaction Date].&amp;[2023-09-25T19:23:14.596667]"/>
            <x15:cachedUniqueName index="736" name="[Table2].[Transaction Date].&amp;[2023-09-26T04:07:55.676667]"/>
            <x15:cachedUniqueName index="737" name="[Table2].[Transaction Date].&amp;[2023-09-26T12:52:36.756667]"/>
            <x15:cachedUniqueName index="738" name="[Table2].[Transaction Date].&amp;[2023-09-26T21:37:17.836667]"/>
            <x15:cachedUniqueName index="739" name="[Table2].[Transaction Date].&amp;[2023-09-27T06:21:58.92]"/>
            <x15:cachedUniqueName index="740" name="[Table2].[Transaction Date].&amp;[2023-09-27T15:06:40]"/>
            <x15:cachedUniqueName index="741" name="[Table2].[Transaction Date].&amp;[2023-09-27T23:51:21.08]"/>
            <x15:cachedUniqueName index="742" name="[Table2].[Transaction Date].&amp;[2023-09-28T08:36:02.163333]"/>
            <x15:cachedUniqueName index="743" name="[Table2].[Transaction Date].&amp;[2023-09-28T17:20:43.243333]"/>
            <x15:cachedUniqueName index="744" name="[Table2].[Transaction Date].&amp;[2023-09-29T02:05:24.323333]"/>
            <x15:cachedUniqueName index="745" name="[Table2].[Transaction Date].&amp;[2023-09-29T10:50:05.406667]"/>
            <x15:cachedUniqueName index="746" name="[Table2].[Transaction Date].&amp;[2023-09-29T19:34:46.486667]"/>
            <x15:cachedUniqueName index="747" name="[Table2].[Transaction Date].&amp;[2023-09-30T04:19:27.566667]"/>
            <x15:cachedUniqueName index="748" name="[Table2].[Transaction Date].&amp;[2023-09-30T13:04:08.65]"/>
            <x15:cachedUniqueName index="749" name="[Table2].[Transaction Date].&amp;[2023-09-30T21:48:49.73]"/>
            <x15:cachedUniqueName index="750" name="[Table2].[Transaction Date].&amp;[2023-10-01T06:33:30.81]"/>
            <x15:cachedUniqueName index="751" name="[Table2].[Transaction Date].&amp;[2023-10-01T15:18:11.893333]"/>
            <x15:cachedUniqueName index="752" name="[Table2].[Transaction Date].&amp;[2023-10-02T00:02:52.973333]"/>
            <x15:cachedUniqueName index="753" name="[Table2].[Transaction Date].&amp;[2023-10-02T08:47:34.053333]"/>
            <x15:cachedUniqueName index="754" name="[Table2].[Transaction Date].&amp;[2023-10-02T17:32:15.136667]"/>
            <x15:cachedUniqueName index="755" name="[Table2].[Transaction Date].&amp;[2023-10-03T02:16:56.216667]"/>
            <x15:cachedUniqueName index="756" name="[Table2].[Transaction Date].&amp;[2023-10-03T11:01:37.296667]"/>
            <x15:cachedUniqueName index="757" name="[Table2].[Transaction Date].&amp;[2023-10-03T19:46:18.376667]"/>
            <x15:cachedUniqueName index="758" name="[Table2].[Transaction Date].&amp;[2023-10-04T04:30:59.46]"/>
            <x15:cachedUniqueName index="759" name="[Table2].[Transaction Date].&amp;[2023-10-04T13:15:40.54]"/>
            <x15:cachedUniqueName index="760" name="[Table2].[Transaction Date].&amp;[2023-10-04T22:00:21.623333]"/>
            <x15:cachedUniqueName index="761" name="[Table2].[Transaction Date].&amp;[2023-10-05T06:45:02.703333]"/>
            <x15:cachedUniqueName index="762" name="[Table2].[Transaction Date].&amp;[2023-10-05T15:29:43.783333]"/>
            <x15:cachedUniqueName index="763" name="[Table2].[Transaction Date].&amp;[2023-10-06T00:14:24.866667]"/>
            <x15:cachedUniqueName index="764" name="[Table2].[Transaction Date].&amp;[2023-10-06T08:59:05.946667]"/>
            <x15:cachedUniqueName index="765" name="[Table2].[Transaction Date].&amp;[2023-10-06T17:43:47.026667]"/>
            <x15:cachedUniqueName index="766" name="[Table2].[Transaction Date].&amp;[2023-10-07T02:28:28.106667]"/>
            <x15:cachedUniqueName index="767" name="[Table2].[Transaction Date].&amp;[2023-10-07T11:13:09.19]"/>
            <x15:cachedUniqueName index="768" name="[Table2].[Transaction Date].&amp;[2023-10-07T19:57:50.27]"/>
            <x15:cachedUniqueName index="769" name="[Table2].[Transaction Date].&amp;[2023-10-08T04:42:31.35]"/>
            <x15:cachedUniqueName index="770" name="[Table2].[Transaction Date].&amp;[2023-10-08T13:27:12.433333]"/>
            <x15:cachedUniqueName index="771" name="[Table2].[Transaction Date].&amp;[2023-10-08T22:11:53.513333]"/>
            <x15:cachedUniqueName index="772" name="[Table2].[Transaction Date].&amp;[2023-10-09T06:56:34.596667]"/>
            <x15:cachedUniqueName index="773" name="[Table2].[Transaction Date].&amp;[2023-10-09T15:41:15.676667]"/>
            <x15:cachedUniqueName index="774" name="[Table2].[Transaction Date].&amp;[2023-10-10T00:25:56.756667]"/>
            <x15:cachedUniqueName index="775" name="[Table2].[Transaction Date].&amp;[2023-10-10T09:10:37.836667]"/>
            <x15:cachedUniqueName index="776" name="[Table2].[Transaction Date].&amp;[2023-10-10T17:55:18.92]"/>
            <x15:cachedUniqueName index="777" name="[Table2].[Transaction Date].&amp;[2023-10-11T02:40:00]"/>
            <x15:cachedUniqueName index="778" name="[Table2].[Transaction Date].&amp;[2023-10-11T11:24:41.08]"/>
            <x15:cachedUniqueName index="779" name="[Table2].[Transaction Date].&amp;[2023-10-11T20:09:22.163333]"/>
            <x15:cachedUniqueName index="780" name="[Table2].[Transaction Date].&amp;[2023-10-12T04:54:03.243333]"/>
            <x15:cachedUniqueName index="781" name="[Table2].[Transaction Date].&amp;[2023-10-12T13:38:44.323333]"/>
            <x15:cachedUniqueName index="782" name="[Table2].[Transaction Date].&amp;[2023-10-12T22:23:25.406667]"/>
            <x15:cachedUniqueName index="783" name="[Table2].[Transaction Date].&amp;[2023-10-13T07:08:06.486667]"/>
            <x15:cachedUniqueName index="784" name="[Table2].[Transaction Date].&amp;[2023-10-13T15:52:47.566667]"/>
            <x15:cachedUniqueName index="785" name="[Table2].[Transaction Date].&amp;[2023-10-14T00:37:28.65]"/>
            <x15:cachedUniqueName index="786" name="[Table2].[Transaction Date].&amp;[2023-10-14T09:22:09.73]"/>
            <x15:cachedUniqueName index="787" name="[Table2].[Transaction Date].&amp;[2023-10-14T18:06:50.81]"/>
            <x15:cachedUniqueName index="788" name="[Table2].[Transaction Date].&amp;[2023-10-15T02:51:31.893333]"/>
            <x15:cachedUniqueName index="789" name="[Table2].[Transaction Date].&amp;[2023-10-15T11:36:12.973333]"/>
            <x15:cachedUniqueName index="790" name="[Table2].[Transaction Date].&amp;[2023-10-15T20:20:54.053333]"/>
            <x15:cachedUniqueName index="791" name="[Table2].[Transaction Date].&amp;[2023-10-16T05:05:35.136667]"/>
            <x15:cachedUniqueName index="792" name="[Table2].[Transaction Date].&amp;[2023-10-16T13:50:16.216667]"/>
            <x15:cachedUniqueName index="793" name="[Table2].[Transaction Date].&amp;[2023-10-16T22:34:57.296667]"/>
            <x15:cachedUniqueName index="794" name="[Table2].[Transaction Date].&amp;[2023-10-17T07:19:38.376667]"/>
            <x15:cachedUniqueName index="795" name="[Table2].[Transaction Date].&amp;[2023-10-17T16:04:19.46]"/>
            <x15:cachedUniqueName index="796" name="[Table2].[Transaction Date].&amp;[2023-10-18T00:49:00.54]"/>
            <x15:cachedUniqueName index="797" name="[Table2].[Transaction Date].&amp;[2023-10-18T09:33:41.623333]"/>
            <x15:cachedUniqueName index="798" name="[Table2].[Transaction Date].&amp;[2023-10-18T18:18:22.703333]"/>
            <x15:cachedUniqueName index="799" name="[Table2].[Transaction Date].&amp;[2023-10-19T03:03:03.783333]"/>
            <x15:cachedUniqueName index="800" name="[Table2].[Transaction Date].&amp;[2023-10-19T11:47:44.866667]"/>
            <x15:cachedUniqueName index="801" name="[Table2].[Transaction Date].&amp;[2023-10-19T20:32:25.946667]"/>
            <x15:cachedUniqueName index="802" name="[Table2].[Transaction Date].&amp;[2023-10-20T05:17:07.026667]"/>
            <x15:cachedUniqueName index="803" name="[Table2].[Transaction Date].&amp;[2023-10-20T14:01:48.106667]"/>
            <x15:cachedUniqueName index="804" name="[Table2].[Transaction Date].&amp;[2023-10-20T22:46:29.19]"/>
            <x15:cachedUniqueName index="805" name="[Table2].[Transaction Date].&amp;[2023-10-21T07:31:10.27]"/>
            <x15:cachedUniqueName index="806" name="[Table2].[Transaction Date].&amp;[2023-10-21T16:15:51.35]"/>
            <x15:cachedUniqueName index="807" name="[Table2].[Transaction Date].&amp;[2023-10-22T01:00:32.433333]"/>
            <x15:cachedUniqueName index="808" name="[Table2].[Transaction Date].&amp;[2023-10-22T09:45:13.513333]"/>
            <x15:cachedUniqueName index="809" name="[Table2].[Transaction Date].&amp;[2023-10-22T18:29:54.596667]"/>
            <x15:cachedUniqueName index="810" name="[Table2].[Transaction Date].&amp;[2023-10-23T03:14:35.676667]"/>
            <x15:cachedUniqueName index="811" name="[Table2].[Transaction Date].&amp;[2023-10-23T11:59:16.756667]"/>
            <x15:cachedUniqueName index="812" name="[Table2].[Transaction Date].&amp;[2023-10-23T20:43:57.836667]"/>
            <x15:cachedUniqueName index="813" name="[Table2].[Transaction Date].&amp;[2023-10-24T05:28:38.92]"/>
            <x15:cachedUniqueName index="814" name="[Table2].[Transaction Date].&amp;[2023-10-24T14:13:20]"/>
            <x15:cachedUniqueName index="815" name="[Table2].[Transaction Date].&amp;[2023-10-24T22:58:01.08]"/>
            <x15:cachedUniqueName index="816" name="[Table2].[Transaction Date].&amp;[2023-10-25T07:42:42.163333]"/>
            <x15:cachedUniqueName index="817" name="[Table2].[Transaction Date].&amp;[2023-10-25T16:27:23.243333]"/>
            <x15:cachedUniqueName index="818" name="[Table2].[Transaction Date].&amp;[2023-10-26T01:12:04.323333]"/>
            <x15:cachedUniqueName index="819" name="[Table2].[Transaction Date].&amp;[2023-10-26T09:56:45.406667]"/>
            <x15:cachedUniqueName index="820" name="[Table2].[Transaction Date].&amp;[2023-10-26T18:41:26.486667]"/>
            <x15:cachedUniqueName index="821" name="[Table2].[Transaction Date].&amp;[2023-10-27T03:26:07.566667]"/>
            <x15:cachedUniqueName index="822" name="[Table2].[Transaction Date].&amp;[2023-10-27T12:10:48.65]"/>
            <x15:cachedUniqueName index="823" name="[Table2].[Transaction Date].&amp;[2023-10-27T20:55:29.73]"/>
            <x15:cachedUniqueName index="824" name="[Table2].[Transaction Date].&amp;[2023-10-28T05:40:10.81]"/>
            <x15:cachedUniqueName index="825" name="[Table2].[Transaction Date].&amp;[2023-10-28T14:24:51.893333]"/>
            <x15:cachedUniqueName index="826" name="[Table2].[Transaction Date].&amp;[2023-10-28T23:09:32.973333]"/>
            <x15:cachedUniqueName index="827" name="[Table2].[Transaction Date].&amp;[2023-10-29T07:54:14.053333]"/>
            <x15:cachedUniqueName index="828" name="[Table2].[Transaction Date].&amp;[2023-10-29T16:38:55.136667]"/>
            <x15:cachedUniqueName index="829" name="[Table2].[Transaction Date].&amp;[2023-10-30T01:23:36.216667]"/>
            <x15:cachedUniqueName index="830" name="[Table2].[Transaction Date].&amp;[2023-10-30T10:08:17.296667]"/>
            <x15:cachedUniqueName index="831" name="[Table2].[Transaction Date].&amp;[2023-10-30T18:52:58.376667]"/>
            <x15:cachedUniqueName index="832" name="[Table2].[Transaction Date].&amp;[2023-10-31T03:37:39.46]"/>
            <x15:cachedUniqueName index="833" name="[Table2].[Transaction Date].&amp;[2023-10-31T12:22:20.54]"/>
            <x15:cachedUniqueName index="834" name="[Table2].[Transaction Date].&amp;[2023-10-31T21:07:01.623333]"/>
            <x15:cachedUniqueName index="835" name="[Table2].[Transaction Date].&amp;[2023-11-01T05:51:42.703333]"/>
            <x15:cachedUniqueName index="836" name="[Table2].[Transaction Date].&amp;[2023-11-01T14:36:23.783333]"/>
            <x15:cachedUniqueName index="837" name="[Table2].[Transaction Date].&amp;[2023-11-01T23:21:04.866667]"/>
            <x15:cachedUniqueName index="838" name="[Table2].[Transaction Date].&amp;[2023-11-02T08:05:45.946667]"/>
            <x15:cachedUniqueName index="839" name="[Table2].[Transaction Date].&amp;[2023-11-02T16:50:27.026667]"/>
            <x15:cachedUniqueName index="840" name="[Table2].[Transaction Date].&amp;[2023-11-03T01:35:08.106667]"/>
            <x15:cachedUniqueName index="841" name="[Table2].[Transaction Date].&amp;[2023-11-03T10:19:49.19]"/>
            <x15:cachedUniqueName index="842" name="[Table2].[Transaction Date].&amp;[2023-11-03T19:04:30.27]"/>
            <x15:cachedUniqueName index="843" name="[Table2].[Transaction Date].&amp;[2023-11-04T03:49:11.35]"/>
            <x15:cachedUniqueName index="844" name="[Table2].[Transaction Date].&amp;[2023-11-04T12:33:52.433333]"/>
            <x15:cachedUniqueName index="845" name="[Table2].[Transaction Date].&amp;[2023-11-04T21:18:33.513333]"/>
            <x15:cachedUniqueName index="846" name="[Table2].[Transaction Date].&amp;[2023-11-05T06:03:14.596667]"/>
            <x15:cachedUniqueName index="847" name="[Table2].[Transaction Date].&amp;[2023-11-05T14:47:55.676667]"/>
            <x15:cachedUniqueName index="848" name="[Table2].[Transaction Date].&amp;[2023-11-05T23:32:36.756667]"/>
            <x15:cachedUniqueName index="849" name="[Table2].[Transaction Date].&amp;[2023-11-06T08:17:17.836667]"/>
            <x15:cachedUniqueName index="850" name="[Table2].[Transaction Date].&amp;[2023-11-06T17:01:58.92]"/>
            <x15:cachedUniqueName index="851" name="[Table2].[Transaction Date].&amp;[2023-11-07T01:46:40]"/>
            <x15:cachedUniqueName index="852" name="[Table2].[Transaction Date].&amp;[2023-11-07T10:31:21.08]"/>
            <x15:cachedUniqueName index="853" name="[Table2].[Transaction Date].&amp;[2023-11-07T19:16:02.163333]"/>
            <x15:cachedUniqueName index="854" name="[Table2].[Transaction Date].&amp;[2023-11-08T04:00:43.243333]"/>
            <x15:cachedUniqueName index="855" name="[Table2].[Transaction Date].&amp;[2023-11-08T12:45:24.323333]"/>
            <x15:cachedUniqueName index="856" name="[Table2].[Transaction Date].&amp;[2023-11-08T21:30:05.406667]"/>
            <x15:cachedUniqueName index="857" name="[Table2].[Transaction Date].&amp;[2023-11-09T06:14:46.486667]"/>
            <x15:cachedUniqueName index="858" name="[Table2].[Transaction Date].&amp;[2023-11-09T14:59:27.566667]"/>
            <x15:cachedUniqueName index="859" name="[Table2].[Transaction Date].&amp;[2023-11-09T23:44:08.65]"/>
            <x15:cachedUniqueName index="860" name="[Table2].[Transaction Date].&amp;[2023-11-10T08:28:49.73]"/>
            <x15:cachedUniqueName index="861" name="[Table2].[Transaction Date].&amp;[2023-11-10T17:13:30.81]"/>
            <x15:cachedUniqueName index="862" name="[Table2].[Transaction Date].&amp;[2023-11-11T01:58:11.893333]"/>
            <x15:cachedUniqueName index="863" name="[Table2].[Transaction Date].&amp;[2023-11-11T10:42:52.973333]"/>
            <x15:cachedUniqueName index="864" name="[Table2].[Transaction Date].&amp;[2023-11-11T19:27:34.053333]"/>
            <x15:cachedUniqueName index="865" name="[Table2].[Transaction Date].&amp;[2023-11-12T04:12:15.136667]"/>
            <x15:cachedUniqueName index="866" name="[Table2].[Transaction Date].&amp;[2023-11-12T12:56:56.216667]"/>
            <x15:cachedUniqueName index="867" name="[Table2].[Transaction Date].&amp;[2023-11-12T21:41:37.296667]"/>
            <x15:cachedUniqueName index="868" name="[Table2].[Transaction Date].&amp;[2023-11-13T06:26:18.376667]"/>
            <x15:cachedUniqueName index="869" name="[Table2].[Transaction Date].&amp;[2023-11-13T15:10:59.46]"/>
            <x15:cachedUniqueName index="870" name="[Table2].[Transaction Date].&amp;[2023-11-13T23:55:40.54]"/>
            <x15:cachedUniqueName index="871" name="[Table2].[Transaction Date].&amp;[2023-11-14T08:40:21.623333]"/>
            <x15:cachedUniqueName index="872" name="[Table2].[Transaction Date].&amp;[2023-11-14T17:25:02.703333]"/>
            <x15:cachedUniqueName index="873" name="[Table2].[Transaction Date].&amp;[2023-11-15T02:09:43.783333]"/>
            <x15:cachedUniqueName index="874" name="[Table2].[Transaction Date].&amp;[2023-11-15T10:54:24.866667]"/>
            <x15:cachedUniqueName index="875" name="[Table2].[Transaction Date].&amp;[2023-11-15T19:39:05.946667]"/>
            <x15:cachedUniqueName index="876" name="[Table2].[Transaction Date].&amp;[2023-11-16T04:23:47.026667]"/>
            <x15:cachedUniqueName index="877" name="[Table2].[Transaction Date].&amp;[2023-11-16T13:08:28.106667]"/>
            <x15:cachedUniqueName index="878" name="[Table2].[Transaction Date].&amp;[2023-11-16T21:53:09.19]"/>
            <x15:cachedUniqueName index="879" name="[Table2].[Transaction Date].&amp;[2023-11-17T06:37:50.27]"/>
            <x15:cachedUniqueName index="880" name="[Table2].[Transaction Date].&amp;[2023-11-17T15:22:31.35]"/>
            <x15:cachedUniqueName index="881" name="[Table2].[Transaction Date].&amp;[2023-11-18T00:07:12.433333]"/>
            <x15:cachedUniqueName index="882" name="[Table2].[Transaction Date].&amp;[2023-11-18T08:51:53.513333]"/>
            <x15:cachedUniqueName index="883" name="[Table2].[Transaction Date].&amp;[2023-11-18T17:36:34.596667]"/>
            <x15:cachedUniqueName index="884" name="[Table2].[Transaction Date].&amp;[2023-11-19T02:21:15.676667]"/>
            <x15:cachedUniqueName index="885" name="[Table2].[Transaction Date].&amp;[2023-11-19T11:05:56.756667]"/>
            <x15:cachedUniqueName index="886" name="[Table2].[Transaction Date].&amp;[2023-11-19T19:50:37.836667]"/>
            <x15:cachedUniqueName index="887" name="[Table2].[Transaction Date].&amp;[2023-11-20T04:35:18.92]"/>
            <x15:cachedUniqueName index="888" name="[Table2].[Transaction Date].&amp;[2023-11-20T13:20:00]"/>
            <x15:cachedUniqueName index="889" name="[Table2].[Transaction Date].&amp;[2023-11-20T22:04:41.08]"/>
            <x15:cachedUniqueName index="890" name="[Table2].[Transaction Date].&amp;[2023-11-21T06:49:22.163333]"/>
            <x15:cachedUniqueName index="891" name="[Table2].[Transaction Date].&amp;[2023-11-21T15:34:03.243333]"/>
            <x15:cachedUniqueName index="892" name="[Table2].[Transaction Date].&amp;[2023-11-22T00:18:44.323333]"/>
            <x15:cachedUniqueName index="893" name="[Table2].[Transaction Date].&amp;[2023-11-22T09:03:25.406667]"/>
            <x15:cachedUniqueName index="894" name="[Table2].[Transaction Date].&amp;[2023-11-22T17:48:06.486667]"/>
            <x15:cachedUniqueName index="895" name="[Table2].[Transaction Date].&amp;[2023-11-23T02:32:47.566667]"/>
            <x15:cachedUniqueName index="896" name="[Table2].[Transaction Date].&amp;[2023-11-23T11:17:28.65]"/>
            <x15:cachedUniqueName index="897" name="[Table2].[Transaction Date].&amp;[2023-11-23T20:02:09.73]"/>
            <x15:cachedUniqueName index="898" name="[Table2].[Transaction Date].&amp;[2023-11-24T04:46:50.81]"/>
            <x15:cachedUniqueName index="899" name="[Table2].[Transaction Date].&amp;[2023-11-24T13:31:31.893333]"/>
            <x15:cachedUniqueName index="900" name="[Table2].[Transaction Date].&amp;[2023-11-24T22:16:12.973333]"/>
            <x15:cachedUniqueName index="901" name="[Table2].[Transaction Date].&amp;[2023-11-25T07:00:54.053333]"/>
            <x15:cachedUniqueName index="902" name="[Table2].[Transaction Date].&amp;[2023-11-25T15:45:35.136667]"/>
            <x15:cachedUniqueName index="903" name="[Table2].[Transaction Date].&amp;[2023-11-26T00:30:16.216667]"/>
            <x15:cachedUniqueName index="904" name="[Table2].[Transaction Date].&amp;[2023-11-26T09:14:57.296667]"/>
            <x15:cachedUniqueName index="905" name="[Table2].[Transaction Date].&amp;[2023-11-26T17:59:38.376667]"/>
            <x15:cachedUniqueName index="906" name="[Table2].[Transaction Date].&amp;[2023-11-27T02:44:19.46]"/>
            <x15:cachedUniqueName index="907" name="[Table2].[Transaction Date].&amp;[2023-11-27T11:29:00.54]"/>
            <x15:cachedUniqueName index="908" name="[Table2].[Transaction Date].&amp;[2023-11-27T20:13:41.623333]"/>
            <x15:cachedUniqueName index="909" name="[Table2].[Transaction Date].&amp;[2023-11-28T04:58:22.703333]"/>
            <x15:cachedUniqueName index="910" name="[Table2].[Transaction Date].&amp;[2023-11-28T13:43:03.783333]"/>
            <x15:cachedUniqueName index="911" name="[Table2].[Transaction Date].&amp;[2023-11-28T22:27:44.866667]"/>
            <x15:cachedUniqueName index="912" name="[Table2].[Transaction Date].&amp;[2023-11-29T07:12:25.946667]"/>
            <x15:cachedUniqueName index="913" name="[Table2].[Transaction Date].&amp;[2023-11-29T15:57:07.026667]"/>
            <x15:cachedUniqueName index="914" name="[Table2].[Transaction Date].&amp;[2023-11-30T00:41:48.106667]"/>
            <x15:cachedUniqueName index="915" name="[Table2].[Transaction Date].&amp;[2023-11-30T09:26:29.19]"/>
            <x15:cachedUniqueName index="916" name="[Table2].[Transaction Date].&amp;[2023-11-30T18:11:10.27]"/>
            <x15:cachedUniqueName index="917" name="[Table2].[Transaction Date].&amp;[2023-12-01T02:55:51.35]"/>
            <x15:cachedUniqueName index="918" name="[Table2].[Transaction Date].&amp;[2023-12-01T11:40:32.433333]"/>
            <x15:cachedUniqueName index="919" name="[Table2].[Transaction Date].&amp;[2023-12-01T20:25:13.513333]"/>
            <x15:cachedUniqueName index="920" name="[Table2].[Transaction Date].&amp;[2023-12-02T05:09:54.596667]"/>
            <x15:cachedUniqueName index="921" name="[Table2].[Transaction Date].&amp;[2023-12-02T13:54:35.676667]"/>
            <x15:cachedUniqueName index="922" name="[Table2].[Transaction Date].&amp;[2023-12-02T22:39:16.756667]"/>
            <x15:cachedUniqueName index="923" name="[Table2].[Transaction Date].&amp;[2023-12-03T07:23:57.836667]"/>
            <x15:cachedUniqueName index="924" name="[Table2].[Transaction Date].&amp;[2023-12-03T16:08:38.92]"/>
            <x15:cachedUniqueName index="925" name="[Table2].[Transaction Date].&amp;[2023-12-04T00:53:20]"/>
            <x15:cachedUniqueName index="926" name="[Table2].[Transaction Date].&amp;[2023-12-04T09:38:01.08]"/>
            <x15:cachedUniqueName index="927" name="[Table2].[Transaction Date].&amp;[2023-12-04T18:22:42.163333]"/>
            <x15:cachedUniqueName index="928" name="[Table2].[Transaction Date].&amp;[2023-12-05T03:07:23.243333]"/>
            <x15:cachedUniqueName index="929" name="[Table2].[Transaction Date].&amp;[2023-12-05T11:52:04.323333]"/>
            <x15:cachedUniqueName index="930" name="[Table2].[Transaction Date].&amp;[2023-12-05T20:36:45.406667]"/>
            <x15:cachedUniqueName index="931" name="[Table2].[Transaction Date].&amp;[2023-12-06T05:21:26.486667]"/>
            <x15:cachedUniqueName index="932" name="[Table2].[Transaction Date].&amp;[2023-12-06T14:06:07.566667]"/>
            <x15:cachedUniqueName index="933" name="[Table2].[Transaction Date].&amp;[2023-12-06T22:50:48.65]"/>
            <x15:cachedUniqueName index="934" name="[Table2].[Transaction Date].&amp;[2023-12-07T07:35:29.73]"/>
            <x15:cachedUniqueName index="935" name="[Table2].[Transaction Date].&amp;[2023-12-07T16:20:10.81]"/>
            <x15:cachedUniqueName index="936" name="[Table2].[Transaction Date].&amp;[2023-12-08T01:04:51.893333]"/>
            <x15:cachedUniqueName index="937" name="[Table2].[Transaction Date].&amp;[2023-12-08T09:49:32.973333]"/>
            <x15:cachedUniqueName index="938" name="[Table2].[Transaction Date].&amp;[2023-12-08T18:34:14.053333]"/>
            <x15:cachedUniqueName index="939" name="[Table2].[Transaction Date].&amp;[2023-12-09T03:18:55.136667]"/>
            <x15:cachedUniqueName index="940" name="[Table2].[Transaction Date].&amp;[2023-12-09T12:03:36.216667]"/>
            <x15:cachedUniqueName index="941" name="[Table2].[Transaction Date].&amp;[2023-12-09T20:48:17.296667]"/>
            <x15:cachedUniqueName index="942" name="[Table2].[Transaction Date].&amp;[2023-12-10T05:32:58.376667]"/>
            <x15:cachedUniqueName index="943" name="[Table2].[Transaction Date].&amp;[2023-12-10T14:17:39.46]"/>
            <x15:cachedUniqueName index="944" name="[Table2].[Transaction Date].&amp;[2023-12-10T23:02:20.54]"/>
            <x15:cachedUniqueName index="945" name="[Table2].[Transaction Date].&amp;[2023-12-11T07:47:01.623333]"/>
            <x15:cachedUniqueName index="946" name="[Table2].[Transaction Date].&amp;[2023-12-11T16:31:42.703333]"/>
            <x15:cachedUniqueName index="947" name="[Table2].[Transaction Date].&amp;[2023-12-12T01:16:23.783333]"/>
            <x15:cachedUniqueName index="948" name="[Table2].[Transaction Date].&amp;[2023-12-12T10:01:04.866667]"/>
            <x15:cachedUniqueName index="949" name="[Table2].[Transaction Date].&amp;[2023-12-12T18:45:45.946667]"/>
            <x15:cachedUniqueName index="950" name="[Table2].[Transaction Date].&amp;[2023-12-13T03:30:27.026667]"/>
            <x15:cachedUniqueName index="951" name="[Table2].[Transaction Date].&amp;[2023-12-13T12:15:08.106667]"/>
            <x15:cachedUniqueName index="952" name="[Table2].[Transaction Date].&amp;[2023-12-13T20:59:49.19]"/>
            <x15:cachedUniqueName index="953" name="[Table2].[Transaction Date].&amp;[2023-12-14T05:44:30.27]"/>
            <x15:cachedUniqueName index="954" name="[Table2].[Transaction Date].&amp;[2023-12-14T14:29:11.35]"/>
            <x15:cachedUniqueName index="955" name="[Table2].[Transaction Date].&amp;[2023-12-14T23:13:52.433333]"/>
            <x15:cachedUniqueName index="956" name="[Table2].[Transaction Date].&amp;[2023-12-15T07:58:33.513333]"/>
            <x15:cachedUniqueName index="957" name="[Table2].[Transaction Date].&amp;[2023-12-15T16:43:14.596667]"/>
            <x15:cachedUniqueName index="958" name="[Table2].[Transaction Date].&amp;[2023-12-16T01:27:55.676667]"/>
            <x15:cachedUniqueName index="959" name="[Table2].[Transaction Date].&amp;[2023-12-16T10:12:36.756667]"/>
            <x15:cachedUniqueName index="960" name="[Table2].[Transaction Date].&amp;[2023-12-16T18:57:17.836667]"/>
            <x15:cachedUniqueName index="961" name="[Table2].[Transaction Date].&amp;[2023-12-17T03:41:58.92]"/>
            <x15:cachedUniqueName index="962" name="[Table2].[Transaction Date].&amp;[2023-12-17T12:26:40]"/>
            <x15:cachedUniqueName index="963" name="[Table2].[Transaction Date].&amp;[2023-12-17T21:11:21.08]"/>
            <x15:cachedUniqueName index="964" name="[Table2].[Transaction Date].&amp;[2023-12-18T05:56:02.163333]"/>
            <x15:cachedUniqueName index="965" name="[Table2].[Transaction Date].&amp;[2023-12-18T14:40:43.243333]"/>
            <x15:cachedUniqueName index="966" name="[Table2].[Transaction Date].&amp;[2023-12-18T23:25:24.323333]"/>
            <x15:cachedUniqueName index="967" name="[Table2].[Transaction Date].&amp;[2023-12-19T08:10:05.406667]"/>
            <x15:cachedUniqueName index="968" name="[Table2].[Transaction Date].&amp;[2023-12-19T16:54:46.486667]"/>
            <x15:cachedUniqueName index="969" name="[Table2].[Transaction Date].&amp;[2023-12-20T01:39:27.566667]"/>
            <x15:cachedUniqueName index="970" name="[Table2].[Transaction Date].&amp;[2023-12-20T10:24:08.65]"/>
            <x15:cachedUniqueName index="971" name="[Table2].[Transaction Date].&amp;[2023-12-20T19:08:49.73]"/>
            <x15:cachedUniqueName index="972" name="[Table2].[Transaction Date].&amp;[2023-12-21T03:53:30.81]"/>
            <x15:cachedUniqueName index="973" name="[Table2].[Transaction Date].&amp;[2023-12-21T12:38:11.893333]"/>
            <x15:cachedUniqueName index="974" name="[Table2].[Transaction Date].&amp;[2023-12-21T21:22:52.973333]"/>
            <x15:cachedUniqueName index="975" name="[Table2].[Transaction Date].&amp;[2023-12-22T06:07:34.053333]"/>
            <x15:cachedUniqueName index="976" name="[Table2].[Transaction Date].&amp;[2023-12-22T14:52:15.136667]"/>
            <x15:cachedUniqueName index="977" name="[Table2].[Transaction Date].&amp;[2023-12-22T23:36:56.216667]"/>
            <x15:cachedUniqueName index="978" name="[Table2].[Transaction Date].&amp;[2023-12-23T08:21:37.296667]"/>
            <x15:cachedUniqueName index="979" name="[Table2].[Transaction Date].&amp;[2023-12-23T17:06:18.376667]"/>
            <x15:cachedUniqueName index="980" name="[Table2].[Transaction Date].&amp;[2023-12-24T01:50:59.46]"/>
            <x15:cachedUniqueName index="981" name="[Table2].[Transaction Date].&amp;[2023-12-24T10:35:40.54]"/>
            <x15:cachedUniqueName index="982" name="[Table2].[Transaction Date].&amp;[2023-12-24T19:20:21.623333]"/>
            <x15:cachedUniqueName index="983" name="[Table2].[Transaction Date].&amp;[2023-12-25T04:05:02.703333]"/>
            <x15:cachedUniqueName index="984" name="[Table2].[Transaction Date].&amp;[2023-12-25T12:49:43.783333]"/>
            <x15:cachedUniqueName index="985" name="[Table2].[Transaction Date].&amp;[2023-12-25T21:34:24.866667]"/>
            <x15:cachedUniqueName index="986" name="[Table2].[Transaction Date].&amp;[2023-12-26T06:19:05.946667]"/>
            <x15:cachedUniqueName index="987" name="[Table2].[Transaction Date].&amp;[2023-12-26T15:03:47.026667]"/>
            <x15:cachedUniqueName index="988" name="[Table2].[Transaction Date].&amp;[2023-12-26T23:48:28.106667]"/>
            <x15:cachedUniqueName index="989" name="[Table2].[Transaction Date].&amp;[2023-12-27T08:33:09.19]"/>
            <x15:cachedUniqueName index="990" name="[Table2].[Transaction Date].&amp;[2023-12-27T17:17:50.27]"/>
            <x15:cachedUniqueName index="991" name="[Table2].[Transaction Date].&amp;[2023-12-28T02:02:31.35]"/>
            <x15:cachedUniqueName index="992" name="[Table2].[Transaction Date].&amp;[2023-12-28T10:47:12.433333]"/>
            <x15:cachedUniqueName index="993" name="[Table2].[Transaction Date].&amp;[2023-12-28T19:31:53.513333]"/>
            <x15:cachedUniqueName index="994" name="[Table2].[Transaction Date].&amp;[2023-12-29T04:16:34.596667]"/>
            <x15:cachedUniqueName index="995" name="[Table2].[Transaction Date].&amp;[2023-12-29T13:01:15.676667]"/>
            <x15:cachedUniqueName index="996" name="[Table2].[Transaction Date].&amp;[2023-12-29T21:45:56.756667]"/>
            <x15:cachedUniqueName index="997" name="[Table2].[Transaction Date].&amp;[2023-12-30T06:30:37.836667]"/>
            <x15:cachedUniqueName index="998" name="[Table2].[Transaction Date].&amp;[2023-12-30T15:15:18.92]"/>
          </x15:cachedUniqueNames>
        </ext>
      </extLst>
    </cacheField>
    <cacheField name="[Table2].[Transaction Date (Month)].[Transaction Date (Month)]" caption="Transaction Date (Month)" numFmtId="0" hierarchy="12" level="1">
      <sharedItems count="12">
        <s v="Jan"/>
        <s v="Feb"/>
        <s v="Mar"/>
        <s v="Apr"/>
        <s v="May"/>
        <s v="Jun"/>
        <s v="Jul"/>
        <s v="Aug"/>
        <s v="Sep"/>
        <s v="Oct"/>
        <s v="Nov"/>
        <s v="Dec"/>
      </sharedItems>
    </cacheField>
    <cacheField name="[Measures].[Sum of Amount by USD]" caption="Sum of Amount by USD" numFmtId="0" hierarchy="14" level="32767"/>
  </cacheFields>
  <cacheHierarchies count="21">
    <cacheHierarchy uniqueName="[Table2].[Transaction ID]" caption="Transaction ID" attribute="1" defaultMemberUniqueName="[Table2].[Transaction ID].[All]" allUniqueName="[Table2].[Transaction ID].[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fieldsUsage count="2">
        <fieldUsage x="-1"/>
        <fieldUsage x="0"/>
      </fieldsUsage>
    </cacheHierarchy>
    <cacheHierarchy uniqueName="[Table2].[Department]" caption="Department" attribute="1" defaultMemberUniqueName="[Table2].[Department].[All]" allUniqueName="[Table2].[Department].[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Expense Type]" caption="Expense Type" attribute="1" defaultMemberUniqueName="[Table2].[Expense Type].[All]" allUniqueName="[Table2].[Expense Type].[All]" dimensionUniqueName="[Table2]" displayFolder="" count="0" memberValueDatatype="130" unbalanced="0"/>
    <cacheHierarchy uniqueName="[Table2].[Amount]" caption="Amount" attribute="1" defaultMemberUniqueName="[Table2].[Amount].[All]" allUniqueName="[Table2].[Amount].[All]" dimensionUniqueName="[Table2]" displayFolder="" count="0" memberValueDatatype="20" unbalanced="0"/>
    <cacheHierarchy uniqueName="[Table2].[Currency]" caption="Currency" attribute="1" defaultMemberUniqueName="[Table2].[Currency].[All]" allUniqueName="[Table2].[Currency].[All]" dimensionUniqueName="[Table2]" displayFolder="" count="0" memberValueDatatype="130"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Approval Status]" caption="Approval Status" attribute="1" defaultMemberUniqueName="[Table2].[Approval Status].[All]" allUniqueName="[Table2].[Approval Status].[All]" dimensionUniqueName="[Table2]" displayFolder="" count="0" memberValueDatatype="130" unbalanced="0"/>
    <cacheHierarchy uniqueName="[Table2].[Amount by USD]" caption="Amount by USD" attribute="1" defaultMemberUniqueName="[Table2].[Amount by USD].[All]" allUniqueName="[Table2].[Amount by USD].[All]" dimensionUniqueName="[Table2]" displayFolder="" count="0" memberValueDatatype="5" unbalanced="0"/>
    <cacheHierarchy uniqueName="[Table2].[sum of supplies]" caption="sum of supplies" attribute="1" defaultMemberUniqueName="[Table2].[sum of supplies].[All]" allUniqueName="[Table2].[sum of supplies].[All]" dimensionUniqueName="[Table2]" displayFolder="" count="0" memberValueDatatype="20" unbalanced="0"/>
    <cacheHierarchy uniqueName="[Table2].[Transaction Date (Month)]" caption="Transaction Date (Month)" attribute="1" defaultMemberUniqueName="[Table2].[Transaction Date (Month)].[All]" allUniqueName="[Table2].[Transaction Date (Month)].[All]" dimensionUniqueName="[Table2]" displayFolder="" count="2" memberValueDatatype="130" unbalanced="0">
      <fieldsUsage count="2">
        <fieldUsage x="-1"/>
        <fieldUsage x="1"/>
      </fieldsUsage>
    </cacheHierarchy>
    <cacheHierarchy uniqueName="[Table2].[Transaction Date (Month Index)]" caption="Transaction Date (Month Index)" attribute="1" defaultMemberUniqueName="[Table2].[Transaction Date (Month Index)].[All]" allUniqueName="[Table2].[Transaction Date (Month Index)].[All]" dimensionUniqueName="[Table2]" displayFolder="" count="0" memberValueDatatype="20" unbalanced="0" hidden="1"/>
    <cacheHierarchy uniqueName="[Measures].[Sum of Amount by USD]" caption="Sum of Amount by USD" measure="1" displayFolder="" measureGroup="Table2" count="0" oneField="1">
      <fieldsUsage count="1">
        <fieldUsage x="2"/>
      </fieldsUsage>
      <extLst>
        <ext xmlns:x15="http://schemas.microsoft.com/office/spreadsheetml/2010/11/main" uri="{B97F6D7D-B522-45F9-BDA1-12C45D357490}">
          <x15:cacheHierarchy aggregatedColumn="10"/>
        </ext>
      </extLst>
    </cacheHierarchy>
    <cacheHierarchy uniqueName="[Measures].[Total Spend USD]" caption="Total Spend USD" measure="1" displayFolder="" measureGroup="Table2" count="0"/>
    <cacheHierarchy uniqueName="[Measures].[Approved Spend USD]" caption="Approved Spend USD" measure="1" displayFolder="" measureGroup="Table2" count="0"/>
    <cacheHierarchy uniqueName="[Measures].[Total Transactions]" caption="Total Transactions" measure="1" displayFolder="" measureGroup="Table2" count="0"/>
    <cacheHierarchy uniqueName="[Measures].[Approval Rate]" caption="Approval Rate"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Zaghlol" refreshedDate="46260.873847222225" backgroundQuery="1" createdVersion="8" refreshedVersion="8" minRefreshableVersion="3" recordCount="0" supportSubquery="1" supportAdvancedDrill="1" xr:uid="{6A267105-74B1-4C21-ADAB-ECC15858D533}">
  <cacheSource type="external" connectionId="1"/>
  <cacheFields count="2">
    <cacheField name="[Table2].[Department].[Department]" caption="Department" numFmtId="0" hierarchy="2" level="1">
      <sharedItems count="6">
        <s v="Accounting"/>
        <s v="HR"/>
        <s v="IT"/>
        <s v="Marketing"/>
        <s v="Operations"/>
        <s v="Sales"/>
      </sharedItems>
    </cacheField>
    <cacheField name="[Measures].[Sum of Amount by USD]" caption="Sum of Amount by USD" numFmtId="0" hierarchy="14" level="32767"/>
  </cacheFields>
  <cacheHierarchies count="21">
    <cacheHierarchy uniqueName="[Table2].[Transaction ID]" caption="Transaction ID" attribute="1" defaultMemberUniqueName="[Table2].[Transaction ID].[All]" allUniqueName="[Table2].[Transaction ID].[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0" memberValueDatatype="7" unbalanced="0"/>
    <cacheHierarchy uniqueName="[Table2].[Department]" caption="Department" attribute="1" defaultMemberUniqueName="[Table2].[Department].[All]" allUniqueName="[Table2].[Department].[All]" dimensionUniqueName="[Table2]" displayFolder="" count="2" memberValueDatatype="130" unbalanced="0">
      <fieldsUsage count="2">
        <fieldUsage x="-1"/>
        <fieldUsage x="0"/>
      </fieldsUsage>
    </cacheHierarchy>
    <cacheHierarchy uniqueName="[Table2].[Region]" caption="Region" attribute="1" defaultMemberUniqueName="[Table2].[Region].[All]" allUniqueName="[Table2].[Region].[All]" dimensionUniqueName="[Table2]" displayFolder="" count="0" memberValueDatatype="130" unbalanced="0"/>
    <cacheHierarchy uniqueName="[Table2].[Expense Type]" caption="Expense Type" attribute="1" defaultMemberUniqueName="[Table2].[Expense Type].[All]" allUniqueName="[Table2].[Expense Type].[All]" dimensionUniqueName="[Table2]" displayFolder="" count="0" memberValueDatatype="130" unbalanced="0"/>
    <cacheHierarchy uniqueName="[Table2].[Amount]" caption="Amount" attribute="1" defaultMemberUniqueName="[Table2].[Amount].[All]" allUniqueName="[Table2].[Amount].[All]" dimensionUniqueName="[Table2]" displayFolder="" count="0" memberValueDatatype="20" unbalanced="0"/>
    <cacheHierarchy uniqueName="[Table2].[Currency]" caption="Currency" attribute="1" defaultMemberUniqueName="[Table2].[Currency].[All]" allUniqueName="[Table2].[Currency].[All]" dimensionUniqueName="[Table2]" displayFolder="" count="0" memberValueDatatype="130"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Approval Status]" caption="Approval Status" attribute="1" defaultMemberUniqueName="[Table2].[Approval Status].[All]" allUniqueName="[Table2].[Approval Status].[All]" dimensionUniqueName="[Table2]" displayFolder="" count="0" memberValueDatatype="130" unbalanced="0"/>
    <cacheHierarchy uniqueName="[Table2].[Amount by USD]" caption="Amount by USD" attribute="1" defaultMemberUniqueName="[Table2].[Amount by USD].[All]" allUniqueName="[Table2].[Amount by USD].[All]" dimensionUniqueName="[Table2]" displayFolder="" count="0" memberValueDatatype="5" unbalanced="0"/>
    <cacheHierarchy uniqueName="[Table2].[sum of supplies]" caption="sum of supplies" attribute="1" defaultMemberUniqueName="[Table2].[sum of supplies].[All]" allUniqueName="[Table2].[sum of supplies].[All]" dimensionUniqueName="[Table2]" displayFolder="" count="0" memberValueDatatype="20" unbalanced="0"/>
    <cacheHierarchy uniqueName="[Table2].[Transaction Date (Month)]" caption="Transaction Date (Month)" attribute="1" defaultMemberUniqueName="[Table2].[Transaction Date (Month)].[All]" allUniqueName="[Table2].[Transaction Date (Month)].[All]" dimensionUniqueName="[Table2]" displayFolder="" count="0" memberValueDatatype="130" unbalanced="0"/>
    <cacheHierarchy uniqueName="[Table2].[Transaction Date (Month Index)]" caption="Transaction Date (Month Index)" attribute="1" defaultMemberUniqueName="[Table2].[Transaction Date (Month Index)].[All]" allUniqueName="[Table2].[Transaction Date (Month Index)].[All]" dimensionUniqueName="[Table2]" displayFolder="" count="0" memberValueDatatype="20" unbalanced="0" hidden="1"/>
    <cacheHierarchy uniqueName="[Measures].[Sum of Amount by USD]" caption="Sum of Amount by USD" measure="1" displayFolder="" measureGroup="Table2" count="0" oneField="1">
      <fieldsUsage count="1">
        <fieldUsage x="1"/>
      </fieldsUsage>
      <extLst>
        <ext xmlns:x15="http://schemas.microsoft.com/office/spreadsheetml/2010/11/main" uri="{B97F6D7D-B522-45F9-BDA1-12C45D357490}">
          <x15:cacheHierarchy aggregatedColumn="10"/>
        </ext>
      </extLst>
    </cacheHierarchy>
    <cacheHierarchy uniqueName="[Measures].[Total Spend USD]" caption="Total Spend USD" measure="1" displayFolder="" measureGroup="Table2" count="0"/>
    <cacheHierarchy uniqueName="[Measures].[Approved Spend USD]" caption="Approved Spend USD" measure="1" displayFolder="" measureGroup="Table2" count="0"/>
    <cacheHierarchy uniqueName="[Measures].[Total Transactions]" caption="Total Transactions" measure="1" displayFolder="" measureGroup="Table2" count="0"/>
    <cacheHierarchy uniqueName="[Measures].[Approval Rate]" caption="Approval Rate" measure="1" displayFolder="" measureGroup="Table2" count="0"/>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X-3000"/>
    <d v="2023-01-01T00:00:00"/>
    <s v="Marketing"/>
    <x v="0"/>
    <x v="0"/>
    <n v="1927"/>
    <x v="0"/>
    <x v="0"/>
    <s v="Richard Stephenson"/>
    <x v="0"/>
    <n v="1927"/>
    <n v="848944"/>
  </r>
  <r>
    <s v="TX-3001"/>
    <d v="2023-01-01T08:44:41"/>
    <s v="Sales"/>
    <x v="1"/>
    <x v="1"/>
    <n v="7079"/>
    <x v="1"/>
    <x v="0"/>
    <s v="Caroline Miller"/>
    <x v="1"/>
    <n v="353950"/>
    <n v="910770"/>
  </r>
  <r>
    <s v="TX-3002"/>
    <d v="2023-01-01T17:29:22"/>
    <s v="IT"/>
    <x v="0"/>
    <x v="0"/>
    <n v="9905"/>
    <x v="0"/>
    <x v="1"/>
    <s v="Nicole Allen"/>
    <x v="0"/>
    <n v="9905"/>
    <n v="848944"/>
  </r>
  <r>
    <s v="TX-3003"/>
    <d v="2023-01-02T02:14:03"/>
    <s v="Sales"/>
    <x v="0"/>
    <x v="2"/>
    <n v="9932"/>
    <x v="0"/>
    <x v="0"/>
    <s v="Christopher Hughes"/>
    <x v="0"/>
    <n v="9932"/>
    <n v="824956"/>
  </r>
  <r>
    <s v="TX-3004"/>
    <d v="2023-01-02T10:58:44"/>
    <s v="Sales"/>
    <x v="2"/>
    <x v="3"/>
    <n v="8669"/>
    <x v="2"/>
    <x v="0"/>
    <s v="Mary Jones"/>
    <x v="1"/>
    <n v="10142.73"/>
    <n v="857053"/>
  </r>
  <r>
    <s v="TX-3005"/>
    <d v="2023-01-02T19:43:25"/>
    <s v="HR"/>
    <x v="3"/>
    <x v="3"/>
    <n v="4385"/>
    <x v="0"/>
    <x v="0"/>
    <s v="Mark Huffman"/>
    <x v="2"/>
    <n v="4385"/>
    <n v="857053"/>
  </r>
  <r>
    <s v="TX-3006"/>
    <d v="2023-01-03T04:28:06"/>
    <s v="IT"/>
    <x v="3"/>
    <x v="1"/>
    <n v="7010"/>
    <x v="0"/>
    <x v="1"/>
    <s v="Holly Choi"/>
    <x v="2"/>
    <n v="7010"/>
    <n v="910770"/>
  </r>
  <r>
    <s v="TX-3007"/>
    <d v="2023-01-03T13:12:48"/>
    <s v="IT"/>
    <x v="0"/>
    <x v="0"/>
    <n v="8661"/>
    <x v="1"/>
    <x v="0"/>
    <s v="Dr. Anita Simmons"/>
    <x v="2"/>
    <n v="433050"/>
    <n v="848944"/>
  </r>
  <r>
    <s v="TX-3008"/>
    <d v="2023-01-03T21:57:29"/>
    <s v="IT"/>
    <x v="2"/>
    <x v="3"/>
    <n v="2296"/>
    <x v="2"/>
    <x v="1"/>
    <s v="David Abbott"/>
    <x v="2"/>
    <n v="2686.3199999999997"/>
    <n v="857053"/>
  </r>
  <r>
    <s v="TX-3009"/>
    <d v="2023-01-04T06:42:10"/>
    <s v="Sales"/>
    <x v="0"/>
    <x v="2"/>
    <n v="3847"/>
    <x v="0"/>
    <x v="1"/>
    <s v="Lynn Howell"/>
    <x v="1"/>
    <n v="3847"/>
    <n v="824956"/>
  </r>
  <r>
    <s v="TX-3010"/>
    <d v="2023-01-04T15:26:51"/>
    <s v="Marketing"/>
    <x v="0"/>
    <x v="4"/>
    <n v="8943"/>
    <x v="0"/>
    <x v="2"/>
    <s v="Jacob Roberson"/>
    <x v="1"/>
    <n v="8943"/>
    <n v="743529"/>
  </r>
  <r>
    <s v="TX-3011"/>
    <d v="2023-01-05T00:11:32"/>
    <s v="IT"/>
    <x v="0"/>
    <x v="5"/>
    <n v="6078"/>
    <x v="2"/>
    <x v="2"/>
    <s v="Erika Brock"/>
    <x v="1"/>
    <n v="7111.2599999999993"/>
    <n v="815334"/>
  </r>
  <r>
    <s v="TX-3012"/>
    <d v="2023-01-05T08:56:13"/>
    <s v="Operations"/>
    <x v="2"/>
    <x v="5"/>
    <n v="5707"/>
    <x v="1"/>
    <x v="0"/>
    <s v="James Lowe"/>
    <x v="0"/>
    <n v="285350"/>
    <n v="815334"/>
  </r>
  <r>
    <s v="TX-3013"/>
    <d v="2023-01-05T17:40:54"/>
    <s v="Sales"/>
    <x v="3"/>
    <x v="5"/>
    <n v="869"/>
    <x v="2"/>
    <x v="1"/>
    <s v="William Malone"/>
    <x v="1"/>
    <n v="1016.7299999999999"/>
    <n v="815334"/>
  </r>
  <r>
    <s v="TX-3014"/>
    <d v="2023-01-06T02:25:35"/>
    <s v="HR"/>
    <x v="2"/>
    <x v="0"/>
    <n v="880"/>
    <x v="2"/>
    <x v="2"/>
    <s v="Craig Travis"/>
    <x v="2"/>
    <n v="1029.5999999999999"/>
    <n v="848944"/>
  </r>
  <r>
    <s v="TX-3015"/>
    <d v="2023-01-06T11:10:16"/>
    <s v="Marketing"/>
    <x v="1"/>
    <x v="1"/>
    <n v="6403"/>
    <x v="0"/>
    <x v="0"/>
    <s v="Erica Jacobs"/>
    <x v="0"/>
    <n v="6403"/>
    <n v="910770"/>
  </r>
  <r>
    <s v="TX-3016"/>
    <d v="2023-01-06T19:54:57"/>
    <s v="Operations"/>
    <x v="2"/>
    <x v="3"/>
    <n v="4083"/>
    <x v="0"/>
    <x v="2"/>
    <s v="Linda Acevedo"/>
    <x v="2"/>
    <n v="4083"/>
    <n v="857053"/>
  </r>
  <r>
    <s v="TX-3017"/>
    <d v="2023-01-07T04:39:38"/>
    <s v="Operations"/>
    <x v="2"/>
    <x v="4"/>
    <n v="9603"/>
    <x v="1"/>
    <x v="2"/>
    <s v="Brenda Bradley"/>
    <x v="2"/>
    <n v="480150"/>
    <n v="743529"/>
  </r>
  <r>
    <s v="TX-3018"/>
    <d v="2023-01-07T13:24:19"/>
    <s v="HR"/>
    <x v="2"/>
    <x v="2"/>
    <n v="8814"/>
    <x v="0"/>
    <x v="1"/>
    <s v="Robin Underwood"/>
    <x v="1"/>
    <n v="8814"/>
    <n v="824956"/>
  </r>
  <r>
    <s v="TX-3019"/>
    <d v="2023-01-07T22:09:01"/>
    <s v="Marketing"/>
    <x v="2"/>
    <x v="4"/>
    <n v="621"/>
    <x v="0"/>
    <x v="1"/>
    <s v="Dr. Andrew Rodriguez PhD"/>
    <x v="1"/>
    <n v="621"/>
    <n v="743529"/>
  </r>
  <r>
    <s v="TX-3020"/>
    <d v="2023-01-08T06:53:42"/>
    <s v="Sales"/>
    <x v="3"/>
    <x v="2"/>
    <n v="9227"/>
    <x v="2"/>
    <x v="2"/>
    <s v="Melanie Rice"/>
    <x v="2"/>
    <n v="10795.59"/>
    <n v="824956"/>
  </r>
  <r>
    <s v="TX-3021"/>
    <d v="2023-01-08T15:38:23"/>
    <s v="Accounting"/>
    <x v="1"/>
    <x v="0"/>
    <n v="7669"/>
    <x v="0"/>
    <x v="2"/>
    <s v="Jennifer Brown"/>
    <x v="2"/>
    <n v="7669"/>
    <n v="848944"/>
  </r>
  <r>
    <s v="TX-3022"/>
    <d v="2023-01-09T00:23:04"/>
    <s v="Marketing"/>
    <x v="3"/>
    <x v="5"/>
    <n v="5884"/>
    <x v="1"/>
    <x v="1"/>
    <s v="Douglas Crawford"/>
    <x v="0"/>
    <n v="294200"/>
    <n v="815334"/>
  </r>
  <r>
    <s v="TX-3023"/>
    <d v="2023-01-09T09:07:45"/>
    <s v="HR"/>
    <x v="3"/>
    <x v="0"/>
    <n v="4683"/>
    <x v="2"/>
    <x v="0"/>
    <s v="Adrian Padilla"/>
    <x v="1"/>
    <n v="5479.11"/>
    <n v="848944"/>
  </r>
  <r>
    <s v="TX-3024"/>
    <d v="2023-01-09T17:52:26"/>
    <s v="Operations"/>
    <x v="2"/>
    <x v="1"/>
    <n v="6046"/>
    <x v="1"/>
    <x v="1"/>
    <s v="Cynthia Sexton"/>
    <x v="0"/>
    <n v="302300"/>
    <n v="910770"/>
  </r>
  <r>
    <s v="TX-3025"/>
    <d v="2023-01-10T02:37:07"/>
    <s v="Sales"/>
    <x v="0"/>
    <x v="1"/>
    <n v="5041"/>
    <x v="2"/>
    <x v="2"/>
    <s v="Amanda Wells"/>
    <x v="0"/>
    <n v="5897.9699999999993"/>
    <n v="910770"/>
  </r>
  <r>
    <s v="TX-3026"/>
    <d v="2023-01-10T11:21:48"/>
    <s v="Marketing"/>
    <x v="0"/>
    <x v="2"/>
    <n v="6367"/>
    <x v="0"/>
    <x v="0"/>
    <s v="Michael Moore"/>
    <x v="0"/>
    <n v="6367"/>
    <n v="824956"/>
  </r>
  <r>
    <s v="TX-3027"/>
    <d v="2023-01-10T20:06:29"/>
    <s v="Accounting"/>
    <x v="3"/>
    <x v="3"/>
    <n v="7228"/>
    <x v="2"/>
    <x v="2"/>
    <s v="Mark Bishop"/>
    <x v="2"/>
    <n v="8456.76"/>
    <n v="857053"/>
  </r>
  <r>
    <s v="TX-3028"/>
    <d v="2023-01-11T04:51:10"/>
    <s v="Accounting"/>
    <x v="3"/>
    <x v="3"/>
    <n v="2561"/>
    <x v="2"/>
    <x v="0"/>
    <s v="Brian Wright"/>
    <x v="0"/>
    <n v="2996.37"/>
    <n v="857053"/>
  </r>
  <r>
    <s v="TX-3029"/>
    <d v="2023-01-11T13:35:51"/>
    <s v="IT"/>
    <x v="2"/>
    <x v="2"/>
    <n v="785"/>
    <x v="0"/>
    <x v="2"/>
    <s v="Courtney Johnson"/>
    <x v="0"/>
    <n v="785"/>
    <n v="824956"/>
  </r>
  <r>
    <s v="TX-3030"/>
    <d v="2023-01-11T22:20:32"/>
    <s v="IT"/>
    <x v="3"/>
    <x v="1"/>
    <n v="2260"/>
    <x v="0"/>
    <x v="0"/>
    <s v="Randy Ryan"/>
    <x v="2"/>
    <n v="2260"/>
    <n v="910770"/>
  </r>
  <r>
    <s v="TX-3031"/>
    <d v="2023-01-12T07:05:14"/>
    <s v="HR"/>
    <x v="2"/>
    <x v="1"/>
    <n v="7131"/>
    <x v="1"/>
    <x v="0"/>
    <s v="Lisa Mann"/>
    <x v="1"/>
    <n v="356550"/>
    <n v="910770"/>
  </r>
  <r>
    <s v="TX-3032"/>
    <d v="2023-01-12T15:49:55"/>
    <s v="Marketing"/>
    <x v="0"/>
    <x v="1"/>
    <n v="9859"/>
    <x v="1"/>
    <x v="2"/>
    <s v="Brianna Dominguez"/>
    <x v="1"/>
    <n v="492950"/>
    <n v="910770"/>
  </r>
  <r>
    <s v="TX-3033"/>
    <d v="2023-01-13T00:34:36"/>
    <s v="Marketing"/>
    <x v="0"/>
    <x v="0"/>
    <n v="5441"/>
    <x v="0"/>
    <x v="0"/>
    <s v="Phillip Davis PhD"/>
    <x v="0"/>
    <n v="5441"/>
    <n v="848944"/>
  </r>
  <r>
    <s v="TX-3034"/>
    <d v="2023-01-13T09:19:17"/>
    <s v="Operations"/>
    <x v="1"/>
    <x v="1"/>
    <n v="138"/>
    <x v="0"/>
    <x v="1"/>
    <s v="Carla Romero"/>
    <x v="2"/>
    <n v="138"/>
    <n v="910770"/>
  </r>
  <r>
    <s v="TX-3035"/>
    <d v="2023-01-13T18:03:58"/>
    <s v="Operations"/>
    <x v="0"/>
    <x v="4"/>
    <n v="4975"/>
    <x v="0"/>
    <x v="2"/>
    <s v="Mrs. Nicole Bullock"/>
    <x v="1"/>
    <n v="4975"/>
    <n v="743529"/>
  </r>
  <r>
    <s v="TX-3036"/>
    <d v="2023-01-14T02:48:39"/>
    <s v="Operations"/>
    <x v="3"/>
    <x v="5"/>
    <n v="1356"/>
    <x v="2"/>
    <x v="1"/>
    <s v="Mary Higgins"/>
    <x v="0"/>
    <n v="1586.52"/>
    <n v="815334"/>
  </r>
  <r>
    <s v="TX-3037"/>
    <d v="2023-01-14T11:33:20"/>
    <s v="IT"/>
    <x v="0"/>
    <x v="1"/>
    <n v="7797"/>
    <x v="2"/>
    <x v="2"/>
    <s v="Donald Campbell"/>
    <x v="0"/>
    <n v="9122.49"/>
    <n v="910770"/>
  </r>
  <r>
    <s v="TX-3038"/>
    <d v="2023-01-14T20:18:01"/>
    <s v="Marketing"/>
    <x v="2"/>
    <x v="2"/>
    <n v="2296"/>
    <x v="2"/>
    <x v="0"/>
    <s v="Richard Meza"/>
    <x v="2"/>
    <n v="2686.3199999999997"/>
    <n v="824956"/>
  </r>
  <r>
    <s v="TX-3039"/>
    <d v="2023-01-15T05:02:42"/>
    <s v="Marketing"/>
    <x v="0"/>
    <x v="5"/>
    <n v="7265"/>
    <x v="0"/>
    <x v="0"/>
    <s v="Kelli Rich"/>
    <x v="0"/>
    <n v="7265"/>
    <n v="815334"/>
  </r>
  <r>
    <s v="TX-3040"/>
    <d v="2023-01-15T13:47:23"/>
    <s v="Accounting"/>
    <x v="1"/>
    <x v="0"/>
    <n v="401"/>
    <x v="1"/>
    <x v="0"/>
    <s v="Carrie Allen"/>
    <x v="1"/>
    <n v="20050"/>
    <n v="848944"/>
  </r>
  <r>
    <s v="TX-3041"/>
    <d v="2023-01-15T22:32:04"/>
    <s v="IT"/>
    <x v="0"/>
    <x v="2"/>
    <n v="7627"/>
    <x v="0"/>
    <x v="2"/>
    <s v="Teresa Perez"/>
    <x v="2"/>
    <n v="7627"/>
    <n v="824956"/>
  </r>
  <r>
    <s v="TX-3042"/>
    <d v="2023-01-16T07:16:45"/>
    <s v="Sales"/>
    <x v="2"/>
    <x v="5"/>
    <n v="6481"/>
    <x v="2"/>
    <x v="1"/>
    <s v="Julia Schultz"/>
    <x v="1"/>
    <n v="7582.7699999999995"/>
    <n v="815334"/>
  </r>
  <r>
    <s v="TX-3043"/>
    <d v="2023-01-16T16:01:26"/>
    <s v="IT"/>
    <x v="2"/>
    <x v="2"/>
    <n v="746"/>
    <x v="2"/>
    <x v="1"/>
    <s v="Ernest Smith"/>
    <x v="1"/>
    <n v="872.81999999999994"/>
    <n v="824956"/>
  </r>
  <r>
    <s v="TX-3044"/>
    <d v="2023-01-17T00:46:08"/>
    <s v="Sales"/>
    <x v="3"/>
    <x v="0"/>
    <n v="8889"/>
    <x v="0"/>
    <x v="2"/>
    <s v="Anne Reyes"/>
    <x v="1"/>
    <n v="8889"/>
    <n v="848944"/>
  </r>
  <r>
    <s v="TX-3045"/>
    <d v="2023-01-17T09:30:49"/>
    <s v="Accounting"/>
    <x v="0"/>
    <x v="4"/>
    <n v="8953"/>
    <x v="0"/>
    <x v="2"/>
    <s v="Katie Alexander"/>
    <x v="0"/>
    <n v="8953"/>
    <n v="743529"/>
  </r>
  <r>
    <s v="TX-3046"/>
    <d v="2023-01-17T18:15:30"/>
    <s v="HR"/>
    <x v="2"/>
    <x v="0"/>
    <n v="4430"/>
    <x v="2"/>
    <x v="1"/>
    <s v="Darren Buck"/>
    <x v="0"/>
    <n v="5183.0999999999995"/>
    <n v="848944"/>
  </r>
  <r>
    <s v="TX-3047"/>
    <d v="2023-01-18T03:00:11"/>
    <s v="Marketing"/>
    <x v="1"/>
    <x v="0"/>
    <n v="9660"/>
    <x v="2"/>
    <x v="1"/>
    <s v="Cheyenne Curtis"/>
    <x v="1"/>
    <n v="11302.199999999999"/>
    <n v="848944"/>
  </r>
  <r>
    <s v="TX-3048"/>
    <d v="2023-01-18T11:44:52"/>
    <s v="Accounting"/>
    <x v="3"/>
    <x v="2"/>
    <n v="7103"/>
    <x v="2"/>
    <x v="1"/>
    <s v="John Moreno"/>
    <x v="1"/>
    <n v="8310.51"/>
    <n v="824956"/>
  </r>
  <r>
    <s v="TX-3049"/>
    <d v="2023-01-18T20:29:33"/>
    <s v="Marketing"/>
    <x v="1"/>
    <x v="3"/>
    <n v="3637"/>
    <x v="0"/>
    <x v="1"/>
    <s v="Dawn Daniels"/>
    <x v="2"/>
    <n v="3637"/>
    <n v="857053"/>
  </r>
  <r>
    <s v="TX-3050"/>
    <d v="2023-01-19T05:14:14"/>
    <s v="Operations"/>
    <x v="0"/>
    <x v="1"/>
    <n v="4658"/>
    <x v="2"/>
    <x v="2"/>
    <s v="Wendy Hernandez"/>
    <x v="2"/>
    <n v="5449.86"/>
    <n v="910770"/>
  </r>
  <r>
    <s v="TX-3051"/>
    <d v="2023-01-19T13:58:55"/>
    <s v="HR"/>
    <x v="0"/>
    <x v="1"/>
    <n v="6679"/>
    <x v="2"/>
    <x v="2"/>
    <s v="Sharon Martin"/>
    <x v="0"/>
    <n v="7814.4299999999994"/>
    <n v="910770"/>
  </r>
  <r>
    <s v="TX-3052"/>
    <d v="2023-01-19T22:43:36"/>
    <s v="HR"/>
    <x v="0"/>
    <x v="4"/>
    <n v="8574"/>
    <x v="1"/>
    <x v="0"/>
    <s v="Rebecca Meyers"/>
    <x v="0"/>
    <n v="428700"/>
    <n v="743529"/>
  </r>
  <r>
    <s v="TX-3053"/>
    <d v="2023-01-20T07:28:17"/>
    <s v="Accounting"/>
    <x v="3"/>
    <x v="4"/>
    <n v="9778"/>
    <x v="0"/>
    <x v="1"/>
    <s v="Amanda Reyes"/>
    <x v="2"/>
    <n v="9778"/>
    <n v="743529"/>
  </r>
  <r>
    <s v="TX-3054"/>
    <d v="2023-01-20T16:12:58"/>
    <s v="HR"/>
    <x v="2"/>
    <x v="1"/>
    <n v="4182"/>
    <x v="1"/>
    <x v="0"/>
    <s v="Toni Stephens"/>
    <x v="1"/>
    <n v="209100"/>
    <n v="910770"/>
  </r>
  <r>
    <s v="TX-3055"/>
    <d v="2023-01-21T00:57:39"/>
    <s v="Sales"/>
    <x v="3"/>
    <x v="3"/>
    <n v="4283"/>
    <x v="1"/>
    <x v="2"/>
    <s v="Sierra White"/>
    <x v="0"/>
    <n v="214150"/>
    <n v="857053"/>
  </r>
  <r>
    <s v="TX-3056"/>
    <d v="2023-01-21T09:42:21"/>
    <s v="HR"/>
    <x v="1"/>
    <x v="1"/>
    <n v="8752"/>
    <x v="2"/>
    <x v="2"/>
    <s v="Kristina Wu"/>
    <x v="1"/>
    <n v="10239.84"/>
    <n v="910770"/>
  </r>
  <r>
    <s v="TX-3057"/>
    <d v="2023-01-21T18:27:02"/>
    <s v="Marketing"/>
    <x v="3"/>
    <x v="3"/>
    <n v="3854"/>
    <x v="0"/>
    <x v="0"/>
    <s v="James Robertson"/>
    <x v="2"/>
    <n v="3854"/>
    <n v="857053"/>
  </r>
  <r>
    <s v="TX-3058"/>
    <d v="2023-01-22T03:11:43"/>
    <s v="Marketing"/>
    <x v="1"/>
    <x v="4"/>
    <n v="1824"/>
    <x v="2"/>
    <x v="1"/>
    <s v="Mrs. Deborah Villanueva"/>
    <x v="0"/>
    <n v="2134.08"/>
    <n v="743529"/>
  </r>
  <r>
    <s v="TX-3059"/>
    <d v="2023-01-22T11:56:24"/>
    <s v="Marketing"/>
    <x v="3"/>
    <x v="5"/>
    <n v="1476"/>
    <x v="0"/>
    <x v="1"/>
    <s v="Joshua Daniels"/>
    <x v="0"/>
    <n v="1476"/>
    <n v="815334"/>
  </r>
  <r>
    <s v="TX-3060"/>
    <d v="2023-01-22T20:41:05"/>
    <s v="Marketing"/>
    <x v="2"/>
    <x v="2"/>
    <n v="8806"/>
    <x v="1"/>
    <x v="1"/>
    <s v="Christopher Gray"/>
    <x v="2"/>
    <n v="440300"/>
    <n v="824956"/>
  </r>
  <r>
    <s v="TX-3061"/>
    <d v="2023-01-23T05:25:46"/>
    <s v="Sales"/>
    <x v="1"/>
    <x v="4"/>
    <n v="8994"/>
    <x v="0"/>
    <x v="1"/>
    <s v="Gregory Jones"/>
    <x v="0"/>
    <n v="8994"/>
    <n v="743529"/>
  </r>
  <r>
    <s v="TX-3062"/>
    <d v="2023-01-23T14:10:27"/>
    <s v="IT"/>
    <x v="0"/>
    <x v="4"/>
    <n v="1753"/>
    <x v="2"/>
    <x v="0"/>
    <s v="Jonathan Johnson"/>
    <x v="2"/>
    <n v="2051.0099999999998"/>
    <n v="743529"/>
  </r>
  <r>
    <s v="TX-3063"/>
    <d v="2023-01-23T22:55:08"/>
    <s v="Operations"/>
    <x v="0"/>
    <x v="0"/>
    <n v="2166"/>
    <x v="2"/>
    <x v="0"/>
    <s v="Matthew Cohen"/>
    <x v="0"/>
    <n v="2534.2199999999998"/>
    <n v="848944"/>
  </r>
  <r>
    <s v="TX-3064"/>
    <d v="2023-01-24T07:39:49"/>
    <s v="Accounting"/>
    <x v="3"/>
    <x v="0"/>
    <n v="122"/>
    <x v="2"/>
    <x v="2"/>
    <s v="Nicole Jackson"/>
    <x v="2"/>
    <n v="142.73999999999998"/>
    <n v="848944"/>
  </r>
  <r>
    <s v="TX-3065"/>
    <d v="2023-01-24T16:24:30"/>
    <s v="Marketing"/>
    <x v="0"/>
    <x v="0"/>
    <n v="2560"/>
    <x v="0"/>
    <x v="1"/>
    <s v="Bailey Mendez"/>
    <x v="0"/>
    <n v="2560"/>
    <n v="848944"/>
  </r>
  <r>
    <s v="TX-3066"/>
    <d v="2023-01-25T01:09:11"/>
    <s v="HR"/>
    <x v="1"/>
    <x v="2"/>
    <n v="6026"/>
    <x v="1"/>
    <x v="1"/>
    <s v="Nicholas Ryan"/>
    <x v="1"/>
    <n v="301300"/>
    <n v="824956"/>
  </r>
  <r>
    <s v="TX-3067"/>
    <d v="2023-01-25T09:53:52"/>
    <s v="Marketing"/>
    <x v="0"/>
    <x v="0"/>
    <n v="6351"/>
    <x v="1"/>
    <x v="1"/>
    <s v="Heather Gutierrez"/>
    <x v="1"/>
    <n v="317550"/>
    <n v="848944"/>
  </r>
  <r>
    <s v="TX-3068"/>
    <d v="2023-01-25T18:38:34"/>
    <s v="HR"/>
    <x v="2"/>
    <x v="3"/>
    <n v="9596"/>
    <x v="0"/>
    <x v="0"/>
    <s v="Micheal Turner"/>
    <x v="1"/>
    <n v="9596"/>
    <n v="857053"/>
  </r>
  <r>
    <s v="TX-3069"/>
    <d v="2023-01-26T03:23:15"/>
    <s v="Operations"/>
    <x v="2"/>
    <x v="1"/>
    <n v="7395"/>
    <x v="2"/>
    <x v="1"/>
    <s v="James Reynolds"/>
    <x v="0"/>
    <n v="8652.15"/>
    <n v="910770"/>
  </r>
  <r>
    <s v="TX-3070"/>
    <d v="2023-01-26T12:07:56"/>
    <s v="Operations"/>
    <x v="3"/>
    <x v="5"/>
    <n v="3400"/>
    <x v="1"/>
    <x v="0"/>
    <s v="Caitlin Blair"/>
    <x v="0"/>
    <n v="170000"/>
    <n v="815334"/>
  </r>
  <r>
    <s v="TX-3071"/>
    <d v="2023-01-26T20:52:37"/>
    <s v="Operations"/>
    <x v="1"/>
    <x v="4"/>
    <n v="6379"/>
    <x v="2"/>
    <x v="1"/>
    <s v="Lynn Schmidt"/>
    <x v="1"/>
    <n v="7463.4299999999994"/>
    <n v="743529"/>
  </r>
  <r>
    <s v="TX-3072"/>
    <d v="2023-01-27T05:37:18"/>
    <s v="HR"/>
    <x v="2"/>
    <x v="3"/>
    <n v="8653"/>
    <x v="0"/>
    <x v="1"/>
    <s v="Holly Wong"/>
    <x v="1"/>
    <n v="8653"/>
    <n v="857053"/>
  </r>
  <r>
    <s v="TX-3073"/>
    <d v="2023-01-27T14:21:59"/>
    <s v="Marketing"/>
    <x v="2"/>
    <x v="5"/>
    <n v="7453"/>
    <x v="2"/>
    <x v="2"/>
    <s v="Jesse Gonzalez"/>
    <x v="2"/>
    <n v="8720.01"/>
    <n v="815334"/>
  </r>
  <r>
    <s v="TX-3074"/>
    <d v="2023-01-27T23:06:40"/>
    <s v="Operations"/>
    <x v="1"/>
    <x v="3"/>
    <n v="3827"/>
    <x v="1"/>
    <x v="1"/>
    <s v="Bernard Mcneil"/>
    <x v="2"/>
    <n v="191350"/>
    <n v="857053"/>
  </r>
  <r>
    <s v="TX-3075"/>
    <d v="2023-01-28T07:51:21"/>
    <s v="Sales"/>
    <x v="0"/>
    <x v="3"/>
    <n v="6372"/>
    <x v="1"/>
    <x v="1"/>
    <s v="Lisa Meyer"/>
    <x v="2"/>
    <n v="318600"/>
    <n v="857053"/>
  </r>
  <r>
    <s v="TX-3076"/>
    <d v="2023-01-28T16:36:02"/>
    <s v="HR"/>
    <x v="0"/>
    <x v="4"/>
    <n v="6095"/>
    <x v="2"/>
    <x v="2"/>
    <s v="Mr. Shawn Robinson MD"/>
    <x v="1"/>
    <n v="7131.15"/>
    <n v="743529"/>
  </r>
  <r>
    <s v="TX-3077"/>
    <d v="2023-01-29T01:20:43"/>
    <s v="HR"/>
    <x v="3"/>
    <x v="1"/>
    <n v="9576"/>
    <x v="0"/>
    <x v="0"/>
    <s v="Dorothy Mcmillan"/>
    <x v="1"/>
    <n v="9576"/>
    <n v="910770"/>
  </r>
  <r>
    <s v="TX-3078"/>
    <d v="2023-01-29T10:05:24"/>
    <s v="Marketing"/>
    <x v="0"/>
    <x v="0"/>
    <n v="614"/>
    <x v="2"/>
    <x v="0"/>
    <s v="Jeffrey Anderson"/>
    <x v="1"/>
    <n v="718.38"/>
    <n v="848944"/>
  </r>
  <r>
    <s v="TX-3079"/>
    <d v="2023-01-29T18:50:05"/>
    <s v="HR"/>
    <x v="1"/>
    <x v="2"/>
    <n v="548"/>
    <x v="0"/>
    <x v="1"/>
    <s v="Alex Brooks"/>
    <x v="2"/>
    <n v="548"/>
    <n v="824956"/>
  </r>
  <r>
    <s v="TX-3080"/>
    <d v="2023-01-30T03:34:46"/>
    <s v="HR"/>
    <x v="2"/>
    <x v="1"/>
    <n v="6119"/>
    <x v="2"/>
    <x v="0"/>
    <s v="Lauren Bennett"/>
    <x v="0"/>
    <n v="7159.23"/>
    <n v="910770"/>
  </r>
  <r>
    <s v="TX-3081"/>
    <d v="2023-01-30T12:19:28"/>
    <s v="Operations"/>
    <x v="0"/>
    <x v="2"/>
    <n v="5443"/>
    <x v="1"/>
    <x v="1"/>
    <s v="Annette Weber"/>
    <x v="1"/>
    <n v="272150"/>
    <n v="824956"/>
  </r>
  <r>
    <s v="TX-3082"/>
    <d v="2023-01-30T21:04:09"/>
    <s v="Marketing"/>
    <x v="3"/>
    <x v="4"/>
    <n v="8133"/>
    <x v="0"/>
    <x v="2"/>
    <s v="Edgar Green"/>
    <x v="0"/>
    <n v="8133"/>
    <n v="743529"/>
  </r>
  <r>
    <s v="TX-3083"/>
    <d v="2023-01-31T05:48:50"/>
    <s v="Operations"/>
    <x v="0"/>
    <x v="4"/>
    <n v="2620"/>
    <x v="0"/>
    <x v="2"/>
    <s v="Christopher Taylor"/>
    <x v="0"/>
    <n v="2620"/>
    <n v="743529"/>
  </r>
  <r>
    <s v="TX-3084"/>
    <d v="2023-01-31T14:33:31"/>
    <s v="Operations"/>
    <x v="1"/>
    <x v="4"/>
    <n v="3181"/>
    <x v="0"/>
    <x v="1"/>
    <s v="Tiffany Hampton"/>
    <x v="0"/>
    <n v="3181"/>
    <n v="743529"/>
  </r>
  <r>
    <s v="TX-3085"/>
    <d v="2023-01-31T23:18:12"/>
    <s v="Marketing"/>
    <x v="3"/>
    <x v="5"/>
    <n v="1528"/>
    <x v="1"/>
    <x v="2"/>
    <s v="Jeffrey Pena"/>
    <x v="2"/>
    <n v="76400"/>
    <n v="815334"/>
  </r>
  <r>
    <s v="TX-3086"/>
    <d v="2023-02-01T08:02:53"/>
    <s v="Accounting"/>
    <x v="0"/>
    <x v="2"/>
    <n v="4067"/>
    <x v="2"/>
    <x v="2"/>
    <s v="Daniel Costa"/>
    <x v="0"/>
    <n v="4758.3899999999994"/>
    <n v="824956"/>
  </r>
  <r>
    <s v="TX-3087"/>
    <d v="2023-02-01T16:47:34"/>
    <s v="Operations"/>
    <x v="3"/>
    <x v="1"/>
    <n v="6545"/>
    <x v="1"/>
    <x v="1"/>
    <s v="Daniel Jackson"/>
    <x v="1"/>
    <n v="327250"/>
    <n v="910770"/>
  </r>
  <r>
    <s v="TX-3088"/>
    <d v="2023-02-02T01:32:15"/>
    <s v="Sales"/>
    <x v="1"/>
    <x v="1"/>
    <n v="9214"/>
    <x v="0"/>
    <x v="1"/>
    <s v="Billy Duncan"/>
    <x v="2"/>
    <n v="9214"/>
    <n v="910770"/>
  </r>
  <r>
    <s v="TX-3089"/>
    <d v="2023-02-02T10:16:56"/>
    <s v="Sales"/>
    <x v="2"/>
    <x v="3"/>
    <n v="2259"/>
    <x v="2"/>
    <x v="2"/>
    <s v="John Carroll"/>
    <x v="1"/>
    <n v="2643.0299999999997"/>
    <n v="857053"/>
  </r>
  <r>
    <s v="TX-3090"/>
    <d v="2023-02-02T19:01:37"/>
    <s v="HR"/>
    <x v="1"/>
    <x v="3"/>
    <n v="5232"/>
    <x v="1"/>
    <x v="0"/>
    <s v="Ryan Hebert"/>
    <x v="1"/>
    <n v="261600"/>
    <n v="857053"/>
  </r>
  <r>
    <s v="TX-3091"/>
    <d v="2023-02-03T03:46:18"/>
    <s v="Sales"/>
    <x v="1"/>
    <x v="3"/>
    <n v="2647"/>
    <x v="0"/>
    <x v="0"/>
    <s v="Jose Castaneda"/>
    <x v="2"/>
    <n v="2647"/>
    <n v="857053"/>
  </r>
  <r>
    <s v="TX-3092"/>
    <d v="2023-02-03T12:30:59"/>
    <s v="HR"/>
    <x v="1"/>
    <x v="4"/>
    <n v="3079"/>
    <x v="0"/>
    <x v="1"/>
    <s v="Matthew Wilson"/>
    <x v="1"/>
    <n v="3079"/>
    <n v="743529"/>
  </r>
  <r>
    <s v="TX-3093"/>
    <d v="2023-02-03T21:15:41"/>
    <s v="Accounting"/>
    <x v="1"/>
    <x v="1"/>
    <n v="2749"/>
    <x v="1"/>
    <x v="1"/>
    <s v="Gary Spencer"/>
    <x v="1"/>
    <n v="137450"/>
    <n v="910770"/>
  </r>
  <r>
    <s v="TX-3094"/>
    <d v="2023-02-04T06:00:22"/>
    <s v="Marketing"/>
    <x v="2"/>
    <x v="2"/>
    <n v="8605"/>
    <x v="1"/>
    <x v="0"/>
    <s v="Jordan Patterson"/>
    <x v="2"/>
    <n v="430250"/>
    <n v="824956"/>
  </r>
  <r>
    <s v="TX-3095"/>
    <d v="2023-02-04T14:45:03"/>
    <s v="Marketing"/>
    <x v="2"/>
    <x v="4"/>
    <n v="3183"/>
    <x v="1"/>
    <x v="2"/>
    <s v="Christina Perez"/>
    <x v="1"/>
    <n v="159150"/>
    <n v="743529"/>
  </r>
  <r>
    <s v="TX-3096"/>
    <d v="2023-02-04T23:29:44"/>
    <s v="Marketing"/>
    <x v="3"/>
    <x v="5"/>
    <n v="1137"/>
    <x v="0"/>
    <x v="0"/>
    <s v="Joseph Leonard"/>
    <x v="0"/>
    <n v="1137"/>
    <n v="815334"/>
  </r>
  <r>
    <s v="TX-3097"/>
    <d v="2023-02-05T08:14:25"/>
    <s v="Sales"/>
    <x v="0"/>
    <x v="3"/>
    <n v="3589"/>
    <x v="1"/>
    <x v="0"/>
    <s v="Mrs. April Curtis"/>
    <x v="1"/>
    <n v="179450"/>
    <n v="857053"/>
  </r>
  <r>
    <s v="TX-3098"/>
    <d v="2023-02-05T16:59:06"/>
    <s v="Accounting"/>
    <x v="2"/>
    <x v="4"/>
    <n v="7704"/>
    <x v="0"/>
    <x v="0"/>
    <s v="Wendy Torres"/>
    <x v="0"/>
    <n v="7704"/>
    <n v="743529"/>
  </r>
  <r>
    <s v="TX-3099"/>
    <d v="2023-02-06T01:43:47"/>
    <s v="Sales"/>
    <x v="2"/>
    <x v="4"/>
    <n v="7644"/>
    <x v="1"/>
    <x v="0"/>
    <s v="David Fields"/>
    <x v="1"/>
    <n v="382200"/>
    <n v="743529"/>
  </r>
  <r>
    <s v="TX-3100"/>
    <d v="2023-02-06T10:28:28"/>
    <s v="Sales"/>
    <x v="0"/>
    <x v="5"/>
    <n v="2734"/>
    <x v="0"/>
    <x v="1"/>
    <s v="Sandra Griffin"/>
    <x v="2"/>
    <n v="2734"/>
    <n v="815334"/>
  </r>
  <r>
    <s v="TX-3101"/>
    <d v="2023-02-06T19:13:09"/>
    <s v="Accounting"/>
    <x v="2"/>
    <x v="0"/>
    <n v="4083"/>
    <x v="0"/>
    <x v="1"/>
    <s v="Allison Booth"/>
    <x v="2"/>
    <n v="4083"/>
    <n v="848944"/>
  </r>
  <r>
    <s v="TX-3102"/>
    <d v="2023-02-07T03:57:50"/>
    <s v="Accounting"/>
    <x v="1"/>
    <x v="1"/>
    <n v="1878"/>
    <x v="2"/>
    <x v="2"/>
    <s v="Sarah Stone"/>
    <x v="1"/>
    <n v="2197.2599999999998"/>
    <n v="910770"/>
  </r>
  <r>
    <s v="TX-3103"/>
    <d v="2023-02-07T12:42:31"/>
    <s v="Accounting"/>
    <x v="1"/>
    <x v="2"/>
    <n v="8002"/>
    <x v="1"/>
    <x v="2"/>
    <s v="Angel Lopez"/>
    <x v="2"/>
    <n v="400100"/>
    <n v="824956"/>
  </r>
  <r>
    <s v="TX-3104"/>
    <d v="2023-02-07T21:27:12"/>
    <s v="Accounting"/>
    <x v="0"/>
    <x v="0"/>
    <n v="5210"/>
    <x v="1"/>
    <x v="2"/>
    <s v="Michael Garcia"/>
    <x v="1"/>
    <n v="260500"/>
    <n v="848944"/>
  </r>
  <r>
    <s v="TX-3105"/>
    <d v="2023-02-08T06:11:54"/>
    <s v="Marketing"/>
    <x v="3"/>
    <x v="3"/>
    <n v="5289"/>
    <x v="0"/>
    <x v="2"/>
    <s v="Jose Fleming"/>
    <x v="2"/>
    <n v="5289"/>
    <n v="857053"/>
  </r>
  <r>
    <s v="TX-3106"/>
    <d v="2023-02-08T14:56:35"/>
    <s v="IT"/>
    <x v="3"/>
    <x v="4"/>
    <n v="7478"/>
    <x v="0"/>
    <x v="0"/>
    <s v="Stacy Thomas"/>
    <x v="0"/>
    <n v="7478"/>
    <n v="743529"/>
  </r>
  <r>
    <s v="TX-3107"/>
    <d v="2023-02-08T23:41:16"/>
    <s v="IT"/>
    <x v="0"/>
    <x v="5"/>
    <n v="1224"/>
    <x v="0"/>
    <x v="1"/>
    <s v="Maria Mcgee"/>
    <x v="1"/>
    <n v="1224"/>
    <n v="815334"/>
  </r>
  <r>
    <s v="TX-3108"/>
    <d v="2023-02-09T08:25:57"/>
    <s v="Accounting"/>
    <x v="0"/>
    <x v="5"/>
    <n v="797"/>
    <x v="2"/>
    <x v="1"/>
    <s v="James Carter"/>
    <x v="0"/>
    <n v="932.4899999999999"/>
    <n v="815334"/>
  </r>
  <r>
    <s v="TX-3109"/>
    <d v="2023-02-09T17:10:38"/>
    <s v="IT"/>
    <x v="1"/>
    <x v="1"/>
    <n v="2279"/>
    <x v="2"/>
    <x v="2"/>
    <s v="Jessica Miller"/>
    <x v="0"/>
    <n v="2666.43"/>
    <n v="910770"/>
  </r>
  <r>
    <s v="TX-3110"/>
    <d v="2023-02-10T01:55:19"/>
    <s v="IT"/>
    <x v="3"/>
    <x v="0"/>
    <n v="9696"/>
    <x v="0"/>
    <x v="2"/>
    <s v="Maria Gutierrez"/>
    <x v="1"/>
    <n v="9696"/>
    <n v="848944"/>
  </r>
  <r>
    <s v="TX-3111"/>
    <d v="2023-02-10T10:40:00"/>
    <s v="Accounting"/>
    <x v="2"/>
    <x v="1"/>
    <n v="5351"/>
    <x v="1"/>
    <x v="0"/>
    <s v="Karen Walker"/>
    <x v="0"/>
    <n v="267550"/>
    <n v="910770"/>
  </r>
  <r>
    <s v="TX-3112"/>
    <d v="2023-02-10T19:24:41"/>
    <s v="IT"/>
    <x v="1"/>
    <x v="4"/>
    <n v="9335"/>
    <x v="1"/>
    <x v="0"/>
    <s v="Jonathan Perez"/>
    <x v="1"/>
    <n v="466750"/>
    <n v="743529"/>
  </r>
  <r>
    <s v="TX-3113"/>
    <d v="2023-02-11T04:09:22"/>
    <s v="Sales"/>
    <x v="0"/>
    <x v="1"/>
    <n v="2029"/>
    <x v="2"/>
    <x v="2"/>
    <s v="Mario Farrell"/>
    <x v="0"/>
    <n v="2373.9299999999998"/>
    <n v="910770"/>
  </r>
  <r>
    <s v="TX-3114"/>
    <d v="2023-02-11T12:54:03"/>
    <s v="HR"/>
    <x v="3"/>
    <x v="2"/>
    <n v="1113"/>
    <x v="2"/>
    <x v="1"/>
    <s v="Anthony Mccann"/>
    <x v="1"/>
    <n v="1302.2099999999998"/>
    <n v="824956"/>
  </r>
  <r>
    <s v="TX-3115"/>
    <d v="2023-02-11T21:38:44"/>
    <s v="HR"/>
    <x v="2"/>
    <x v="5"/>
    <n v="326"/>
    <x v="0"/>
    <x v="1"/>
    <s v="Jessica Wallace"/>
    <x v="1"/>
    <n v="326"/>
    <n v="815334"/>
  </r>
  <r>
    <s v="TX-3116"/>
    <d v="2023-02-12T06:23:25"/>
    <s v="Accounting"/>
    <x v="2"/>
    <x v="5"/>
    <n v="7421"/>
    <x v="1"/>
    <x v="1"/>
    <s v="Melinda Walsh"/>
    <x v="2"/>
    <n v="371050"/>
    <n v="815334"/>
  </r>
  <r>
    <s v="TX-3117"/>
    <d v="2023-02-12T15:08:06"/>
    <s v="Marketing"/>
    <x v="1"/>
    <x v="3"/>
    <n v="1928"/>
    <x v="0"/>
    <x v="2"/>
    <s v="David Martin"/>
    <x v="1"/>
    <n v="1928"/>
    <n v="857053"/>
  </r>
  <r>
    <s v="TX-3118"/>
    <d v="2023-02-12T23:52:48"/>
    <s v="Accounting"/>
    <x v="3"/>
    <x v="3"/>
    <n v="8009"/>
    <x v="2"/>
    <x v="1"/>
    <s v="Matthew Barajas"/>
    <x v="1"/>
    <n v="9370.5299999999988"/>
    <n v="857053"/>
  </r>
  <r>
    <s v="TX-3119"/>
    <d v="2023-02-13T08:37:29"/>
    <s v="Marketing"/>
    <x v="3"/>
    <x v="4"/>
    <n v="5688"/>
    <x v="1"/>
    <x v="0"/>
    <s v="Roberta James"/>
    <x v="0"/>
    <n v="284400"/>
    <n v="743529"/>
  </r>
  <r>
    <s v="TX-3120"/>
    <d v="2023-02-13T17:22:10"/>
    <s v="HR"/>
    <x v="0"/>
    <x v="2"/>
    <n v="2123"/>
    <x v="1"/>
    <x v="0"/>
    <s v="Jeffrey Haynes"/>
    <x v="1"/>
    <n v="106150"/>
    <n v="824956"/>
  </r>
  <r>
    <s v="TX-3121"/>
    <d v="2023-02-14T02:06:51"/>
    <s v="Accounting"/>
    <x v="3"/>
    <x v="0"/>
    <n v="5066"/>
    <x v="2"/>
    <x v="2"/>
    <s v="Sherri Lang"/>
    <x v="2"/>
    <n v="5927.2199999999993"/>
    <n v="848944"/>
  </r>
  <r>
    <s v="TX-3122"/>
    <d v="2023-02-14T10:51:32"/>
    <s v="Operations"/>
    <x v="3"/>
    <x v="1"/>
    <n v="5991"/>
    <x v="0"/>
    <x v="0"/>
    <s v="Bruce Davis"/>
    <x v="0"/>
    <n v="5991"/>
    <n v="910770"/>
  </r>
  <r>
    <s v="TX-3123"/>
    <d v="2023-02-14T19:36:13"/>
    <s v="Sales"/>
    <x v="1"/>
    <x v="4"/>
    <n v="1180"/>
    <x v="0"/>
    <x v="2"/>
    <s v="Crystal Simon"/>
    <x v="0"/>
    <n v="1180"/>
    <n v="743529"/>
  </r>
  <r>
    <s v="TX-3124"/>
    <d v="2023-02-15T04:20:54"/>
    <s v="IT"/>
    <x v="3"/>
    <x v="3"/>
    <n v="5136"/>
    <x v="1"/>
    <x v="1"/>
    <s v="Victor Bean"/>
    <x v="2"/>
    <n v="256800"/>
    <n v="857053"/>
  </r>
  <r>
    <s v="TX-3125"/>
    <d v="2023-02-15T13:05:35"/>
    <s v="Marketing"/>
    <x v="2"/>
    <x v="1"/>
    <n v="2663"/>
    <x v="2"/>
    <x v="1"/>
    <s v="Dr. Frank Smith"/>
    <x v="0"/>
    <n v="3115.71"/>
    <n v="910770"/>
  </r>
  <r>
    <s v="TX-3126"/>
    <d v="2023-02-15T21:50:16"/>
    <s v="Operations"/>
    <x v="1"/>
    <x v="3"/>
    <n v="3392"/>
    <x v="1"/>
    <x v="1"/>
    <s v="Emily Woods MD"/>
    <x v="0"/>
    <n v="169600"/>
    <n v="857053"/>
  </r>
  <r>
    <s v="TX-3127"/>
    <d v="2023-02-16T06:34:57"/>
    <s v="IT"/>
    <x v="1"/>
    <x v="1"/>
    <n v="3686"/>
    <x v="2"/>
    <x v="0"/>
    <s v="Daniel Porter"/>
    <x v="0"/>
    <n v="4312.62"/>
    <n v="910770"/>
  </r>
  <r>
    <s v="TX-3128"/>
    <d v="2023-02-16T15:19:38"/>
    <s v="IT"/>
    <x v="0"/>
    <x v="0"/>
    <n v="4531"/>
    <x v="0"/>
    <x v="2"/>
    <s v="Kimberly Jones"/>
    <x v="0"/>
    <n v="4531"/>
    <n v="848944"/>
  </r>
  <r>
    <s v="TX-3129"/>
    <d v="2023-02-17T00:04:19"/>
    <s v="Accounting"/>
    <x v="3"/>
    <x v="4"/>
    <n v="6941"/>
    <x v="2"/>
    <x v="1"/>
    <s v="Victoria Sellers"/>
    <x v="2"/>
    <n v="8120.9699999999993"/>
    <n v="743529"/>
  </r>
  <r>
    <s v="TX-3130"/>
    <d v="2023-02-17T08:49:01"/>
    <s v="IT"/>
    <x v="0"/>
    <x v="1"/>
    <n v="6743"/>
    <x v="0"/>
    <x v="2"/>
    <s v="Larry Huynh"/>
    <x v="2"/>
    <n v="6743"/>
    <n v="910770"/>
  </r>
  <r>
    <s v="TX-3131"/>
    <d v="2023-02-17T17:33:42"/>
    <s v="Sales"/>
    <x v="2"/>
    <x v="2"/>
    <n v="4059"/>
    <x v="2"/>
    <x v="1"/>
    <s v="Katie Wood"/>
    <x v="0"/>
    <n v="4749.03"/>
    <n v="824956"/>
  </r>
  <r>
    <s v="TX-3132"/>
    <d v="2023-02-18T02:18:23"/>
    <s v="Operations"/>
    <x v="1"/>
    <x v="5"/>
    <n v="261"/>
    <x v="1"/>
    <x v="0"/>
    <s v="Andrew Downs"/>
    <x v="0"/>
    <n v="13050"/>
    <n v="815334"/>
  </r>
  <r>
    <s v="TX-3133"/>
    <d v="2023-02-18T11:03:04"/>
    <s v="IT"/>
    <x v="1"/>
    <x v="2"/>
    <n v="693"/>
    <x v="0"/>
    <x v="0"/>
    <s v="Brenda Green"/>
    <x v="2"/>
    <n v="693"/>
    <n v="824956"/>
  </r>
  <r>
    <s v="TX-3134"/>
    <d v="2023-02-18T19:47:45"/>
    <s v="Accounting"/>
    <x v="1"/>
    <x v="2"/>
    <n v="3490"/>
    <x v="1"/>
    <x v="2"/>
    <s v="Mia Lamb"/>
    <x v="2"/>
    <n v="174500"/>
    <n v="824956"/>
  </r>
  <r>
    <s v="TX-3135"/>
    <d v="2023-02-19T04:32:26"/>
    <s v="Sales"/>
    <x v="2"/>
    <x v="5"/>
    <n v="6097"/>
    <x v="1"/>
    <x v="0"/>
    <s v="William Hunt MD"/>
    <x v="2"/>
    <n v="304850"/>
    <n v="815334"/>
  </r>
  <r>
    <s v="TX-3136"/>
    <d v="2023-02-19T13:17:07"/>
    <s v="HR"/>
    <x v="2"/>
    <x v="2"/>
    <n v="6454"/>
    <x v="0"/>
    <x v="0"/>
    <s v="Jessica Wilkins"/>
    <x v="0"/>
    <n v="6454"/>
    <n v="824956"/>
  </r>
  <r>
    <s v="TX-3137"/>
    <d v="2023-02-19T22:01:48"/>
    <s v="Operations"/>
    <x v="0"/>
    <x v="1"/>
    <n v="763"/>
    <x v="0"/>
    <x v="2"/>
    <s v="George Elliott"/>
    <x v="0"/>
    <n v="763"/>
    <n v="910770"/>
  </r>
  <r>
    <s v="TX-3138"/>
    <d v="2023-02-20T06:46:29"/>
    <s v="IT"/>
    <x v="0"/>
    <x v="1"/>
    <n v="9424"/>
    <x v="1"/>
    <x v="1"/>
    <s v="Daniel Valentine"/>
    <x v="1"/>
    <n v="471200"/>
    <n v="910770"/>
  </r>
  <r>
    <s v="TX-3139"/>
    <d v="2023-02-20T15:31:10"/>
    <s v="Accounting"/>
    <x v="0"/>
    <x v="1"/>
    <n v="641"/>
    <x v="1"/>
    <x v="0"/>
    <s v="Hannah Stewart"/>
    <x v="2"/>
    <n v="32050"/>
    <n v="910770"/>
  </r>
  <r>
    <s v="TX-3140"/>
    <d v="2023-02-21T00:15:51"/>
    <s v="HR"/>
    <x v="3"/>
    <x v="5"/>
    <n v="5533"/>
    <x v="1"/>
    <x v="2"/>
    <s v="Natalie Melendez"/>
    <x v="0"/>
    <n v="276650"/>
    <n v="815334"/>
  </r>
  <r>
    <s v="TX-3141"/>
    <d v="2023-02-21T09:00:32"/>
    <s v="HR"/>
    <x v="1"/>
    <x v="2"/>
    <n v="5193"/>
    <x v="1"/>
    <x v="0"/>
    <s v="Jeffrey Ortiz"/>
    <x v="2"/>
    <n v="259650"/>
    <n v="824956"/>
  </r>
  <r>
    <s v="TX-3142"/>
    <d v="2023-02-21T17:45:14"/>
    <s v="Marketing"/>
    <x v="1"/>
    <x v="5"/>
    <n v="967"/>
    <x v="0"/>
    <x v="0"/>
    <s v="Hannah Taylor"/>
    <x v="0"/>
    <n v="967"/>
    <n v="815334"/>
  </r>
  <r>
    <s v="TX-3143"/>
    <d v="2023-02-22T02:29:55"/>
    <s v="Sales"/>
    <x v="0"/>
    <x v="1"/>
    <n v="8723"/>
    <x v="0"/>
    <x v="0"/>
    <s v="Michelle King"/>
    <x v="2"/>
    <n v="8723"/>
    <n v="910770"/>
  </r>
  <r>
    <s v="TX-3144"/>
    <d v="2023-02-22T11:14:36"/>
    <s v="IT"/>
    <x v="1"/>
    <x v="2"/>
    <n v="5569"/>
    <x v="1"/>
    <x v="0"/>
    <s v="Jacob Adams"/>
    <x v="0"/>
    <n v="278450"/>
    <n v="824956"/>
  </r>
  <r>
    <s v="TX-3145"/>
    <d v="2023-02-22T19:59:17"/>
    <s v="Accounting"/>
    <x v="0"/>
    <x v="2"/>
    <n v="6356"/>
    <x v="2"/>
    <x v="2"/>
    <s v="Brianna Watson"/>
    <x v="1"/>
    <n v="7436.5199999999995"/>
    <n v="824956"/>
  </r>
  <r>
    <s v="TX-3146"/>
    <d v="2023-02-23T04:43:58"/>
    <s v="Marketing"/>
    <x v="3"/>
    <x v="3"/>
    <n v="9498"/>
    <x v="2"/>
    <x v="2"/>
    <s v="Rebecca Stewart"/>
    <x v="1"/>
    <n v="11112.66"/>
    <n v="857053"/>
  </r>
  <r>
    <s v="TX-3147"/>
    <d v="2023-02-23T13:28:39"/>
    <s v="Sales"/>
    <x v="3"/>
    <x v="3"/>
    <n v="1269"/>
    <x v="0"/>
    <x v="2"/>
    <s v="Chelsea James"/>
    <x v="2"/>
    <n v="1269"/>
    <n v="857053"/>
  </r>
  <r>
    <s v="TX-3148"/>
    <d v="2023-02-23T22:13:20"/>
    <s v="Marketing"/>
    <x v="2"/>
    <x v="0"/>
    <n v="930"/>
    <x v="1"/>
    <x v="0"/>
    <s v="Daniel Lewis"/>
    <x v="0"/>
    <n v="46500"/>
    <n v="848944"/>
  </r>
  <r>
    <s v="TX-3149"/>
    <d v="2023-02-24T06:58:01"/>
    <s v="Operations"/>
    <x v="3"/>
    <x v="4"/>
    <n v="1751"/>
    <x v="1"/>
    <x v="0"/>
    <s v="Justin Shannon"/>
    <x v="0"/>
    <n v="87550"/>
    <n v="743529"/>
  </r>
  <r>
    <s v="TX-3150"/>
    <d v="2023-02-24T15:42:42"/>
    <s v="Sales"/>
    <x v="0"/>
    <x v="3"/>
    <n v="1236"/>
    <x v="0"/>
    <x v="0"/>
    <s v="Colin Wilkerson"/>
    <x v="2"/>
    <n v="1236"/>
    <n v="857053"/>
  </r>
  <r>
    <s v="TX-3151"/>
    <d v="2023-02-25T00:27:23"/>
    <s v="Sales"/>
    <x v="3"/>
    <x v="5"/>
    <n v="2910"/>
    <x v="2"/>
    <x v="2"/>
    <s v="Frank Kramer"/>
    <x v="0"/>
    <n v="3404.7"/>
    <n v="815334"/>
  </r>
  <r>
    <s v="TX-3152"/>
    <d v="2023-02-25T09:12:04"/>
    <s v="IT"/>
    <x v="2"/>
    <x v="3"/>
    <n v="8767"/>
    <x v="2"/>
    <x v="0"/>
    <s v="Carolyn Cox"/>
    <x v="2"/>
    <n v="10257.39"/>
    <n v="857053"/>
  </r>
  <r>
    <s v="TX-3153"/>
    <d v="2023-02-25T17:56:45"/>
    <s v="Sales"/>
    <x v="1"/>
    <x v="0"/>
    <n v="9618"/>
    <x v="2"/>
    <x v="1"/>
    <s v="Michael Zamora"/>
    <x v="0"/>
    <n v="11253.06"/>
    <n v="848944"/>
  </r>
  <r>
    <s v="TX-3154"/>
    <d v="2023-02-26T02:41:26"/>
    <s v="Marketing"/>
    <x v="0"/>
    <x v="2"/>
    <n v="1119"/>
    <x v="0"/>
    <x v="0"/>
    <s v="Cheryl Rodriguez"/>
    <x v="2"/>
    <n v="1119"/>
    <n v="824956"/>
  </r>
  <r>
    <s v="TX-3155"/>
    <d v="2023-02-26T11:26:08"/>
    <s v="Sales"/>
    <x v="1"/>
    <x v="0"/>
    <n v="5337"/>
    <x v="2"/>
    <x v="1"/>
    <s v="Jennifer Daniel"/>
    <x v="0"/>
    <n v="6244.29"/>
    <n v="848944"/>
  </r>
  <r>
    <s v="TX-3156"/>
    <d v="2023-02-26T20:10:49"/>
    <s v="IT"/>
    <x v="2"/>
    <x v="2"/>
    <n v="1383"/>
    <x v="0"/>
    <x v="0"/>
    <s v="Jennifer Martinez"/>
    <x v="2"/>
    <n v="1383"/>
    <n v="824956"/>
  </r>
  <r>
    <s v="TX-3157"/>
    <d v="2023-02-27T04:55:30"/>
    <s v="IT"/>
    <x v="2"/>
    <x v="2"/>
    <n v="759"/>
    <x v="0"/>
    <x v="2"/>
    <s v="Ronald Phillips"/>
    <x v="0"/>
    <n v="759"/>
    <n v="824956"/>
  </r>
  <r>
    <s v="TX-3158"/>
    <d v="2023-02-27T13:40:11"/>
    <s v="Operations"/>
    <x v="2"/>
    <x v="4"/>
    <n v="2110"/>
    <x v="1"/>
    <x v="0"/>
    <s v="Denise Bailey"/>
    <x v="1"/>
    <n v="105500"/>
    <n v="743529"/>
  </r>
  <r>
    <s v="TX-3159"/>
    <d v="2023-02-27T22:24:52"/>
    <s v="Marketing"/>
    <x v="1"/>
    <x v="3"/>
    <n v="8690"/>
    <x v="2"/>
    <x v="1"/>
    <s v="Stephanie Proctor"/>
    <x v="0"/>
    <n v="10167.299999999999"/>
    <n v="857053"/>
  </r>
  <r>
    <s v="TX-3160"/>
    <d v="2023-02-28T07:09:33"/>
    <s v="HR"/>
    <x v="1"/>
    <x v="5"/>
    <n v="1833"/>
    <x v="0"/>
    <x v="1"/>
    <s v="Katherine Todd"/>
    <x v="2"/>
    <n v="1833"/>
    <n v="815334"/>
  </r>
  <r>
    <s v="TX-3161"/>
    <d v="2023-02-28T15:54:14"/>
    <s v="HR"/>
    <x v="1"/>
    <x v="5"/>
    <n v="2225"/>
    <x v="2"/>
    <x v="0"/>
    <s v="Rebecca Price"/>
    <x v="1"/>
    <n v="2603.25"/>
    <n v="815334"/>
  </r>
  <r>
    <s v="TX-3162"/>
    <d v="2023-03-01T00:38:55"/>
    <s v="Sales"/>
    <x v="1"/>
    <x v="1"/>
    <n v="2271"/>
    <x v="2"/>
    <x v="1"/>
    <s v="Robert Roy"/>
    <x v="0"/>
    <n v="2657.0699999999997"/>
    <n v="910770"/>
  </r>
  <r>
    <s v="TX-3163"/>
    <d v="2023-03-01T09:23:36"/>
    <s v="Operations"/>
    <x v="2"/>
    <x v="2"/>
    <n v="8366"/>
    <x v="1"/>
    <x v="1"/>
    <s v="Kevin Allen"/>
    <x v="1"/>
    <n v="418300"/>
    <n v="824956"/>
  </r>
  <r>
    <s v="TX-3164"/>
    <d v="2023-03-01T18:08:17"/>
    <s v="Accounting"/>
    <x v="2"/>
    <x v="5"/>
    <n v="3571"/>
    <x v="2"/>
    <x v="2"/>
    <s v="Nancy Melton"/>
    <x v="0"/>
    <n v="4178.07"/>
    <n v="815334"/>
  </r>
  <r>
    <s v="TX-3165"/>
    <d v="2023-03-02T02:52:58"/>
    <s v="Sales"/>
    <x v="0"/>
    <x v="4"/>
    <n v="9128"/>
    <x v="1"/>
    <x v="0"/>
    <s v="Daniel Anderson"/>
    <x v="1"/>
    <n v="456400"/>
    <n v="743529"/>
  </r>
  <r>
    <s v="TX-3166"/>
    <d v="2023-03-02T11:37:39"/>
    <s v="Operations"/>
    <x v="0"/>
    <x v="2"/>
    <n v="5724"/>
    <x v="0"/>
    <x v="0"/>
    <s v="Anita Sullivan"/>
    <x v="2"/>
    <n v="5724"/>
    <n v="824956"/>
  </r>
  <r>
    <s v="TX-3167"/>
    <d v="2023-03-02T20:22:21"/>
    <s v="Marketing"/>
    <x v="1"/>
    <x v="4"/>
    <n v="8791"/>
    <x v="2"/>
    <x v="0"/>
    <s v="Timothy Robinson"/>
    <x v="0"/>
    <n v="10285.469999999999"/>
    <n v="743529"/>
  </r>
  <r>
    <s v="TX-3168"/>
    <d v="2023-03-03T05:07:02"/>
    <s v="Marketing"/>
    <x v="3"/>
    <x v="5"/>
    <n v="8429"/>
    <x v="0"/>
    <x v="1"/>
    <s v="Brittany Wright"/>
    <x v="0"/>
    <n v="8429"/>
    <n v="815334"/>
  </r>
  <r>
    <s v="TX-3169"/>
    <d v="2023-03-03T13:51:43"/>
    <s v="Marketing"/>
    <x v="3"/>
    <x v="5"/>
    <n v="2197"/>
    <x v="2"/>
    <x v="0"/>
    <s v="Abigail Cherry"/>
    <x v="2"/>
    <n v="2570.4899999999998"/>
    <n v="815334"/>
  </r>
  <r>
    <s v="TX-3170"/>
    <d v="2023-03-03T22:36:24"/>
    <s v="Marketing"/>
    <x v="2"/>
    <x v="1"/>
    <n v="5168"/>
    <x v="0"/>
    <x v="0"/>
    <s v="Sheila Berry"/>
    <x v="1"/>
    <n v="5168"/>
    <n v="910770"/>
  </r>
  <r>
    <s v="TX-3171"/>
    <d v="2023-03-04T07:21:05"/>
    <s v="Marketing"/>
    <x v="2"/>
    <x v="5"/>
    <n v="6497"/>
    <x v="2"/>
    <x v="2"/>
    <s v="George Davis"/>
    <x v="2"/>
    <n v="7601.49"/>
    <n v="815334"/>
  </r>
  <r>
    <s v="TX-3172"/>
    <d v="2023-03-04T16:05:46"/>
    <s v="Operations"/>
    <x v="2"/>
    <x v="2"/>
    <n v="2857"/>
    <x v="2"/>
    <x v="2"/>
    <s v="Ann Whitehead"/>
    <x v="2"/>
    <n v="3342.6899999999996"/>
    <n v="824956"/>
  </r>
  <r>
    <s v="TX-3173"/>
    <d v="2023-03-05T00:50:27"/>
    <s v="Operations"/>
    <x v="0"/>
    <x v="2"/>
    <n v="4020"/>
    <x v="2"/>
    <x v="2"/>
    <s v="Virginia Mcmahon"/>
    <x v="1"/>
    <n v="4703.3999999999996"/>
    <n v="824956"/>
  </r>
  <r>
    <s v="TX-3174"/>
    <d v="2023-03-05T09:35:08"/>
    <s v="IT"/>
    <x v="0"/>
    <x v="2"/>
    <n v="8286"/>
    <x v="2"/>
    <x v="1"/>
    <s v="Jeremiah Perez"/>
    <x v="2"/>
    <n v="9694.619999999999"/>
    <n v="824956"/>
  </r>
  <r>
    <s v="TX-3175"/>
    <d v="2023-03-05T18:19:49"/>
    <s v="HR"/>
    <x v="2"/>
    <x v="1"/>
    <n v="2000"/>
    <x v="2"/>
    <x v="0"/>
    <s v="Mrs. Jessica Roberts DVM"/>
    <x v="0"/>
    <n v="2340"/>
    <n v="910770"/>
  </r>
  <r>
    <s v="TX-3176"/>
    <d v="2023-03-06T03:04:30"/>
    <s v="Marketing"/>
    <x v="2"/>
    <x v="1"/>
    <n v="2710"/>
    <x v="2"/>
    <x v="2"/>
    <s v="Heather Erickson"/>
    <x v="0"/>
    <n v="3170.7"/>
    <n v="910770"/>
  </r>
  <r>
    <s v="TX-3177"/>
    <d v="2023-03-06T11:49:11"/>
    <s v="Accounting"/>
    <x v="2"/>
    <x v="5"/>
    <n v="7000"/>
    <x v="2"/>
    <x v="2"/>
    <s v="Victor Kaiser"/>
    <x v="0"/>
    <n v="8189.9999999999991"/>
    <n v="815334"/>
  </r>
  <r>
    <s v="TX-3178"/>
    <d v="2023-03-06T20:33:52"/>
    <s v="Operations"/>
    <x v="3"/>
    <x v="0"/>
    <n v="1549"/>
    <x v="2"/>
    <x v="2"/>
    <s v="Andre Perry"/>
    <x v="2"/>
    <n v="1812.33"/>
    <n v="848944"/>
  </r>
  <r>
    <s v="TX-3179"/>
    <d v="2023-03-07T05:18:34"/>
    <s v="Accounting"/>
    <x v="0"/>
    <x v="0"/>
    <n v="8838"/>
    <x v="2"/>
    <x v="0"/>
    <s v="Justin Glover"/>
    <x v="0"/>
    <n v="10340.459999999999"/>
    <n v="848944"/>
  </r>
  <r>
    <s v="TX-3180"/>
    <d v="2023-03-07T14:03:15"/>
    <s v="Accounting"/>
    <x v="3"/>
    <x v="1"/>
    <n v="5117"/>
    <x v="0"/>
    <x v="0"/>
    <s v="Paul Payne"/>
    <x v="0"/>
    <n v="5117"/>
    <n v="910770"/>
  </r>
  <r>
    <s v="TX-3181"/>
    <d v="2023-03-07T22:47:56"/>
    <s v="Accounting"/>
    <x v="3"/>
    <x v="5"/>
    <n v="8099"/>
    <x v="1"/>
    <x v="0"/>
    <s v="Christopher Carson"/>
    <x v="0"/>
    <n v="404950"/>
    <n v="815334"/>
  </r>
  <r>
    <s v="TX-3182"/>
    <d v="2023-03-08T07:32:37"/>
    <s v="IT"/>
    <x v="2"/>
    <x v="0"/>
    <n v="6152"/>
    <x v="2"/>
    <x v="1"/>
    <s v="Derek Hines"/>
    <x v="0"/>
    <n v="7197.8399999999992"/>
    <n v="848944"/>
  </r>
  <r>
    <s v="TX-3183"/>
    <d v="2023-03-08T16:17:18"/>
    <s v="Operations"/>
    <x v="2"/>
    <x v="5"/>
    <n v="2196"/>
    <x v="1"/>
    <x v="1"/>
    <s v="Pamela Snyder"/>
    <x v="0"/>
    <n v="109800"/>
    <n v="815334"/>
  </r>
  <r>
    <s v="TX-3184"/>
    <d v="2023-03-09T01:01:59"/>
    <s v="Accounting"/>
    <x v="1"/>
    <x v="5"/>
    <n v="8995"/>
    <x v="2"/>
    <x v="2"/>
    <s v="Barbara Rogers"/>
    <x v="0"/>
    <n v="10524.15"/>
    <n v="815334"/>
  </r>
  <r>
    <s v="TX-3185"/>
    <d v="2023-03-09T09:46:40"/>
    <s v="Marketing"/>
    <x v="1"/>
    <x v="5"/>
    <n v="6504"/>
    <x v="2"/>
    <x v="0"/>
    <s v="Kirk Marshall"/>
    <x v="2"/>
    <n v="7609.6799999999994"/>
    <n v="815334"/>
  </r>
  <r>
    <s v="TX-3186"/>
    <d v="2023-03-09T18:31:21"/>
    <s v="Sales"/>
    <x v="3"/>
    <x v="3"/>
    <n v="9917"/>
    <x v="0"/>
    <x v="2"/>
    <s v="James Phillips Jr."/>
    <x v="0"/>
    <n v="9917"/>
    <n v="857053"/>
  </r>
  <r>
    <s v="TX-3187"/>
    <d v="2023-03-10T03:16:02"/>
    <s v="Accounting"/>
    <x v="0"/>
    <x v="2"/>
    <n v="3431"/>
    <x v="0"/>
    <x v="0"/>
    <s v="Virginia Lyons"/>
    <x v="0"/>
    <n v="3431"/>
    <n v="824956"/>
  </r>
  <r>
    <s v="TX-3188"/>
    <d v="2023-03-10T12:00:43"/>
    <s v="IT"/>
    <x v="2"/>
    <x v="5"/>
    <n v="7562"/>
    <x v="1"/>
    <x v="0"/>
    <s v="Derrick Lam"/>
    <x v="1"/>
    <n v="378100"/>
    <n v="815334"/>
  </r>
  <r>
    <s v="TX-3189"/>
    <d v="2023-03-10T20:45:24"/>
    <s v="Operations"/>
    <x v="2"/>
    <x v="3"/>
    <n v="5205"/>
    <x v="0"/>
    <x v="0"/>
    <s v="Dennis Nguyen"/>
    <x v="2"/>
    <n v="5205"/>
    <n v="857053"/>
  </r>
  <r>
    <s v="TX-3190"/>
    <d v="2023-03-11T05:30:05"/>
    <s v="IT"/>
    <x v="3"/>
    <x v="1"/>
    <n v="3078"/>
    <x v="0"/>
    <x v="1"/>
    <s v="Rebecca Cobb"/>
    <x v="2"/>
    <n v="3078"/>
    <n v="910770"/>
  </r>
  <r>
    <s v="TX-3191"/>
    <d v="2023-03-11T14:14:46"/>
    <s v="Accounting"/>
    <x v="1"/>
    <x v="0"/>
    <n v="2939"/>
    <x v="1"/>
    <x v="1"/>
    <s v="Derek Burns"/>
    <x v="2"/>
    <n v="146950"/>
    <n v="848944"/>
  </r>
  <r>
    <s v="TX-3192"/>
    <d v="2023-03-11T22:59:28"/>
    <s v="Operations"/>
    <x v="0"/>
    <x v="2"/>
    <n v="3484"/>
    <x v="0"/>
    <x v="0"/>
    <s v="Pamela Bradford"/>
    <x v="2"/>
    <n v="3484"/>
    <n v="824956"/>
  </r>
  <r>
    <s v="TX-3193"/>
    <d v="2023-03-12T07:44:09"/>
    <s v="Sales"/>
    <x v="1"/>
    <x v="0"/>
    <n v="785"/>
    <x v="2"/>
    <x v="2"/>
    <s v="Amanda White"/>
    <x v="0"/>
    <n v="918.44999999999993"/>
    <n v="848944"/>
  </r>
  <r>
    <s v="TX-3194"/>
    <d v="2023-03-12T16:28:50"/>
    <s v="Accounting"/>
    <x v="1"/>
    <x v="2"/>
    <n v="7631"/>
    <x v="1"/>
    <x v="0"/>
    <s v="Jessica Mckinney"/>
    <x v="0"/>
    <n v="381550"/>
    <n v="824956"/>
  </r>
  <r>
    <s v="TX-3195"/>
    <d v="2023-03-13T01:13:31"/>
    <s v="IT"/>
    <x v="1"/>
    <x v="0"/>
    <n v="4383"/>
    <x v="1"/>
    <x v="0"/>
    <s v="Zachary Reid"/>
    <x v="1"/>
    <n v="219150"/>
    <n v="848944"/>
  </r>
  <r>
    <s v="TX-3196"/>
    <d v="2023-03-13T09:58:12"/>
    <s v="HR"/>
    <x v="1"/>
    <x v="2"/>
    <n v="7836"/>
    <x v="2"/>
    <x v="2"/>
    <s v="Michael Davis"/>
    <x v="1"/>
    <n v="9168.119999999999"/>
    <n v="824956"/>
  </r>
  <r>
    <s v="TX-3197"/>
    <d v="2023-03-13T18:42:53"/>
    <s v="Marketing"/>
    <x v="2"/>
    <x v="0"/>
    <n v="7810"/>
    <x v="0"/>
    <x v="0"/>
    <s v="Traci Rocha"/>
    <x v="2"/>
    <n v="7810"/>
    <n v="848944"/>
  </r>
  <r>
    <s v="TX-3198"/>
    <d v="2023-03-14T03:27:34"/>
    <s v="IT"/>
    <x v="2"/>
    <x v="0"/>
    <n v="1719"/>
    <x v="1"/>
    <x v="2"/>
    <s v="Dawn Moran"/>
    <x v="1"/>
    <n v="85950"/>
    <n v="848944"/>
  </r>
  <r>
    <s v="TX-3199"/>
    <d v="2023-03-14T12:12:15"/>
    <s v="Operations"/>
    <x v="1"/>
    <x v="0"/>
    <n v="6968"/>
    <x v="1"/>
    <x v="1"/>
    <s v="Stephanie Spence"/>
    <x v="1"/>
    <n v="348400"/>
    <n v="848944"/>
  </r>
  <r>
    <s v="TX-3200"/>
    <d v="2023-03-14T20:56:56"/>
    <s v="Accounting"/>
    <x v="0"/>
    <x v="0"/>
    <n v="1531"/>
    <x v="2"/>
    <x v="1"/>
    <s v="Christopher Walker Jr."/>
    <x v="2"/>
    <n v="1791.27"/>
    <n v="848944"/>
  </r>
  <r>
    <s v="TX-3201"/>
    <d v="2023-03-15T05:41:37"/>
    <s v="Marketing"/>
    <x v="3"/>
    <x v="1"/>
    <n v="9167"/>
    <x v="2"/>
    <x v="2"/>
    <s v="William Martinez"/>
    <x v="2"/>
    <n v="10725.39"/>
    <n v="910770"/>
  </r>
  <r>
    <s v="TX-3202"/>
    <d v="2023-03-15T14:26:18"/>
    <s v="Accounting"/>
    <x v="0"/>
    <x v="5"/>
    <n v="4813"/>
    <x v="0"/>
    <x v="1"/>
    <s v="Trevor Kelley"/>
    <x v="1"/>
    <n v="4813"/>
    <n v="815334"/>
  </r>
  <r>
    <s v="TX-3203"/>
    <d v="2023-03-15T23:10:59"/>
    <s v="Operations"/>
    <x v="0"/>
    <x v="4"/>
    <n v="9657"/>
    <x v="1"/>
    <x v="1"/>
    <s v="Susan Schmidt"/>
    <x v="0"/>
    <n v="482850"/>
    <n v="743529"/>
  </r>
  <r>
    <s v="TX-3204"/>
    <d v="2023-03-16T07:55:41"/>
    <s v="Accounting"/>
    <x v="0"/>
    <x v="3"/>
    <n v="9535"/>
    <x v="0"/>
    <x v="2"/>
    <s v="Holly Fleming"/>
    <x v="1"/>
    <n v="9535"/>
    <n v="857053"/>
  </r>
  <r>
    <s v="TX-3205"/>
    <d v="2023-03-16T16:40:22"/>
    <s v="HR"/>
    <x v="1"/>
    <x v="4"/>
    <n v="5098"/>
    <x v="0"/>
    <x v="1"/>
    <s v="Crystal Brown"/>
    <x v="1"/>
    <n v="5098"/>
    <n v="743529"/>
  </r>
  <r>
    <s v="TX-3206"/>
    <d v="2023-03-17T01:25:03"/>
    <s v="Marketing"/>
    <x v="2"/>
    <x v="4"/>
    <n v="262"/>
    <x v="2"/>
    <x v="0"/>
    <s v="Brent Lee"/>
    <x v="0"/>
    <n v="306.53999999999996"/>
    <n v="743529"/>
  </r>
  <r>
    <s v="TX-3207"/>
    <d v="2023-03-17T10:09:44"/>
    <s v="Marketing"/>
    <x v="0"/>
    <x v="2"/>
    <n v="2074"/>
    <x v="1"/>
    <x v="0"/>
    <s v="Rachel Williams"/>
    <x v="0"/>
    <n v="103700"/>
    <n v="824956"/>
  </r>
  <r>
    <s v="TX-3208"/>
    <d v="2023-03-17T18:54:25"/>
    <s v="Operations"/>
    <x v="1"/>
    <x v="5"/>
    <n v="3391"/>
    <x v="1"/>
    <x v="2"/>
    <s v="Matthew Santiago"/>
    <x v="2"/>
    <n v="169550"/>
    <n v="815334"/>
  </r>
  <r>
    <s v="TX-3209"/>
    <d v="2023-03-18T03:39:06"/>
    <s v="HR"/>
    <x v="0"/>
    <x v="2"/>
    <n v="8561"/>
    <x v="1"/>
    <x v="1"/>
    <s v="Elizabeth Patel"/>
    <x v="2"/>
    <n v="428050"/>
    <n v="824956"/>
  </r>
  <r>
    <s v="TX-3210"/>
    <d v="2023-03-18T12:23:47"/>
    <s v="IT"/>
    <x v="0"/>
    <x v="5"/>
    <n v="731"/>
    <x v="2"/>
    <x v="0"/>
    <s v="Ryan Banks"/>
    <x v="1"/>
    <n v="855.27"/>
    <n v="815334"/>
  </r>
  <r>
    <s v="TX-3211"/>
    <d v="2023-03-18T21:08:28"/>
    <s v="Accounting"/>
    <x v="1"/>
    <x v="5"/>
    <n v="1005"/>
    <x v="2"/>
    <x v="0"/>
    <s v="Robert Williams"/>
    <x v="0"/>
    <n v="1175.8499999999999"/>
    <n v="815334"/>
  </r>
  <r>
    <s v="TX-3212"/>
    <d v="2023-03-19T05:53:09"/>
    <s v="Sales"/>
    <x v="2"/>
    <x v="0"/>
    <n v="2114"/>
    <x v="2"/>
    <x v="1"/>
    <s v="Taylor Osborne"/>
    <x v="2"/>
    <n v="2473.3799999999997"/>
    <n v="848944"/>
  </r>
  <r>
    <s v="TX-3213"/>
    <d v="2023-03-19T14:37:50"/>
    <s v="Accounting"/>
    <x v="2"/>
    <x v="1"/>
    <n v="9933"/>
    <x v="2"/>
    <x v="1"/>
    <s v="Gerald Edwards"/>
    <x v="1"/>
    <n v="11621.609999999999"/>
    <n v="910770"/>
  </r>
  <r>
    <s v="TX-3214"/>
    <d v="2023-03-19T23:22:31"/>
    <s v="Accounting"/>
    <x v="3"/>
    <x v="0"/>
    <n v="7996"/>
    <x v="2"/>
    <x v="0"/>
    <s v="John Sellers"/>
    <x v="0"/>
    <n v="9355.32"/>
    <n v="848944"/>
  </r>
  <r>
    <s v="TX-3215"/>
    <d v="2023-03-20T08:07:12"/>
    <s v="IT"/>
    <x v="1"/>
    <x v="1"/>
    <n v="304"/>
    <x v="1"/>
    <x v="0"/>
    <s v="Dawn Espinoza"/>
    <x v="1"/>
    <n v="15200"/>
    <n v="910770"/>
  </r>
  <r>
    <s v="TX-3216"/>
    <d v="2023-03-20T16:51:54"/>
    <s v="Accounting"/>
    <x v="3"/>
    <x v="2"/>
    <n v="681"/>
    <x v="0"/>
    <x v="2"/>
    <s v="Ryan Ross"/>
    <x v="2"/>
    <n v="681"/>
    <n v="824956"/>
  </r>
  <r>
    <s v="TX-3217"/>
    <d v="2023-03-21T01:36:35"/>
    <s v="HR"/>
    <x v="3"/>
    <x v="1"/>
    <n v="5775"/>
    <x v="1"/>
    <x v="2"/>
    <s v="Levi Nixon"/>
    <x v="2"/>
    <n v="288750"/>
    <n v="910770"/>
  </r>
  <r>
    <s v="TX-3218"/>
    <d v="2023-03-21T10:21:16"/>
    <s v="HR"/>
    <x v="3"/>
    <x v="2"/>
    <n v="9132"/>
    <x v="0"/>
    <x v="0"/>
    <s v="Kelly Murray"/>
    <x v="0"/>
    <n v="9132"/>
    <n v="824956"/>
  </r>
  <r>
    <s v="TX-3219"/>
    <d v="2023-03-21T19:05:57"/>
    <s v="Marketing"/>
    <x v="2"/>
    <x v="4"/>
    <n v="5447"/>
    <x v="2"/>
    <x v="2"/>
    <s v="Samantha Wright"/>
    <x v="1"/>
    <n v="6372.99"/>
    <n v="743529"/>
  </r>
  <r>
    <s v="TX-3220"/>
    <d v="2023-03-22T03:50:38"/>
    <s v="Operations"/>
    <x v="1"/>
    <x v="4"/>
    <n v="2743"/>
    <x v="0"/>
    <x v="0"/>
    <s v="Lisa Potts"/>
    <x v="0"/>
    <n v="2743"/>
    <n v="743529"/>
  </r>
  <r>
    <s v="TX-3221"/>
    <d v="2023-03-22T12:35:19"/>
    <s v="Sales"/>
    <x v="3"/>
    <x v="1"/>
    <n v="8117"/>
    <x v="1"/>
    <x v="0"/>
    <s v="Joseph Leach"/>
    <x v="2"/>
    <n v="405850"/>
    <n v="910770"/>
  </r>
  <r>
    <s v="TX-3222"/>
    <d v="2023-03-22T21:20:00"/>
    <s v="Accounting"/>
    <x v="1"/>
    <x v="1"/>
    <n v="2397"/>
    <x v="1"/>
    <x v="2"/>
    <s v="Chad Roth"/>
    <x v="2"/>
    <n v="119850"/>
    <n v="910770"/>
  </r>
  <r>
    <s v="TX-3223"/>
    <d v="2023-03-23T06:04:41"/>
    <s v="Accounting"/>
    <x v="1"/>
    <x v="2"/>
    <n v="974"/>
    <x v="0"/>
    <x v="2"/>
    <s v="Carla Rivera"/>
    <x v="1"/>
    <n v="974"/>
    <n v="824956"/>
  </r>
  <r>
    <s v="TX-3224"/>
    <d v="2023-03-23T14:49:22"/>
    <s v="IT"/>
    <x v="2"/>
    <x v="0"/>
    <n v="5660"/>
    <x v="2"/>
    <x v="1"/>
    <s v="Bryan Williamson"/>
    <x v="1"/>
    <n v="6622.2"/>
    <n v="848944"/>
  </r>
  <r>
    <s v="TX-3225"/>
    <d v="2023-03-23T23:34:03"/>
    <s v="Operations"/>
    <x v="3"/>
    <x v="2"/>
    <n v="789"/>
    <x v="2"/>
    <x v="1"/>
    <s v="Brittany Ramirez"/>
    <x v="1"/>
    <n v="923.13"/>
    <n v="824956"/>
  </r>
  <r>
    <s v="TX-3226"/>
    <d v="2023-03-24T08:18:44"/>
    <s v="HR"/>
    <x v="3"/>
    <x v="0"/>
    <n v="4100"/>
    <x v="1"/>
    <x v="1"/>
    <s v="Erika Fernandez"/>
    <x v="0"/>
    <n v="205000"/>
    <n v="848944"/>
  </r>
  <r>
    <s v="TX-3227"/>
    <d v="2023-03-24T17:03:25"/>
    <s v="Sales"/>
    <x v="1"/>
    <x v="4"/>
    <n v="9714"/>
    <x v="0"/>
    <x v="0"/>
    <s v="Scott Clark"/>
    <x v="1"/>
    <n v="9714"/>
    <n v="743529"/>
  </r>
  <r>
    <s v="TX-3228"/>
    <d v="2023-03-25T01:48:06"/>
    <s v="Marketing"/>
    <x v="0"/>
    <x v="5"/>
    <n v="771"/>
    <x v="2"/>
    <x v="2"/>
    <s v="Regina Garcia"/>
    <x v="1"/>
    <n v="902.06999999999994"/>
    <n v="815334"/>
  </r>
  <r>
    <s v="TX-3229"/>
    <d v="2023-03-25T10:32:48"/>
    <s v="HR"/>
    <x v="2"/>
    <x v="1"/>
    <n v="8027"/>
    <x v="2"/>
    <x v="0"/>
    <s v="Dr. Larry Vincent"/>
    <x v="2"/>
    <n v="9391.59"/>
    <n v="910770"/>
  </r>
  <r>
    <s v="TX-3230"/>
    <d v="2023-03-25T19:17:29"/>
    <s v="Operations"/>
    <x v="2"/>
    <x v="0"/>
    <n v="1271"/>
    <x v="1"/>
    <x v="2"/>
    <s v="Amy Martinez"/>
    <x v="2"/>
    <n v="63550"/>
    <n v="848944"/>
  </r>
  <r>
    <s v="TX-3231"/>
    <d v="2023-03-26T04:02:10"/>
    <s v="Marketing"/>
    <x v="2"/>
    <x v="2"/>
    <n v="5691"/>
    <x v="2"/>
    <x v="0"/>
    <s v="Jennifer Garrett"/>
    <x v="1"/>
    <n v="6658.4699999999993"/>
    <n v="824956"/>
  </r>
  <r>
    <s v="TX-3232"/>
    <d v="2023-03-26T12:46:51"/>
    <s v="IT"/>
    <x v="2"/>
    <x v="4"/>
    <n v="9235"/>
    <x v="0"/>
    <x v="1"/>
    <s v="Karen Savage"/>
    <x v="1"/>
    <n v="9235"/>
    <n v="743529"/>
  </r>
  <r>
    <s v="TX-3233"/>
    <d v="2023-03-26T21:31:32"/>
    <s v="IT"/>
    <x v="3"/>
    <x v="0"/>
    <n v="6442"/>
    <x v="1"/>
    <x v="1"/>
    <s v="Brenda Morris"/>
    <x v="2"/>
    <n v="322100"/>
    <n v="848944"/>
  </r>
  <r>
    <s v="TX-3234"/>
    <d v="2023-03-27T06:16:13"/>
    <s v="Accounting"/>
    <x v="3"/>
    <x v="2"/>
    <n v="1549"/>
    <x v="1"/>
    <x v="1"/>
    <s v="Yvette Cameron"/>
    <x v="1"/>
    <n v="77450"/>
    <n v="824956"/>
  </r>
  <r>
    <s v="TX-3235"/>
    <d v="2023-03-27T15:00:54"/>
    <s v="Operations"/>
    <x v="0"/>
    <x v="1"/>
    <n v="2639"/>
    <x v="0"/>
    <x v="0"/>
    <s v="Sydney Rivera"/>
    <x v="0"/>
    <n v="2639"/>
    <n v="910770"/>
  </r>
  <r>
    <s v="TX-3236"/>
    <d v="2023-03-27T23:45:35"/>
    <s v="Sales"/>
    <x v="2"/>
    <x v="1"/>
    <n v="4059"/>
    <x v="1"/>
    <x v="2"/>
    <s v="Heather Tyler"/>
    <x v="0"/>
    <n v="202950"/>
    <n v="910770"/>
  </r>
  <r>
    <s v="TX-3237"/>
    <d v="2023-03-28T08:30:16"/>
    <s v="Marketing"/>
    <x v="2"/>
    <x v="3"/>
    <n v="6385"/>
    <x v="2"/>
    <x v="2"/>
    <s v="Matthew Jones"/>
    <x v="0"/>
    <n v="7470.45"/>
    <n v="857053"/>
  </r>
  <r>
    <s v="TX-3238"/>
    <d v="2023-03-28T17:14:57"/>
    <s v="HR"/>
    <x v="1"/>
    <x v="5"/>
    <n v="5532"/>
    <x v="2"/>
    <x v="1"/>
    <s v="Andre Wells"/>
    <x v="1"/>
    <n v="6472.44"/>
    <n v="815334"/>
  </r>
  <r>
    <s v="TX-3239"/>
    <d v="2023-03-29T01:59:38"/>
    <s v="Operations"/>
    <x v="3"/>
    <x v="3"/>
    <n v="4360"/>
    <x v="0"/>
    <x v="1"/>
    <s v="Haley Vincent"/>
    <x v="2"/>
    <n v="4360"/>
    <n v="857053"/>
  </r>
  <r>
    <s v="TX-3240"/>
    <d v="2023-03-29T10:44:19"/>
    <s v="Operations"/>
    <x v="2"/>
    <x v="4"/>
    <n v="2461"/>
    <x v="2"/>
    <x v="1"/>
    <s v="Michelle Griffin"/>
    <x v="1"/>
    <n v="2879.37"/>
    <n v="743529"/>
  </r>
  <r>
    <s v="TX-3241"/>
    <d v="2023-03-29T19:29:01"/>
    <s v="IT"/>
    <x v="0"/>
    <x v="0"/>
    <n v="6264"/>
    <x v="0"/>
    <x v="1"/>
    <s v="Jonathan Kidd"/>
    <x v="1"/>
    <n v="6264"/>
    <n v="848944"/>
  </r>
  <r>
    <s v="TX-3242"/>
    <d v="2023-03-30T04:13:42"/>
    <s v="Accounting"/>
    <x v="0"/>
    <x v="4"/>
    <n v="3770"/>
    <x v="0"/>
    <x v="2"/>
    <s v="Jeffrey Cummings"/>
    <x v="2"/>
    <n v="3770"/>
    <n v="743529"/>
  </r>
  <r>
    <s v="TX-3243"/>
    <d v="2023-03-30T12:58:23"/>
    <s v="Accounting"/>
    <x v="3"/>
    <x v="2"/>
    <n v="1853"/>
    <x v="2"/>
    <x v="0"/>
    <s v="Brian Murray"/>
    <x v="2"/>
    <n v="2168.0099999999998"/>
    <n v="824956"/>
  </r>
  <r>
    <s v="TX-3244"/>
    <d v="2023-03-30T21:43:04"/>
    <s v="Marketing"/>
    <x v="0"/>
    <x v="1"/>
    <n v="8200"/>
    <x v="0"/>
    <x v="0"/>
    <s v="Andrew Love"/>
    <x v="2"/>
    <n v="8200"/>
    <n v="910770"/>
  </r>
  <r>
    <s v="TX-3245"/>
    <d v="2023-03-31T06:27:45"/>
    <s v="IT"/>
    <x v="0"/>
    <x v="3"/>
    <n v="2038"/>
    <x v="2"/>
    <x v="0"/>
    <s v="Erika Watts"/>
    <x v="0"/>
    <n v="2384.46"/>
    <n v="857053"/>
  </r>
  <r>
    <s v="TX-3246"/>
    <d v="2023-03-31T15:12:26"/>
    <s v="Operations"/>
    <x v="3"/>
    <x v="3"/>
    <n v="8662"/>
    <x v="1"/>
    <x v="0"/>
    <s v="Hannah Martin"/>
    <x v="1"/>
    <n v="433100"/>
    <n v="857053"/>
  </r>
  <r>
    <s v="TX-3247"/>
    <d v="2023-03-31T23:57:07"/>
    <s v="Sales"/>
    <x v="2"/>
    <x v="3"/>
    <n v="6076"/>
    <x v="1"/>
    <x v="1"/>
    <s v="Traci Fuller"/>
    <x v="2"/>
    <n v="303800"/>
    <n v="857053"/>
  </r>
  <r>
    <s v="TX-3248"/>
    <d v="2023-04-01T08:41:48"/>
    <s v="IT"/>
    <x v="2"/>
    <x v="4"/>
    <n v="6688"/>
    <x v="0"/>
    <x v="1"/>
    <s v="Bruce Galvan"/>
    <x v="1"/>
    <n v="6688"/>
    <n v="743529"/>
  </r>
  <r>
    <s v="TX-3249"/>
    <d v="2023-04-01T17:26:29"/>
    <s v="Marketing"/>
    <x v="0"/>
    <x v="1"/>
    <n v="8716"/>
    <x v="2"/>
    <x v="1"/>
    <s v="Angela Carter"/>
    <x v="0"/>
    <n v="10197.719999999999"/>
    <n v="910770"/>
  </r>
  <r>
    <s v="TX-3250"/>
    <d v="2023-04-02T02:11:10"/>
    <s v="Marketing"/>
    <x v="0"/>
    <x v="0"/>
    <n v="6404"/>
    <x v="2"/>
    <x v="0"/>
    <s v="Lisa Hubbard"/>
    <x v="0"/>
    <n v="7492.6799999999994"/>
    <n v="848944"/>
  </r>
  <r>
    <s v="TX-3251"/>
    <d v="2023-04-02T10:55:51"/>
    <s v="IT"/>
    <x v="2"/>
    <x v="2"/>
    <n v="7445"/>
    <x v="1"/>
    <x v="1"/>
    <s v="Melissa Webb"/>
    <x v="2"/>
    <n v="372250"/>
    <n v="824956"/>
  </r>
  <r>
    <s v="TX-3252"/>
    <d v="2023-04-02T19:40:32"/>
    <s v="Marketing"/>
    <x v="3"/>
    <x v="0"/>
    <n v="7975"/>
    <x v="1"/>
    <x v="1"/>
    <s v="Michelle Nichols"/>
    <x v="2"/>
    <n v="398750"/>
    <n v="848944"/>
  </r>
  <r>
    <s v="TX-3253"/>
    <d v="2023-04-03T04:25:14"/>
    <s v="IT"/>
    <x v="0"/>
    <x v="4"/>
    <n v="9186"/>
    <x v="2"/>
    <x v="2"/>
    <s v="Jacob Fowler"/>
    <x v="1"/>
    <n v="10747.619999999999"/>
    <n v="743529"/>
  </r>
  <r>
    <s v="TX-3254"/>
    <d v="2023-04-03T13:09:55"/>
    <s v="HR"/>
    <x v="1"/>
    <x v="2"/>
    <n v="6733"/>
    <x v="0"/>
    <x v="2"/>
    <s v="Chad Blankenship"/>
    <x v="2"/>
    <n v="6733"/>
    <n v="824956"/>
  </r>
  <r>
    <s v="TX-3255"/>
    <d v="2023-04-03T21:54:36"/>
    <s v="IT"/>
    <x v="3"/>
    <x v="3"/>
    <n v="697"/>
    <x v="1"/>
    <x v="1"/>
    <s v="Madison White"/>
    <x v="1"/>
    <n v="34850"/>
    <n v="857053"/>
  </r>
  <r>
    <s v="TX-3256"/>
    <d v="2023-04-04T06:39:17"/>
    <s v="IT"/>
    <x v="0"/>
    <x v="5"/>
    <n v="3162"/>
    <x v="0"/>
    <x v="2"/>
    <s v="Julie Sanchez"/>
    <x v="2"/>
    <n v="3162"/>
    <n v="815334"/>
  </r>
  <r>
    <s v="TX-3257"/>
    <d v="2023-04-04T15:23:58"/>
    <s v="Marketing"/>
    <x v="0"/>
    <x v="4"/>
    <n v="2436"/>
    <x v="0"/>
    <x v="2"/>
    <s v="Jason Horton"/>
    <x v="1"/>
    <n v="2436"/>
    <n v="743529"/>
  </r>
  <r>
    <s v="TX-3258"/>
    <d v="2023-04-05T00:08:39"/>
    <s v="Marketing"/>
    <x v="1"/>
    <x v="4"/>
    <n v="9979"/>
    <x v="1"/>
    <x v="1"/>
    <s v="Mark Marsh"/>
    <x v="1"/>
    <n v="498950"/>
    <n v="743529"/>
  </r>
  <r>
    <s v="TX-3259"/>
    <d v="2023-04-05T08:53:20"/>
    <s v="Accounting"/>
    <x v="1"/>
    <x v="1"/>
    <n v="672"/>
    <x v="0"/>
    <x v="1"/>
    <s v="Chloe Pierce"/>
    <x v="1"/>
    <n v="672"/>
    <n v="910770"/>
  </r>
  <r>
    <s v="TX-3260"/>
    <d v="2023-04-05T17:38:01"/>
    <s v="Accounting"/>
    <x v="2"/>
    <x v="0"/>
    <n v="7621"/>
    <x v="0"/>
    <x v="1"/>
    <s v="Keith Reed"/>
    <x v="1"/>
    <n v="7621"/>
    <n v="848944"/>
  </r>
  <r>
    <s v="TX-3261"/>
    <d v="2023-04-06T02:22:42"/>
    <s v="HR"/>
    <x v="3"/>
    <x v="4"/>
    <n v="6271"/>
    <x v="2"/>
    <x v="1"/>
    <s v="Amy Mejia"/>
    <x v="0"/>
    <n v="7337.07"/>
    <n v="743529"/>
  </r>
  <r>
    <s v="TX-3262"/>
    <d v="2023-04-06T11:07:23"/>
    <s v="Accounting"/>
    <x v="3"/>
    <x v="4"/>
    <n v="7197"/>
    <x v="0"/>
    <x v="0"/>
    <s v="Melissa Jones"/>
    <x v="1"/>
    <n v="7197"/>
    <n v="743529"/>
  </r>
  <r>
    <s v="TX-3263"/>
    <d v="2023-04-06T19:52:04"/>
    <s v="IT"/>
    <x v="2"/>
    <x v="3"/>
    <n v="2190"/>
    <x v="2"/>
    <x v="0"/>
    <s v="Nicole Dixon"/>
    <x v="2"/>
    <n v="2562.2999999999997"/>
    <n v="857053"/>
  </r>
  <r>
    <s v="TX-3264"/>
    <d v="2023-04-07T04:36:45"/>
    <s v="Marketing"/>
    <x v="3"/>
    <x v="3"/>
    <n v="6666"/>
    <x v="1"/>
    <x v="1"/>
    <s v="James Mccormick"/>
    <x v="0"/>
    <n v="333300"/>
    <n v="857053"/>
  </r>
  <r>
    <s v="TX-3265"/>
    <d v="2023-04-07T13:21:26"/>
    <s v="Accounting"/>
    <x v="3"/>
    <x v="2"/>
    <n v="4724"/>
    <x v="1"/>
    <x v="2"/>
    <s v="Alejandro Anderson"/>
    <x v="0"/>
    <n v="236200"/>
    <n v="824956"/>
  </r>
  <r>
    <s v="TX-3266"/>
    <d v="2023-04-07T22:06:08"/>
    <s v="Accounting"/>
    <x v="3"/>
    <x v="5"/>
    <n v="1733"/>
    <x v="2"/>
    <x v="1"/>
    <s v="Jacqueline Rodriguez"/>
    <x v="1"/>
    <n v="2027.61"/>
    <n v="815334"/>
  </r>
  <r>
    <s v="TX-3267"/>
    <d v="2023-04-08T06:50:49"/>
    <s v="HR"/>
    <x v="3"/>
    <x v="1"/>
    <n v="1617"/>
    <x v="1"/>
    <x v="1"/>
    <s v="Jennifer Walsh"/>
    <x v="0"/>
    <n v="80850"/>
    <n v="910770"/>
  </r>
  <r>
    <s v="TX-3268"/>
    <d v="2023-04-08T15:35:30"/>
    <s v="Operations"/>
    <x v="3"/>
    <x v="5"/>
    <n v="3748"/>
    <x v="0"/>
    <x v="2"/>
    <s v="Carl Ball"/>
    <x v="1"/>
    <n v="3748"/>
    <n v="815334"/>
  </r>
  <r>
    <s v="TX-3269"/>
    <d v="2023-04-09T00:20:11"/>
    <s v="HR"/>
    <x v="1"/>
    <x v="2"/>
    <n v="1637"/>
    <x v="0"/>
    <x v="0"/>
    <s v="Michael Pittman"/>
    <x v="2"/>
    <n v="1637"/>
    <n v="824956"/>
  </r>
  <r>
    <s v="TX-3270"/>
    <d v="2023-04-09T09:04:52"/>
    <s v="IT"/>
    <x v="3"/>
    <x v="3"/>
    <n v="3237"/>
    <x v="0"/>
    <x v="1"/>
    <s v="James Brown"/>
    <x v="1"/>
    <n v="3237"/>
    <n v="857053"/>
  </r>
  <r>
    <s v="TX-3271"/>
    <d v="2023-04-09T17:49:33"/>
    <s v="Marketing"/>
    <x v="1"/>
    <x v="0"/>
    <n v="7085"/>
    <x v="1"/>
    <x v="1"/>
    <s v="Michele Everett"/>
    <x v="0"/>
    <n v="354250"/>
    <n v="848944"/>
  </r>
  <r>
    <s v="TX-3272"/>
    <d v="2023-04-10T02:34:14"/>
    <s v="HR"/>
    <x v="3"/>
    <x v="3"/>
    <n v="197"/>
    <x v="0"/>
    <x v="0"/>
    <s v="Melissa Gray"/>
    <x v="2"/>
    <n v="197"/>
    <n v="857053"/>
  </r>
  <r>
    <s v="TX-3273"/>
    <d v="2023-04-10T11:18:55"/>
    <s v="Accounting"/>
    <x v="2"/>
    <x v="1"/>
    <n v="3850"/>
    <x v="1"/>
    <x v="0"/>
    <s v="Marie Arnold"/>
    <x v="1"/>
    <n v="192500"/>
    <n v="910770"/>
  </r>
  <r>
    <s v="TX-3274"/>
    <d v="2023-04-10T20:03:36"/>
    <s v="Marketing"/>
    <x v="0"/>
    <x v="3"/>
    <n v="8635"/>
    <x v="0"/>
    <x v="2"/>
    <s v="Cheryl Lucas"/>
    <x v="2"/>
    <n v="8635"/>
    <n v="857053"/>
  </r>
  <r>
    <s v="TX-3275"/>
    <d v="2023-04-11T04:48:17"/>
    <s v="Marketing"/>
    <x v="1"/>
    <x v="1"/>
    <n v="8274"/>
    <x v="2"/>
    <x v="0"/>
    <s v="John Wright"/>
    <x v="2"/>
    <n v="9680.58"/>
    <n v="910770"/>
  </r>
  <r>
    <s v="TX-3276"/>
    <d v="2023-04-11T13:32:58"/>
    <s v="Accounting"/>
    <x v="3"/>
    <x v="1"/>
    <n v="8203"/>
    <x v="1"/>
    <x v="0"/>
    <s v="Kenneth Nichols"/>
    <x v="0"/>
    <n v="410150"/>
    <n v="910770"/>
  </r>
  <r>
    <s v="TX-3277"/>
    <d v="2023-04-11T22:17:39"/>
    <s v="HR"/>
    <x v="2"/>
    <x v="1"/>
    <n v="5513"/>
    <x v="1"/>
    <x v="0"/>
    <s v="Pedro Hale"/>
    <x v="2"/>
    <n v="275650"/>
    <n v="910770"/>
  </r>
  <r>
    <s v="TX-3278"/>
    <d v="2023-04-12T07:02:21"/>
    <s v="Accounting"/>
    <x v="0"/>
    <x v="2"/>
    <n v="4766"/>
    <x v="0"/>
    <x v="2"/>
    <s v="Julie Williams"/>
    <x v="0"/>
    <n v="4766"/>
    <n v="824956"/>
  </r>
  <r>
    <s v="TX-3279"/>
    <d v="2023-04-12T15:47:02"/>
    <s v="Operations"/>
    <x v="1"/>
    <x v="1"/>
    <n v="710"/>
    <x v="1"/>
    <x v="0"/>
    <s v="Keith Goodwin"/>
    <x v="2"/>
    <n v="35500"/>
    <n v="910770"/>
  </r>
  <r>
    <s v="TX-3280"/>
    <d v="2023-04-13T00:31:43"/>
    <s v="Marketing"/>
    <x v="0"/>
    <x v="1"/>
    <n v="1827"/>
    <x v="1"/>
    <x v="0"/>
    <s v="Jonathan Hatfield"/>
    <x v="1"/>
    <n v="91350"/>
    <n v="910770"/>
  </r>
  <r>
    <s v="TX-3281"/>
    <d v="2023-04-13T09:16:24"/>
    <s v="Sales"/>
    <x v="2"/>
    <x v="0"/>
    <n v="1954"/>
    <x v="2"/>
    <x v="2"/>
    <s v="Joseph Newton"/>
    <x v="2"/>
    <n v="2286.1799999999998"/>
    <n v="848944"/>
  </r>
  <r>
    <s v="TX-3282"/>
    <d v="2023-04-13T18:01:05"/>
    <s v="Sales"/>
    <x v="1"/>
    <x v="5"/>
    <n v="5155"/>
    <x v="2"/>
    <x v="0"/>
    <s v="Kevin Rodriguez"/>
    <x v="1"/>
    <n v="6031.3499999999995"/>
    <n v="815334"/>
  </r>
  <r>
    <s v="TX-3283"/>
    <d v="2023-04-14T02:45:46"/>
    <s v="IT"/>
    <x v="0"/>
    <x v="4"/>
    <n v="2424"/>
    <x v="0"/>
    <x v="0"/>
    <s v="Pedro Obrien"/>
    <x v="1"/>
    <n v="2424"/>
    <n v="743529"/>
  </r>
  <r>
    <s v="TX-3284"/>
    <d v="2023-04-14T11:30:27"/>
    <s v="Accounting"/>
    <x v="3"/>
    <x v="5"/>
    <n v="9469"/>
    <x v="2"/>
    <x v="2"/>
    <s v="Anthony Miller"/>
    <x v="2"/>
    <n v="11078.73"/>
    <n v="815334"/>
  </r>
  <r>
    <s v="TX-3285"/>
    <d v="2023-04-14T20:15:08"/>
    <s v="Accounting"/>
    <x v="1"/>
    <x v="1"/>
    <n v="9383"/>
    <x v="0"/>
    <x v="1"/>
    <s v="Jeffrey Andrews"/>
    <x v="1"/>
    <n v="9383"/>
    <n v="910770"/>
  </r>
  <r>
    <s v="TX-3286"/>
    <d v="2023-04-15T04:59:49"/>
    <s v="IT"/>
    <x v="0"/>
    <x v="0"/>
    <n v="5874"/>
    <x v="0"/>
    <x v="2"/>
    <s v="Erica Rodriguez"/>
    <x v="2"/>
    <n v="5874"/>
    <n v="848944"/>
  </r>
  <r>
    <s v="TX-3287"/>
    <d v="2023-04-15T13:44:30"/>
    <s v="IT"/>
    <x v="2"/>
    <x v="3"/>
    <n v="6619"/>
    <x v="0"/>
    <x v="0"/>
    <s v="Michele Duncan MD"/>
    <x v="2"/>
    <n v="6619"/>
    <n v="857053"/>
  </r>
  <r>
    <s v="TX-3288"/>
    <d v="2023-04-15T22:29:11"/>
    <s v="IT"/>
    <x v="2"/>
    <x v="0"/>
    <n v="1849"/>
    <x v="1"/>
    <x v="0"/>
    <s v="Amy Parker"/>
    <x v="1"/>
    <n v="92450"/>
    <n v="848944"/>
  </r>
  <r>
    <s v="TX-3289"/>
    <d v="2023-04-16T07:13:52"/>
    <s v="Marketing"/>
    <x v="1"/>
    <x v="1"/>
    <n v="881"/>
    <x v="2"/>
    <x v="0"/>
    <s v="John Branch"/>
    <x v="1"/>
    <n v="1030.77"/>
    <n v="910770"/>
  </r>
  <r>
    <s v="TX-3290"/>
    <d v="2023-04-16T15:58:34"/>
    <s v="Operations"/>
    <x v="0"/>
    <x v="0"/>
    <n v="7648"/>
    <x v="0"/>
    <x v="2"/>
    <s v="Kiara Bradshaw"/>
    <x v="0"/>
    <n v="7648"/>
    <n v="848944"/>
  </r>
  <r>
    <s v="TX-3291"/>
    <d v="2023-04-17T00:43:15"/>
    <s v="Accounting"/>
    <x v="1"/>
    <x v="0"/>
    <n v="6923"/>
    <x v="2"/>
    <x v="0"/>
    <s v="Stephanie Walker"/>
    <x v="1"/>
    <n v="8099.91"/>
    <n v="848944"/>
  </r>
  <r>
    <s v="TX-3292"/>
    <d v="2023-04-17T09:27:56"/>
    <s v="Marketing"/>
    <x v="1"/>
    <x v="1"/>
    <n v="2205"/>
    <x v="0"/>
    <x v="0"/>
    <s v="Vanessa Ponce"/>
    <x v="0"/>
    <n v="2205"/>
    <n v="910770"/>
  </r>
  <r>
    <s v="TX-3293"/>
    <d v="2023-04-17T18:12:37"/>
    <s v="IT"/>
    <x v="0"/>
    <x v="2"/>
    <n v="3967"/>
    <x v="2"/>
    <x v="2"/>
    <s v="Elijah Ross"/>
    <x v="1"/>
    <n v="4641.3899999999994"/>
    <n v="824956"/>
  </r>
  <r>
    <s v="TX-3294"/>
    <d v="2023-04-18T02:57:18"/>
    <s v="Accounting"/>
    <x v="0"/>
    <x v="0"/>
    <n v="7293"/>
    <x v="2"/>
    <x v="1"/>
    <s v="Ricardo Cooper"/>
    <x v="2"/>
    <n v="8532.81"/>
    <n v="848944"/>
  </r>
  <r>
    <s v="TX-3295"/>
    <d v="2023-04-18T11:41:59"/>
    <s v="Marketing"/>
    <x v="3"/>
    <x v="4"/>
    <n v="5076"/>
    <x v="0"/>
    <x v="1"/>
    <s v="Vanessa Walters"/>
    <x v="1"/>
    <n v="5076"/>
    <n v="743529"/>
  </r>
  <r>
    <s v="TX-3296"/>
    <d v="2023-04-18T20:26:40"/>
    <s v="Operations"/>
    <x v="0"/>
    <x v="4"/>
    <n v="2213"/>
    <x v="1"/>
    <x v="0"/>
    <s v="Randy Taylor"/>
    <x v="2"/>
    <n v="110650"/>
    <n v="743529"/>
  </r>
  <r>
    <s v="TX-3297"/>
    <d v="2023-04-19T05:11:21"/>
    <s v="Marketing"/>
    <x v="2"/>
    <x v="0"/>
    <n v="5979"/>
    <x v="2"/>
    <x v="2"/>
    <s v="Michael Noble"/>
    <x v="2"/>
    <n v="6995.4299999999994"/>
    <n v="848944"/>
  </r>
  <r>
    <s v="TX-3298"/>
    <d v="2023-04-19T13:56:02"/>
    <s v="Operations"/>
    <x v="1"/>
    <x v="2"/>
    <n v="4070"/>
    <x v="1"/>
    <x v="0"/>
    <s v="Scott Scott"/>
    <x v="2"/>
    <n v="203500"/>
    <n v="824956"/>
  </r>
  <r>
    <s v="TX-3299"/>
    <d v="2023-04-19T22:40:43"/>
    <s v="IT"/>
    <x v="1"/>
    <x v="3"/>
    <n v="9359"/>
    <x v="1"/>
    <x v="2"/>
    <s v="Jason Miller"/>
    <x v="0"/>
    <n v="467950"/>
    <n v="857053"/>
  </r>
  <r>
    <s v="TX-3300"/>
    <d v="2023-04-20T07:25:24"/>
    <s v="Operations"/>
    <x v="2"/>
    <x v="1"/>
    <n v="7364"/>
    <x v="0"/>
    <x v="2"/>
    <s v="Dennis Greene"/>
    <x v="1"/>
    <n v="7364"/>
    <n v="910770"/>
  </r>
  <r>
    <s v="TX-3301"/>
    <d v="2023-04-20T16:10:05"/>
    <s v="Accounting"/>
    <x v="0"/>
    <x v="4"/>
    <n v="1677"/>
    <x v="0"/>
    <x v="1"/>
    <s v="Lisa Mckinney"/>
    <x v="2"/>
    <n v="1677"/>
    <n v="743529"/>
  </r>
  <r>
    <s v="TX-3302"/>
    <d v="2023-04-21T00:54:46"/>
    <s v="IT"/>
    <x v="2"/>
    <x v="3"/>
    <n v="9303"/>
    <x v="0"/>
    <x v="1"/>
    <s v="Christina Morris"/>
    <x v="2"/>
    <n v="9303"/>
    <n v="857053"/>
  </r>
  <r>
    <s v="TX-3303"/>
    <d v="2023-04-21T09:39:28"/>
    <s v="Accounting"/>
    <x v="2"/>
    <x v="0"/>
    <n v="2374"/>
    <x v="2"/>
    <x v="2"/>
    <s v="Samantha Henry"/>
    <x v="0"/>
    <n v="2777.58"/>
    <n v="848944"/>
  </r>
  <r>
    <s v="TX-3304"/>
    <d v="2023-04-21T18:24:09"/>
    <s v="Sales"/>
    <x v="3"/>
    <x v="3"/>
    <n v="4969"/>
    <x v="0"/>
    <x v="0"/>
    <s v="Shawn Hebert"/>
    <x v="1"/>
    <n v="4969"/>
    <n v="857053"/>
  </r>
  <r>
    <s v="TX-3305"/>
    <d v="2023-04-22T03:08:50"/>
    <s v="HR"/>
    <x v="2"/>
    <x v="5"/>
    <n v="6844"/>
    <x v="0"/>
    <x v="1"/>
    <s v="Rodney Dalton"/>
    <x v="1"/>
    <n v="6844"/>
    <n v="815334"/>
  </r>
  <r>
    <s v="TX-3306"/>
    <d v="2023-04-22T11:53:31"/>
    <s v="Operations"/>
    <x v="1"/>
    <x v="4"/>
    <n v="2526"/>
    <x v="2"/>
    <x v="0"/>
    <s v="Ruth Paul"/>
    <x v="0"/>
    <n v="2955.4199999999996"/>
    <n v="743529"/>
  </r>
  <r>
    <s v="TX-3307"/>
    <d v="2023-04-22T20:38:12"/>
    <s v="HR"/>
    <x v="2"/>
    <x v="0"/>
    <n v="5646"/>
    <x v="2"/>
    <x v="1"/>
    <s v="Aaron Bailey"/>
    <x v="0"/>
    <n v="6605.82"/>
    <n v="848944"/>
  </r>
  <r>
    <s v="TX-3308"/>
    <d v="2023-04-23T05:22:53"/>
    <s v="HR"/>
    <x v="1"/>
    <x v="1"/>
    <n v="6952"/>
    <x v="0"/>
    <x v="1"/>
    <s v="Billy Robinson"/>
    <x v="1"/>
    <n v="6952"/>
    <n v="910770"/>
  </r>
  <r>
    <s v="TX-3309"/>
    <d v="2023-04-23T14:07:34"/>
    <s v="Operations"/>
    <x v="1"/>
    <x v="2"/>
    <n v="2651"/>
    <x v="0"/>
    <x v="0"/>
    <s v="Sharon Garza"/>
    <x v="0"/>
    <n v="2651"/>
    <n v="824956"/>
  </r>
  <r>
    <s v="TX-3310"/>
    <d v="2023-04-23T22:52:15"/>
    <s v="IT"/>
    <x v="1"/>
    <x v="0"/>
    <n v="6511"/>
    <x v="0"/>
    <x v="1"/>
    <s v="Jimmy Turner"/>
    <x v="1"/>
    <n v="6511"/>
    <n v="848944"/>
  </r>
  <r>
    <s v="TX-3311"/>
    <d v="2023-04-24T07:36:56"/>
    <s v="Sales"/>
    <x v="0"/>
    <x v="1"/>
    <n v="107"/>
    <x v="0"/>
    <x v="1"/>
    <s v="Jonathan Jackson"/>
    <x v="1"/>
    <n v="107"/>
    <n v="910770"/>
  </r>
  <r>
    <s v="TX-3312"/>
    <d v="2023-04-24T16:21:37"/>
    <s v="Accounting"/>
    <x v="3"/>
    <x v="2"/>
    <n v="8187"/>
    <x v="1"/>
    <x v="0"/>
    <s v="Tasha Anderson"/>
    <x v="2"/>
    <n v="409350"/>
    <n v="824956"/>
  </r>
  <r>
    <s v="TX-3313"/>
    <d v="2023-04-25T01:06:18"/>
    <s v="Marketing"/>
    <x v="1"/>
    <x v="2"/>
    <n v="2655"/>
    <x v="1"/>
    <x v="1"/>
    <s v="Joseph Kelly"/>
    <x v="2"/>
    <n v="132750"/>
    <n v="824956"/>
  </r>
  <r>
    <s v="TX-3314"/>
    <d v="2023-04-25T09:50:59"/>
    <s v="Accounting"/>
    <x v="1"/>
    <x v="0"/>
    <n v="575"/>
    <x v="0"/>
    <x v="1"/>
    <s v="Levi Johnson"/>
    <x v="1"/>
    <n v="575"/>
    <n v="848944"/>
  </r>
  <r>
    <s v="TX-3315"/>
    <d v="2023-04-25T18:35:41"/>
    <s v="Marketing"/>
    <x v="0"/>
    <x v="3"/>
    <n v="5516"/>
    <x v="1"/>
    <x v="1"/>
    <s v="Steven Collins"/>
    <x v="1"/>
    <n v="275800"/>
    <n v="857053"/>
  </r>
  <r>
    <s v="TX-3316"/>
    <d v="2023-04-26T03:20:22"/>
    <s v="Accounting"/>
    <x v="1"/>
    <x v="3"/>
    <n v="8776"/>
    <x v="2"/>
    <x v="0"/>
    <s v="Jeremy Davis"/>
    <x v="1"/>
    <n v="10267.92"/>
    <n v="857053"/>
  </r>
  <r>
    <s v="TX-3317"/>
    <d v="2023-04-26T12:05:03"/>
    <s v="Operations"/>
    <x v="2"/>
    <x v="2"/>
    <n v="7339"/>
    <x v="1"/>
    <x v="2"/>
    <s v="Michelle Hernandez"/>
    <x v="1"/>
    <n v="366950"/>
    <n v="824956"/>
  </r>
  <r>
    <s v="TX-3318"/>
    <d v="2023-04-26T20:49:44"/>
    <s v="Sales"/>
    <x v="2"/>
    <x v="3"/>
    <n v="6810"/>
    <x v="1"/>
    <x v="0"/>
    <s v="Kelli Wu"/>
    <x v="1"/>
    <n v="340500"/>
    <n v="857053"/>
  </r>
  <r>
    <s v="TX-3319"/>
    <d v="2023-04-27T05:34:25"/>
    <s v="Marketing"/>
    <x v="3"/>
    <x v="5"/>
    <n v="5100"/>
    <x v="0"/>
    <x v="2"/>
    <s v="Ashley Willis"/>
    <x v="1"/>
    <n v="5100"/>
    <n v="815334"/>
  </r>
  <r>
    <s v="TX-3320"/>
    <d v="2023-04-27T14:19:06"/>
    <s v="IT"/>
    <x v="1"/>
    <x v="2"/>
    <n v="4754"/>
    <x v="1"/>
    <x v="1"/>
    <s v="Nicole Scott"/>
    <x v="0"/>
    <n v="237700"/>
    <n v="824956"/>
  </r>
  <r>
    <s v="TX-3321"/>
    <d v="2023-04-27T23:03:47"/>
    <s v="Accounting"/>
    <x v="0"/>
    <x v="2"/>
    <n v="8178"/>
    <x v="1"/>
    <x v="2"/>
    <s v="Michael Hamilton"/>
    <x v="1"/>
    <n v="408900"/>
    <n v="824956"/>
  </r>
  <r>
    <s v="TX-3322"/>
    <d v="2023-04-28T07:48:28"/>
    <s v="Accounting"/>
    <x v="2"/>
    <x v="1"/>
    <n v="6163"/>
    <x v="1"/>
    <x v="0"/>
    <s v="Amy Moore"/>
    <x v="0"/>
    <n v="308150"/>
    <n v="910770"/>
  </r>
  <r>
    <s v="TX-3323"/>
    <d v="2023-04-28T16:33:09"/>
    <s v="Marketing"/>
    <x v="0"/>
    <x v="3"/>
    <n v="2385"/>
    <x v="1"/>
    <x v="0"/>
    <s v="Stacey Green"/>
    <x v="0"/>
    <n v="119250"/>
    <n v="857053"/>
  </r>
  <r>
    <s v="TX-3324"/>
    <d v="2023-04-29T01:17:50"/>
    <s v="IT"/>
    <x v="0"/>
    <x v="2"/>
    <n v="5323"/>
    <x v="2"/>
    <x v="1"/>
    <s v="Sharon Miller"/>
    <x v="1"/>
    <n v="6227.91"/>
    <n v="824956"/>
  </r>
  <r>
    <s v="TX-3325"/>
    <d v="2023-04-29T10:02:31"/>
    <s v="IT"/>
    <x v="2"/>
    <x v="5"/>
    <n v="7071"/>
    <x v="0"/>
    <x v="2"/>
    <s v="Jason Stewart"/>
    <x v="1"/>
    <n v="7071"/>
    <n v="815334"/>
  </r>
  <r>
    <s v="TX-3326"/>
    <d v="2023-04-29T18:47:12"/>
    <s v="Operations"/>
    <x v="0"/>
    <x v="1"/>
    <n v="3625"/>
    <x v="0"/>
    <x v="1"/>
    <s v="Joshua Cooper"/>
    <x v="0"/>
    <n v="3625"/>
    <n v="910770"/>
  </r>
  <r>
    <s v="TX-3327"/>
    <d v="2023-04-30T03:31:54"/>
    <s v="Operations"/>
    <x v="2"/>
    <x v="0"/>
    <n v="2922"/>
    <x v="2"/>
    <x v="1"/>
    <s v="Paul Tanner"/>
    <x v="0"/>
    <n v="3418.74"/>
    <n v="848944"/>
  </r>
  <r>
    <s v="TX-3328"/>
    <d v="2023-04-30T12:16:35"/>
    <s v="Operations"/>
    <x v="0"/>
    <x v="2"/>
    <n v="5043"/>
    <x v="1"/>
    <x v="0"/>
    <s v="Bruce Lee"/>
    <x v="1"/>
    <n v="252150"/>
    <n v="824956"/>
  </r>
  <r>
    <s v="TX-3329"/>
    <d v="2023-04-30T21:01:16"/>
    <s v="Operations"/>
    <x v="2"/>
    <x v="5"/>
    <n v="6630"/>
    <x v="2"/>
    <x v="2"/>
    <s v="Wendy Butler"/>
    <x v="1"/>
    <n v="7757.0999999999995"/>
    <n v="815334"/>
  </r>
  <r>
    <s v="TX-3330"/>
    <d v="2023-05-01T05:45:57"/>
    <s v="Operations"/>
    <x v="1"/>
    <x v="4"/>
    <n v="358"/>
    <x v="1"/>
    <x v="2"/>
    <s v="Barbara Moreno"/>
    <x v="0"/>
    <n v="17900"/>
    <n v="743529"/>
  </r>
  <r>
    <s v="TX-3331"/>
    <d v="2023-05-01T14:30:38"/>
    <s v="Operations"/>
    <x v="3"/>
    <x v="5"/>
    <n v="382"/>
    <x v="2"/>
    <x v="2"/>
    <s v="Brandon Walker"/>
    <x v="0"/>
    <n v="446.94"/>
    <n v="815334"/>
  </r>
  <r>
    <s v="TX-3332"/>
    <d v="2023-05-01T23:15:19"/>
    <s v="Sales"/>
    <x v="2"/>
    <x v="5"/>
    <n v="1998"/>
    <x v="0"/>
    <x v="2"/>
    <s v="Sara Kelly"/>
    <x v="0"/>
    <n v="1998"/>
    <n v="815334"/>
  </r>
  <r>
    <s v="TX-3333"/>
    <d v="2023-05-02T08:00:00"/>
    <s v="IT"/>
    <x v="2"/>
    <x v="1"/>
    <n v="4235"/>
    <x v="0"/>
    <x v="1"/>
    <s v="John Palmer"/>
    <x v="2"/>
    <n v="4235"/>
    <n v="910770"/>
  </r>
  <r>
    <s v="TX-3334"/>
    <d v="2023-05-02T16:44:41"/>
    <s v="Operations"/>
    <x v="3"/>
    <x v="0"/>
    <n v="6729"/>
    <x v="0"/>
    <x v="1"/>
    <s v="David Jenkins"/>
    <x v="0"/>
    <n v="6729"/>
    <n v="848944"/>
  </r>
  <r>
    <s v="TX-3335"/>
    <d v="2023-05-03T01:29:22"/>
    <s v="IT"/>
    <x v="2"/>
    <x v="4"/>
    <n v="3300"/>
    <x v="1"/>
    <x v="0"/>
    <s v="Jeremiah Marsh"/>
    <x v="2"/>
    <n v="165000"/>
    <n v="743529"/>
  </r>
  <r>
    <s v="TX-3336"/>
    <d v="2023-05-03T10:14:03"/>
    <s v="IT"/>
    <x v="2"/>
    <x v="3"/>
    <n v="5210"/>
    <x v="1"/>
    <x v="1"/>
    <s v="Shane Ward"/>
    <x v="1"/>
    <n v="260500"/>
    <n v="857053"/>
  </r>
  <r>
    <s v="TX-3337"/>
    <d v="2023-05-03T18:58:44"/>
    <s v="HR"/>
    <x v="0"/>
    <x v="3"/>
    <n v="7267"/>
    <x v="2"/>
    <x v="1"/>
    <s v="Logan Stevenson MD"/>
    <x v="1"/>
    <n v="8502.39"/>
    <n v="857053"/>
  </r>
  <r>
    <s v="TX-3338"/>
    <d v="2023-05-04T03:43:25"/>
    <s v="Sales"/>
    <x v="3"/>
    <x v="5"/>
    <n v="712"/>
    <x v="2"/>
    <x v="0"/>
    <s v="Robin Vazquez"/>
    <x v="0"/>
    <n v="833.04"/>
    <n v="815334"/>
  </r>
  <r>
    <s v="TX-3339"/>
    <d v="2023-05-04T12:28:06"/>
    <s v="Operations"/>
    <x v="1"/>
    <x v="1"/>
    <n v="787"/>
    <x v="0"/>
    <x v="0"/>
    <s v="Sandra Mason"/>
    <x v="1"/>
    <n v="787"/>
    <n v="910770"/>
  </r>
  <r>
    <s v="TX-3340"/>
    <d v="2023-05-04T21:12:48"/>
    <s v="Accounting"/>
    <x v="2"/>
    <x v="1"/>
    <n v="3790"/>
    <x v="1"/>
    <x v="0"/>
    <s v="Bryan Cole"/>
    <x v="1"/>
    <n v="189500"/>
    <n v="910770"/>
  </r>
  <r>
    <s v="TX-3341"/>
    <d v="2023-05-05T05:57:29"/>
    <s v="Marketing"/>
    <x v="3"/>
    <x v="3"/>
    <n v="8904"/>
    <x v="2"/>
    <x v="1"/>
    <s v="Derrick Garcia"/>
    <x v="1"/>
    <n v="10417.679999999998"/>
    <n v="857053"/>
  </r>
  <r>
    <s v="TX-3342"/>
    <d v="2023-05-05T14:42:10"/>
    <s v="Accounting"/>
    <x v="0"/>
    <x v="4"/>
    <n v="2407"/>
    <x v="1"/>
    <x v="1"/>
    <s v="Danielle Williams"/>
    <x v="1"/>
    <n v="120350"/>
    <n v="743529"/>
  </r>
  <r>
    <s v="TX-3343"/>
    <d v="2023-05-05T23:26:51"/>
    <s v="Sales"/>
    <x v="1"/>
    <x v="0"/>
    <n v="7233"/>
    <x v="1"/>
    <x v="0"/>
    <s v="Roger Barry"/>
    <x v="2"/>
    <n v="361650"/>
    <n v="848944"/>
  </r>
  <r>
    <s v="TX-3344"/>
    <d v="2023-05-06T08:11:32"/>
    <s v="Marketing"/>
    <x v="3"/>
    <x v="4"/>
    <n v="6609"/>
    <x v="0"/>
    <x v="0"/>
    <s v="Bailey Hernandez"/>
    <x v="2"/>
    <n v="6609"/>
    <n v="743529"/>
  </r>
  <r>
    <s v="TX-3345"/>
    <d v="2023-05-06T16:56:13"/>
    <s v="Sales"/>
    <x v="1"/>
    <x v="2"/>
    <n v="6006"/>
    <x v="0"/>
    <x v="0"/>
    <s v="Jose King"/>
    <x v="0"/>
    <n v="6006"/>
    <n v="824956"/>
  </r>
  <r>
    <s v="TX-3346"/>
    <d v="2023-05-07T01:40:54"/>
    <s v="IT"/>
    <x v="1"/>
    <x v="2"/>
    <n v="2691"/>
    <x v="1"/>
    <x v="1"/>
    <s v="David Moore"/>
    <x v="0"/>
    <n v="134550"/>
    <n v="824956"/>
  </r>
  <r>
    <s v="TX-3347"/>
    <d v="2023-05-07T10:25:35"/>
    <s v="Marketing"/>
    <x v="1"/>
    <x v="0"/>
    <n v="7283"/>
    <x v="1"/>
    <x v="1"/>
    <s v="Karen Larson"/>
    <x v="0"/>
    <n v="364150"/>
    <n v="848944"/>
  </r>
  <r>
    <s v="TX-3348"/>
    <d v="2023-05-07T19:10:16"/>
    <s v="IT"/>
    <x v="2"/>
    <x v="3"/>
    <n v="5348"/>
    <x v="1"/>
    <x v="2"/>
    <s v="Marcus Sparks"/>
    <x v="1"/>
    <n v="267400"/>
    <n v="857053"/>
  </r>
  <r>
    <s v="TX-3349"/>
    <d v="2023-05-08T03:54:57"/>
    <s v="Accounting"/>
    <x v="2"/>
    <x v="0"/>
    <n v="8866"/>
    <x v="1"/>
    <x v="1"/>
    <s v="Melissa Anderson"/>
    <x v="1"/>
    <n v="443300"/>
    <n v="848944"/>
  </r>
  <r>
    <s v="TX-3350"/>
    <d v="2023-05-08T12:39:38"/>
    <s v="Accounting"/>
    <x v="0"/>
    <x v="1"/>
    <n v="5208"/>
    <x v="0"/>
    <x v="1"/>
    <s v="Adam Macias"/>
    <x v="2"/>
    <n v="5208"/>
    <n v="910770"/>
  </r>
  <r>
    <s v="TX-3351"/>
    <d v="2023-05-08T21:24:19"/>
    <s v="Marketing"/>
    <x v="0"/>
    <x v="2"/>
    <n v="3704"/>
    <x v="2"/>
    <x v="1"/>
    <s v="Sonya Johnson"/>
    <x v="2"/>
    <n v="4333.6799999999994"/>
    <n v="824956"/>
  </r>
  <r>
    <s v="TX-3352"/>
    <d v="2023-05-09T06:09:01"/>
    <s v="Marketing"/>
    <x v="3"/>
    <x v="5"/>
    <n v="769"/>
    <x v="0"/>
    <x v="0"/>
    <s v="Daniel Hernandez"/>
    <x v="0"/>
    <n v="769"/>
    <n v="815334"/>
  </r>
  <r>
    <s v="TX-3353"/>
    <d v="2023-05-09T14:53:42"/>
    <s v="Operations"/>
    <x v="0"/>
    <x v="5"/>
    <n v="4464"/>
    <x v="2"/>
    <x v="1"/>
    <s v="Robert Rodriguez"/>
    <x v="2"/>
    <n v="5222.88"/>
    <n v="815334"/>
  </r>
  <r>
    <s v="TX-3354"/>
    <d v="2023-05-09T23:38:23"/>
    <s v="Sales"/>
    <x v="1"/>
    <x v="3"/>
    <n v="7429"/>
    <x v="1"/>
    <x v="0"/>
    <s v="Karen Diaz DDS"/>
    <x v="2"/>
    <n v="371450"/>
    <n v="857053"/>
  </r>
  <r>
    <s v="TX-3355"/>
    <d v="2023-05-10T08:23:04"/>
    <s v="Operations"/>
    <x v="1"/>
    <x v="1"/>
    <n v="1383"/>
    <x v="2"/>
    <x v="2"/>
    <s v="Stephen Thompson"/>
    <x v="2"/>
    <n v="1618.11"/>
    <n v="910770"/>
  </r>
  <r>
    <s v="TX-3356"/>
    <d v="2023-05-10T17:07:45"/>
    <s v="Sales"/>
    <x v="2"/>
    <x v="4"/>
    <n v="1023"/>
    <x v="0"/>
    <x v="2"/>
    <s v="Amy Hill"/>
    <x v="2"/>
    <n v="1023"/>
    <n v="743529"/>
  </r>
  <r>
    <s v="TX-3357"/>
    <d v="2023-05-11T01:52:26"/>
    <s v="Operations"/>
    <x v="1"/>
    <x v="1"/>
    <n v="1225"/>
    <x v="0"/>
    <x v="0"/>
    <s v="Jessica Johnson"/>
    <x v="2"/>
    <n v="1225"/>
    <n v="910770"/>
  </r>
  <r>
    <s v="TX-3358"/>
    <d v="2023-05-11T10:37:07"/>
    <s v="IT"/>
    <x v="3"/>
    <x v="5"/>
    <n v="1629"/>
    <x v="1"/>
    <x v="0"/>
    <s v="Matthew Ward"/>
    <x v="0"/>
    <n v="81450"/>
    <n v="815334"/>
  </r>
  <r>
    <s v="TX-3359"/>
    <d v="2023-05-11T19:21:48"/>
    <s v="Marketing"/>
    <x v="1"/>
    <x v="5"/>
    <n v="9886"/>
    <x v="0"/>
    <x v="0"/>
    <s v="Joseph Blevins"/>
    <x v="0"/>
    <n v="9886"/>
    <n v="815334"/>
  </r>
  <r>
    <s v="TX-3360"/>
    <d v="2023-05-12T04:06:29"/>
    <s v="Accounting"/>
    <x v="1"/>
    <x v="2"/>
    <n v="8538"/>
    <x v="1"/>
    <x v="1"/>
    <s v="Miss Jamie Warner MD"/>
    <x v="2"/>
    <n v="426900"/>
    <n v="824956"/>
  </r>
  <r>
    <s v="TX-3361"/>
    <d v="2023-05-12T12:51:10"/>
    <s v="Sales"/>
    <x v="3"/>
    <x v="1"/>
    <n v="3811"/>
    <x v="0"/>
    <x v="2"/>
    <s v="Monica Palmer"/>
    <x v="0"/>
    <n v="3811"/>
    <n v="910770"/>
  </r>
  <r>
    <s v="TX-3362"/>
    <d v="2023-05-12T21:35:51"/>
    <s v="Sales"/>
    <x v="0"/>
    <x v="1"/>
    <n v="8104"/>
    <x v="0"/>
    <x v="0"/>
    <s v="Gregory Miller"/>
    <x v="1"/>
    <n v="8104"/>
    <n v="910770"/>
  </r>
  <r>
    <s v="TX-3363"/>
    <d v="2023-05-13T06:20:32"/>
    <s v="Accounting"/>
    <x v="0"/>
    <x v="5"/>
    <n v="9852"/>
    <x v="1"/>
    <x v="1"/>
    <s v="Dustin Sullivan"/>
    <x v="2"/>
    <n v="492600"/>
    <n v="815334"/>
  </r>
  <r>
    <s v="TX-3364"/>
    <d v="2023-05-13T15:05:14"/>
    <s v="Operations"/>
    <x v="3"/>
    <x v="4"/>
    <n v="6374"/>
    <x v="2"/>
    <x v="2"/>
    <s v="John Macdonald"/>
    <x v="1"/>
    <n v="7457.58"/>
    <n v="743529"/>
  </r>
  <r>
    <s v="TX-3365"/>
    <d v="2023-05-13T23:49:55"/>
    <s v="Sales"/>
    <x v="2"/>
    <x v="3"/>
    <n v="3964"/>
    <x v="0"/>
    <x v="1"/>
    <s v="Jessica Bell"/>
    <x v="0"/>
    <n v="3964"/>
    <n v="857053"/>
  </r>
  <r>
    <s v="TX-3366"/>
    <d v="2023-05-14T08:34:36"/>
    <s v="IT"/>
    <x v="1"/>
    <x v="3"/>
    <n v="7933"/>
    <x v="2"/>
    <x v="2"/>
    <s v="Melissa Hamilton"/>
    <x v="0"/>
    <n v="9281.6099999999988"/>
    <n v="857053"/>
  </r>
  <r>
    <s v="TX-3367"/>
    <d v="2023-05-14T17:19:17"/>
    <s v="Marketing"/>
    <x v="3"/>
    <x v="1"/>
    <n v="6888"/>
    <x v="0"/>
    <x v="1"/>
    <s v="Roger Roberts"/>
    <x v="1"/>
    <n v="6888"/>
    <n v="910770"/>
  </r>
  <r>
    <s v="TX-3368"/>
    <d v="2023-05-15T02:03:58"/>
    <s v="Accounting"/>
    <x v="1"/>
    <x v="3"/>
    <n v="326"/>
    <x v="0"/>
    <x v="2"/>
    <s v="Taylor Cruz"/>
    <x v="0"/>
    <n v="326"/>
    <n v="857053"/>
  </r>
  <r>
    <s v="TX-3369"/>
    <d v="2023-05-15T10:48:39"/>
    <s v="Marketing"/>
    <x v="2"/>
    <x v="5"/>
    <n v="364"/>
    <x v="0"/>
    <x v="2"/>
    <s v="Kelly Curtis"/>
    <x v="2"/>
    <n v="364"/>
    <n v="815334"/>
  </r>
  <r>
    <s v="TX-3370"/>
    <d v="2023-05-15T19:33:20"/>
    <s v="Sales"/>
    <x v="1"/>
    <x v="5"/>
    <n v="9687"/>
    <x v="0"/>
    <x v="1"/>
    <s v="Regina Miller"/>
    <x v="1"/>
    <n v="9687"/>
    <n v="815334"/>
  </r>
  <r>
    <s v="TX-3371"/>
    <d v="2023-05-16T04:18:01"/>
    <s v="Sales"/>
    <x v="3"/>
    <x v="1"/>
    <n v="745"/>
    <x v="2"/>
    <x v="0"/>
    <s v="Anthony Barker"/>
    <x v="2"/>
    <n v="871.65"/>
    <n v="910770"/>
  </r>
  <r>
    <s v="TX-3372"/>
    <d v="2023-05-16T13:02:42"/>
    <s v="Accounting"/>
    <x v="1"/>
    <x v="1"/>
    <n v="7644"/>
    <x v="2"/>
    <x v="2"/>
    <s v="Mrs. Tammy Grant DDS"/>
    <x v="1"/>
    <n v="8943.48"/>
    <n v="910770"/>
  </r>
  <r>
    <s v="TX-3373"/>
    <d v="2023-05-16T21:47:23"/>
    <s v="IT"/>
    <x v="0"/>
    <x v="2"/>
    <n v="5669"/>
    <x v="0"/>
    <x v="0"/>
    <s v="Colleen Johnson"/>
    <x v="0"/>
    <n v="5669"/>
    <n v="824956"/>
  </r>
  <r>
    <s v="TX-3374"/>
    <d v="2023-05-17T06:32:04"/>
    <s v="HR"/>
    <x v="2"/>
    <x v="1"/>
    <n v="3090"/>
    <x v="0"/>
    <x v="1"/>
    <s v="Tara Harris"/>
    <x v="1"/>
    <n v="3090"/>
    <n v="910770"/>
  </r>
  <r>
    <s v="TX-3375"/>
    <d v="2023-05-17T15:16:45"/>
    <s v="Accounting"/>
    <x v="2"/>
    <x v="4"/>
    <n v="2604"/>
    <x v="2"/>
    <x v="0"/>
    <s v="Morgan Farrell"/>
    <x v="1"/>
    <n v="3046.68"/>
    <n v="743529"/>
  </r>
  <r>
    <s v="TX-3376"/>
    <d v="2023-05-18T00:01:26"/>
    <s v="HR"/>
    <x v="2"/>
    <x v="3"/>
    <n v="9446"/>
    <x v="1"/>
    <x v="0"/>
    <s v="Shannon Tate"/>
    <x v="2"/>
    <n v="472300"/>
    <n v="857053"/>
  </r>
  <r>
    <s v="TX-3377"/>
    <d v="2023-05-18T08:46:08"/>
    <s v="Operations"/>
    <x v="3"/>
    <x v="1"/>
    <n v="687"/>
    <x v="1"/>
    <x v="0"/>
    <s v="Ryan Bailey"/>
    <x v="0"/>
    <n v="34350"/>
    <n v="910770"/>
  </r>
  <r>
    <s v="TX-3378"/>
    <d v="2023-05-18T17:30:49"/>
    <s v="HR"/>
    <x v="2"/>
    <x v="0"/>
    <n v="9277"/>
    <x v="2"/>
    <x v="0"/>
    <s v="Debra Nielsen"/>
    <x v="2"/>
    <n v="10854.09"/>
    <n v="848944"/>
  </r>
  <r>
    <s v="TX-3379"/>
    <d v="2023-05-19T02:15:30"/>
    <s v="IT"/>
    <x v="0"/>
    <x v="2"/>
    <n v="4179"/>
    <x v="0"/>
    <x v="0"/>
    <s v="Anne Hughes"/>
    <x v="0"/>
    <n v="4179"/>
    <n v="824956"/>
  </r>
  <r>
    <s v="TX-3380"/>
    <d v="2023-05-19T11:00:11"/>
    <s v="Operations"/>
    <x v="3"/>
    <x v="0"/>
    <n v="3448"/>
    <x v="0"/>
    <x v="2"/>
    <s v="Rachel Adams"/>
    <x v="2"/>
    <n v="3448"/>
    <n v="848944"/>
  </r>
  <r>
    <s v="TX-3381"/>
    <d v="2023-05-19T19:44:52"/>
    <s v="HR"/>
    <x v="0"/>
    <x v="5"/>
    <n v="6399"/>
    <x v="1"/>
    <x v="2"/>
    <s v="Teresa Mcclain"/>
    <x v="1"/>
    <n v="319950"/>
    <n v="815334"/>
  </r>
  <r>
    <s v="TX-3382"/>
    <d v="2023-05-20T04:29:33"/>
    <s v="Operations"/>
    <x v="1"/>
    <x v="3"/>
    <n v="3931"/>
    <x v="1"/>
    <x v="2"/>
    <s v="Shannon Shaw"/>
    <x v="2"/>
    <n v="196550"/>
    <n v="857053"/>
  </r>
  <r>
    <s v="TX-3383"/>
    <d v="2023-05-20T13:14:14"/>
    <s v="HR"/>
    <x v="1"/>
    <x v="1"/>
    <n v="9533"/>
    <x v="2"/>
    <x v="1"/>
    <s v="Caroline Oconnell"/>
    <x v="0"/>
    <n v="11153.609999999999"/>
    <n v="910770"/>
  </r>
  <r>
    <s v="TX-3384"/>
    <d v="2023-05-20T21:58:55"/>
    <s v="IT"/>
    <x v="1"/>
    <x v="0"/>
    <n v="8481"/>
    <x v="1"/>
    <x v="0"/>
    <s v="Amy Tucker"/>
    <x v="0"/>
    <n v="424050"/>
    <n v="848944"/>
  </r>
  <r>
    <s v="TX-3385"/>
    <d v="2023-05-21T06:43:36"/>
    <s v="HR"/>
    <x v="1"/>
    <x v="3"/>
    <n v="9272"/>
    <x v="2"/>
    <x v="2"/>
    <s v="Shawn Martinez"/>
    <x v="1"/>
    <n v="10848.24"/>
    <n v="857053"/>
  </r>
  <r>
    <s v="TX-3386"/>
    <d v="2023-05-21T15:28:17"/>
    <s v="HR"/>
    <x v="0"/>
    <x v="5"/>
    <n v="9990"/>
    <x v="1"/>
    <x v="1"/>
    <s v="Nichole Roberts"/>
    <x v="0"/>
    <n v="499500"/>
    <n v="815334"/>
  </r>
  <r>
    <s v="TX-3387"/>
    <d v="2023-05-22T00:12:58"/>
    <s v="HR"/>
    <x v="3"/>
    <x v="4"/>
    <n v="1815"/>
    <x v="1"/>
    <x v="2"/>
    <s v="Meagan Mendez"/>
    <x v="2"/>
    <n v="90750"/>
    <n v="743529"/>
  </r>
  <r>
    <s v="TX-3388"/>
    <d v="2023-05-22T08:57:39"/>
    <s v="Accounting"/>
    <x v="3"/>
    <x v="2"/>
    <n v="6550"/>
    <x v="1"/>
    <x v="2"/>
    <s v="James Mcbride"/>
    <x v="1"/>
    <n v="327500"/>
    <n v="824956"/>
  </r>
  <r>
    <s v="TX-3389"/>
    <d v="2023-05-22T17:42:21"/>
    <s v="Accounting"/>
    <x v="2"/>
    <x v="3"/>
    <n v="5533"/>
    <x v="0"/>
    <x v="0"/>
    <s v="Connie Parks"/>
    <x v="0"/>
    <n v="5533"/>
    <n v="857053"/>
  </r>
  <r>
    <s v="TX-3390"/>
    <d v="2023-05-23T02:27:02"/>
    <s v="Accounting"/>
    <x v="0"/>
    <x v="3"/>
    <n v="1198"/>
    <x v="0"/>
    <x v="1"/>
    <s v="Tina Dunn"/>
    <x v="0"/>
    <n v="1198"/>
    <n v="857053"/>
  </r>
  <r>
    <s v="TX-3391"/>
    <d v="2023-05-23T11:11:43"/>
    <s v="IT"/>
    <x v="1"/>
    <x v="4"/>
    <n v="7196"/>
    <x v="0"/>
    <x v="0"/>
    <s v="Amanda Floyd"/>
    <x v="2"/>
    <n v="7196"/>
    <n v="743529"/>
  </r>
  <r>
    <s v="TX-3392"/>
    <d v="2023-05-23T19:56:24"/>
    <s v="Operations"/>
    <x v="0"/>
    <x v="3"/>
    <n v="2426"/>
    <x v="1"/>
    <x v="0"/>
    <s v="Anthony Patterson"/>
    <x v="2"/>
    <n v="121300"/>
    <n v="857053"/>
  </r>
  <r>
    <s v="TX-3393"/>
    <d v="2023-05-24T04:41:05"/>
    <s v="Sales"/>
    <x v="2"/>
    <x v="5"/>
    <n v="9187"/>
    <x v="2"/>
    <x v="2"/>
    <s v="Cristina Alexander"/>
    <x v="1"/>
    <n v="10748.789999999999"/>
    <n v="815334"/>
  </r>
  <r>
    <s v="TX-3394"/>
    <d v="2023-05-24T13:25:46"/>
    <s v="HR"/>
    <x v="2"/>
    <x v="5"/>
    <n v="6516"/>
    <x v="2"/>
    <x v="0"/>
    <s v="Christina Valencia"/>
    <x v="0"/>
    <n v="7623.7199999999993"/>
    <n v="815334"/>
  </r>
  <r>
    <s v="TX-3395"/>
    <d v="2023-05-24T22:10:27"/>
    <s v="HR"/>
    <x v="0"/>
    <x v="4"/>
    <n v="7080"/>
    <x v="2"/>
    <x v="1"/>
    <s v="Melissa Stephenson"/>
    <x v="2"/>
    <n v="8283.6"/>
    <n v="743529"/>
  </r>
  <r>
    <s v="TX-3396"/>
    <d v="2023-05-25T06:55:08"/>
    <s v="IT"/>
    <x v="0"/>
    <x v="2"/>
    <n v="6863"/>
    <x v="2"/>
    <x v="0"/>
    <s v="Hannah Ramos"/>
    <x v="1"/>
    <n v="8029.7099999999991"/>
    <n v="824956"/>
  </r>
  <r>
    <s v="TX-3397"/>
    <d v="2023-05-25T15:39:49"/>
    <s v="HR"/>
    <x v="0"/>
    <x v="1"/>
    <n v="1774"/>
    <x v="0"/>
    <x v="0"/>
    <s v="Jonathan Gray"/>
    <x v="0"/>
    <n v="1774"/>
    <n v="910770"/>
  </r>
  <r>
    <s v="TX-3398"/>
    <d v="2023-05-26T00:24:30"/>
    <s v="Accounting"/>
    <x v="3"/>
    <x v="0"/>
    <n v="8050"/>
    <x v="0"/>
    <x v="0"/>
    <s v="Shannon Garcia"/>
    <x v="0"/>
    <n v="8050"/>
    <n v="848944"/>
  </r>
  <r>
    <s v="TX-3399"/>
    <d v="2023-05-26T09:09:11"/>
    <s v="Sales"/>
    <x v="1"/>
    <x v="1"/>
    <n v="9222"/>
    <x v="1"/>
    <x v="2"/>
    <s v="Amy Murray"/>
    <x v="1"/>
    <n v="461100"/>
    <n v="910770"/>
  </r>
  <r>
    <s v="TX-3400"/>
    <d v="2023-05-26T17:53:52"/>
    <s v="Marketing"/>
    <x v="0"/>
    <x v="3"/>
    <n v="9015"/>
    <x v="1"/>
    <x v="1"/>
    <s v="Chase Higgins"/>
    <x v="1"/>
    <n v="450750"/>
    <n v="857053"/>
  </r>
  <r>
    <s v="TX-3401"/>
    <d v="2023-05-27T02:38:34"/>
    <s v="HR"/>
    <x v="0"/>
    <x v="0"/>
    <n v="6149"/>
    <x v="2"/>
    <x v="2"/>
    <s v="Nicholas Griffin"/>
    <x v="2"/>
    <n v="7194.33"/>
    <n v="848944"/>
  </r>
  <r>
    <s v="TX-3402"/>
    <d v="2023-05-27T11:23:15"/>
    <s v="Accounting"/>
    <x v="0"/>
    <x v="4"/>
    <n v="1189"/>
    <x v="0"/>
    <x v="2"/>
    <s v="Amanda Gomez"/>
    <x v="0"/>
    <n v="1189"/>
    <n v="743529"/>
  </r>
  <r>
    <s v="TX-3403"/>
    <d v="2023-05-27T20:07:56"/>
    <s v="Marketing"/>
    <x v="2"/>
    <x v="4"/>
    <n v="4678"/>
    <x v="2"/>
    <x v="2"/>
    <s v="Latoya White"/>
    <x v="0"/>
    <n v="5473.2599999999993"/>
    <n v="743529"/>
  </r>
  <r>
    <s v="TX-3404"/>
    <d v="2023-05-28T04:52:37"/>
    <s v="Sales"/>
    <x v="2"/>
    <x v="2"/>
    <n v="9227"/>
    <x v="1"/>
    <x v="2"/>
    <s v="Kim Vaughn"/>
    <x v="0"/>
    <n v="461350"/>
    <n v="824956"/>
  </r>
  <r>
    <s v="TX-3405"/>
    <d v="2023-05-28T13:37:18"/>
    <s v="Marketing"/>
    <x v="3"/>
    <x v="0"/>
    <n v="255"/>
    <x v="1"/>
    <x v="2"/>
    <s v="Brandi Rosario"/>
    <x v="1"/>
    <n v="12750"/>
    <n v="848944"/>
  </r>
  <r>
    <s v="TX-3406"/>
    <d v="2023-05-28T22:21:59"/>
    <s v="Accounting"/>
    <x v="1"/>
    <x v="5"/>
    <n v="9362"/>
    <x v="2"/>
    <x v="1"/>
    <s v="Emily Newman"/>
    <x v="2"/>
    <n v="10953.539999999999"/>
    <n v="815334"/>
  </r>
  <r>
    <s v="TX-3407"/>
    <d v="2023-05-29T07:06:40"/>
    <s v="Operations"/>
    <x v="3"/>
    <x v="0"/>
    <n v="2058"/>
    <x v="1"/>
    <x v="0"/>
    <s v="Anthony Johnson"/>
    <x v="0"/>
    <n v="102900"/>
    <n v="848944"/>
  </r>
  <r>
    <s v="TX-3408"/>
    <d v="2023-05-29T15:51:21"/>
    <s v="Operations"/>
    <x v="1"/>
    <x v="3"/>
    <n v="6444"/>
    <x v="2"/>
    <x v="2"/>
    <s v="Sandra Chavez"/>
    <x v="1"/>
    <n v="7539.48"/>
    <n v="857053"/>
  </r>
  <r>
    <s v="TX-3409"/>
    <d v="2023-05-30T00:36:02"/>
    <s v="Marketing"/>
    <x v="2"/>
    <x v="5"/>
    <n v="5879"/>
    <x v="0"/>
    <x v="2"/>
    <s v="Rachel White"/>
    <x v="0"/>
    <n v="5879"/>
    <n v="815334"/>
  </r>
  <r>
    <s v="TX-3410"/>
    <d v="2023-05-30T09:20:43"/>
    <s v="IT"/>
    <x v="2"/>
    <x v="4"/>
    <n v="6244"/>
    <x v="2"/>
    <x v="1"/>
    <s v="Jessica Williams"/>
    <x v="2"/>
    <n v="7305.48"/>
    <n v="743529"/>
  </r>
  <r>
    <s v="TX-3411"/>
    <d v="2023-05-30T18:05:24"/>
    <s v="Marketing"/>
    <x v="2"/>
    <x v="0"/>
    <n v="5163"/>
    <x v="0"/>
    <x v="1"/>
    <s v="Amanda Bishop"/>
    <x v="0"/>
    <n v="5163"/>
    <n v="848944"/>
  </r>
  <r>
    <s v="TX-3412"/>
    <d v="2023-05-31T02:50:05"/>
    <s v="HR"/>
    <x v="3"/>
    <x v="1"/>
    <n v="3930"/>
    <x v="0"/>
    <x v="0"/>
    <s v="Michele Little"/>
    <x v="2"/>
    <n v="3930"/>
    <n v="910770"/>
  </r>
  <r>
    <s v="TX-3413"/>
    <d v="2023-05-31T11:34:46"/>
    <s v="HR"/>
    <x v="0"/>
    <x v="2"/>
    <n v="9146"/>
    <x v="1"/>
    <x v="1"/>
    <s v="Joseph Medina"/>
    <x v="2"/>
    <n v="457300"/>
    <n v="824956"/>
  </r>
  <r>
    <s v="TX-3414"/>
    <d v="2023-05-31T20:19:28"/>
    <s v="Operations"/>
    <x v="0"/>
    <x v="1"/>
    <n v="8931"/>
    <x v="1"/>
    <x v="0"/>
    <s v="Johnny Nichols"/>
    <x v="0"/>
    <n v="446550"/>
    <n v="910770"/>
  </r>
  <r>
    <s v="TX-3415"/>
    <d v="2023-06-01T05:04:09"/>
    <s v="IT"/>
    <x v="2"/>
    <x v="2"/>
    <n v="9894"/>
    <x v="1"/>
    <x v="2"/>
    <s v="Paige Walters"/>
    <x v="0"/>
    <n v="494700"/>
    <n v="824956"/>
  </r>
  <r>
    <s v="TX-3416"/>
    <d v="2023-06-01T13:48:50"/>
    <s v="Accounting"/>
    <x v="0"/>
    <x v="3"/>
    <n v="6759"/>
    <x v="2"/>
    <x v="2"/>
    <s v="Dr. Keith Ryan"/>
    <x v="2"/>
    <n v="7908.03"/>
    <n v="857053"/>
  </r>
  <r>
    <s v="TX-3417"/>
    <d v="2023-06-01T22:33:31"/>
    <s v="HR"/>
    <x v="0"/>
    <x v="1"/>
    <n v="541"/>
    <x v="2"/>
    <x v="0"/>
    <s v="Elizabeth Diaz"/>
    <x v="1"/>
    <n v="632.96999999999991"/>
    <n v="910770"/>
  </r>
  <r>
    <s v="TX-3418"/>
    <d v="2023-06-02T07:18:12"/>
    <s v="Operations"/>
    <x v="3"/>
    <x v="0"/>
    <n v="6140"/>
    <x v="1"/>
    <x v="1"/>
    <s v="Michaela Lewis"/>
    <x v="2"/>
    <n v="307000"/>
    <n v="848944"/>
  </r>
  <r>
    <s v="TX-3419"/>
    <d v="2023-06-02T16:02:53"/>
    <s v="Sales"/>
    <x v="1"/>
    <x v="0"/>
    <n v="6025"/>
    <x v="2"/>
    <x v="0"/>
    <s v="Shannon Patrick"/>
    <x v="0"/>
    <n v="7049.25"/>
    <n v="848944"/>
  </r>
  <r>
    <s v="TX-3420"/>
    <d v="2023-06-03T00:47:34"/>
    <s v="Operations"/>
    <x v="2"/>
    <x v="1"/>
    <n v="7458"/>
    <x v="1"/>
    <x v="1"/>
    <s v="Deborah Garrison"/>
    <x v="0"/>
    <n v="372900"/>
    <n v="910770"/>
  </r>
  <r>
    <s v="TX-3421"/>
    <d v="2023-06-03T09:32:15"/>
    <s v="HR"/>
    <x v="2"/>
    <x v="0"/>
    <n v="4728"/>
    <x v="2"/>
    <x v="2"/>
    <s v="Taylor Morgan"/>
    <x v="1"/>
    <n v="5531.7599999999993"/>
    <n v="848944"/>
  </r>
  <r>
    <s v="TX-3422"/>
    <d v="2023-06-03T18:16:56"/>
    <s v="HR"/>
    <x v="3"/>
    <x v="3"/>
    <n v="6470"/>
    <x v="0"/>
    <x v="1"/>
    <s v="Cameron Nelson"/>
    <x v="2"/>
    <n v="6470"/>
    <n v="857053"/>
  </r>
  <r>
    <s v="TX-3423"/>
    <d v="2023-06-04T03:01:37"/>
    <s v="Operations"/>
    <x v="3"/>
    <x v="5"/>
    <n v="9628"/>
    <x v="0"/>
    <x v="0"/>
    <s v="Nicole Scott"/>
    <x v="2"/>
    <n v="9628"/>
    <n v="815334"/>
  </r>
  <r>
    <s v="TX-3424"/>
    <d v="2023-06-04T11:46:18"/>
    <s v="Accounting"/>
    <x v="0"/>
    <x v="3"/>
    <n v="1048"/>
    <x v="1"/>
    <x v="0"/>
    <s v="Catherine Owen"/>
    <x v="2"/>
    <n v="52400"/>
    <n v="857053"/>
  </r>
  <r>
    <s v="TX-3425"/>
    <d v="2023-06-04T20:30:59"/>
    <s v="Marketing"/>
    <x v="2"/>
    <x v="2"/>
    <n v="8279"/>
    <x v="2"/>
    <x v="2"/>
    <s v="Jillian Rowe"/>
    <x v="0"/>
    <n v="9686.43"/>
    <n v="824956"/>
  </r>
  <r>
    <s v="TX-3426"/>
    <d v="2023-06-05T05:15:41"/>
    <s v="HR"/>
    <x v="1"/>
    <x v="3"/>
    <n v="6215"/>
    <x v="2"/>
    <x v="1"/>
    <s v="Tamara Stevenson"/>
    <x v="2"/>
    <n v="7271.5499999999993"/>
    <n v="857053"/>
  </r>
  <r>
    <s v="TX-3427"/>
    <d v="2023-06-05T14:00:22"/>
    <s v="Operations"/>
    <x v="3"/>
    <x v="2"/>
    <n v="559"/>
    <x v="0"/>
    <x v="1"/>
    <s v="Jeffrey Rose"/>
    <x v="1"/>
    <n v="559"/>
    <n v="824956"/>
  </r>
  <r>
    <s v="TX-3428"/>
    <d v="2023-06-05T22:45:03"/>
    <s v="Operations"/>
    <x v="1"/>
    <x v="0"/>
    <n v="7668"/>
    <x v="0"/>
    <x v="1"/>
    <s v="Autumn Adams"/>
    <x v="0"/>
    <n v="7668"/>
    <n v="848944"/>
  </r>
  <r>
    <s v="TX-3429"/>
    <d v="2023-06-06T07:29:44"/>
    <s v="IT"/>
    <x v="1"/>
    <x v="5"/>
    <n v="4746"/>
    <x v="1"/>
    <x v="2"/>
    <s v="Katie Jimenez"/>
    <x v="0"/>
    <n v="237300"/>
    <n v="815334"/>
  </r>
  <r>
    <s v="TX-3430"/>
    <d v="2023-06-06T16:14:25"/>
    <s v="Marketing"/>
    <x v="2"/>
    <x v="0"/>
    <n v="492"/>
    <x v="0"/>
    <x v="1"/>
    <s v="Rhonda Morales"/>
    <x v="2"/>
    <n v="492"/>
    <n v="848944"/>
  </r>
  <r>
    <s v="TX-3431"/>
    <d v="2023-06-07T00:59:06"/>
    <s v="Sales"/>
    <x v="2"/>
    <x v="4"/>
    <n v="1887"/>
    <x v="1"/>
    <x v="0"/>
    <s v="Cory Norris"/>
    <x v="1"/>
    <n v="94350"/>
    <n v="743529"/>
  </r>
  <r>
    <s v="TX-3432"/>
    <d v="2023-06-07T09:43:47"/>
    <s v="Accounting"/>
    <x v="3"/>
    <x v="0"/>
    <n v="7474"/>
    <x v="0"/>
    <x v="1"/>
    <s v="Anne Long"/>
    <x v="0"/>
    <n v="7474"/>
    <n v="848944"/>
  </r>
  <r>
    <s v="TX-3433"/>
    <d v="2023-06-07T18:28:28"/>
    <s v="Sales"/>
    <x v="2"/>
    <x v="2"/>
    <n v="1238"/>
    <x v="0"/>
    <x v="2"/>
    <s v="Sarah Taylor"/>
    <x v="0"/>
    <n v="1238"/>
    <n v="824956"/>
  </r>
  <r>
    <s v="TX-3434"/>
    <d v="2023-06-08T03:13:09"/>
    <s v="Marketing"/>
    <x v="2"/>
    <x v="0"/>
    <n v="4841"/>
    <x v="2"/>
    <x v="1"/>
    <s v="Mary Simpson"/>
    <x v="2"/>
    <n v="5663.9699999999993"/>
    <n v="848944"/>
  </r>
  <r>
    <s v="TX-3435"/>
    <d v="2023-06-08T11:57:50"/>
    <s v="Marketing"/>
    <x v="2"/>
    <x v="0"/>
    <n v="7518"/>
    <x v="0"/>
    <x v="1"/>
    <s v="Kenneth Jones"/>
    <x v="2"/>
    <n v="7518"/>
    <n v="848944"/>
  </r>
  <r>
    <s v="TX-3436"/>
    <d v="2023-06-08T20:42:31"/>
    <s v="Marketing"/>
    <x v="1"/>
    <x v="5"/>
    <n v="6462"/>
    <x v="0"/>
    <x v="0"/>
    <s v="Larry Davis"/>
    <x v="1"/>
    <n v="6462"/>
    <n v="815334"/>
  </r>
  <r>
    <s v="TX-3437"/>
    <d v="2023-06-09T05:27:12"/>
    <s v="Sales"/>
    <x v="3"/>
    <x v="0"/>
    <n v="2554"/>
    <x v="1"/>
    <x v="1"/>
    <s v="Zachary Morris"/>
    <x v="2"/>
    <n v="127700"/>
    <n v="848944"/>
  </r>
  <r>
    <s v="TX-3438"/>
    <d v="2023-06-09T14:11:54"/>
    <s v="Marketing"/>
    <x v="0"/>
    <x v="5"/>
    <n v="9758"/>
    <x v="0"/>
    <x v="0"/>
    <s v="Amanda Fowler"/>
    <x v="1"/>
    <n v="9758"/>
    <n v="815334"/>
  </r>
  <r>
    <s v="TX-3439"/>
    <d v="2023-06-09T22:56:35"/>
    <s v="Operations"/>
    <x v="1"/>
    <x v="1"/>
    <n v="3774"/>
    <x v="1"/>
    <x v="0"/>
    <s v="Johnny Beasley"/>
    <x v="0"/>
    <n v="188700"/>
    <n v="910770"/>
  </r>
  <r>
    <s v="TX-3440"/>
    <d v="2023-06-10T07:41:16"/>
    <s v="Sales"/>
    <x v="2"/>
    <x v="4"/>
    <n v="1477"/>
    <x v="0"/>
    <x v="2"/>
    <s v="Isabella Hernandez"/>
    <x v="1"/>
    <n v="1477"/>
    <n v="743529"/>
  </r>
  <r>
    <s v="TX-3441"/>
    <d v="2023-06-10T16:25:57"/>
    <s v="Marketing"/>
    <x v="1"/>
    <x v="5"/>
    <n v="6801"/>
    <x v="0"/>
    <x v="0"/>
    <s v="Molly Gross"/>
    <x v="1"/>
    <n v="6801"/>
    <n v="815334"/>
  </r>
  <r>
    <s v="TX-3442"/>
    <d v="2023-06-11T01:10:38"/>
    <s v="Operations"/>
    <x v="2"/>
    <x v="2"/>
    <n v="2697"/>
    <x v="1"/>
    <x v="0"/>
    <s v="Kevin Figueroa"/>
    <x v="1"/>
    <n v="134850"/>
    <n v="824956"/>
  </r>
  <r>
    <s v="TX-3443"/>
    <d v="2023-06-11T09:55:19"/>
    <s v="IT"/>
    <x v="2"/>
    <x v="1"/>
    <n v="241"/>
    <x v="2"/>
    <x v="2"/>
    <s v="Bruce Ballard"/>
    <x v="0"/>
    <n v="281.96999999999997"/>
    <n v="910770"/>
  </r>
  <r>
    <s v="TX-3444"/>
    <d v="2023-06-11T18:40:00"/>
    <s v="Marketing"/>
    <x v="1"/>
    <x v="5"/>
    <n v="2759"/>
    <x v="1"/>
    <x v="0"/>
    <s v="Michelle Murillo"/>
    <x v="2"/>
    <n v="137950"/>
    <n v="815334"/>
  </r>
  <r>
    <s v="TX-3445"/>
    <d v="2023-06-12T03:24:41"/>
    <s v="Sales"/>
    <x v="3"/>
    <x v="5"/>
    <n v="4696"/>
    <x v="1"/>
    <x v="2"/>
    <s v="Nathan Lopez"/>
    <x v="0"/>
    <n v="234800"/>
    <n v="815334"/>
  </r>
  <r>
    <s v="TX-3446"/>
    <d v="2023-06-12T12:09:22"/>
    <s v="HR"/>
    <x v="2"/>
    <x v="4"/>
    <n v="9131"/>
    <x v="1"/>
    <x v="1"/>
    <s v="Jasmine Gonzales"/>
    <x v="2"/>
    <n v="456550"/>
    <n v="743529"/>
  </r>
  <r>
    <s v="TX-3447"/>
    <d v="2023-06-12T20:54:03"/>
    <s v="Marketing"/>
    <x v="3"/>
    <x v="2"/>
    <n v="5761"/>
    <x v="2"/>
    <x v="2"/>
    <s v="Robert Stewart"/>
    <x v="1"/>
    <n v="6740.37"/>
    <n v="824956"/>
  </r>
  <r>
    <s v="TX-3448"/>
    <d v="2023-06-13T05:38:44"/>
    <s v="HR"/>
    <x v="0"/>
    <x v="3"/>
    <n v="6242"/>
    <x v="0"/>
    <x v="0"/>
    <s v="Nicole Yang"/>
    <x v="1"/>
    <n v="6242"/>
    <n v="857053"/>
  </r>
  <r>
    <s v="TX-3449"/>
    <d v="2023-06-13T14:23:25"/>
    <s v="Operations"/>
    <x v="2"/>
    <x v="3"/>
    <n v="5726"/>
    <x v="1"/>
    <x v="2"/>
    <s v="Jamie Anderson"/>
    <x v="1"/>
    <n v="286300"/>
    <n v="857053"/>
  </r>
  <r>
    <s v="TX-3450"/>
    <d v="2023-06-13T23:08:06"/>
    <s v="IT"/>
    <x v="3"/>
    <x v="5"/>
    <n v="8887"/>
    <x v="1"/>
    <x v="0"/>
    <s v="Tiffany Norman"/>
    <x v="1"/>
    <n v="444350"/>
    <n v="815334"/>
  </r>
  <r>
    <s v="TX-3451"/>
    <d v="2023-06-14T07:52:48"/>
    <s v="Accounting"/>
    <x v="3"/>
    <x v="0"/>
    <n v="8572"/>
    <x v="2"/>
    <x v="1"/>
    <s v="Peter Harrison"/>
    <x v="1"/>
    <n v="10029.24"/>
    <n v="848944"/>
  </r>
  <r>
    <s v="TX-3452"/>
    <d v="2023-06-14T16:37:29"/>
    <s v="IT"/>
    <x v="0"/>
    <x v="2"/>
    <n v="523"/>
    <x v="1"/>
    <x v="2"/>
    <s v="Steven Jackson"/>
    <x v="2"/>
    <n v="26150"/>
    <n v="824956"/>
  </r>
  <r>
    <s v="TX-3453"/>
    <d v="2023-06-15T01:22:10"/>
    <s v="Marketing"/>
    <x v="3"/>
    <x v="1"/>
    <n v="7099"/>
    <x v="0"/>
    <x v="1"/>
    <s v="Victor Brown"/>
    <x v="2"/>
    <n v="7099"/>
    <n v="910770"/>
  </r>
  <r>
    <s v="TX-3454"/>
    <d v="2023-06-15T10:06:51"/>
    <s v="HR"/>
    <x v="3"/>
    <x v="0"/>
    <n v="4349"/>
    <x v="2"/>
    <x v="0"/>
    <s v="Adam Edwards"/>
    <x v="1"/>
    <n v="5088.33"/>
    <n v="848944"/>
  </r>
  <r>
    <s v="TX-3455"/>
    <d v="2023-06-15T18:51:32"/>
    <s v="HR"/>
    <x v="0"/>
    <x v="0"/>
    <n v="1850"/>
    <x v="0"/>
    <x v="0"/>
    <s v="Courtney Lozano"/>
    <x v="0"/>
    <n v="1850"/>
    <n v="848944"/>
  </r>
  <r>
    <s v="TX-3456"/>
    <d v="2023-06-16T03:36:13"/>
    <s v="Sales"/>
    <x v="2"/>
    <x v="2"/>
    <n v="4857"/>
    <x v="0"/>
    <x v="1"/>
    <s v="James Green"/>
    <x v="0"/>
    <n v="4857"/>
    <n v="824956"/>
  </r>
  <r>
    <s v="TX-3457"/>
    <d v="2023-06-16T12:20:54"/>
    <s v="HR"/>
    <x v="3"/>
    <x v="5"/>
    <n v="2067"/>
    <x v="2"/>
    <x v="2"/>
    <s v="Tiffany Garcia"/>
    <x v="1"/>
    <n v="2418.39"/>
    <n v="815334"/>
  </r>
  <r>
    <s v="TX-3458"/>
    <d v="2023-06-16T21:05:35"/>
    <s v="Sales"/>
    <x v="3"/>
    <x v="5"/>
    <n v="4188"/>
    <x v="1"/>
    <x v="2"/>
    <s v="Nicholas Delgado"/>
    <x v="2"/>
    <n v="209400"/>
    <n v="815334"/>
  </r>
  <r>
    <s v="TX-3459"/>
    <d v="2023-06-17T05:50:16"/>
    <s v="Operations"/>
    <x v="3"/>
    <x v="5"/>
    <n v="4278"/>
    <x v="0"/>
    <x v="0"/>
    <s v="Eric Guerrero"/>
    <x v="0"/>
    <n v="4278"/>
    <n v="815334"/>
  </r>
  <r>
    <s v="TX-3460"/>
    <d v="2023-06-17T14:34:57"/>
    <s v="Accounting"/>
    <x v="1"/>
    <x v="5"/>
    <n v="7889"/>
    <x v="0"/>
    <x v="1"/>
    <s v="Kelsey Martinez"/>
    <x v="0"/>
    <n v="7889"/>
    <n v="815334"/>
  </r>
  <r>
    <s v="TX-3461"/>
    <d v="2023-06-17T23:19:38"/>
    <s v="Marketing"/>
    <x v="0"/>
    <x v="3"/>
    <n v="3046"/>
    <x v="0"/>
    <x v="1"/>
    <s v="Maria Quinn"/>
    <x v="0"/>
    <n v="3046"/>
    <n v="857053"/>
  </r>
  <r>
    <s v="TX-3462"/>
    <d v="2023-06-18T08:04:19"/>
    <s v="Sales"/>
    <x v="1"/>
    <x v="5"/>
    <n v="9741"/>
    <x v="0"/>
    <x v="2"/>
    <s v="Patrick Wells"/>
    <x v="1"/>
    <n v="9741"/>
    <n v="815334"/>
  </r>
  <r>
    <s v="TX-3463"/>
    <d v="2023-06-18T16:49:01"/>
    <s v="Accounting"/>
    <x v="0"/>
    <x v="3"/>
    <n v="5494"/>
    <x v="2"/>
    <x v="2"/>
    <s v="Martin Glass"/>
    <x v="0"/>
    <n v="6427.98"/>
    <n v="857053"/>
  </r>
  <r>
    <s v="TX-3464"/>
    <d v="2023-06-19T01:33:42"/>
    <s v="HR"/>
    <x v="2"/>
    <x v="3"/>
    <n v="7980"/>
    <x v="2"/>
    <x v="2"/>
    <s v="Stephanie Howard"/>
    <x v="0"/>
    <n v="9336.5999999999985"/>
    <n v="857053"/>
  </r>
  <r>
    <s v="TX-3465"/>
    <d v="2023-06-19T10:18:23"/>
    <s v="HR"/>
    <x v="2"/>
    <x v="5"/>
    <n v="5175"/>
    <x v="0"/>
    <x v="1"/>
    <s v="Meghan Ruiz"/>
    <x v="0"/>
    <n v="5175"/>
    <n v="815334"/>
  </r>
  <r>
    <s v="TX-3466"/>
    <d v="2023-06-19T19:03:04"/>
    <s v="Accounting"/>
    <x v="3"/>
    <x v="4"/>
    <n v="7330"/>
    <x v="1"/>
    <x v="2"/>
    <s v="Jaime Jefferson"/>
    <x v="0"/>
    <n v="366500"/>
    <n v="743529"/>
  </r>
  <r>
    <s v="TX-3467"/>
    <d v="2023-06-20T03:47:45"/>
    <s v="HR"/>
    <x v="0"/>
    <x v="1"/>
    <n v="1631"/>
    <x v="0"/>
    <x v="2"/>
    <s v="Kaitlyn Fernandez"/>
    <x v="2"/>
    <n v="1631"/>
    <n v="910770"/>
  </r>
  <r>
    <s v="TX-3468"/>
    <d v="2023-06-20T12:32:26"/>
    <s v="Operations"/>
    <x v="2"/>
    <x v="0"/>
    <n v="3090"/>
    <x v="1"/>
    <x v="0"/>
    <s v="Kevin Wolfe"/>
    <x v="1"/>
    <n v="154500"/>
    <n v="848944"/>
  </r>
  <r>
    <s v="TX-3469"/>
    <d v="2023-06-20T21:17:07"/>
    <s v="Operations"/>
    <x v="0"/>
    <x v="3"/>
    <n v="7255"/>
    <x v="0"/>
    <x v="2"/>
    <s v="Samuel Kane MD"/>
    <x v="1"/>
    <n v="7255"/>
    <n v="857053"/>
  </r>
  <r>
    <s v="TX-3470"/>
    <d v="2023-06-21T06:01:48"/>
    <s v="Accounting"/>
    <x v="2"/>
    <x v="2"/>
    <n v="4593"/>
    <x v="1"/>
    <x v="2"/>
    <s v="Paige Johnson"/>
    <x v="2"/>
    <n v="229650"/>
    <n v="824956"/>
  </r>
  <r>
    <s v="TX-3471"/>
    <d v="2023-06-21T14:46:29"/>
    <s v="Sales"/>
    <x v="1"/>
    <x v="2"/>
    <n v="9435"/>
    <x v="0"/>
    <x v="1"/>
    <s v="Tiffany Ray"/>
    <x v="2"/>
    <n v="9435"/>
    <n v="824956"/>
  </r>
  <r>
    <s v="TX-3472"/>
    <d v="2023-06-21T23:31:10"/>
    <s v="Sales"/>
    <x v="2"/>
    <x v="1"/>
    <n v="1033"/>
    <x v="1"/>
    <x v="1"/>
    <s v="Nathaniel Rodriguez"/>
    <x v="1"/>
    <n v="51650"/>
    <n v="910770"/>
  </r>
  <r>
    <s v="TX-3473"/>
    <d v="2023-06-22T08:15:51"/>
    <s v="Accounting"/>
    <x v="1"/>
    <x v="2"/>
    <n v="1560"/>
    <x v="0"/>
    <x v="0"/>
    <s v="Robert Ramirez"/>
    <x v="0"/>
    <n v="1560"/>
    <n v="824956"/>
  </r>
  <r>
    <s v="TX-3474"/>
    <d v="2023-06-22T17:00:32"/>
    <s v="Sales"/>
    <x v="2"/>
    <x v="4"/>
    <n v="2823"/>
    <x v="0"/>
    <x v="2"/>
    <s v="Michelle Howard"/>
    <x v="0"/>
    <n v="2823"/>
    <n v="743529"/>
  </r>
  <r>
    <s v="TX-3475"/>
    <d v="2023-06-23T01:45:14"/>
    <s v="Sales"/>
    <x v="3"/>
    <x v="2"/>
    <n v="385"/>
    <x v="1"/>
    <x v="0"/>
    <s v="Amy Nguyen"/>
    <x v="1"/>
    <n v="19250"/>
    <n v="824956"/>
  </r>
  <r>
    <s v="TX-3476"/>
    <d v="2023-06-23T10:29:55"/>
    <s v="Operations"/>
    <x v="1"/>
    <x v="0"/>
    <n v="364"/>
    <x v="2"/>
    <x v="1"/>
    <s v="Donald Reynolds"/>
    <x v="0"/>
    <n v="425.88"/>
    <n v="848944"/>
  </r>
  <r>
    <s v="TX-3477"/>
    <d v="2023-06-23T19:14:36"/>
    <s v="Sales"/>
    <x v="2"/>
    <x v="0"/>
    <n v="6916"/>
    <x v="1"/>
    <x v="0"/>
    <s v="Dustin Kramer"/>
    <x v="2"/>
    <n v="345800"/>
    <n v="848944"/>
  </r>
  <r>
    <s v="TX-3478"/>
    <d v="2023-06-24T03:59:17"/>
    <s v="IT"/>
    <x v="3"/>
    <x v="3"/>
    <n v="1862"/>
    <x v="2"/>
    <x v="1"/>
    <s v="Daniel Wood"/>
    <x v="0"/>
    <n v="2178.54"/>
    <n v="857053"/>
  </r>
  <r>
    <s v="TX-3479"/>
    <d v="2023-06-24T12:43:58"/>
    <s v="Marketing"/>
    <x v="1"/>
    <x v="5"/>
    <n v="140"/>
    <x v="0"/>
    <x v="0"/>
    <s v="Mark Salas"/>
    <x v="0"/>
    <n v="140"/>
    <n v="815334"/>
  </r>
  <r>
    <s v="TX-3480"/>
    <d v="2023-06-24T21:28:39"/>
    <s v="HR"/>
    <x v="3"/>
    <x v="4"/>
    <n v="5927"/>
    <x v="1"/>
    <x v="0"/>
    <s v="David House"/>
    <x v="0"/>
    <n v="296350"/>
    <n v="743529"/>
  </r>
  <r>
    <s v="TX-3481"/>
    <d v="2023-06-25T06:13:20"/>
    <s v="IT"/>
    <x v="0"/>
    <x v="3"/>
    <n v="8359"/>
    <x v="1"/>
    <x v="2"/>
    <s v="Dr. Jean Riggs"/>
    <x v="1"/>
    <n v="417950"/>
    <n v="857053"/>
  </r>
  <r>
    <s v="TX-3482"/>
    <d v="2023-06-25T14:58:01"/>
    <s v="Sales"/>
    <x v="0"/>
    <x v="4"/>
    <n v="1087"/>
    <x v="1"/>
    <x v="0"/>
    <s v="Sandra Wilkins"/>
    <x v="2"/>
    <n v="54350"/>
    <n v="743529"/>
  </r>
  <r>
    <s v="TX-3483"/>
    <d v="2023-06-25T23:42:42"/>
    <s v="Operations"/>
    <x v="1"/>
    <x v="5"/>
    <n v="7904"/>
    <x v="2"/>
    <x v="2"/>
    <s v="Scott Frye"/>
    <x v="0"/>
    <n v="9247.68"/>
    <n v="815334"/>
  </r>
  <r>
    <s v="TX-3484"/>
    <d v="2023-06-26T08:27:23"/>
    <s v="Accounting"/>
    <x v="2"/>
    <x v="2"/>
    <n v="7889"/>
    <x v="2"/>
    <x v="2"/>
    <s v="Daniel Snyder"/>
    <x v="1"/>
    <n v="9230.1299999999992"/>
    <n v="824956"/>
  </r>
  <r>
    <s v="TX-3485"/>
    <d v="2023-06-26T17:12:04"/>
    <s v="Sales"/>
    <x v="1"/>
    <x v="2"/>
    <n v="5817"/>
    <x v="0"/>
    <x v="2"/>
    <s v="Douglas Holmes"/>
    <x v="0"/>
    <n v="5817"/>
    <n v="824956"/>
  </r>
  <r>
    <s v="TX-3486"/>
    <d v="2023-06-27T01:56:45"/>
    <s v="Operations"/>
    <x v="3"/>
    <x v="5"/>
    <n v="3298"/>
    <x v="2"/>
    <x v="2"/>
    <s v="Joshua Davies"/>
    <x v="2"/>
    <n v="3858.66"/>
    <n v="815334"/>
  </r>
  <r>
    <s v="TX-3487"/>
    <d v="2023-06-27T10:41:26"/>
    <s v="Marketing"/>
    <x v="2"/>
    <x v="3"/>
    <n v="5474"/>
    <x v="2"/>
    <x v="0"/>
    <s v="Patrick Gomez"/>
    <x v="0"/>
    <n v="6404.58"/>
    <n v="857053"/>
  </r>
  <r>
    <s v="TX-3488"/>
    <d v="2023-06-27T19:26:08"/>
    <s v="Sales"/>
    <x v="0"/>
    <x v="5"/>
    <n v="4890"/>
    <x v="0"/>
    <x v="1"/>
    <s v="Joshua Monroe"/>
    <x v="2"/>
    <n v="4890"/>
    <n v="815334"/>
  </r>
  <r>
    <s v="TX-3489"/>
    <d v="2023-06-28T04:10:49"/>
    <s v="Accounting"/>
    <x v="2"/>
    <x v="1"/>
    <n v="7283"/>
    <x v="1"/>
    <x v="1"/>
    <s v="Dawn Sawyer"/>
    <x v="0"/>
    <n v="364150"/>
    <n v="910770"/>
  </r>
  <r>
    <s v="TX-3490"/>
    <d v="2023-06-28T12:55:30"/>
    <s v="Operations"/>
    <x v="0"/>
    <x v="0"/>
    <n v="2624"/>
    <x v="1"/>
    <x v="1"/>
    <s v="Casey Ellison"/>
    <x v="2"/>
    <n v="131200"/>
    <n v="848944"/>
  </r>
  <r>
    <s v="TX-3491"/>
    <d v="2023-06-28T21:40:11"/>
    <s v="Operations"/>
    <x v="2"/>
    <x v="3"/>
    <n v="9377"/>
    <x v="0"/>
    <x v="0"/>
    <s v="Anna Burnett"/>
    <x v="0"/>
    <n v="9377"/>
    <n v="857053"/>
  </r>
  <r>
    <s v="TX-3492"/>
    <d v="2023-06-29T06:24:52"/>
    <s v="Operations"/>
    <x v="2"/>
    <x v="4"/>
    <n v="2579"/>
    <x v="1"/>
    <x v="2"/>
    <s v="Andrew Barnes"/>
    <x v="2"/>
    <n v="128950"/>
    <n v="743529"/>
  </r>
  <r>
    <s v="TX-3493"/>
    <d v="2023-06-29T15:09:33"/>
    <s v="Marketing"/>
    <x v="2"/>
    <x v="1"/>
    <n v="9985"/>
    <x v="2"/>
    <x v="1"/>
    <s v="Brian Henderson"/>
    <x v="0"/>
    <n v="11682.449999999999"/>
    <n v="910770"/>
  </r>
  <r>
    <s v="TX-3494"/>
    <d v="2023-06-29T23:54:14"/>
    <s v="Sales"/>
    <x v="3"/>
    <x v="3"/>
    <n v="5254"/>
    <x v="0"/>
    <x v="0"/>
    <s v="Micheal Trevino"/>
    <x v="0"/>
    <n v="5254"/>
    <n v="857053"/>
  </r>
  <r>
    <s v="TX-3495"/>
    <d v="2023-06-30T08:38:55"/>
    <s v="Marketing"/>
    <x v="3"/>
    <x v="5"/>
    <n v="878"/>
    <x v="0"/>
    <x v="2"/>
    <s v="Tiffany Smith"/>
    <x v="1"/>
    <n v="878"/>
    <n v="815334"/>
  </r>
  <r>
    <s v="TX-3496"/>
    <d v="2023-06-30T17:23:36"/>
    <s v="HR"/>
    <x v="1"/>
    <x v="5"/>
    <n v="9877"/>
    <x v="0"/>
    <x v="1"/>
    <s v="Rachel Hicks"/>
    <x v="1"/>
    <n v="9877"/>
    <n v="815334"/>
  </r>
  <r>
    <s v="TX-3497"/>
    <d v="2023-07-01T02:08:17"/>
    <s v="HR"/>
    <x v="1"/>
    <x v="5"/>
    <n v="1592"/>
    <x v="1"/>
    <x v="2"/>
    <s v="William Perez"/>
    <x v="2"/>
    <n v="79600"/>
    <n v="815334"/>
  </r>
  <r>
    <s v="TX-3498"/>
    <d v="2023-07-01T10:52:58"/>
    <s v="Sales"/>
    <x v="0"/>
    <x v="5"/>
    <n v="760"/>
    <x v="0"/>
    <x v="1"/>
    <s v="Raven Rose"/>
    <x v="0"/>
    <n v="760"/>
    <n v="815334"/>
  </r>
  <r>
    <s v="TX-3499"/>
    <d v="2023-07-01T19:37:39"/>
    <s v="Marketing"/>
    <x v="3"/>
    <x v="4"/>
    <n v="1448"/>
    <x v="0"/>
    <x v="1"/>
    <s v="Anthony Henry"/>
    <x v="2"/>
    <n v="1448"/>
    <n v="743529"/>
  </r>
  <r>
    <s v="TX-3500"/>
    <d v="2023-07-02T04:22:21"/>
    <s v="Accounting"/>
    <x v="0"/>
    <x v="1"/>
    <n v="9591"/>
    <x v="0"/>
    <x v="1"/>
    <s v="Carolyn Bell"/>
    <x v="1"/>
    <n v="9591"/>
    <n v="910770"/>
  </r>
  <r>
    <s v="TX-3501"/>
    <d v="2023-07-02T13:07:02"/>
    <s v="Operations"/>
    <x v="1"/>
    <x v="2"/>
    <n v="7951"/>
    <x v="1"/>
    <x v="2"/>
    <s v="Nicole Ray"/>
    <x v="2"/>
    <n v="397550"/>
    <n v="824956"/>
  </r>
  <r>
    <s v="TX-3502"/>
    <d v="2023-07-02T21:51:43"/>
    <s v="Operations"/>
    <x v="0"/>
    <x v="0"/>
    <n v="7256"/>
    <x v="2"/>
    <x v="0"/>
    <s v="Nicole Boyd"/>
    <x v="2"/>
    <n v="8489.5199999999986"/>
    <n v="848944"/>
  </r>
  <r>
    <s v="TX-3503"/>
    <d v="2023-07-03T06:36:24"/>
    <s v="Sales"/>
    <x v="1"/>
    <x v="4"/>
    <n v="2144"/>
    <x v="0"/>
    <x v="2"/>
    <s v="Richard Vance"/>
    <x v="1"/>
    <n v="2144"/>
    <n v="743529"/>
  </r>
  <r>
    <s v="TX-3504"/>
    <d v="2023-07-03T15:21:05"/>
    <s v="HR"/>
    <x v="3"/>
    <x v="4"/>
    <n v="7468"/>
    <x v="2"/>
    <x v="1"/>
    <s v="Stephanie Buchanan"/>
    <x v="0"/>
    <n v="8737.56"/>
    <n v="743529"/>
  </r>
  <r>
    <s v="TX-3505"/>
    <d v="2023-07-04T00:05:46"/>
    <s v="HR"/>
    <x v="2"/>
    <x v="2"/>
    <n v="3616"/>
    <x v="1"/>
    <x v="2"/>
    <s v="Anthony Higgins"/>
    <x v="2"/>
    <n v="180800"/>
    <n v="824956"/>
  </r>
  <r>
    <s v="TX-3506"/>
    <d v="2023-07-04T08:50:27"/>
    <s v="Operations"/>
    <x v="3"/>
    <x v="2"/>
    <n v="9350"/>
    <x v="1"/>
    <x v="0"/>
    <s v="Kaitlyn Becker"/>
    <x v="1"/>
    <n v="467500"/>
    <n v="824956"/>
  </r>
  <r>
    <s v="TX-3507"/>
    <d v="2023-07-04T17:35:08"/>
    <s v="Sales"/>
    <x v="0"/>
    <x v="0"/>
    <n v="9268"/>
    <x v="1"/>
    <x v="2"/>
    <s v="Kelly Ramos"/>
    <x v="0"/>
    <n v="463400"/>
    <n v="848944"/>
  </r>
  <r>
    <s v="TX-3508"/>
    <d v="2023-07-05T02:19:49"/>
    <s v="Marketing"/>
    <x v="0"/>
    <x v="0"/>
    <n v="4677"/>
    <x v="1"/>
    <x v="0"/>
    <s v="Johnathan Herman"/>
    <x v="1"/>
    <n v="233850"/>
    <n v="848944"/>
  </r>
  <r>
    <s v="TX-3509"/>
    <d v="2023-07-05T11:04:30"/>
    <s v="HR"/>
    <x v="3"/>
    <x v="2"/>
    <n v="827"/>
    <x v="2"/>
    <x v="0"/>
    <s v="Kara Mueller"/>
    <x v="2"/>
    <n v="967.58999999999992"/>
    <n v="824956"/>
  </r>
  <r>
    <s v="TX-3510"/>
    <d v="2023-07-05T19:49:11"/>
    <s v="Marketing"/>
    <x v="3"/>
    <x v="5"/>
    <n v="7568"/>
    <x v="0"/>
    <x v="2"/>
    <s v="Julie Blair"/>
    <x v="0"/>
    <n v="7568"/>
    <n v="815334"/>
  </r>
  <r>
    <s v="TX-3511"/>
    <d v="2023-07-06T04:33:52"/>
    <s v="HR"/>
    <x v="1"/>
    <x v="4"/>
    <n v="442"/>
    <x v="1"/>
    <x v="1"/>
    <s v="William Mcpherson"/>
    <x v="0"/>
    <n v="22100"/>
    <n v="743529"/>
  </r>
  <r>
    <s v="TX-3512"/>
    <d v="2023-07-06T13:18:34"/>
    <s v="HR"/>
    <x v="0"/>
    <x v="3"/>
    <n v="1547"/>
    <x v="1"/>
    <x v="0"/>
    <s v="Joseph Combs"/>
    <x v="1"/>
    <n v="77350"/>
    <n v="857053"/>
  </r>
  <r>
    <s v="TX-3513"/>
    <d v="2023-07-06T22:03:15"/>
    <s v="IT"/>
    <x v="0"/>
    <x v="0"/>
    <n v="6681"/>
    <x v="2"/>
    <x v="2"/>
    <s v="Mrs. Rachel Cruz DVM"/>
    <x v="1"/>
    <n v="7816.7699999999995"/>
    <n v="848944"/>
  </r>
  <r>
    <s v="TX-3514"/>
    <d v="2023-07-07T06:47:56"/>
    <s v="HR"/>
    <x v="3"/>
    <x v="0"/>
    <n v="6417"/>
    <x v="2"/>
    <x v="0"/>
    <s v="Cole Mitchell MD"/>
    <x v="1"/>
    <n v="7507.8899999999994"/>
    <n v="848944"/>
  </r>
  <r>
    <s v="TX-3515"/>
    <d v="2023-07-07T15:32:37"/>
    <s v="Accounting"/>
    <x v="2"/>
    <x v="2"/>
    <n v="626"/>
    <x v="1"/>
    <x v="1"/>
    <s v="Michael Baker"/>
    <x v="0"/>
    <n v="31300"/>
    <n v="824956"/>
  </r>
  <r>
    <s v="TX-3516"/>
    <d v="2023-07-08T00:17:18"/>
    <s v="Sales"/>
    <x v="0"/>
    <x v="1"/>
    <n v="6848"/>
    <x v="0"/>
    <x v="2"/>
    <s v="Jessica Cohen"/>
    <x v="0"/>
    <n v="6848"/>
    <n v="910770"/>
  </r>
  <r>
    <s v="TX-3517"/>
    <d v="2023-07-08T09:01:59"/>
    <s v="Sales"/>
    <x v="2"/>
    <x v="3"/>
    <n v="505"/>
    <x v="0"/>
    <x v="2"/>
    <s v="Julia Gonzalez"/>
    <x v="2"/>
    <n v="505"/>
    <n v="857053"/>
  </r>
  <r>
    <s v="TX-3518"/>
    <d v="2023-07-08T17:46:40"/>
    <s v="Marketing"/>
    <x v="3"/>
    <x v="3"/>
    <n v="8086"/>
    <x v="1"/>
    <x v="2"/>
    <s v="Jacqueline Conway"/>
    <x v="0"/>
    <n v="404300"/>
    <n v="857053"/>
  </r>
  <r>
    <s v="TX-3519"/>
    <d v="2023-07-09T02:31:21"/>
    <s v="HR"/>
    <x v="3"/>
    <x v="0"/>
    <n v="9865"/>
    <x v="2"/>
    <x v="1"/>
    <s v="Steven Diaz"/>
    <x v="2"/>
    <n v="11542.05"/>
    <n v="848944"/>
  </r>
  <r>
    <s v="TX-3520"/>
    <d v="2023-07-09T11:16:02"/>
    <s v="Accounting"/>
    <x v="1"/>
    <x v="5"/>
    <n v="3840"/>
    <x v="1"/>
    <x v="0"/>
    <s v="Natalie Johnson"/>
    <x v="1"/>
    <n v="192000"/>
    <n v="815334"/>
  </r>
  <r>
    <s v="TX-3521"/>
    <d v="2023-07-09T20:00:43"/>
    <s v="Marketing"/>
    <x v="0"/>
    <x v="1"/>
    <n v="1946"/>
    <x v="1"/>
    <x v="2"/>
    <s v="Randy Nguyen"/>
    <x v="1"/>
    <n v="97300"/>
    <n v="910770"/>
  </r>
  <r>
    <s v="TX-3522"/>
    <d v="2023-07-10T04:45:24"/>
    <s v="IT"/>
    <x v="2"/>
    <x v="3"/>
    <n v="1578"/>
    <x v="2"/>
    <x v="0"/>
    <s v="Sandra Douglas"/>
    <x v="0"/>
    <n v="1846.26"/>
    <n v="857053"/>
  </r>
  <r>
    <s v="TX-3523"/>
    <d v="2023-07-10T13:30:05"/>
    <s v="Marketing"/>
    <x v="1"/>
    <x v="0"/>
    <n v="871"/>
    <x v="1"/>
    <x v="0"/>
    <s v="Paul Smith"/>
    <x v="1"/>
    <n v="43550"/>
    <n v="848944"/>
  </r>
  <r>
    <s v="TX-3524"/>
    <d v="2023-07-10T22:14:46"/>
    <s v="Marketing"/>
    <x v="0"/>
    <x v="3"/>
    <n v="5625"/>
    <x v="1"/>
    <x v="1"/>
    <s v="Linda Schwartz"/>
    <x v="1"/>
    <n v="281250"/>
    <n v="857053"/>
  </r>
  <r>
    <s v="TX-3525"/>
    <d v="2023-07-11T06:59:28"/>
    <s v="HR"/>
    <x v="1"/>
    <x v="1"/>
    <n v="8870"/>
    <x v="1"/>
    <x v="2"/>
    <s v="Mason Beck"/>
    <x v="0"/>
    <n v="443500"/>
    <n v="910770"/>
  </r>
  <r>
    <s v="TX-3526"/>
    <d v="2023-07-11T15:44:09"/>
    <s v="IT"/>
    <x v="3"/>
    <x v="1"/>
    <n v="293"/>
    <x v="2"/>
    <x v="0"/>
    <s v="Nancy Flores"/>
    <x v="2"/>
    <n v="342.81"/>
    <n v="910770"/>
  </r>
  <r>
    <s v="TX-3527"/>
    <d v="2023-07-12T00:28:50"/>
    <s v="Marketing"/>
    <x v="0"/>
    <x v="4"/>
    <n v="2107"/>
    <x v="0"/>
    <x v="2"/>
    <s v="David Rice"/>
    <x v="0"/>
    <n v="2107"/>
    <n v="743529"/>
  </r>
  <r>
    <s v="TX-3528"/>
    <d v="2023-07-12T09:13:31"/>
    <s v="Accounting"/>
    <x v="1"/>
    <x v="2"/>
    <n v="1285"/>
    <x v="0"/>
    <x v="2"/>
    <s v="Mackenzie Davis"/>
    <x v="2"/>
    <n v="1285"/>
    <n v="824956"/>
  </r>
  <r>
    <s v="TX-3529"/>
    <d v="2023-07-12T17:58:12"/>
    <s v="Accounting"/>
    <x v="1"/>
    <x v="2"/>
    <n v="2494"/>
    <x v="2"/>
    <x v="1"/>
    <s v="Mrs. Jessica Riley"/>
    <x v="0"/>
    <n v="2917.98"/>
    <n v="824956"/>
  </r>
  <r>
    <s v="TX-3530"/>
    <d v="2023-07-13T02:42:53"/>
    <s v="Sales"/>
    <x v="2"/>
    <x v="0"/>
    <n v="9402"/>
    <x v="0"/>
    <x v="2"/>
    <s v="Ryan Owens"/>
    <x v="0"/>
    <n v="9402"/>
    <n v="848944"/>
  </r>
  <r>
    <s v="TX-3531"/>
    <d v="2023-07-13T11:27:34"/>
    <s v="IT"/>
    <x v="1"/>
    <x v="1"/>
    <n v="4105"/>
    <x v="1"/>
    <x v="2"/>
    <s v="Michelle Barnett"/>
    <x v="1"/>
    <n v="205250"/>
    <n v="910770"/>
  </r>
  <r>
    <s v="TX-3532"/>
    <d v="2023-07-13T20:12:15"/>
    <s v="IT"/>
    <x v="0"/>
    <x v="4"/>
    <n v="7529"/>
    <x v="0"/>
    <x v="0"/>
    <s v="Kellie Bailey"/>
    <x v="0"/>
    <n v="7529"/>
    <n v="743529"/>
  </r>
  <r>
    <s v="TX-3533"/>
    <d v="2023-07-14T04:56:56"/>
    <s v="Sales"/>
    <x v="0"/>
    <x v="4"/>
    <n v="2361"/>
    <x v="1"/>
    <x v="1"/>
    <s v="Margaret Trevino"/>
    <x v="0"/>
    <n v="118050"/>
    <n v="743529"/>
  </r>
  <r>
    <s v="TX-3534"/>
    <d v="2023-07-14T13:41:37"/>
    <s v="Marketing"/>
    <x v="2"/>
    <x v="3"/>
    <n v="3836"/>
    <x v="0"/>
    <x v="2"/>
    <s v="Timothy Clark"/>
    <x v="2"/>
    <n v="3836"/>
    <n v="857053"/>
  </r>
  <r>
    <s v="TX-3535"/>
    <d v="2023-07-14T22:26:18"/>
    <s v="IT"/>
    <x v="0"/>
    <x v="3"/>
    <n v="6816"/>
    <x v="2"/>
    <x v="0"/>
    <s v="Chris Campbell"/>
    <x v="1"/>
    <n v="7974.7199999999993"/>
    <n v="857053"/>
  </r>
  <r>
    <s v="TX-3536"/>
    <d v="2023-07-15T07:10:59"/>
    <s v="Accounting"/>
    <x v="3"/>
    <x v="4"/>
    <n v="4975"/>
    <x v="0"/>
    <x v="1"/>
    <s v="Alyssa Simon"/>
    <x v="2"/>
    <n v="4975"/>
    <n v="743529"/>
  </r>
  <r>
    <s v="TX-3537"/>
    <d v="2023-07-15T15:55:41"/>
    <s v="Accounting"/>
    <x v="0"/>
    <x v="3"/>
    <n v="9021"/>
    <x v="0"/>
    <x v="1"/>
    <s v="Donald Romero"/>
    <x v="2"/>
    <n v="9021"/>
    <n v="857053"/>
  </r>
  <r>
    <s v="TX-3538"/>
    <d v="2023-07-16T00:40:22"/>
    <s v="HR"/>
    <x v="0"/>
    <x v="1"/>
    <n v="4478"/>
    <x v="0"/>
    <x v="0"/>
    <s v="Ryan Mccall"/>
    <x v="1"/>
    <n v="4478"/>
    <n v="910770"/>
  </r>
  <r>
    <s v="TX-3539"/>
    <d v="2023-07-16T09:25:03"/>
    <s v="IT"/>
    <x v="1"/>
    <x v="5"/>
    <n v="7915"/>
    <x v="2"/>
    <x v="0"/>
    <s v="Robert Martin"/>
    <x v="1"/>
    <n v="9260.5499999999993"/>
    <n v="815334"/>
  </r>
  <r>
    <s v="TX-3540"/>
    <d v="2023-07-16T18:09:44"/>
    <s v="Marketing"/>
    <x v="1"/>
    <x v="1"/>
    <n v="3551"/>
    <x v="0"/>
    <x v="0"/>
    <s v="John Olson"/>
    <x v="1"/>
    <n v="3551"/>
    <n v="910770"/>
  </r>
  <r>
    <s v="TX-3541"/>
    <d v="2023-07-17T02:54:25"/>
    <s v="Sales"/>
    <x v="0"/>
    <x v="4"/>
    <n v="7716"/>
    <x v="2"/>
    <x v="0"/>
    <s v="Joshua Waller"/>
    <x v="0"/>
    <n v="9027.7199999999993"/>
    <n v="743529"/>
  </r>
  <r>
    <s v="TX-3542"/>
    <d v="2023-07-17T11:39:06"/>
    <s v="Sales"/>
    <x v="2"/>
    <x v="4"/>
    <n v="9936"/>
    <x v="1"/>
    <x v="0"/>
    <s v="Andrew Myers"/>
    <x v="1"/>
    <n v="496800"/>
    <n v="743529"/>
  </r>
  <r>
    <s v="TX-3543"/>
    <d v="2023-07-17T20:23:47"/>
    <s v="Marketing"/>
    <x v="1"/>
    <x v="1"/>
    <n v="2900"/>
    <x v="0"/>
    <x v="2"/>
    <s v="Kathleen Davies"/>
    <x v="1"/>
    <n v="2900"/>
    <n v="910770"/>
  </r>
  <r>
    <s v="TX-3544"/>
    <d v="2023-07-18T05:08:28"/>
    <s v="Operations"/>
    <x v="2"/>
    <x v="3"/>
    <n v="8433"/>
    <x v="2"/>
    <x v="2"/>
    <s v="Brandon Cox"/>
    <x v="1"/>
    <n v="9866.6099999999988"/>
    <n v="857053"/>
  </r>
  <r>
    <s v="TX-3545"/>
    <d v="2023-07-18T13:53:09"/>
    <s v="HR"/>
    <x v="0"/>
    <x v="3"/>
    <n v="5510"/>
    <x v="2"/>
    <x v="1"/>
    <s v="Sarah Wong"/>
    <x v="2"/>
    <n v="6446.7"/>
    <n v="857053"/>
  </r>
  <r>
    <s v="TX-3546"/>
    <d v="2023-07-18T22:37:50"/>
    <s v="Sales"/>
    <x v="0"/>
    <x v="2"/>
    <n v="1555"/>
    <x v="0"/>
    <x v="2"/>
    <s v="Brandi Smith"/>
    <x v="2"/>
    <n v="1555"/>
    <n v="824956"/>
  </r>
  <r>
    <s v="TX-3547"/>
    <d v="2023-07-19T07:22:31"/>
    <s v="IT"/>
    <x v="3"/>
    <x v="4"/>
    <n v="6992"/>
    <x v="1"/>
    <x v="2"/>
    <s v="Jacqueline Phillips"/>
    <x v="0"/>
    <n v="349600"/>
    <n v="743529"/>
  </r>
  <r>
    <s v="TX-3548"/>
    <d v="2023-07-19T16:07:12"/>
    <s v="HR"/>
    <x v="1"/>
    <x v="0"/>
    <n v="5908"/>
    <x v="2"/>
    <x v="2"/>
    <s v="Jesus Bridges"/>
    <x v="2"/>
    <n v="6912.36"/>
    <n v="848944"/>
  </r>
  <r>
    <s v="TX-3549"/>
    <d v="2023-07-20T00:51:54"/>
    <s v="IT"/>
    <x v="0"/>
    <x v="2"/>
    <n v="6896"/>
    <x v="0"/>
    <x v="0"/>
    <s v="Judy Smith"/>
    <x v="0"/>
    <n v="6896"/>
    <n v="824956"/>
  </r>
  <r>
    <s v="TX-3550"/>
    <d v="2023-07-20T09:36:35"/>
    <s v="Accounting"/>
    <x v="3"/>
    <x v="3"/>
    <n v="4896"/>
    <x v="1"/>
    <x v="1"/>
    <s v="Bob Terry"/>
    <x v="2"/>
    <n v="244800"/>
    <n v="857053"/>
  </r>
  <r>
    <s v="TX-3551"/>
    <d v="2023-07-20T18:21:16"/>
    <s v="HR"/>
    <x v="1"/>
    <x v="1"/>
    <n v="5193"/>
    <x v="2"/>
    <x v="1"/>
    <s v="James Perez"/>
    <x v="1"/>
    <n v="6075.8099999999995"/>
    <n v="910770"/>
  </r>
  <r>
    <s v="TX-3552"/>
    <d v="2023-07-21T03:05:57"/>
    <s v="Sales"/>
    <x v="0"/>
    <x v="3"/>
    <n v="1425"/>
    <x v="2"/>
    <x v="1"/>
    <s v="Kyle Clay"/>
    <x v="2"/>
    <n v="1667.25"/>
    <n v="857053"/>
  </r>
  <r>
    <s v="TX-3553"/>
    <d v="2023-07-21T11:50:38"/>
    <s v="HR"/>
    <x v="0"/>
    <x v="1"/>
    <n v="5076"/>
    <x v="1"/>
    <x v="1"/>
    <s v="Jenny Grant"/>
    <x v="0"/>
    <n v="253800"/>
    <n v="910770"/>
  </r>
  <r>
    <s v="TX-3554"/>
    <d v="2023-07-21T20:35:19"/>
    <s v="HR"/>
    <x v="1"/>
    <x v="2"/>
    <n v="9505"/>
    <x v="1"/>
    <x v="2"/>
    <s v="Kerry Carter MD"/>
    <x v="2"/>
    <n v="475250"/>
    <n v="824956"/>
  </r>
  <r>
    <s v="TX-3555"/>
    <d v="2023-07-22T05:20:00"/>
    <s v="HR"/>
    <x v="1"/>
    <x v="4"/>
    <n v="1259"/>
    <x v="0"/>
    <x v="2"/>
    <s v="Daniel Richards"/>
    <x v="1"/>
    <n v="1259"/>
    <n v="743529"/>
  </r>
  <r>
    <s v="TX-3556"/>
    <d v="2023-07-22T14:04:41"/>
    <s v="Operations"/>
    <x v="1"/>
    <x v="3"/>
    <n v="4750"/>
    <x v="0"/>
    <x v="0"/>
    <s v="Greg Bush"/>
    <x v="0"/>
    <n v="4750"/>
    <n v="857053"/>
  </r>
  <r>
    <s v="TX-3557"/>
    <d v="2023-07-22T22:49:22"/>
    <s v="HR"/>
    <x v="0"/>
    <x v="1"/>
    <n v="5087"/>
    <x v="2"/>
    <x v="1"/>
    <s v="Shawn Mendez"/>
    <x v="1"/>
    <n v="5951.79"/>
    <n v="910770"/>
  </r>
  <r>
    <s v="TX-3558"/>
    <d v="2023-07-23T07:34:03"/>
    <s v="IT"/>
    <x v="0"/>
    <x v="4"/>
    <n v="4797"/>
    <x v="1"/>
    <x v="2"/>
    <s v="James Phillips"/>
    <x v="1"/>
    <n v="239850"/>
    <n v="743529"/>
  </r>
  <r>
    <s v="TX-3559"/>
    <d v="2023-07-23T16:18:44"/>
    <s v="Accounting"/>
    <x v="3"/>
    <x v="0"/>
    <n v="440"/>
    <x v="1"/>
    <x v="2"/>
    <s v="Cody Church"/>
    <x v="0"/>
    <n v="22000"/>
    <n v="848944"/>
  </r>
  <r>
    <s v="TX-3560"/>
    <d v="2023-07-24T01:03:25"/>
    <s v="Marketing"/>
    <x v="2"/>
    <x v="1"/>
    <n v="3928"/>
    <x v="1"/>
    <x v="0"/>
    <s v="Jessica Gill"/>
    <x v="1"/>
    <n v="196400"/>
    <n v="910770"/>
  </r>
  <r>
    <s v="TX-3561"/>
    <d v="2023-07-24T09:48:06"/>
    <s v="HR"/>
    <x v="1"/>
    <x v="2"/>
    <n v="2068"/>
    <x v="2"/>
    <x v="0"/>
    <s v="Jacob Carpenter"/>
    <x v="1"/>
    <n v="2419.56"/>
    <n v="824956"/>
  </r>
  <r>
    <s v="TX-3562"/>
    <d v="2023-07-24T18:32:48"/>
    <s v="Sales"/>
    <x v="0"/>
    <x v="0"/>
    <n v="803"/>
    <x v="1"/>
    <x v="0"/>
    <s v="James Woodard"/>
    <x v="2"/>
    <n v="40150"/>
    <n v="848944"/>
  </r>
  <r>
    <s v="TX-3563"/>
    <d v="2023-07-25T03:17:29"/>
    <s v="HR"/>
    <x v="0"/>
    <x v="0"/>
    <n v="5582"/>
    <x v="1"/>
    <x v="2"/>
    <s v="Alexander Fox"/>
    <x v="1"/>
    <n v="279100"/>
    <n v="848944"/>
  </r>
  <r>
    <s v="TX-3564"/>
    <d v="2023-07-25T12:02:10"/>
    <s v="Sales"/>
    <x v="1"/>
    <x v="5"/>
    <n v="6476"/>
    <x v="2"/>
    <x v="2"/>
    <s v="Katherine Sanchez"/>
    <x v="1"/>
    <n v="7576.9199999999992"/>
    <n v="815334"/>
  </r>
  <r>
    <s v="TX-3565"/>
    <d v="2023-07-25T20:46:51"/>
    <s v="IT"/>
    <x v="2"/>
    <x v="3"/>
    <n v="1900"/>
    <x v="0"/>
    <x v="0"/>
    <s v="Angela Sellers"/>
    <x v="1"/>
    <n v="1900"/>
    <n v="857053"/>
  </r>
  <r>
    <s v="TX-3566"/>
    <d v="2023-07-26T05:31:32"/>
    <s v="Sales"/>
    <x v="1"/>
    <x v="1"/>
    <n v="5563"/>
    <x v="0"/>
    <x v="1"/>
    <s v="Patrick Diaz"/>
    <x v="1"/>
    <n v="5563"/>
    <n v="910770"/>
  </r>
  <r>
    <s v="TX-3567"/>
    <d v="2023-07-26T14:16:13"/>
    <s v="Marketing"/>
    <x v="2"/>
    <x v="0"/>
    <n v="5012"/>
    <x v="2"/>
    <x v="0"/>
    <s v="April Johnson"/>
    <x v="0"/>
    <n v="5864.04"/>
    <n v="848944"/>
  </r>
  <r>
    <s v="TX-3568"/>
    <d v="2023-07-26T23:00:54"/>
    <s v="Accounting"/>
    <x v="0"/>
    <x v="5"/>
    <n v="4748"/>
    <x v="1"/>
    <x v="0"/>
    <s v="Thomas Russell"/>
    <x v="2"/>
    <n v="237400"/>
    <n v="815334"/>
  </r>
  <r>
    <s v="TX-3569"/>
    <d v="2023-07-27T07:45:35"/>
    <s v="Sales"/>
    <x v="2"/>
    <x v="2"/>
    <n v="955"/>
    <x v="2"/>
    <x v="0"/>
    <s v="Samuel Pratt"/>
    <x v="1"/>
    <n v="1117.3499999999999"/>
    <n v="824956"/>
  </r>
  <r>
    <s v="TX-3570"/>
    <d v="2023-07-27T16:30:16"/>
    <s v="Sales"/>
    <x v="3"/>
    <x v="4"/>
    <n v="2966"/>
    <x v="0"/>
    <x v="0"/>
    <s v="William Johnson"/>
    <x v="1"/>
    <n v="2966"/>
    <n v="743529"/>
  </r>
  <r>
    <s v="TX-3571"/>
    <d v="2023-07-28T01:14:57"/>
    <s v="Accounting"/>
    <x v="0"/>
    <x v="1"/>
    <n v="282"/>
    <x v="0"/>
    <x v="2"/>
    <s v="Anna Ortiz"/>
    <x v="0"/>
    <n v="282"/>
    <n v="910770"/>
  </r>
  <r>
    <s v="TX-3572"/>
    <d v="2023-07-28T09:59:38"/>
    <s v="Marketing"/>
    <x v="3"/>
    <x v="0"/>
    <n v="3212"/>
    <x v="2"/>
    <x v="1"/>
    <s v="Dr. Ashley Holmes"/>
    <x v="1"/>
    <n v="3758.04"/>
    <n v="848944"/>
  </r>
  <r>
    <s v="TX-3573"/>
    <d v="2023-07-28T18:44:19"/>
    <s v="HR"/>
    <x v="1"/>
    <x v="3"/>
    <n v="5770"/>
    <x v="2"/>
    <x v="0"/>
    <s v="Jasmine Harris"/>
    <x v="0"/>
    <n v="6750.9"/>
    <n v="857053"/>
  </r>
  <r>
    <s v="TX-3574"/>
    <d v="2023-07-29T03:29:01"/>
    <s v="Sales"/>
    <x v="1"/>
    <x v="5"/>
    <n v="4592"/>
    <x v="0"/>
    <x v="1"/>
    <s v="Terri Booth"/>
    <x v="2"/>
    <n v="4592"/>
    <n v="815334"/>
  </r>
  <r>
    <s v="TX-3575"/>
    <d v="2023-07-29T12:13:42"/>
    <s v="Accounting"/>
    <x v="1"/>
    <x v="0"/>
    <n v="5923"/>
    <x v="2"/>
    <x v="1"/>
    <s v="Sean Silva"/>
    <x v="2"/>
    <n v="6929.91"/>
    <n v="848944"/>
  </r>
  <r>
    <s v="TX-3576"/>
    <d v="2023-07-29T20:58:23"/>
    <s v="IT"/>
    <x v="2"/>
    <x v="3"/>
    <n v="1617"/>
    <x v="0"/>
    <x v="1"/>
    <s v="Peggy Hall"/>
    <x v="1"/>
    <n v="1617"/>
    <n v="857053"/>
  </r>
  <r>
    <s v="TX-3577"/>
    <d v="2023-07-30T05:43:04"/>
    <s v="Accounting"/>
    <x v="0"/>
    <x v="0"/>
    <n v="5102"/>
    <x v="2"/>
    <x v="0"/>
    <s v="Tammy Russell"/>
    <x v="1"/>
    <n v="5969.3399999999992"/>
    <n v="848944"/>
  </r>
  <r>
    <s v="TX-3578"/>
    <d v="2023-07-30T14:27:45"/>
    <s v="IT"/>
    <x v="1"/>
    <x v="1"/>
    <n v="1456"/>
    <x v="2"/>
    <x v="2"/>
    <s v="Samuel Kelly"/>
    <x v="1"/>
    <n v="1703.52"/>
    <n v="910770"/>
  </r>
  <r>
    <s v="TX-3579"/>
    <d v="2023-07-30T23:12:26"/>
    <s v="Marketing"/>
    <x v="1"/>
    <x v="1"/>
    <n v="3729"/>
    <x v="2"/>
    <x v="0"/>
    <s v="Kelly Garcia"/>
    <x v="0"/>
    <n v="4362.9299999999994"/>
    <n v="910770"/>
  </r>
  <r>
    <s v="TX-3580"/>
    <d v="2023-07-31T07:57:07"/>
    <s v="HR"/>
    <x v="0"/>
    <x v="1"/>
    <n v="3728"/>
    <x v="0"/>
    <x v="1"/>
    <s v="Jennifer Rose"/>
    <x v="1"/>
    <n v="3728"/>
    <n v="910770"/>
  </r>
  <r>
    <s v="TX-3581"/>
    <d v="2023-07-31T16:41:48"/>
    <s v="Accounting"/>
    <x v="1"/>
    <x v="2"/>
    <n v="8310"/>
    <x v="2"/>
    <x v="1"/>
    <s v="Mr. Anthony Castro"/>
    <x v="1"/>
    <n v="9722.6999999999989"/>
    <n v="824956"/>
  </r>
  <r>
    <s v="TX-3582"/>
    <d v="2023-08-01T01:26:29"/>
    <s v="Operations"/>
    <x v="3"/>
    <x v="2"/>
    <n v="6232"/>
    <x v="0"/>
    <x v="2"/>
    <s v="Kimberly Baker"/>
    <x v="2"/>
    <n v="6232"/>
    <n v="824956"/>
  </r>
  <r>
    <s v="TX-3583"/>
    <d v="2023-08-01T10:11:10"/>
    <s v="Sales"/>
    <x v="0"/>
    <x v="5"/>
    <n v="9424"/>
    <x v="0"/>
    <x v="0"/>
    <s v="Vanessa Perez"/>
    <x v="1"/>
    <n v="9424"/>
    <n v="815334"/>
  </r>
  <r>
    <s v="TX-3584"/>
    <d v="2023-08-01T18:55:51"/>
    <s v="Marketing"/>
    <x v="0"/>
    <x v="1"/>
    <n v="6688"/>
    <x v="2"/>
    <x v="1"/>
    <s v="Aaron Leonard"/>
    <x v="2"/>
    <n v="7824.9599999999991"/>
    <n v="910770"/>
  </r>
  <r>
    <s v="TX-3585"/>
    <d v="2023-08-02T03:40:32"/>
    <s v="Accounting"/>
    <x v="0"/>
    <x v="3"/>
    <n v="3411"/>
    <x v="2"/>
    <x v="2"/>
    <s v="Jessica Tyler"/>
    <x v="1"/>
    <n v="3990.87"/>
    <n v="857053"/>
  </r>
  <r>
    <s v="TX-3586"/>
    <d v="2023-08-02T12:25:14"/>
    <s v="Sales"/>
    <x v="3"/>
    <x v="0"/>
    <n v="6148"/>
    <x v="0"/>
    <x v="1"/>
    <s v="Karen Martinez"/>
    <x v="2"/>
    <n v="6148"/>
    <n v="848944"/>
  </r>
  <r>
    <s v="TX-3587"/>
    <d v="2023-08-02T21:09:55"/>
    <s v="Accounting"/>
    <x v="0"/>
    <x v="4"/>
    <n v="6346"/>
    <x v="0"/>
    <x v="2"/>
    <s v="Christy Lambert"/>
    <x v="1"/>
    <n v="6346"/>
    <n v="743529"/>
  </r>
  <r>
    <s v="TX-3588"/>
    <d v="2023-08-03T05:54:36"/>
    <s v="IT"/>
    <x v="3"/>
    <x v="3"/>
    <n v="1087"/>
    <x v="1"/>
    <x v="2"/>
    <s v="Christopher Patel"/>
    <x v="2"/>
    <n v="54350"/>
    <n v="857053"/>
  </r>
  <r>
    <s v="TX-3589"/>
    <d v="2023-08-03T14:39:17"/>
    <s v="Accounting"/>
    <x v="0"/>
    <x v="2"/>
    <n v="3421"/>
    <x v="0"/>
    <x v="0"/>
    <s v="Alex Melton"/>
    <x v="0"/>
    <n v="3421"/>
    <n v="824956"/>
  </r>
  <r>
    <s v="TX-3590"/>
    <d v="2023-08-03T23:23:58"/>
    <s v="Operations"/>
    <x v="2"/>
    <x v="2"/>
    <n v="4715"/>
    <x v="1"/>
    <x v="1"/>
    <s v="Ricardo Hanna"/>
    <x v="2"/>
    <n v="235750"/>
    <n v="824956"/>
  </r>
  <r>
    <s v="TX-3591"/>
    <d v="2023-08-04T08:08:39"/>
    <s v="Accounting"/>
    <x v="1"/>
    <x v="3"/>
    <n v="8465"/>
    <x v="1"/>
    <x v="0"/>
    <s v="Mark Huynh"/>
    <x v="2"/>
    <n v="423250"/>
    <n v="857053"/>
  </r>
  <r>
    <s v="TX-3592"/>
    <d v="2023-08-04T16:53:20"/>
    <s v="Accounting"/>
    <x v="2"/>
    <x v="2"/>
    <n v="3841"/>
    <x v="1"/>
    <x v="1"/>
    <s v="Jeffrey Davenport"/>
    <x v="2"/>
    <n v="192050"/>
    <n v="824956"/>
  </r>
  <r>
    <s v="TX-3593"/>
    <d v="2023-08-05T01:38:01"/>
    <s v="Operations"/>
    <x v="1"/>
    <x v="1"/>
    <n v="3152"/>
    <x v="2"/>
    <x v="0"/>
    <s v="Mrs. Erica Sullivan"/>
    <x v="1"/>
    <n v="3687.8399999999997"/>
    <n v="910770"/>
  </r>
  <r>
    <s v="TX-3594"/>
    <d v="2023-08-05T10:22:42"/>
    <s v="Marketing"/>
    <x v="3"/>
    <x v="5"/>
    <n v="6674"/>
    <x v="2"/>
    <x v="1"/>
    <s v="Nathan West"/>
    <x v="1"/>
    <n v="7808.58"/>
    <n v="815334"/>
  </r>
  <r>
    <s v="TX-3595"/>
    <d v="2023-08-05T19:07:23"/>
    <s v="Accounting"/>
    <x v="2"/>
    <x v="0"/>
    <n v="826"/>
    <x v="0"/>
    <x v="0"/>
    <s v="Catherine Myers"/>
    <x v="1"/>
    <n v="826"/>
    <n v="848944"/>
  </r>
  <r>
    <s v="TX-3596"/>
    <d v="2023-08-06T03:52:04"/>
    <s v="Operations"/>
    <x v="0"/>
    <x v="5"/>
    <n v="3860"/>
    <x v="1"/>
    <x v="2"/>
    <s v="James Smith"/>
    <x v="0"/>
    <n v="193000"/>
    <n v="815334"/>
  </r>
  <r>
    <s v="TX-3597"/>
    <d v="2023-08-06T12:36:45"/>
    <s v="Sales"/>
    <x v="1"/>
    <x v="0"/>
    <n v="5906"/>
    <x v="2"/>
    <x v="1"/>
    <s v="Sharon Grant"/>
    <x v="0"/>
    <n v="6910.0199999999995"/>
    <n v="848944"/>
  </r>
  <r>
    <s v="TX-3598"/>
    <d v="2023-08-06T21:21:26"/>
    <s v="IT"/>
    <x v="1"/>
    <x v="0"/>
    <n v="1975"/>
    <x v="2"/>
    <x v="1"/>
    <s v="Leah Hughes"/>
    <x v="2"/>
    <n v="2310.75"/>
    <n v="848944"/>
  </r>
  <r>
    <s v="TX-3599"/>
    <d v="2023-08-07T06:06:08"/>
    <s v="IT"/>
    <x v="2"/>
    <x v="5"/>
    <n v="7093"/>
    <x v="2"/>
    <x v="2"/>
    <s v="Pamela Benitez"/>
    <x v="0"/>
    <n v="8298.81"/>
    <n v="815334"/>
  </r>
  <r>
    <s v="TX-3600"/>
    <d v="2023-08-07T14:50:49"/>
    <s v="Accounting"/>
    <x v="3"/>
    <x v="3"/>
    <n v="4133"/>
    <x v="2"/>
    <x v="0"/>
    <s v="Kyle Griffin"/>
    <x v="2"/>
    <n v="4835.6099999999997"/>
    <n v="857053"/>
  </r>
  <r>
    <s v="TX-3601"/>
    <d v="2023-08-07T23:35:30"/>
    <s v="Marketing"/>
    <x v="2"/>
    <x v="0"/>
    <n v="5543"/>
    <x v="2"/>
    <x v="1"/>
    <s v="Oscar Miller"/>
    <x v="2"/>
    <n v="6485.3099999999995"/>
    <n v="848944"/>
  </r>
  <r>
    <s v="TX-3602"/>
    <d v="2023-08-08T08:20:11"/>
    <s v="Marketing"/>
    <x v="3"/>
    <x v="5"/>
    <n v="1089"/>
    <x v="1"/>
    <x v="1"/>
    <s v="Joanna Gibson"/>
    <x v="2"/>
    <n v="54450"/>
    <n v="815334"/>
  </r>
  <r>
    <s v="TX-3603"/>
    <d v="2023-08-08T17:04:52"/>
    <s v="Sales"/>
    <x v="3"/>
    <x v="0"/>
    <n v="3844"/>
    <x v="1"/>
    <x v="0"/>
    <s v="Curtis Brady"/>
    <x v="0"/>
    <n v="192200"/>
    <n v="848944"/>
  </r>
  <r>
    <s v="TX-3604"/>
    <d v="2023-08-09T01:49:33"/>
    <s v="Accounting"/>
    <x v="1"/>
    <x v="4"/>
    <n v="8711"/>
    <x v="1"/>
    <x v="2"/>
    <s v="Jeremy Fuller"/>
    <x v="1"/>
    <n v="435550"/>
    <n v="743529"/>
  </r>
  <r>
    <s v="TX-3605"/>
    <d v="2023-08-09T10:34:14"/>
    <s v="IT"/>
    <x v="2"/>
    <x v="3"/>
    <n v="693"/>
    <x v="1"/>
    <x v="0"/>
    <s v="Terry Garcia"/>
    <x v="0"/>
    <n v="34650"/>
    <n v="857053"/>
  </r>
  <r>
    <s v="TX-3606"/>
    <d v="2023-08-09T19:18:55"/>
    <s v="Marketing"/>
    <x v="2"/>
    <x v="1"/>
    <n v="1874"/>
    <x v="0"/>
    <x v="0"/>
    <s v="Lisa Sanders"/>
    <x v="2"/>
    <n v="1874"/>
    <n v="910770"/>
  </r>
  <r>
    <s v="TX-3607"/>
    <d v="2023-08-10T04:03:36"/>
    <s v="Accounting"/>
    <x v="3"/>
    <x v="0"/>
    <n v="1035"/>
    <x v="1"/>
    <x v="0"/>
    <s v="James Spencer"/>
    <x v="2"/>
    <n v="51750"/>
    <n v="848944"/>
  </r>
  <r>
    <s v="TX-3608"/>
    <d v="2023-08-10T12:48:17"/>
    <s v="Marketing"/>
    <x v="2"/>
    <x v="4"/>
    <n v="3908"/>
    <x v="2"/>
    <x v="1"/>
    <s v="Dillon Mason"/>
    <x v="0"/>
    <n v="4572.3599999999997"/>
    <n v="743529"/>
  </r>
  <r>
    <s v="TX-3609"/>
    <d v="2023-08-10T21:32:58"/>
    <s v="Operations"/>
    <x v="0"/>
    <x v="1"/>
    <n v="431"/>
    <x v="1"/>
    <x v="2"/>
    <s v="Tanya Smith"/>
    <x v="2"/>
    <n v="21550"/>
    <n v="910770"/>
  </r>
  <r>
    <s v="TX-3610"/>
    <d v="2023-08-11T06:17:39"/>
    <s v="Marketing"/>
    <x v="0"/>
    <x v="1"/>
    <n v="8022"/>
    <x v="0"/>
    <x v="2"/>
    <s v="Jeffery Bates"/>
    <x v="2"/>
    <n v="8022"/>
    <n v="910770"/>
  </r>
  <r>
    <s v="TX-3611"/>
    <d v="2023-08-11T15:02:21"/>
    <s v="IT"/>
    <x v="2"/>
    <x v="0"/>
    <n v="2802"/>
    <x v="2"/>
    <x v="0"/>
    <s v="John Rivera"/>
    <x v="0"/>
    <n v="3278.3399999999997"/>
    <n v="848944"/>
  </r>
  <r>
    <s v="TX-3612"/>
    <d v="2023-08-11T23:47:02"/>
    <s v="HR"/>
    <x v="2"/>
    <x v="5"/>
    <n v="5989"/>
    <x v="1"/>
    <x v="1"/>
    <s v="Michael Carter"/>
    <x v="0"/>
    <n v="299450"/>
    <n v="815334"/>
  </r>
  <r>
    <s v="TX-3613"/>
    <d v="2023-08-12T08:31:43"/>
    <s v="Sales"/>
    <x v="3"/>
    <x v="0"/>
    <n v="5154"/>
    <x v="1"/>
    <x v="0"/>
    <s v="Robert Clark"/>
    <x v="0"/>
    <n v="257700"/>
    <n v="848944"/>
  </r>
  <r>
    <s v="TX-3614"/>
    <d v="2023-08-12T17:16:24"/>
    <s v="Sales"/>
    <x v="0"/>
    <x v="4"/>
    <n v="3968"/>
    <x v="1"/>
    <x v="1"/>
    <s v="Victoria Wilson"/>
    <x v="2"/>
    <n v="198400"/>
    <n v="743529"/>
  </r>
  <r>
    <s v="TX-3615"/>
    <d v="2023-08-13T02:01:05"/>
    <s v="IT"/>
    <x v="0"/>
    <x v="1"/>
    <n v="4300"/>
    <x v="2"/>
    <x v="1"/>
    <s v="Carol Morrow"/>
    <x v="2"/>
    <n v="5031"/>
    <n v="910770"/>
  </r>
  <r>
    <s v="TX-3616"/>
    <d v="2023-08-13T10:45:46"/>
    <s v="Marketing"/>
    <x v="1"/>
    <x v="0"/>
    <n v="301"/>
    <x v="2"/>
    <x v="1"/>
    <s v="Jeffrey Reid"/>
    <x v="1"/>
    <n v="352.16999999999996"/>
    <n v="848944"/>
  </r>
  <r>
    <s v="TX-3617"/>
    <d v="2023-08-13T19:30:27"/>
    <s v="Accounting"/>
    <x v="3"/>
    <x v="5"/>
    <n v="2597"/>
    <x v="0"/>
    <x v="1"/>
    <s v="Robert Sparks"/>
    <x v="1"/>
    <n v="2597"/>
    <n v="815334"/>
  </r>
  <r>
    <s v="TX-3618"/>
    <d v="2023-08-14T04:15:08"/>
    <s v="Marketing"/>
    <x v="1"/>
    <x v="0"/>
    <n v="1942"/>
    <x v="2"/>
    <x v="2"/>
    <s v="Richard Henderson"/>
    <x v="0"/>
    <n v="2272.14"/>
    <n v="848944"/>
  </r>
  <r>
    <s v="TX-3619"/>
    <d v="2023-08-14T12:59:49"/>
    <s v="IT"/>
    <x v="0"/>
    <x v="3"/>
    <n v="9201"/>
    <x v="2"/>
    <x v="1"/>
    <s v="Jerry Bullock"/>
    <x v="1"/>
    <n v="10765.17"/>
    <n v="857053"/>
  </r>
  <r>
    <s v="TX-3620"/>
    <d v="2023-08-14T21:44:30"/>
    <s v="Sales"/>
    <x v="3"/>
    <x v="5"/>
    <n v="4758"/>
    <x v="1"/>
    <x v="1"/>
    <s v="Tiffany Park"/>
    <x v="2"/>
    <n v="237900"/>
    <n v="815334"/>
  </r>
  <r>
    <s v="TX-3621"/>
    <d v="2023-08-15T06:29:11"/>
    <s v="Marketing"/>
    <x v="2"/>
    <x v="4"/>
    <n v="7644"/>
    <x v="2"/>
    <x v="0"/>
    <s v="Zachary Jenkins"/>
    <x v="1"/>
    <n v="8943.48"/>
    <n v="743529"/>
  </r>
  <r>
    <s v="TX-3622"/>
    <d v="2023-08-15T15:13:52"/>
    <s v="Sales"/>
    <x v="3"/>
    <x v="1"/>
    <n v="7818"/>
    <x v="1"/>
    <x v="0"/>
    <s v="Mark Black"/>
    <x v="2"/>
    <n v="390900"/>
    <n v="910770"/>
  </r>
  <r>
    <s v="TX-3623"/>
    <d v="2023-08-15T23:58:34"/>
    <s v="Accounting"/>
    <x v="2"/>
    <x v="0"/>
    <n v="870"/>
    <x v="1"/>
    <x v="2"/>
    <s v="James Alvarez"/>
    <x v="0"/>
    <n v="43500"/>
    <n v="848944"/>
  </r>
  <r>
    <s v="TX-3624"/>
    <d v="2023-08-16T08:43:15"/>
    <s v="Sales"/>
    <x v="2"/>
    <x v="5"/>
    <n v="3255"/>
    <x v="2"/>
    <x v="0"/>
    <s v="Tanya Alvarez"/>
    <x v="0"/>
    <n v="3808.35"/>
    <n v="815334"/>
  </r>
  <r>
    <s v="TX-3625"/>
    <d v="2023-08-16T17:27:56"/>
    <s v="Sales"/>
    <x v="3"/>
    <x v="3"/>
    <n v="1728"/>
    <x v="0"/>
    <x v="1"/>
    <s v="Dominic Nash DDS"/>
    <x v="2"/>
    <n v="1728"/>
    <n v="857053"/>
  </r>
  <r>
    <s v="TX-3626"/>
    <d v="2023-08-17T02:12:37"/>
    <s v="HR"/>
    <x v="2"/>
    <x v="5"/>
    <n v="486"/>
    <x v="0"/>
    <x v="0"/>
    <s v="Eric Long"/>
    <x v="1"/>
    <n v="486"/>
    <n v="815334"/>
  </r>
  <r>
    <s v="TX-3627"/>
    <d v="2023-08-17T10:57:18"/>
    <s v="HR"/>
    <x v="1"/>
    <x v="2"/>
    <n v="6131"/>
    <x v="2"/>
    <x v="2"/>
    <s v="Tracy Williams"/>
    <x v="0"/>
    <n v="7173.2699999999995"/>
    <n v="824956"/>
  </r>
  <r>
    <s v="TX-3628"/>
    <d v="2023-08-17T19:41:59"/>
    <s v="Operations"/>
    <x v="0"/>
    <x v="3"/>
    <n v="6539"/>
    <x v="0"/>
    <x v="0"/>
    <s v="Frederick Contreras"/>
    <x v="0"/>
    <n v="6539"/>
    <n v="857053"/>
  </r>
  <r>
    <s v="TX-3629"/>
    <d v="2023-08-18T04:26:40"/>
    <s v="HR"/>
    <x v="2"/>
    <x v="4"/>
    <n v="6501"/>
    <x v="1"/>
    <x v="0"/>
    <s v="William Sullivan"/>
    <x v="1"/>
    <n v="325050"/>
    <n v="743529"/>
  </r>
  <r>
    <s v="TX-3630"/>
    <d v="2023-08-18T13:11:21"/>
    <s v="Sales"/>
    <x v="1"/>
    <x v="1"/>
    <n v="4108"/>
    <x v="1"/>
    <x v="2"/>
    <s v="Stephanie Andrews"/>
    <x v="1"/>
    <n v="205400"/>
    <n v="910770"/>
  </r>
  <r>
    <s v="TX-3631"/>
    <d v="2023-08-18T21:56:02"/>
    <s v="IT"/>
    <x v="2"/>
    <x v="4"/>
    <n v="2566"/>
    <x v="2"/>
    <x v="2"/>
    <s v="Steven Phillips"/>
    <x v="2"/>
    <n v="3002.22"/>
    <n v="743529"/>
  </r>
  <r>
    <s v="TX-3632"/>
    <d v="2023-08-19T06:40:43"/>
    <s v="Sales"/>
    <x v="0"/>
    <x v="0"/>
    <n v="2382"/>
    <x v="0"/>
    <x v="1"/>
    <s v="Cody Gomez"/>
    <x v="1"/>
    <n v="2382"/>
    <n v="848944"/>
  </r>
  <r>
    <s v="TX-3633"/>
    <d v="2023-08-19T15:25:24"/>
    <s v="IT"/>
    <x v="1"/>
    <x v="5"/>
    <n v="1956"/>
    <x v="0"/>
    <x v="0"/>
    <s v="Donald Norton"/>
    <x v="1"/>
    <n v="1956"/>
    <n v="815334"/>
  </r>
  <r>
    <s v="TX-3634"/>
    <d v="2023-08-20T00:10:05"/>
    <s v="IT"/>
    <x v="0"/>
    <x v="2"/>
    <n v="8080"/>
    <x v="1"/>
    <x v="1"/>
    <s v="Valerie Hopkins"/>
    <x v="1"/>
    <n v="404000"/>
    <n v="824956"/>
  </r>
  <r>
    <s v="TX-3635"/>
    <d v="2023-08-20T08:54:46"/>
    <s v="HR"/>
    <x v="0"/>
    <x v="3"/>
    <n v="2098"/>
    <x v="2"/>
    <x v="0"/>
    <s v="Danielle Blair"/>
    <x v="2"/>
    <n v="2454.66"/>
    <n v="857053"/>
  </r>
  <r>
    <s v="TX-3636"/>
    <d v="2023-08-20T17:39:28"/>
    <s v="Marketing"/>
    <x v="1"/>
    <x v="3"/>
    <n v="5576"/>
    <x v="0"/>
    <x v="0"/>
    <s v="Joseph Thomas"/>
    <x v="2"/>
    <n v="5576"/>
    <n v="857053"/>
  </r>
  <r>
    <s v="TX-3637"/>
    <d v="2023-08-21T02:24:09"/>
    <s v="Accounting"/>
    <x v="1"/>
    <x v="5"/>
    <n v="9528"/>
    <x v="2"/>
    <x v="1"/>
    <s v="Jennifer Jimenez"/>
    <x v="0"/>
    <n v="11147.76"/>
    <n v="815334"/>
  </r>
  <r>
    <s v="TX-3638"/>
    <d v="2023-08-21T11:08:50"/>
    <s v="HR"/>
    <x v="1"/>
    <x v="2"/>
    <n v="4769"/>
    <x v="0"/>
    <x v="0"/>
    <s v="Monica Watson"/>
    <x v="2"/>
    <n v="4769"/>
    <n v="824956"/>
  </r>
  <r>
    <s v="TX-3639"/>
    <d v="2023-08-21T19:53:31"/>
    <s v="HR"/>
    <x v="3"/>
    <x v="5"/>
    <n v="9442"/>
    <x v="1"/>
    <x v="0"/>
    <s v="Christina Nielsen"/>
    <x v="0"/>
    <n v="472100"/>
    <n v="815334"/>
  </r>
  <r>
    <s v="TX-3640"/>
    <d v="2023-08-22T04:38:12"/>
    <s v="Marketing"/>
    <x v="1"/>
    <x v="0"/>
    <n v="4418"/>
    <x v="1"/>
    <x v="0"/>
    <s v="Heather Adams"/>
    <x v="1"/>
    <n v="220900"/>
    <n v="848944"/>
  </r>
  <r>
    <s v="TX-3641"/>
    <d v="2023-08-22T13:22:53"/>
    <s v="Accounting"/>
    <x v="1"/>
    <x v="4"/>
    <n v="7164"/>
    <x v="2"/>
    <x v="2"/>
    <s v="Benjamin Mason"/>
    <x v="0"/>
    <n v="8381.8799999999992"/>
    <n v="743529"/>
  </r>
  <r>
    <s v="TX-3642"/>
    <d v="2023-08-22T22:07:34"/>
    <s v="Sales"/>
    <x v="1"/>
    <x v="3"/>
    <n v="7546"/>
    <x v="1"/>
    <x v="1"/>
    <s v="Andrew Griffith"/>
    <x v="0"/>
    <n v="377300"/>
    <n v="857053"/>
  </r>
  <r>
    <s v="TX-3643"/>
    <d v="2023-08-23T06:52:15"/>
    <s v="Operations"/>
    <x v="1"/>
    <x v="0"/>
    <n v="1531"/>
    <x v="0"/>
    <x v="2"/>
    <s v="David Wong"/>
    <x v="1"/>
    <n v="1531"/>
    <n v="848944"/>
  </r>
  <r>
    <s v="TX-3644"/>
    <d v="2023-08-23T15:36:56"/>
    <s v="Operations"/>
    <x v="2"/>
    <x v="4"/>
    <n v="5724"/>
    <x v="1"/>
    <x v="1"/>
    <s v="Daniel Smith"/>
    <x v="0"/>
    <n v="286200"/>
    <n v="743529"/>
  </r>
  <r>
    <s v="TX-3645"/>
    <d v="2023-08-24T00:21:37"/>
    <s v="Sales"/>
    <x v="3"/>
    <x v="0"/>
    <n v="7561"/>
    <x v="2"/>
    <x v="1"/>
    <s v="Brett Hudson"/>
    <x v="2"/>
    <n v="8846.369999999999"/>
    <n v="848944"/>
  </r>
  <r>
    <s v="TX-3646"/>
    <d v="2023-08-24T09:06:18"/>
    <s v="HR"/>
    <x v="0"/>
    <x v="2"/>
    <n v="1919"/>
    <x v="2"/>
    <x v="0"/>
    <s v="Yvonne Combs"/>
    <x v="2"/>
    <n v="2245.23"/>
    <n v="824956"/>
  </r>
  <r>
    <s v="TX-3647"/>
    <d v="2023-08-24T17:50:59"/>
    <s v="Accounting"/>
    <x v="1"/>
    <x v="3"/>
    <n v="1230"/>
    <x v="2"/>
    <x v="1"/>
    <s v="Stephanie Hayden"/>
    <x v="2"/>
    <n v="1439.1"/>
    <n v="857053"/>
  </r>
  <r>
    <s v="TX-3648"/>
    <d v="2023-08-25T02:35:41"/>
    <s v="HR"/>
    <x v="2"/>
    <x v="5"/>
    <n v="6663"/>
    <x v="0"/>
    <x v="2"/>
    <s v="Courtney Myers"/>
    <x v="2"/>
    <n v="6663"/>
    <n v="815334"/>
  </r>
  <r>
    <s v="TX-3649"/>
    <d v="2023-08-25T11:20:22"/>
    <s v="IT"/>
    <x v="2"/>
    <x v="5"/>
    <n v="2758"/>
    <x v="0"/>
    <x v="2"/>
    <s v="Erica Terrell"/>
    <x v="0"/>
    <n v="2758"/>
    <n v="815334"/>
  </r>
  <r>
    <s v="TX-3650"/>
    <d v="2023-08-25T20:05:03"/>
    <s v="HR"/>
    <x v="2"/>
    <x v="4"/>
    <n v="3600"/>
    <x v="0"/>
    <x v="2"/>
    <s v="Andrea Ray"/>
    <x v="0"/>
    <n v="3600"/>
    <n v="743529"/>
  </r>
  <r>
    <s v="TX-3651"/>
    <d v="2023-08-26T04:49:44"/>
    <s v="HR"/>
    <x v="0"/>
    <x v="1"/>
    <n v="8666"/>
    <x v="0"/>
    <x v="1"/>
    <s v="Cody Dunlap"/>
    <x v="1"/>
    <n v="8666"/>
    <n v="910770"/>
  </r>
  <r>
    <s v="TX-3652"/>
    <d v="2023-08-26T13:34:25"/>
    <s v="Sales"/>
    <x v="1"/>
    <x v="2"/>
    <n v="2220"/>
    <x v="0"/>
    <x v="2"/>
    <s v="Walter Larson"/>
    <x v="0"/>
    <n v="2220"/>
    <n v="824956"/>
  </r>
  <r>
    <s v="TX-3653"/>
    <d v="2023-08-26T22:19:06"/>
    <s v="Sales"/>
    <x v="3"/>
    <x v="4"/>
    <n v="4120"/>
    <x v="1"/>
    <x v="1"/>
    <s v="Jennifer Sheppard MD"/>
    <x v="0"/>
    <n v="206000"/>
    <n v="743529"/>
  </r>
  <r>
    <s v="TX-3654"/>
    <d v="2023-08-27T07:03:47"/>
    <s v="Sales"/>
    <x v="3"/>
    <x v="1"/>
    <n v="3359"/>
    <x v="0"/>
    <x v="2"/>
    <s v="Michael Howard"/>
    <x v="0"/>
    <n v="3359"/>
    <n v="910770"/>
  </r>
  <r>
    <s v="TX-3655"/>
    <d v="2023-08-27T15:48:28"/>
    <s v="Operations"/>
    <x v="2"/>
    <x v="0"/>
    <n v="1923"/>
    <x v="0"/>
    <x v="2"/>
    <s v="James Gregory"/>
    <x v="1"/>
    <n v="1923"/>
    <n v="848944"/>
  </r>
  <r>
    <s v="TX-3656"/>
    <d v="2023-08-28T00:33:09"/>
    <s v="IT"/>
    <x v="0"/>
    <x v="2"/>
    <n v="1574"/>
    <x v="1"/>
    <x v="1"/>
    <s v="Cindy Harris"/>
    <x v="2"/>
    <n v="78700"/>
    <n v="824956"/>
  </r>
  <r>
    <s v="TX-3657"/>
    <d v="2023-08-28T09:17:50"/>
    <s v="Sales"/>
    <x v="0"/>
    <x v="0"/>
    <n v="2342"/>
    <x v="0"/>
    <x v="2"/>
    <s v="Jennifer Myers"/>
    <x v="0"/>
    <n v="2342"/>
    <n v="848944"/>
  </r>
  <r>
    <s v="TX-3658"/>
    <d v="2023-08-28T18:02:31"/>
    <s v="Accounting"/>
    <x v="0"/>
    <x v="3"/>
    <n v="3343"/>
    <x v="2"/>
    <x v="0"/>
    <s v="Ann Williams"/>
    <x v="1"/>
    <n v="3911.31"/>
    <n v="857053"/>
  </r>
  <r>
    <s v="TX-3659"/>
    <d v="2023-08-29T02:47:12"/>
    <s v="Operations"/>
    <x v="3"/>
    <x v="2"/>
    <n v="7090"/>
    <x v="0"/>
    <x v="1"/>
    <s v="William Woods"/>
    <x v="1"/>
    <n v="7090"/>
    <n v="824956"/>
  </r>
  <r>
    <s v="TX-3660"/>
    <d v="2023-08-29T11:31:54"/>
    <s v="Marketing"/>
    <x v="2"/>
    <x v="1"/>
    <n v="5260"/>
    <x v="0"/>
    <x v="1"/>
    <s v="Colton Johnson"/>
    <x v="1"/>
    <n v="5260"/>
    <n v="910770"/>
  </r>
  <r>
    <s v="TX-3661"/>
    <d v="2023-08-29T20:16:35"/>
    <s v="Accounting"/>
    <x v="1"/>
    <x v="3"/>
    <n v="3234"/>
    <x v="2"/>
    <x v="1"/>
    <s v="Kimberly Jones"/>
    <x v="2"/>
    <n v="3783.7799999999997"/>
    <n v="857053"/>
  </r>
  <r>
    <s v="TX-3662"/>
    <d v="2023-08-30T05:01:16"/>
    <s v="Accounting"/>
    <x v="3"/>
    <x v="5"/>
    <n v="2170"/>
    <x v="2"/>
    <x v="0"/>
    <s v="Christina Sutton"/>
    <x v="0"/>
    <n v="2538.8999999999996"/>
    <n v="815334"/>
  </r>
  <r>
    <s v="TX-3663"/>
    <d v="2023-08-30T13:45:57"/>
    <s v="Sales"/>
    <x v="2"/>
    <x v="1"/>
    <n v="459"/>
    <x v="2"/>
    <x v="1"/>
    <s v="Marcus Porter"/>
    <x v="1"/>
    <n v="537.03"/>
    <n v="910770"/>
  </r>
  <r>
    <s v="TX-3664"/>
    <d v="2023-08-30T22:30:38"/>
    <s v="Marketing"/>
    <x v="2"/>
    <x v="4"/>
    <n v="1241"/>
    <x v="2"/>
    <x v="2"/>
    <s v="Rose Martin"/>
    <x v="2"/>
    <n v="1451.9699999999998"/>
    <n v="743529"/>
  </r>
  <r>
    <s v="TX-3665"/>
    <d v="2023-08-31T07:15:19"/>
    <s v="Marketing"/>
    <x v="1"/>
    <x v="5"/>
    <n v="1735"/>
    <x v="0"/>
    <x v="2"/>
    <s v="Donald Sullivan"/>
    <x v="1"/>
    <n v="1735"/>
    <n v="815334"/>
  </r>
  <r>
    <s v="TX-3666"/>
    <d v="2023-08-31T16:00:00"/>
    <s v="Operations"/>
    <x v="1"/>
    <x v="5"/>
    <n v="4100"/>
    <x v="2"/>
    <x v="2"/>
    <s v="Alexandra Martin"/>
    <x v="1"/>
    <n v="4797"/>
    <n v="815334"/>
  </r>
  <r>
    <s v="TX-3667"/>
    <d v="2023-09-01T00:44:41"/>
    <s v="Marketing"/>
    <x v="1"/>
    <x v="4"/>
    <n v="3461"/>
    <x v="2"/>
    <x v="1"/>
    <s v="Andrew Sweeney"/>
    <x v="1"/>
    <n v="4049.37"/>
    <n v="743529"/>
  </r>
  <r>
    <s v="TX-3668"/>
    <d v="2023-09-01T09:29:22"/>
    <s v="IT"/>
    <x v="0"/>
    <x v="2"/>
    <n v="6683"/>
    <x v="1"/>
    <x v="2"/>
    <s v="Mercedes Martin"/>
    <x v="1"/>
    <n v="334150"/>
    <n v="824956"/>
  </r>
  <r>
    <s v="TX-3669"/>
    <d v="2023-09-01T18:14:03"/>
    <s v="Sales"/>
    <x v="1"/>
    <x v="5"/>
    <n v="7935"/>
    <x v="2"/>
    <x v="1"/>
    <s v="Alan Barr"/>
    <x v="1"/>
    <n v="9283.9499999999989"/>
    <n v="815334"/>
  </r>
  <r>
    <s v="TX-3670"/>
    <d v="2023-09-02T02:58:44"/>
    <s v="Marketing"/>
    <x v="2"/>
    <x v="1"/>
    <n v="106"/>
    <x v="2"/>
    <x v="2"/>
    <s v="Jeffery Crawford"/>
    <x v="2"/>
    <n v="124.02"/>
    <n v="910770"/>
  </r>
  <r>
    <s v="TX-3671"/>
    <d v="2023-09-02T11:43:25"/>
    <s v="Operations"/>
    <x v="1"/>
    <x v="3"/>
    <n v="3367"/>
    <x v="1"/>
    <x v="0"/>
    <s v="Willie Johnson"/>
    <x v="0"/>
    <n v="168350"/>
    <n v="857053"/>
  </r>
  <r>
    <s v="TX-3672"/>
    <d v="2023-09-02T20:28:06"/>
    <s v="IT"/>
    <x v="2"/>
    <x v="5"/>
    <n v="6664"/>
    <x v="1"/>
    <x v="0"/>
    <s v="Michelle Lee"/>
    <x v="0"/>
    <n v="333200"/>
    <n v="815334"/>
  </r>
  <r>
    <s v="TX-3673"/>
    <d v="2023-09-03T05:12:48"/>
    <s v="HR"/>
    <x v="3"/>
    <x v="1"/>
    <n v="9883"/>
    <x v="0"/>
    <x v="0"/>
    <s v="Claudia Martinez"/>
    <x v="0"/>
    <n v="9883"/>
    <n v="910770"/>
  </r>
  <r>
    <s v="TX-3674"/>
    <d v="2023-09-03T13:57:29"/>
    <s v="HR"/>
    <x v="0"/>
    <x v="0"/>
    <n v="5028"/>
    <x v="1"/>
    <x v="0"/>
    <s v="Crystal Torres"/>
    <x v="0"/>
    <n v="251400"/>
    <n v="848944"/>
  </r>
  <r>
    <s v="TX-3675"/>
    <d v="2023-09-03T22:42:10"/>
    <s v="IT"/>
    <x v="3"/>
    <x v="1"/>
    <n v="2706"/>
    <x v="0"/>
    <x v="1"/>
    <s v="Reginald Briggs"/>
    <x v="2"/>
    <n v="2706"/>
    <n v="910770"/>
  </r>
  <r>
    <s v="TX-3676"/>
    <d v="2023-09-04T07:26:51"/>
    <s v="Operations"/>
    <x v="3"/>
    <x v="3"/>
    <n v="6006"/>
    <x v="1"/>
    <x v="2"/>
    <s v="Daniel Stanley"/>
    <x v="2"/>
    <n v="300300"/>
    <n v="857053"/>
  </r>
  <r>
    <s v="TX-3677"/>
    <d v="2023-09-04T16:11:32"/>
    <s v="IT"/>
    <x v="2"/>
    <x v="1"/>
    <n v="3373"/>
    <x v="1"/>
    <x v="0"/>
    <s v="Henry Watts"/>
    <x v="2"/>
    <n v="168650"/>
    <n v="910770"/>
  </r>
  <r>
    <s v="TX-3678"/>
    <d v="2023-09-05T00:56:13"/>
    <s v="Sales"/>
    <x v="3"/>
    <x v="4"/>
    <n v="7711"/>
    <x v="0"/>
    <x v="1"/>
    <s v="Alicia Long"/>
    <x v="1"/>
    <n v="7711"/>
    <n v="743529"/>
  </r>
  <r>
    <s v="TX-3679"/>
    <d v="2023-09-05T09:40:54"/>
    <s v="Sales"/>
    <x v="2"/>
    <x v="3"/>
    <n v="1013"/>
    <x v="1"/>
    <x v="0"/>
    <s v="Kyle Woods"/>
    <x v="1"/>
    <n v="50650"/>
    <n v="857053"/>
  </r>
  <r>
    <s v="TX-3680"/>
    <d v="2023-09-05T18:25:35"/>
    <s v="HR"/>
    <x v="1"/>
    <x v="2"/>
    <n v="2111"/>
    <x v="0"/>
    <x v="0"/>
    <s v="Randy Parker"/>
    <x v="1"/>
    <n v="2111"/>
    <n v="824956"/>
  </r>
  <r>
    <s v="TX-3681"/>
    <d v="2023-09-06T03:10:16"/>
    <s v="Marketing"/>
    <x v="1"/>
    <x v="0"/>
    <n v="1542"/>
    <x v="1"/>
    <x v="1"/>
    <s v="Greg Pierce"/>
    <x v="0"/>
    <n v="77100"/>
    <n v="848944"/>
  </r>
  <r>
    <s v="TX-3682"/>
    <d v="2023-09-06T11:54:57"/>
    <s v="Operations"/>
    <x v="2"/>
    <x v="4"/>
    <n v="5646"/>
    <x v="2"/>
    <x v="1"/>
    <s v="Mark Taylor"/>
    <x v="1"/>
    <n v="6605.82"/>
    <n v="743529"/>
  </r>
  <r>
    <s v="TX-3683"/>
    <d v="2023-09-06T20:39:38"/>
    <s v="HR"/>
    <x v="1"/>
    <x v="2"/>
    <n v="1929"/>
    <x v="1"/>
    <x v="2"/>
    <s v="Lisa Mills"/>
    <x v="0"/>
    <n v="96450"/>
    <n v="824956"/>
  </r>
  <r>
    <s v="TX-3684"/>
    <d v="2023-09-07T05:24:19"/>
    <s v="Marketing"/>
    <x v="0"/>
    <x v="1"/>
    <n v="8867"/>
    <x v="0"/>
    <x v="2"/>
    <s v="Edward Johnson Jr."/>
    <x v="1"/>
    <n v="8867"/>
    <n v="910770"/>
  </r>
  <r>
    <s v="TX-3685"/>
    <d v="2023-09-07T14:09:01"/>
    <s v="Marketing"/>
    <x v="3"/>
    <x v="3"/>
    <n v="6568"/>
    <x v="1"/>
    <x v="0"/>
    <s v="Michelle Phillips"/>
    <x v="0"/>
    <n v="328400"/>
    <n v="857053"/>
  </r>
  <r>
    <s v="TX-3686"/>
    <d v="2023-09-07T22:53:42"/>
    <s v="Sales"/>
    <x v="0"/>
    <x v="0"/>
    <n v="1029"/>
    <x v="0"/>
    <x v="0"/>
    <s v="Andrea Smith"/>
    <x v="1"/>
    <n v="1029"/>
    <n v="848944"/>
  </r>
  <r>
    <s v="TX-3687"/>
    <d v="2023-09-08T07:38:23"/>
    <s v="Accounting"/>
    <x v="3"/>
    <x v="4"/>
    <n v="3799"/>
    <x v="0"/>
    <x v="2"/>
    <s v="Yolanda Blankenship"/>
    <x v="1"/>
    <n v="3799"/>
    <n v="743529"/>
  </r>
  <r>
    <s v="TX-3688"/>
    <d v="2023-09-08T16:23:04"/>
    <s v="Accounting"/>
    <x v="1"/>
    <x v="2"/>
    <n v="9755"/>
    <x v="2"/>
    <x v="2"/>
    <s v="Joyce Rodgers"/>
    <x v="2"/>
    <n v="11413.349999999999"/>
    <n v="824956"/>
  </r>
  <r>
    <s v="TX-3689"/>
    <d v="2023-09-09T01:07:45"/>
    <s v="IT"/>
    <x v="0"/>
    <x v="2"/>
    <n v="1154"/>
    <x v="2"/>
    <x v="1"/>
    <s v="Daniel Schroeder"/>
    <x v="1"/>
    <n v="1350.1799999999998"/>
    <n v="824956"/>
  </r>
  <r>
    <s v="TX-3690"/>
    <d v="2023-09-09T09:52:26"/>
    <s v="Sales"/>
    <x v="1"/>
    <x v="0"/>
    <n v="5844"/>
    <x v="0"/>
    <x v="2"/>
    <s v="Crystal Parker"/>
    <x v="1"/>
    <n v="5844"/>
    <n v="848944"/>
  </r>
  <r>
    <s v="TX-3691"/>
    <d v="2023-09-09T18:37:07"/>
    <s v="Marketing"/>
    <x v="3"/>
    <x v="1"/>
    <n v="2000"/>
    <x v="1"/>
    <x v="2"/>
    <s v="Jason Levy"/>
    <x v="2"/>
    <n v="100000"/>
    <n v="910770"/>
  </r>
  <r>
    <s v="TX-3692"/>
    <d v="2023-09-10T03:21:48"/>
    <s v="Operations"/>
    <x v="2"/>
    <x v="0"/>
    <n v="9749"/>
    <x v="0"/>
    <x v="0"/>
    <s v="Matthew Smith"/>
    <x v="0"/>
    <n v="9749"/>
    <n v="848944"/>
  </r>
  <r>
    <s v="TX-3693"/>
    <d v="2023-09-10T12:06:29"/>
    <s v="Accounting"/>
    <x v="2"/>
    <x v="2"/>
    <n v="7080"/>
    <x v="0"/>
    <x v="2"/>
    <s v="Kelly Tran"/>
    <x v="2"/>
    <n v="7080"/>
    <n v="824956"/>
  </r>
  <r>
    <s v="TX-3694"/>
    <d v="2023-09-10T20:51:10"/>
    <s v="Marketing"/>
    <x v="0"/>
    <x v="5"/>
    <n v="7169"/>
    <x v="1"/>
    <x v="0"/>
    <s v="Stephanie Cooper"/>
    <x v="2"/>
    <n v="358450"/>
    <n v="815334"/>
  </r>
  <r>
    <s v="TX-3695"/>
    <d v="2023-09-11T05:35:51"/>
    <s v="Accounting"/>
    <x v="1"/>
    <x v="4"/>
    <n v="9691"/>
    <x v="1"/>
    <x v="2"/>
    <s v="Nathaniel Rhodes"/>
    <x v="0"/>
    <n v="484550"/>
    <n v="743529"/>
  </r>
  <r>
    <s v="TX-3696"/>
    <d v="2023-09-11T14:20:32"/>
    <s v="Accounting"/>
    <x v="1"/>
    <x v="0"/>
    <n v="3515"/>
    <x v="1"/>
    <x v="1"/>
    <s v="John Phillips"/>
    <x v="1"/>
    <n v="175750"/>
    <n v="848944"/>
  </r>
  <r>
    <s v="TX-3697"/>
    <d v="2023-09-11T23:05:14"/>
    <s v="Accounting"/>
    <x v="0"/>
    <x v="2"/>
    <n v="542"/>
    <x v="1"/>
    <x v="2"/>
    <s v="Brendan Allen"/>
    <x v="0"/>
    <n v="27100"/>
    <n v="824956"/>
  </r>
  <r>
    <s v="TX-3698"/>
    <d v="2023-09-12T07:49:55"/>
    <s v="Operations"/>
    <x v="2"/>
    <x v="1"/>
    <n v="6318"/>
    <x v="0"/>
    <x v="2"/>
    <s v="Holly Sparks"/>
    <x v="1"/>
    <n v="6318"/>
    <n v="910770"/>
  </r>
  <r>
    <s v="TX-3699"/>
    <d v="2023-09-12T16:34:36"/>
    <s v="Sales"/>
    <x v="3"/>
    <x v="2"/>
    <n v="4752"/>
    <x v="0"/>
    <x v="2"/>
    <s v="Rhonda Martin"/>
    <x v="1"/>
    <n v="4752"/>
    <n v="824956"/>
  </r>
  <r>
    <s v="TX-3700"/>
    <d v="2023-09-13T01:19:17"/>
    <s v="Operations"/>
    <x v="0"/>
    <x v="1"/>
    <n v="8039"/>
    <x v="2"/>
    <x v="0"/>
    <s v="Michael Fernandez"/>
    <x v="0"/>
    <n v="9405.6299999999992"/>
    <n v="910770"/>
  </r>
  <r>
    <s v="TX-3701"/>
    <d v="2023-09-13T10:03:58"/>
    <s v="HR"/>
    <x v="3"/>
    <x v="0"/>
    <n v="7933"/>
    <x v="0"/>
    <x v="1"/>
    <s v="Cassidy Reed"/>
    <x v="2"/>
    <n v="7933"/>
    <n v="848944"/>
  </r>
  <r>
    <s v="TX-3702"/>
    <d v="2023-09-13T18:48:39"/>
    <s v="Marketing"/>
    <x v="2"/>
    <x v="1"/>
    <n v="9470"/>
    <x v="1"/>
    <x v="2"/>
    <s v="Denise Powell"/>
    <x v="0"/>
    <n v="473500"/>
    <n v="910770"/>
  </r>
  <r>
    <s v="TX-3703"/>
    <d v="2023-09-14T03:33:20"/>
    <s v="Sales"/>
    <x v="1"/>
    <x v="3"/>
    <n v="7697"/>
    <x v="2"/>
    <x v="0"/>
    <s v="Susan Curry"/>
    <x v="1"/>
    <n v="9005.49"/>
    <n v="857053"/>
  </r>
  <r>
    <s v="TX-3704"/>
    <d v="2023-09-14T12:18:01"/>
    <s v="Sales"/>
    <x v="2"/>
    <x v="3"/>
    <n v="4558"/>
    <x v="1"/>
    <x v="1"/>
    <s v="Shannon Bell"/>
    <x v="0"/>
    <n v="227900"/>
    <n v="857053"/>
  </r>
  <r>
    <s v="TX-3705"/>
    <d v="2023-09-14T21:02:42"/>
    <s v="Sales"/>
    <x v="0"/>
    <x v="3"/>
    <n v="6691"/>
    <x v="0"/>
    <x v="0"/>
    <s v="Jennifer West"/>
    <x v="0"/>
    <n v="6691"/>
    <n v="857053"/>
  </r>
  <r>
    <s v="TX-3706"/>
    <d v="2023-09-15T05:47:23"/>
    <s v="Sales"/>
    <x v="1"/>
    <x v="5"/>
    <n v="9549"/>
    <x v="2"/>
    <x v="0"/>
    <s v="Jacob Hahn"/>
    <x v="1"/>
    <n v="11172.33"/>
    <n v="815334"/>
  </r>
  <r>
    <s v="TX-3707"/>
    <d v="2023-09-15T14:32:04"/>
    <s v="Operations"/>
    <x v="0"/>
    <x v="0"/>
    <n v="2409"/>
    <x v="1"/>
    <x v="1"/>
    <s v="Randy Swanson"/>
    <x v="2"/>
    <n v="120450"/>
    <n v="848944"/>
  </r>
  <r>
    <s v="TX-3708"/>
    <d v="2023-09-15T23:16:45"/>
    <s v="Sales"/>
    <x v="0"/>
    <x v="2"/>
    <n v="6368"/>
    <x v="2"/>
    <x v="2"/>
    <s v="Sierra Boone"/>
    <x v="0"/>
    <n v="7450.5599999999995"/>
    <n v="824956"/>
  </r>
  <r>
    <s v="TX-3709"/>
    <d v="2023-09-16T08:01:26"/>
    <s v="IT"/>
    <x v="2"/>
    <x v="2"/>
    <n v="1010"/>
    <x v="2"/>
    <x v="0"/>
    <s v="Lisa Hamilton"/>
    <x v="1"/>
    <n v="1181.6999999999998"/>
    <n v="824956"/>
  </r>
  <r>
    <s v="TX-3710"/>
    <d v="2023-09-16T16:46:08"/>
    <s v="Marketing"/>
    <x v="0"/>
    <x v="5"/>
    <n v="4440"/>
    <x v="0"/>
    <x v="0"/>
    <s v="Karen Gonzalez"/>
    <x v="1"/>
    <n v="4440"/>
    <n v="815334"/>
  </r>
  <r>
    <s v="TX-3711"/>
    <d v="2023-09-17T01:30:49"/>
    <s v="Sales"/>
    <x v="2"/>
    <x v="1"/>
    <n v="4109"/>
    <x v="1"/>
    <x v="2"/>
    <s v="Daniel Bennett"/>
    <x v="0"/>
    <n v="205450"/>
    <n v="910770"/>
  </r>
  <r>
    <s v="TX-3712"/>
    <d v="2023-09-17T10:15:30"/>
    <s v="Marketing"/>
    <x v="1"/>
    <x v="5"/>
    <n v="6728"/>
    <x v="2"/>
    <x v="2"/>
    <s v="Jasmine Patton"/>
    <x v="2"/>
    <n v="7871.7599999999993"/>
    <n v="815334"/>
  </r>
  <r>
    <s v="TX-3713"/>
    <d v="2023-09-17T19:00:11"/>
    <s v="IT"/>
    <x v="2"/>
    <x v="1"/>
    <n v="2269"/>
    <x v="2"/>
    <x v="1"/>
    <s v="Brittany Hurley"/>
    <x v="0"/>
    <n v="2654.73"/>
    <n v="910770"/>
  </r>
  <r>
    <s v="TX-3714"/>
    <d v="2023-09-18T03:44:52"/>
    <s v="IT"/>
    <x v="1"/>
    <x v="1"/>
    <n v="2272"/>
    <x v="1"/>
    <x v="1"/>
    <s v="Mark Rojas"/>
    <x v="2"/>
    <n v="113600"/>
    <n v="910770"/>
  </r>
  <r>
    <s v="TX-3715"/>
    <d v="2023-09-18T12:29:33"/>
    <s v="Marketing"/>
    <x v="2"/>
    <x v="4"/>
    <n v="5768"/>
    <x v="2"/>
    <x v="1"/>
    <s v="Heather Bush"/>
    <x v="2"/>
    <n v="6748.5599999999995"/>
    <n v="743529"/>
  </r>
  <r>
    <s v="TX-3716"/>
    <d v="2023-09-18T21:14:14"/>
    <s v="Accounting"/>
    <x v="3"/>
    <x v="2"/>
    <n v="6413"/>
    <x v="2"/>
    <x v="2"/>
    <s v="Kevin Dixon"/>
    <x v="2"/>
    <n v="7503.2099999999991"/>
    <n v="824956"/>
  </r>
  <r>
    <s v="TX-3717"/>
    <d v="2023-09-19T05:58:55"/>
    <s v="HR"/>
    <x v="3"/>
    <x v="3"/>
    <n v="8415"/>
    <x v="2"/>
    <x v="0"/>
    <s v="Haley Parks"/>
    <x v="2"/>
    <n v="9845.5499999999993"/>
    <n v="857053"/>
  </r>
  <r>
    <s v="TX-3718"/>
    <d v="2023-09-19T14:43:36"/>
    <s v="Accounting"/>
    <x v="0"/>
    <x v="1"/>
    <n v="8136"/>
    <x v="1"/>
    <x v="0"/>
    <s v="Anita Olsen"/>
    <x v="0"/>
    <n v="406800"/>
    <n v="910770"/>
  </r>
  <r>
    <s v="TX-3719"/>
    <d v="2023-09-19T23:28:17"/>
    <s v="Accounting"/>
    <x v="2"/>
    <x v="4"/>
    <n v="6889"/>
    <x v="1"/>
    <x v="1"/>
    <s v="Amanda Miller"/>
    <x v="1"/>
    <n v="344450"/>
    <n v="743529"/>
  </r>
  <r>
    <s v="TX-3720"/>
    <d v="2023-09-20T08:12:58"/>
    <s v="Operations"/>
    <x v="2"/>
    <x v="2"/>
    <n v="885"/>
    <x v="1"/>
    <x v="2"/>
    <s v="Dr. Pamela Cardenas DDS"/>
    <x v="1"/>
    <n v="44250"/>
    <n v="824956"/>
  </r>
  <r>
    <s v="TX-3721"/>
    <d v="2023-09-20T16:57:39"/>
    <s v="Accounting"/>
    <x v="1"/>
    <x v="3"/>
    <n v="6239"/>
    <x v="1"/>
    <x v="0"/>
    <s v="Erica Adams"/>
    <x v="1"/>
    <n v="311950"/>
    <n v="857053"/>
  </r>
  <r>
    <s v="TX-3722"/>
    <d v="2023-09-21T01:42:21"/>
    <s v="Sales"/>
    <x v="0"/>
    <x v="1"/>
    <n v="6444"/>
    <x v="0"/>
    <x v="1"/>
    <s v="Brittany Coleman"/>
    <x v="1"/>
    <n v="6444"/>
    <n v="910770"/>
  </r>
  <r>
    <s v="TX-3723"/>
    <d v="2023-09-21T10:27:02"/>
    <s v="Operations"/>
    <x v="2"/>
    <x v="1"/>
    <n v="2516"/>
    <x v="2"/>
    <x v="0"/>
    <s v="Wendy Velazquez"/>
    <x v="1"/>
    <n v="2943.72"/>
    <n v="910770"/>
  </r>
  <r>
    <s v="TX-3724"/>
    <d v="2023-09-21T19:11:43"/>
    <s v="Operations"/>
    <x v="0"/>
    <x v="5"/>
    <n v="9088"/>
    <x v="1"/>
    <x v="0"/>
    <s v="Megan Lewis"/>
    <x v="1"/>
    <n v="454400"/>
    <n v="815334"/>
  </r>
  <r>
    <s v="TX-3725"/>
    <d v="2023-09-22T03:56:24"/>
    <s v="IT"/>
    <x v="3"/>
    <x v="5"/>
    <n v="4254"/>
    <x v="2"/>
    <x v="2"/>
    <s v="Laura Duarte"/>
    <x v="0"/>
    <n v="4977.1799999999994"/>
    <n v="815334"/>
  </r>
  <r>
    <s v="TX-3726"/>
    <d v="2023-09-22T12:41:05"/>
    <s v="Accounting"/>
    <x v="2"/>
    <x v="2"/>
    <n v="5719"/>
    <x v="2"/>
    <x v="2"/>
    <s v="Rick Jordan"/>
    <x v="2"/>
    <n v="6691.23"/>
    <n v="824956"/>
  </r>
  <r>
    <s v="TX-3727"/>
    <d v="2023-09-22T21:25:46"/>
    <s v="IT"/>
    <x v="2"/>
    <x v="3"/>
    <n v="2036"/>
    <x v="0"/>
    <x v="0"/>
    <s v="Kayla Schmidt"/>
    <x v="1"/>
    <n v="2036"/>
    <n v="857053"/>
  </r>
  <r>
    <s v="TX-3728"/>
    <d v="2023-09-23T06:10:27"/>
    <s v="Marketing"/>
    <x v="0"/>
    <x v="1"/>
    <n v="3907"/>
    <x v="1"/>
    <x v="1"/>
    <s v="Jay Shaw"/>
    <x v="0"/>
    <n v="195350"/>
    <n v="910770"/>
  </r>
  <r>
    <s v="TX-3729"/>
    <d v="2023-09-23T14:55:08"/>
    <s v="HR"/>
    <x v="2"/>
    <x v="2"/>
    <n v="7251"/>
    <x v="1"/>
    <x v="2"/>
    <s v="Jeremy Camacho"/>
    <x v="1"/>
    <n v="362550"/>
    <n v="824956"/>
  </r>
  <r>
    <s v="TX-3730"/>
    <d v="2023-09-23T23:39:49"/>
    <s v="Operations"/>
    <x v="0"/>
    <x v="2"/>
    <n v="9593"/>
    <x v="2"/>
    <x v="0"/>
    <s v="Jo Richardson"/>
    <x v="1"/>
    <n v="11223.81"/>
    <n v="824956"/>
  </r>
  <r>
    <s v="TX-3731"/>
    <d v="2023-09-24T08:24:30"/>
    <s v="Marketing"/>
    <x v="2"/>
    <x v="0"/>
    <n v="3336"/>
    <x v="1"/>
    <x v="2"/>
    <s v="Carol Richmond"/>
    <x v="2"/>
    <n v="166800"/>
    <n v="848944"/>
  </r>
  <r>
    <s v="TX-3732"/>
    <d v="2023-09-24T17:09:11"/>
    <s v="Marketing"/>
    <x v="1"/>
    <x v="5"/>
    <n v="2452"/>
    <x v="2"/>
    <x v="2"/>
    <s v="Barbara Young"/>
    <x v="2"/>
    <n v="2868.8399999999997"/>
    <n v="815334"/>
  </r>
  <r>
    <s v="TX-3733"/>
    <d v="2023-09-25T01:53:52"/>
    <s v="Sales"/>
    <x v="0"/>
    <x v="3"/>
    <n v="2032"/>
    <x v="2"/>
    <x v="2"/>
    <s v="Lauren Long"/>
    <x v="2"/>
    <n v="2377.44"/>
    <n v="857053"/>
  </r>
  <r>
    <s v="TX-3734"/>
    <d v="2023-09-25T10:38:34"/>
    <s v="HR"/>
    <x v="2"/>
    <x v="1"/>
    <n v="8656"/>
    <x v="0"/>
    <x v="0"/>
    <s v="Trevor Newton"/>
    <x v="1"/>
    <n v="8656"/>
    <n v="910770"/>
  </r>
  <r>
    <s v="TX-3735"/>
    <d v="2023-09-25T19:23:15"/>
    <s v="Marketing"/>
    <x v="3"/>
    <x v="2"/>
    <n v="5016"/>
    <x v="0"/>
    <x v="1"/>
    <s v="Alexis Reyes"/>
    <x v="1"/>
    <n v="5016"/>
    <n v="824956"/>
  </r>
  <r>
    <s v="TX-3736"/>
    <d v="2023-09-26T04:07:56"/>
    <s v="Marketing"/>
    <x v="2"/>
    <x v="1"/>
    <n v="5598"/>
    <x v="0"/>
    <x v="1"/>
    <s v="Jonathan Schroeder"/>
    <x v="1"/>
    <n v="5598"/>
    <n v="910770"/>
  </r>
  <r>
    <s v="TX-3737"/>
    <d v="2023-09-26T12:52:37"/>
    <s v="HR"/>
    <x v="3"/>
    <x v="0"/>
    <n v="1046"/>
    <x v="2"/>
    <x v="1"/>
    <s v="Michelle Miller"/>
    <x v="2"/>
    <n v="1223.82"/>
    <n v="848944"/>
  </r>
  <r>
    <s v="TX-3738"/>
    <d v="2023-09-26T21:37:18"/>
    <s v="HR"/>
    <x v="3"/>
    <x v="3"/>
    <n v="9669"/>
    <x v="1"/>
    <x v="2"/>
    <s v="Shelia Gonzalez"/>
    <x v="0"/>
    <n v="483450"/>
    <n v="857053"/>
  </r>
  <r>
    <s v="TX-3739"/>
    <d v="2023-09-27T06:21:59"/>
    <s v="Marketing"/>
    <x v="1"/>
    <x v="2"/>
    <n v="1539"/>
    <x v="0"/>
    <x v="0"/>
    <s v="Shannon Olsen"/>
    <x v="1"/>
    <n v="1539"/>
    <n v="824956"/>
  </r>
  <r>
    <s v="TX-3740"/>
    <d v="2023-09-27T15:06:40"/>
    <s v="HR"/>
    <x v="0"/>
    <x v="1"/>
    <n v="7830"/>
    <x v="1"/>
    <x v="2"/>
    <s v="Deanna Clark"/>
    <x v="1"/>
    <n v="391500"/>
    <n v="910770"/>
  </r>
  <r>
    <s v="TX-3741"/>
    <d v="2023-09-27T23:51:21"/>
    <s v="Marketing"/>
    <x v="2"/>
    <x v="5"/>
    <n v="4957"/>
    <x v="0"/>
    <x v="1"/>
    <s v="Paul Ford"/>
    <x v="1"/>
    <n v="4957"/>
    <n v="815334"/>
  </r>
  <r>
    <s v="TX-3742"/>
    <d v="2023-09-28T08:36:02"/>
    <s v="Marketing"/>
    <x v="1"/>
    <x v="0"/>
    <n v="440"/>
    <x v="0"/>
    <x v="1"/>
    <s v="Carrie Landry"/>
    <x v="0"/>
    <n v="440"/>
    <n v="848944"/>
  </r>
  <r>
    <s v="TX-3743"/>
    <d v="2023-09-28T17:20:43"/>
    <s v="Sales"/>
    <x v="2"/>
    <x v="3"/>
    <n v="482"/>
    <x v="2"/>
    <x v="0"/>
    <s v="Daniel Robinson"/>
    <x v="1"/>
    <n v="563.93999999999994"/>
    <n v="857053"/>
  </r>
  <r>
    <s v="TX-3744"/>
    <d v="2023-09-29T02:05:24"/>
    <s v="Accounting"/>
    <x v="3"/>
    <x v="0"/>
    <n v="9848"/>
    <x v="0"/>
    <x v="2"/>
    <s v="William Carter"/>
    <x v="0"/>
    <n v="9848"/>
    <n v="848944"/>
  </r>
  <r>
    <s v="TX-3745"/>
    <d v="2023-09-29T10:50:05"/>
    <s v="Marketing"/>
    <x v="0"/>
    <x v="5"/>
    <n v="8591"/>
    <x v="0"/>
    <x v="1"/>
    <s v="Samantha Duarte"/>
    <x v="1"/>
    <n v="8591"/>
    <n v="815334"/>
  </r>
  <r>
    <s v="TX-3746"/>
    <d v="2023-09-29T19:34:46"/>
    <s v="IT"/>
    <x v="2"/>
    <x v="3"/>
    <n v="238"/>
    <x v="2"/>
    <x v="0"/>
    <s v="Dominic Wilson"/>
    <x v="0"/>
    <n v="278.45999999999998"/>
    <n v="857053"/>
  </r>
  <r>
    <s v="TX-3747"/>
    <d v="2023-09-30T04:19:28"/>
    <s v="Operations"/>
    <x v="2"/>
    <x v="0"/>
    <n v="458"/>
    <x v="1"/>
    <x v="2"/>
    <s v="Mike Coleman"/>
    <x v="1"/>
    <n v="22900"/>
    <n v="848944"/>
  </r>
  <r>
    <s v="TX-3748"/>
    <d v="2023-09-30T13:04:09"/>
    <s v="Accounting"/>
    <x v="3"/>
    <x v="4"/>
    <n v="5031"/>
    <x v="0"/>
    <x v="2"/>
    <s v="Troy Long"/>
    <x v="2"/>
    <n v="5031"/>
    <n v="743529"/>
  </r>
  <r>
    <s v="TX-3749"/>
    <d v="2023-09-30T21:48:50"/>
    <s v="Accounting"/>
    <x v="2"/>
    <x v="5"/>
    <n v="9814"/>
    <x v="2"/>
    <x v="1"/>
    <s v="Bryce Nguyen"/>
    <x v="2"/>
    <n v="11482.38"/>
    <n v="815334"/>
  </r>
  <r>
    <s v="TX-3750"/>
    <d v="2023-10-01T06:33:31"/>
    <s v="Accounting"/>
    <x v="2"/>
    <x v="5"/>
    <n v="3556"/>
    <x v="0"/>
    <x v="1"/>
    <s v="William Montgomery"/>
    <x v="2"/>
    <n v="3556"/>
    <n v="815334"/>
  </r>
  <r>
    <s v="TX-3751"/>
    <d v="2023-10-01T15:18:12"/>
    <s v="Sales"/>
    <x v="3"/>
    <x v="5"/>
    <n v="1727"/>
    <x v="2"/>
    <x v="2"/>
    <s v="David Clark"/>
    <x v="2"/>
    <n v="2020.59"/>
    <n v="815334"/>
  </r>
  <r>
    <s v="TX-3752"/>
    <d v="2023-10-02T00:02:53"/>
    <s v="Marketing"/>
    <x v="1"/>
    <x v="4"/>
    <n v="9595"/>
    <x v="1"/>
    <x v="2"/>
    <s v="Becky Robbins"/>
    <x v="1"/>
    <n v="479750"/>
    <n v="743529"/>
  </r>
  <r>
    <s v="TX-3753"/>
    <d v="2023-10-02T08:47:34"/>
    <s v="Sales"/>
    <x v="3"/>
    <x v="4"/>
    <n v="6726"/>
    <x v="1"/>
    <x v="1"/>
    <s v="Lauren Pineda"/>
    <x v="2"/>
    <n v="336300"/>
    <n v="743529"/>
  </r>
  <r>
    <s v="TX-3754"/>
    <d v="2023-10-02T17:32:15"/>
    <s v="Marketing"/>
    <x v="1"/>
    <x v="1"/>
    <n v="5104"/>
    <x v="2"/>
    <x v="2"/>
    <s v="Leah Leach"/>
    <x v="0"/>
    <n v="5971.6799999999994"/>
    <n v="910770"/>
  </r>
  <r>
    <s v="TX-3755"/>
    <d v="2023-10-03T02:16:56"/>
    <s v="Sales"/>
    <x v="0"/>
    <x v="2"/>
    <n v="9426"/>
    <x v="2"/>
    <x v="1"/>
    <s v="Robert Gibbs"/>
    <x v="2"/>
    <n v="11028.42"/>
    <n v="824956"/>
  </r>
  <r>
    <s v="TX-3756"/>
    <d v="2023-10-03T11:01:37"/>
    <s v="Sales"/>
    <x v="1"/>
    <x v="0"/>
    <n v="6752"/>
    <x v="2"/>
    <x v="2"/>
    <s v="Allison York"/>
    <x v="2"/>
    <n v="7899.8399999999992"/>
    <n v="848944"/>
  </r>
  <r>
    <s v="TX-3757"/>
    <d v="2023-10-03T19:46:18"/>
    <s v="Operations"/>
    <x v="1"/>
    <x v="1"/>
    <n v="6516"/>
    <x v="1"/>
    <x v="1"/>
    <s v="Benjamin Ford"/>
    <x v="2"/>
    <n v="325800"/>
    <n v="910770"/>
  </r>
  <r>
    <s v="TX-3758"/>
    <d v="2023-10-04T04:30:59"/>
    <s v="IT"/>
    <x v="0"/>
    <x v="0"/>
    <n v="3270"/>
    <x v="0"/>
    <x v="0"/>
    <s v="Megan Murphy"/>
    <x v="1"/>
    <n v="3270"/>
    <n v="848944"/>
  </r>
  <r>
    <s v="TX-3759"/>
    <d v="2023-10-04T13:15:41"/>
    <s v="Sales"/>
    <x v="1"/>
    <x v="2"/>
    <n v="3935"/>
    <x v="1"/>
    <x v="1"/>
    <s v="Justin Hudson"/>
    <x v="2"/>
    <n v="196750"/>
    <n v="824956"/>
  </r>
  <r>
    <s v="TX-3760"/>
    <d v="2023-10-04T22:00:22"/>
    <s v="Operations"/>
    <x v="3"/>
    <x v="4"/>
    <n v="8117"/>
    <x v="2"/>
    <x v="1"/>
    <s v="Clayton Jones"/>
    <x v="0"/>
    <n v="9496.89"/>
    <n v="743529"/>
  </r>
  <r>
    <s v="TX-3761"/>
    <d v="2023-10-05T06:45:03"/>
    <s v="HR"/>
    <x v="1"/>
    <x v="2"/>
    <n v="2251"/>
    <x v="2"/>
    <x v="0"/>
    <s v="Scott Clark"/>
    <x v="2"/>
    <n v="2633.6699999999996"/>
    <n v="824956"/>
  </r>
  <r>
    <s v="TX-3762"/>
    <d v="2023-10-05T15:29:44"/>
    <s v="IT"/>
    <x v="0"/>
    <x v="4"/>
    <n v="9529"/>
    <x v="1"/>
    <x v="2"/>
    <s v="Randy Jordan"/>
    <x v="2"/>
    <n v="476450"/>
    <n v="743529"/>
  </r>
  <r>
    <s v="TX-3763"/>
    <d v="2023-10-06T00:14:25"/>
    <s v="Sales"/>
    <x v="3"/>
    <x v="2"/>
    <n v="7005"/>
    <x v="2"/>
    <x v="0"/>
    <s v="Sierra Sanchez"/>
    <x v="2"/>
    <n v="8195.85"/>
    <n v="824956"/>
  </r>
  <r>
    <s v="TX-3764"/>
    <d v="2023-10-06T08:59:06"/>
    <s v="Accounting"/>
    <x v="0"/>
    <x v="1"/>
    <n v="2934"/>
    <x v="1"/>
    <x v="1"/>
    <s v="Kurt Frazier"/>
    <x v="0"/>
    <n v="146700"/>
    <n v="910770"/>
  </r>
  <r>
    <s v="TX-3765"/>
    <d v="2023-10-06T17:43:47"/>
    <s v="HR"/>
    <x v="0"/>
    <x v="3"/>
    <n v="9290"/>
    <x v="2"/>
    <x v="2"/>
    <s v="Maria Walsh"/>
    <x v="2"/>
    <n v="10869.3"/>
    <n v="857053"/>
  </r>
  <r>
    <s v="TX-3766"/>
    <d v="2023-10-07T02:28:28"/>
    <s v="HR"/>
    <x v="2"/>
    <x v="1"/>
    <n v="2667"/>
    <x v="0"/>
    <x v="0"/>
    <s v="Scott Carson"/>
    <x v="0"/>
    <n v="2667"/>
    <n v="910770"/>
  </r>
  <r>
    <s v="TX-3767"/>
    <d v="2023-10-07T11:13:09"/>
    <s v="Operations"/>
    <x v="2"/>
    <x v="0"/>
    <n v="1407"/>
    <x v="0"/>
    <x v="2"/>
    <s v="Michael Ray"/>
    <x v="0"/>
    <n v="1407"/>
    <n v="848944"/>
  </r>
  <r>
    <s v="TX-3768"/>
    <d v="2023-10-07T19:57:50"/>
    <s v="HR"/>
    <x v="0"/>
    <x v="1"/>
    <n v="8948"/>
    <x v="2"/>
    <x v="2"/>
    <s v="Teresa Kaiser"/>
    <x v="2"/>
    <n v="10469.16"/>
    <n v="910770"/>
  </r>
  <r>
    <s v="TX-3769"/>
    <d v="2023-10-08T04:42:31"/>
    <s v="IT"/>
    <x v="0"/>
    <x v="5"/>
    <n v="2760"/>
    <x v="1"/>
    <x v="0"/>
    <s v="Martha Jones"/>
    <x v="0"/>
    <n v="138000"/>
    <n v="815334"/>
  </r>
  <r>
    <s v="TX-3770"/>
    <d v="2023-10-08T13:27:12"/>
    <s v="Sales"/>
    <x v="0"/>
    <x v="0"/>
    <n v="3830"/>
    <x v="0"/>
    <x v="2"/>
    <s v="Robert Pollard"/>
    <x v="1"/>
    <n v="3830"/>
    <n v="848944"/>
  </r>
  <r>
    <s v="TX-3771"/>
    <d v="2023-10-08T22:11:54"/>
    <s v="Sales"/>
    <x v="2"/>
    <x v="2"/>
    <n v="6307"/>
    <x v="1"/>
    <x v="0"/>
    <s v="Andrea Terry"/>
    <x v="2"/>
    <n v="315350"/>
    <n v="824956"/>
  </r>
  <r>
    <s v="TX-3772"/>
    <d v="2023-10-09T06:56:35"/>
    <s v="Accounting"/>
    <x v="2"/>
    <x v="0"/>
    <n v="3262"/>
    <x v="2"/>
    <x v="1"/>
    <s v="Donna Leblanc"/>
    <x v="2"/>
    <n v="3816.54"/>
    <n v="848944"/>
  </r>
  <r>
    <s v="TX-3773"/>
    <d v="2023-10-09T15:41:16"/>
    <s v="Operations"/>
    <x v="1"/>
    <x v="3"/>
    <n v="1240"/>
    <x v="1"/>
    <x v="2"/>
    <s v="Ellen Carpenter"/>
    <x v="0"/>
    <n v="62000"/>
    <n v="857053"/>
  </r>
  <r>
    <s v="TX-3774"/>
    <d v="2023-10-10T00:25:57"/>
    <s v="Accounting"/>
    <x v="1"/>
    <x v="4"/>
    <n v="8558"/>
    <x v="0"/>
    <x v="1"/>
    <s v="James Gardner"/>
    <x v="0"/>
    <n v="8558"/>
    <n v="743529"/>
  </r>
  <r>
    <s v="TX-3775"/>
    <d v="2023-10-10T09:10:38"/>
    <s v="HR"/>
    <x v="0"/>
    <x v="2"/>
    <n v="1808"/>
    <x v="1"/>
    <x v="1"/>
    <s v="David Davis"/>
    <x v="2"/>
    <n v="90400"/>
    <n v="824956"/>
  </r>
  <r>
    <s v="TX-3776"/>
    <d v="2023-10-10T17:55:19"/>
    <s v="Accounting"/>
    <x v="3"/>
    <x v="0"/>
    <n v="3730"/>
    <x v="1"/>
    <x v="2"/>
    <s v="Donna Rice"/>
    <x v="1"/>
    <n v="186500"/>
    <n v="848944"/>
  </r>
  <r>
    <s v="TX-3777"/>
    <d v="2023-10-11T02:40:00"/>
    <s v="IT"/>
    <x v="3"/>
    <x v="2"/>
    <n v="3311"/>
    <x v="2"/>
    <x v="0"/>
    <s v="Randall Cline"/>
    <x v="0"/>
    <n v="3873.87"/>
    <n v="824956"/>
  </r>
  <r>
    <s v="TX-3778"/>
    <d v="2023-10-11T11:24:41"/>
    <s v="Sales"/>
    <x v="2"/>
    <x v="2"/>
    <n v="6638"/>
    <x v="2"/>
    <x v="2"/>
    <s v="Kenneth Haynes"/>
    <x v="0"/>
    <n v="7766.4599999999991"/>
    <n v="824956"/>
  </r>
  <r>
    <s v="TX-3779"/>
    <d v="2023-10-11T20:09:22"/>
    <s v="HR"/>
    <x v="2"/>
    <x v="2"/>
    <n v="9802"/>
    <x v="2"/>
    <x v="1"/>
    <s v="Grant Weber"/>
    <x v="1"/>
    <n v="11468.34"/>
    <n v="824956"/>
  </r>
  <r>
    <s v="TX-3780"/>
    <d v="2023-10-12T04:54:03"/>
    <s v="Accounting"/>
    <x v="2"/>
    <x v="4"/>
    <n v="575"/>
    <x v="0"/>
    <x v="1"/>
    <s v="Michael Rivera"/>
    <x v="1"/>
    <n v="575"/>
    <n v="743529"/>
  </r>
  <r>
    <s v="TX-3781"/>
    <d v="2023-10-12T13:38:44"/>
    <s v="Operations"/>
    <x v="0"/>
    <x v="1"/>
    <n v="7784"/>
    <x v="0"/>
    <x v="0"/>
    <s v="Tommy Castro"/>
    <x v="2"/>
    <n v="7784"/>
    <n v="910770"/>
  </r>
  <r>
    <s v="TX-3782"/>
    <d v="2023-10-12T22:23:25"/>
    <s v="IT"/>
    <x v="3"/>
    <x v="2"/>
    <n v="9268"/>
    <x v="2"/>
    <x v="2"/>
    <s v="Jeff Wade"/>
    <x v="1"/>
    <n v="10843.56"/>
    <n v="824956"/>
  </r>
  <r>
    <s v="TX-3783"/>
    <d v="2023-10-13T07:08:06"/>
    <s v="IT"/>
    <x v="1"/>
    <x v="5"/>
    <n v="1307"/>
    <x v="2"/>
    <x v="1"/>
    <s v="Dr. David Valenzuela"/>
    <x v="2"/>
    <n v="1529.1899999999998"/>
    <n v="815334"/>
  </r>
  <r>
    <s v="TX-3784"/>
    <d v="2023-10-13T15:52:48"/>
    <s v="Accounting"/>
    <x v="0"/>
    <x v="3"/>
    <n v="2060"/>
    <x v="0"/>
    <x v="1"/>
    <s v="Katelyn Rodriguez"/>
    <x v="1"/>
    <n v="2060"/>
    <n v="857053"/>
  </r>
  <r>
    <s v="TX-3785"/>
    <d v="2023-10-14T00:37:29"/>
    <s v="Sales"/>
    <x v="1"/>
    <x v="4"/>
    <n v="657"/>
    <x v="0"/>
    <x v="1"/>
    <s v="Denise Taylor"/>
    <x v="0"/>
    <n v="657"/>
    <n v="743529"/>
  </r>
  <r>
    <s v="TX-3786"/>
    <d v="2023-10-14T09:22:10"/>
    <s v="Accounting"/>
    <x v="1"/>
    <x v="0"/>
    <n v="982"/>
    <x v="0"/>
    <x v="0"/>
    <s v="Megan Gonzalez"/>
    <x v="2"/>
    <n v="982"/>
    <n v="848944"/>
  </r>
  <r>
    <s v="TX-3787"/>
    <d v="2023-10-14T18:06:51"/>
    <s v="HR"/>
    <x v="0"/>
    <x v="4"/>
    <n v="4861"/>
    <x v="0"/>
    <x v="1"/>
    <s v="Jeffrey White Jr."/>
    <x v="2"/>
    <n v="4861"/>
    <n v="743529"/>
  </r>
  <r>
    <s v="TX-3788"/>
    <d v="2023-10-15T02:51:32"/>
    <s v="Accounting"/>
    <x v="1"/>
    <x v="0"/>
    <n v="5967"/>
    <x v="2"/>
    <x v="1"/>
    <s v="Ray Pennington"/>
    <x v="2"/>
    <n v="6981.3899999999994"/>
    <n v="848944"/>
  </r>
  <r>
    <s v="TX-3789"/>
    <d v="2023-10-15T11:36:13"/>
    <s v="IT"/>
    <x v="3"/>
    <x v="4"/>
    <n v="7063"/>
    <x v="0"/>
    <x v="2"/>
    <s v="Dr. William Knight"/>
    <x v="1"/>
    <n v="7063"/>
    <n v="743529"/>
  </r>
  <r>
    <s v="TX-3790"/>
    <d v="2023-10-15T20:20:54"/>
    <s v="Accounting"/>
    <x v="1"/>
    <x v="0"/>
    <n v="7266"/>
    <x v="2"/>
    <x v="2"/>
    <s v="Maria Johnson"/>
    <x v="0"/>
    <n v="8501.2199999999993"/>
    <n v="848944"/>
  </r>
  <r>
    <s v="TX-3791"/>
    <d v="2023-10-16T05:05:35"/>
    <s v="Sales"/>
    <x v="3"/>
    <x v="2"/>
    <n v="8029"/>
    <x v="1"/>
    <x v="1"/>
    <s v="David Dominguez"/>
    <x v="2"/>
    <n v="401450"/>
    <n v="824956"/>
  </r>
  <r>
    <s v="TX-3792"/>
    <d v="2023-10-16T13:50:16"/>
    <s v="Operations"/>
    <x v="3"/>
    <x v="1"/>
    <n v="5447"/>
    <x v="1"/>
    <x v="1"/>
    <s v="Daniel Zamora"/>
    <x v="2"/>
    <n v="272350"/>
    <n v="910770"/>
  </r>
  <r>
    <s v="TX-3793"/>
    <d v="2023-10-16T22:34:57"/>
    <s v="Marketing"/>
    <x v="3"/>
    <x v="0"/>
    <n v="7369"/>
    <x v="0"/>
    <x v="2"/>
    <s v="Rodney Lambert"/>
    <x v="2"/>
    <n v="7369"/>
    <n v="848944"/>
  </r>
  <r>
    <s v="TX-3794"/>
    <d v="2023-10-17T07:19:38"/>
    <s v="Accounting"/>
    <x v="2"/>
    <x v="0"/>
    <n v="9902"/>
    <x v="1"/>
    <x v="0"/>
    <s v="Gregory Kelly"/>
    <x v="2"/>
    <n v="495100"/>
    <n v="848944"/>
  </r>
  <r>
    <s v="TX-3795"/>
    <d v="2023-10-17T16:04:19"/>
    <s v="Sales"/>
    <x v="1"/>
    <x v="5"/>
    <n v="8225"/>
    <x v="1"/>
    <x v="0"/>
    <s v="Russell Knight"/>
    <x v="0"/>
    <n v="411250"/>
    <n v="815334"/>
  </r>
  <r>
    <s v="TX-3796"/>
    <d v="2023-10-18T00:49:01"/>
    <s v="Sales"/>
    <x v="0"/>
    <x v="0"/>
    <n v="2554"/>
    <x v="1"/>
    <x v="0"/>
    <s v="Lori Cochran"/>
    <x v="1"/>
    <n v="127700"/>
    <n v="848944"/>
  </r>
  <r>
    <s v="TX-3797"/>
    <d v="2023-10-18T09:33:42"/>
    <s v="Operations"/>
    <x v="0"/>
    <x v="5"/>
    <n v="4594"/>
    <x v="0"/>
    <x v="0"/>
    <s v="Brian Hodge"/>
    <x v="0"/>
    <n v="4594"/>
    <n v="815334"/>
  </r>
  <r>
    <s v="TX-3798"/>
    <d v="2023-10-18T18:18:23"/>
    <s v="IT"/>
    <x v="1"/>
    <x v="3"/>
    <n v="2046"/>
    <x v="0"/>
    <x v="0"/>
    <s v="Nancy Pierce"/>
    <x v="2"/>
    <n v="2046"/>
    <n v="857053"/>
  </r>
  <r>
    <s v="TX-3799"/>
    <d v="2023-10-19T03:03:04"/>
    <s v="Sales"/>
    <x v="2"/>
    <x v="2"/>
    <n v="2908"/>
    <x v="1"/>
    <x v="0"/>
    <s v="Megan Anderson"/>
    <x v="0"/>
    <n v="145400"/>
    <n v="824956"/>
  </r>
  <r>
    <s v="TX-3800"/>
    <d v="2023-10-19T11:47:45"/>
    <s v="Sales"/>
    <x v="2"/>
    <x v="5"/>
    <n v="6742"/>
    <x v="2"/>
    <x v="0"/>
    <s v="Kenneth Lang"/>
    <x v="2"/>
    <n v="7888.1399999999994"/>
    <n v="815334"/>
  </r>
  <r>
    <s v="TX-3801"/>
    <d v="2023-10-19T20:32:26"/>
    <s v="Sales"/>
    <x v="3"/>
    <x v="1"/>
    <n v="3925"/>
    <x v="1"/>
    <x v="0"/>
    <s v="Michael Joyce"/>
    <x v="1"/>
    <n v="196250"/>
    <n v="910770"/>
  </r>
  <r>
    <s v="TX-3802"/>
    <d v="2023-10-20T05:17:07"/>
    <s v="Sales"/>
    <x v="1"/>
    <x v="2"/>
    <n v="3636"/>
    <x v="0"/>
    <x v="2"/>
    <s v="Patricia Harris"/>
    <x v="1"/>
    <n v="3636"/>
    <n v="824956"/>
  </r>
  <r>
    <s v="TX-3803"/>
    <d v="2023-10-20T14:01:48"/>
    <s v="HR"/>
    <x v="1"/>
    <x v="5"/>
    <n v="6168"/>
    <x v="0"/>
    <x v="0"/>
    <s v="Brandy Cox"/>
    <x v="1"/>
    <n v="6168"/>
    <n v="815334"/>
  </r>
  <r>
    <s v="TX-3804"/>
    <d v="2023-10-20T22:46:29"/>
    <s v="HR"/>
    <x v="0"/>
    <x v="2"/>
    <n v="3902"/>
    <x v="0"/>
    <x v="0"/>
    <s v="Elizabeth Vasquez"/>
    <x v="2"/>
    <n v="3902"/>
    <n v="824956"/>
  </r>
  <r>
    <s v="TX-3805"/>
    <d v="2023-10-21T07:31:10"/>
    <s v="IT"/>
    <x v="1"/>
    <x v="2"/>
    <n v="4799"/>
    <x v="1"/>
    <x v="0"/>
    <s v="Timothy Montgomery"/>
    <x v="0"/>
    <n v="239950"/>
    <n v="824956"/>
  </r>
  <r>
    <s v="TX-3806"/>
    <d v="2023-10-21T16:15:51"/>
    <s v="Accounting"/>
    <x v="2"/>
    <x v="2"/>
    <n v="2070"/>
    <x v="2"/>
    <x v="1"/>
    <s v="Belinda Kent"/>
    <x v="1"/>
    <n v="2421.8999999999996"/>
    <n v="824956"/>
  </r>
  <r>
    <s v="TX-3807"/>
    <d v="2023-10-22T01:00:32"/>
    <s v="Sales"/>
    <x v="1"/>
    <x v="3"/>
    <n v="5906"/>
    <x v="0"/>
    <x v="2"/>
    <s v="Joshua Garcia"/>
    <x v="2"/>
    <n v="5906"/>
    <n v="857053"/>
  </r>
  <r>
    <s v="TX-3808"/>
    <d v="2023-10-22T09:45:14"/>
    <s v="Operations"/>
    <x v="0"/>
    <x v="1"/>
    <n v="6242"/>
    <x v="0"/>
    <x v="2"/>
    <s v="Victor Zavala"/>
    <x v="2"/>
    <n v="6242"/>
    <n v="910770"/>
  </r>
  <r>
    <s v="TX-3809"/>
    <d v="2023-10-22T18:29:55"/>
    <s v="Accounting"/>
    <x v="3"/>
    <x v="4"/>
    <n v="2919"/>
    <x v="1"/>
    <x v="2"/>
    <s v="David Green"/>
    <x v="0"/>
    <n v="145950"/>
    <n v="743529"/>
  </r>
  <r>
    <s v="TX-3810"/>
    <d v="2023-10-23T03:14:36"/>
    <s v="Operations"/>
    <x v="0"/>
    <x v="4"/>
    <n v="9194"/>
    <x v="2"/>
    <x v="0"/>
    <s v="Andrew Fox"/>
    <x v="1"/>
    <n v="10756.98"/>
    <n v="743529"/>
  </r>
  <r>
    <s v="TX-3811"/>
    <d v="2023-10-23T11:59:17"/>
    <s v="Accounting"/>
    <x v="0"/>
    <x v="5"/>
    <n v="464"/>
    <x v="1"/>
    <x v="0"/>
    <s v="Brandon Hood"/>
    <x v="2"/>
    <n v="23200"/>
    <n v="815334"/>
  </r>
  <r>
    <s v="TX-3812"/>
    <d v="2023-10-23T20:43:58"/>
    <s v="IT"/>
    <x v="3"/>
    <x v="2"/>
    <n v="4358"/>
    <x v="0"/>
    <x v="1"/>
    <s v="Miss Angela Friedman"/>
    <x v="0"/>
    <n v="4358"/>
    <n v="824956"/>
  </r>
  <r>
    <s v="TX-3813"/>
    <d v="2023-10-24T05:28:39"/>
    <s v="Sales"/>
    <x v="0"/>
    <x v="5"/>
    <n v="3219"/>
    <x v="2"/>
    <x v="2"/>
    <s v="Charles Vance"/>
    <x v="1"/>
    <n v="3766.2299999999996"/>
    <n v="815334"/>
  </r>
  <r>
    <s v="TX-3814"/>
    <d v="2023-10-24T14:13:20"/>
    <s v="Sales"/>
    <x v="0"/>
    <x v="3"/>
    <n v="1963"/>
    <x v="2"/>
    <x v="0"/>
    <s v="Cynthia Owens"/>
    <x v="0"/>
    <n v="2296.71"/>
    <n v="857053"/>
  </r>
  <r>
    <s v="TX-3815"/>
    <d v="2023-10-24T22:58:01"/>
    <s v="Marketing"/>
    <x v="1"/>
    <x v="3"/>
    <n v="215"/>
    <x v="0"/>
    <x v="2"/>
    <s v="Michael Cannon"/>
    <x v="0"/>
    <n v="215"/>
    <n v="857053"/>
  </r>
  <r>
    <s v="TX-3816"/>
    <d v="2023-10-25T07:42:42"/>
    <s v="Operations"/>
    <x v="1"/>
    <x v="0"/>
    <n v="7184"/>
    <x v="2"/>
    <x v="1"/>
    <s v="Jeanne Johnson"/>
    <x v="2"/>
    <n v="8405.2799999999988"/>
    <n v="848944"/>
  </r>
  <r>
    <s v="TX-3817"/>
    <d v="2023-10-25T16:27:23"/>
    <s v="Accounting"/>
    <x v="3"/>
    <x v="3"/>
    <n v="8116"/>
    <x v="2"/>
    <x v="1"/>
    <s v="Tammy Henderson"/>
    <x v="2"/>
    <n v="9495.7199999999993"/>
    <n v="857053"/>
  </r>
  <r>
    <s v="TX-3818"/>
    <d v="2023-10-26T01:12:04"/>
    <s v="Accounting"/>
    <x v="1"/>
    <x v="0"/>
    <n v="2484"/>
    <x v="1"/>
    <x v="1"/>
    <s v="Jenna Rowe"/>
    <x v="2"/>
    <n v="124200"/>
    <n v="848944"/>
  </r>
  <r>
    <s v="TX-3819"/>
    <d v="2023-10-26T09:56:45"/>
    <s v="HR"/>
    <x v="1"/>
    <x v="1"/>
    <n v="4035"/>
    <x v="0"/>
    <x v="2"/>
    <s v="Julian Martinez"/>
    <x v="0"/>
    <n v="4035"/>
    <n v="910770"/>
  </r>
  <r>
    <s v="TX-3820"/>
    <d v="2023-10-26T18:41:26"/>
    <s v="Marketing"/>
    <x v="0"/>
    <x v="5"/>
    <n v="7842"/>
    <x v="0"/>
    <x v="0"/>
    <s v="Samuel Vincent"/>
    <x v="2"/>
    <n v="7842"/>
    <n v="815334"/>
  </r>
  <r>
    <s v="TX-3821"/>
    <d v="2023-10-27T03:26:08"/>
    <s v="HR"/>
    <x v="2"/>
    <x v="1"/>
    <n v="5542"/>
    <x v="0"/>
    <x v="0"/>
    <s v="Jennifer Santiago"/>
    <x v="0"/>
    <n v="5542"/>
    <n v="910770"/>
  </r>
  <r>
    <s v="TX-3822"/>
    <d v="2023-10-27T12:10:49"/>
    <s v="HR"/>
    <x v="1"/>
    <x v="3"/>
    <n v="2590"/>
    <x v="0"/>
    <x v="1"/>
    <s v="Theresa Jennings"/>
    <x v="0"/>
    <n v="2590"/>
    <n v="857053"/>
  </r>
  <r>
    <s v="TX-3823"/>
    <d v="2023-10-27T20:55:30"/>
    <s v="HR"/>
    <x v="2"/>
    <x v="1"/>
    <n v="7080"/>
    <x v="0"/>
    <x v="0"/>
    <s v="Brooke Stewart"/>
    <x v="2"/>
    <n v="7080"/>
    <n v="910770"/>
  </r>
  <r>
    <s v="TX-3824"/>
    <d v="2023-10-28T05:40:11"/>
    <s v="Operations"/>
    <x v="1"/>
    <x v="1"/>
    <n v="9234"/>
    <x v="2"/>
    <x v="1"/>
    <s v="Elizabeth Henderson"/>
    <x v="1"/>
    <n v="10803.779999999999"/>
    <n v="910770"/>
  </r>
  <r>
    <s v="TX-3825"/>
    <d v="2023-10-28T14:24:52"/>
    <s v="Operations"/>
    <x v="1"/>
    <x v="1"/>
    <n v="7761"/>
    <x v="1"/>
    <x v="2"/>
    <s v="Aaron Johnson"/>
    <x v="1"/>
    <n v="388050"/>
    <n v="910770"/>
  </r>
  <r>
    <s v="TX-3826"/>
    <d v="2023-10-28T23:09:33"/>
    <s v="IT"/>
    <x v="3"/>
    <x v="3"/>
    <n v="1824"/>
    <x v="0"/>
    <x v="1"/>
    <s v="Jonathan Wells"/>
    <x v="1"/>
    <n v="1824"/>
    <n v="857053"/>
  </r>
  <r>
    <s v="TX-3827"/>
    <d v="2023-10-29T07:54:14"/>
    <s v="IT"/>
    <x v="3"/>
    <x v="2"/>
    <n v="8282"/>
    <x v="1"/>
    <x v="2"/>
    <s v="Thomas Powers"/>
    <x v="0"/>
    <n v="414100"/>
    <n v="824956"/>
  </r>
  <r>
    <s v="TX-3828"/>
    <d v="2023-10-29T16:38:55"/>
    <s v="HR"/>
    <x v="3"/>
    <x v="1"/>
    <n v="2867"/>
    <x v="1"/>
    <x v="1"/>
    <s v="Joshua Mclaughlin"/>
    <x v="0"/>
    <n v="143350"/>
    <n v="910770"/>
  </r>
  <r>
    <s v="TX-3829"/>
    <d v="2023-10-30T01:23:36"/>
    <s v="Marketing"/>
    <x v="2"/>
    <x v="0"/>
    <n v="1237"/>
    <x v="2"/>
    <x v="0"/>
    <s v="William Nielsen"/>
    <x v="0"/>
    <n v="1447.29"/>
    <n v="848944"/>
  </r>
  <r>
    <s v="TX-3830"/>
    <d v="2023-10-30T10:08:17"/>
    <s v="Accounting"/>
    <x v="0"/>
    <x v="3"/>
    <n v="4217"/>
    <x v="0"/>
    <x v="0"/>
    <s v="Justin Walker"/>
    <x v="2"/>
    <n v="4217"/>
    <n v="857053"/>
  </r>
  <r>
    <s v="TX-3831"/>
    <d v="2023-10-30T18:52:58"/>
    <s v="Operations"/>
    <x v="1"/>
    <x v="1"/>
    <n v="3520"/>
    <x v="2"/>
    <x v="1"/>
    <s v="Jessica Johnson"/>
    <x v="0"/>
    <n v="4118.3999999999996"/>
    <n v="910770"/>
  </r>
  <r>
    <s v="TX-3832"/>
    <d v="2023-10-31T03:37:39"/>
    <s v="Marketing"/>
    <x v="1"/>
    <x v="2"/>
    <n v="5945"/>
    <x v="0"/>
    <x v="0"/>
    <s v="Robert Mcdonald"/>
    <x v="2"/>
    <n v="5945"/>
    <n v="824956"/>
  </r>
  <r>
    <s v="TX-3833"/>
    <d v="2023-10-31T12:22:21"/>
    <s v="Sales"/>
    <x v="1"/>
    <x v="3"/>
    <n v="4878"/>
    <x v="2"/>
    <x v="0"/>
    <s v="Victor Cohen"/>
    <x v="2"/>
    <n v="5707.2599999999993"/>
    <n v="857053"/>
  </r>
  <r>
    <s v="TX-3834"/>
    <d v="2023-10-31T21:07:02"/>
    <s v="Operations"/>
    <x v="2"/>
    <x v="4"/>
    <n v="4006"/>
    <x v="1"/>
    <x v="0"/>
    <s v="Timothy Contreras"/>
    <x v="1"/>
    <n v="200300"/>
    <n v="743529"/>
  </r>
  <r>
    <s v="TX-3835"/>
    <d v="2023-11-01T05:51:43"/>
    <s v="Operations"/>
    <x v="3"/>
    <x v="2"/>
    <n v="3737"/>
    <x v="0"/>
    <x v="2"/>
    <s v="Kathleen Ruiz"/>
    <x v="1"/>
    <n v="3737"/>
    <n v="824956"/>
  </r>
  <r>
    <s v="TX-3836"/>
    <d v="2023-11-01T14:36:24"/>
    <s v="IT"/>
    <x v="0"/>
    <x v="0"/>
    <n v="3053"/>
    <x v="1"/>
    <x v="0"/>
    <s v="Frank Hall"/>
    <x v="1"/>
    <n v="152650"/>
    <n v="848944"/>
  </r>
  <r>
    <s v="TX-3837"/>
    <d v="2023-11-01T23:21:05"/>
    <s v="Accounting"/>
    <x v="2"/>
    <x v="1"/>
    <n v="6029"/>
    <x v="1"/>
    <x v="2"/>
    <s v="Vicki Miller"/>
    <x v="2"/>
    <n v="301450"/>
    <n v="910770"/>
  </r>
  <r>
    <s v="TX-3838"/>
    <d v="2023-11-02T08:05:46"/>
    <s v="Accounting"/>
    <x v="3"/>
    <x v="4"/>
    <n v="376"/>
    <x v="2"/>
    <x v="1"/>
    <s v="Angela Williamson"/>
    <x v="2"/>
    <n v="439.91999999999996"/>
    <n v="743529"/>
  </r>
  <r>
    <s v="TX-3839"/>
    <d v="2023-11-02T16:50:27"/>
    <s v="Sales"/>
    <x v="2"/>
    <x v="4"/>
    <n v="2099"/>
    <x v="0"/>
    <x v="0"/>
    <s v="Austin Randolph"/>
    <x v="2"/>
    <n v="2099"/>
    <n v="743529"/>
  </r>
  <r>
    <s v="TX-3840"/>
    <d v="2023-11-03T01:35:08"/>
    <s v="Sales"/>
    <x v="0"/>
    <x v="3"/>
    <n v="1327"/>
    <x v="1"/>
    <x v="0"/>
    <s v="Travis Peterson"/>
    <x v="0"/>
    <n v="66350"/>
    <n v="857053"/>
  </r>
  <r>
    <s v="TX-3841"/>
    <d v="2023-11-03T10:19:49"/>
    <s v="Operations"/>
    <x v="3"/>
    <x v="4"/>
    <n v="6437"/>
    <x v="2"/>
    <x v="0"/>
    <s v="Wyatt Ramos"/>
    <x v="2"/>
    <n v="7531.29"/>
    <n v="743529"/>
  </r>
  <r>
    <s v="TX-3842"/>
    <d v="2023-11-03T19:04:30"/>
    <s v="HR"/>
    <x v="2"/>
    <x v="0"/>
    <n v="3835"/>
    <x v="0"/>
    <x v="1"/>
    <s v="Joseph Rivera"/>
    <x v="1"/>
    <n v="3835"/>
    <n v="848944"/>
  </r>
  <r>
    <s v="TX-3843"/>
    <d v="2023-11-04T03:49:11"/>
    <s v="IT"/>
    <x v="0"/>
    <x v="0"/>
    <n v="795"/>
    <x v="0"/>
    <x v="2"/>
    <s v="Aaron Stephens"/>
    <x v="1"/>
    <n v="795"/>
    <n v="848944"/>
  </r>
  <r>
    <s v="TX-3844"/>
    <d v="2023-11-04T12:33:52"/>
    <s v="IT"/>
    <x v="1"/>
    <x v="5"/>
    <n v="9601"/>
    <x v="1"/>
    <x v="2"/>
    <s v="Brandon Scott III"/>
    <x v="2"/>
    <n v="480050"/>
    <n v="815334"/>
  </r>
  <r>
    <s v="TX-3845"/>
    <d v="2023-11-04T21:18:34"/>
    <s v="Operations"/>
    <x v="0"/>
    <x v="0"/>
    <n v="4252"/>
    <x v="0"/>
    <x v="0"/>
    <s v="Joseph Houston"/>
    <x v="2"/>
    <n v="4252"/>
    <n v="848944"/>
  </r>
  <r>
    <s v="TX-3846"/>
    <d v="2023-11-05T06:03:15"/>
    <s v="Marketing"/>
    <x v="1"/>
    <x v="2"/>
    <n v="8001"/>
    <x v="1"/>
    <x v="1"/>
    <s v="Laura Tucker"/>
    <x v="1"/>
    <n v="400050"/>
    <n v="824956"/>
  </r>
  <r>
    <s v="TX-3847"/>
    <d v="2023-11-05T14:47:56"/>
    <s v="HR"/>
    <x v="2"/>
    <x v="4"/>
    <n v="7570"/>
    <x v="0"/>
    <x v="1"/>
    <s v="Jacqueline Kelly"/>
    <x v="2"/>
    <n v="7570"/>
    <n v="743529"/>
  </r>
  <r>
    <s v="TX-3848"/>
    <d v="2023-11-05T23:32:37"/>
    <s v="Operations"/>
    <x v="3"/>
    <x v="0"/>
    <n v="7637"/>
    <x v="2"/>
    <x v="1"/>
    <s v="Erik Baker"/>
    <x v="1"/>
    <n v="8935.2899999999991"/>
    <n v="848944"/>
  </r>
  <r>
    <s v="TX-3849"/>
    <d v="2023-11-06T08:17:18"/>
    <s v="HR"/>
    <x v="3"/>
    <x v="3"/>
    <n v="2941"/>
    <x v="1"/>
    <x v="1"/>
    <s v="Riley Sandoval"/>
    <x v="0"/>
    <n v="147050"/>
    <n v="857053"/>
  </r>
  <r>
    <s v="TX-3850"/>
    <d v="2023-11-06T17:01:59"/>
    <s v="HR"/>
    <x v="2"/>
    <x v="5"/>
    <n v="4308"/>
    <x v="1"/>
    <x v="1"/>
    <s v="Dominic Vaughn"/>
    <x v="1"/>
    <n v="215400"/>
    <n v="815334"/>
  </r>
  <r>
    <s v="TX-3851"/>
    <d v="2023-11-07T01:46:40"/>
    <s v="HR"/>
    <x v="3"/>
    <x v="4"/>
    <n v="8833"/>
    <x v="0"/>
    <x v="2"/>
    <s v="Vernon Hubbard"/>
    <x v="0"/>
    <n v="8833"/>
    <n v="743529"/>
  </r>
  <r>
    <s v="TX-3852"/>
    <d v="2023-11-07T10:31:21"/>
    <s v="Operations"/>
    <x v="3"/>
    <x v="5"/>
    <n v="1188"/>
    <x v="0"/>
    <x v="2"/>
    <s v="Christine Olsen"/>
    <x v="2"/>
    <n v="1188"/>
    <n v="815334"/>
  </r>
  <r>
    <s v="TX-3853"/>
    <d v="2023-11-07T19:16:02"/>
    <s v="IT"/>
    <x v="1"/>
    <x v="4"/>
    <n v="3463"/>
    <x v="1"/>
    <x v="2"/>
    <s v="Antonio Gross"/>
    <x v="2"/>
    <n v="173150"/>
    <n v="743529"/>
  </r>
  <r>
    <s v="TX-3854"/>
    <d v="2023-11-08T04:00:43"/>
    <s v="IT"/>
    <x v="2"/>
    <x v="3"/>
    <n v="124"/>
    <x v="0"/>
    <x v="0"/>
    <s v="Terri Rodriguez"/>
    <x v="0"/>
    <n v="124"/>
    <n v="857053"/>
  </r>
  <r>
    <s v="TX-3855"/>
    <d v="2023-11-08T12:45:24"/>
    <s v="HR"/>
    <x v="0"/>
    <x v="5"/>
    <n v="9864"/>
    <x v="2"/>
    <x v="1"/>
    <s v="Kylie Hicks"/>
    <x v="2"/>
    <n v="11540.88"/>
    <n v="815334"/>
  </r>
  <r>
    <s v="TX-3856"/>
    <d v="2023-11-08T21:30:05"/>
    <s v="Marketing"/>
    <x v="1"/>
    <x v="1"/>
    <n v="6244"/>
    <x v="0"/>
    <x v="0"/>
    <s v="Elizabeth Thompson"/>
    <x v="0"/>
    <n v="6244"/>
    <n v="910770"/>
  </r>
  <r>
    <s v="TX-3857"/>
    <d v="2023-11-09T06:14:46"/>
    <s v="Accounting"/>
    <x v="2"/>
    <x v="2"/>
    <n v="5768"/>
    <x v="2"/>
    <x v="1"/>
    <s v="Andrea Smith"/>
    <x v="2"/>
    <n v="6748.5599999999995"/>
    <n v="824956"/>
  </r>
  <r>
    <s v="TX-3858"/>
    <d v="2023-11-09T14:59:28"/>
    <s v="Operations"/>
    <x v="1"/>
    <x v="2"/>
    <n v="4336"/>
    <x v="2"/>
    <x v="2"/>
    <s v="Mark Page"/>
    <x v="1"/>
    <n v="5073.12"/>
    <n v="824956"/>
  </r>
  <r>
    <s v="TX-3859"/>
    <d v="2023-11-09T23:44:09"/>
    <s v="Accounting"/>
    <x v="0"/>
    <x v="4"/>
    <n v="8168"/>
    <x v="2"/>
    <x v="0"/>
    <s v="Kiara Johnson"/>
    <x v="2"/>
    <n v="9556.56"/>
    <n v="743529"/>
  </r>
  <r>
    <s v="TX-3860"/>
    <d v="2023-11-10T08:28:50"/>
    <s v="Marketing"/>
    <x v="0"/>
    <x v="1"/>
    <n v="2335"/>
    <x v="2"/>
    <x v="2"/>
    <s v="Eric Bean"/>
    <x v="1"/>
    <n v="2731.95"/>
    <n v="910770"/>
  </r>
  <r>
    <s v="TX-3861"/>
    <d v="2023-11-10T17:13:31"/>
    <s v="Operations"/>
    <x v="2"/>
    <x v="5"/>
    <n v="7395"/>
    <x v="2"/>
    <x v="1"/>
    <s v="Abigail Andrade"/>
    <x v="1"/>
    <n v="8652.15"/>
    <n v="815334"/>
  </r>
  <r>
    <s v="TX-3862"/>
    <d v="2023-11-11T01:58:12"/>
    <s v="HR"/>
    <x v="0"/>
    <x v="1"/>
    <n v="8492"/>
    <x v="0"/>
    <x v="1"/>
    <s v="Ricardo Welch"/>
    <x v="0"/>
    <n v="8492"/>
    <n v="910770"/>
  </r>
  <r>
    <s v="TX-3863"/>
    <d v="2023-11-11T10:42:53"/>
    <s v="IT"/>
    <x v="1"/>
    <x v="1"/>
    <n v="8548"/>
    <x v="2"/>
    <x v="1"/>
    <s v="Jay Leach"/>
    <x v="2"/>
    <n v="10001.16"/>
    <n v="910770"/>
  </r>
  <r>
    <s v="TX-3864"/>
    <d v="2023-11-11T19:27:34"/>
    <s v="Accounting"/>
    <x v="0"/>
    <x v="5"/>
    <n v="3847"/>
    <x v="0"/>
    <x v="2"/>
    <s v="Matthew Garcia"/>
    <x v="0"/>
    <n v="3847"/>
    <n v="815334"/>
  </r>
  <r>
    <s v="TX-3865"/>
    <d v="2023-11-12T04:12:15"/>
    <s v="Sales"/>
    <x v="1"/>
    <x v="3"/>
    <n v="3275"/>
    <x v="2"/>
    <x v="1"/>
    <s v="Andrea Nicholson"/>
    <x v="2"/>
    <n v="3831.7499999999995"/>
    <n v="857053"/>
  </r>
  <r>
    <s v="TX-3866"/>
    <d v="2023-11-12T12:56:56"/>
    <s v="Sales"/>
    <x v="1"/>
    <x v="1"/>
    <n v="4997"/>
    <x v="1"/>
    <x v="2"/>
    <s v="Joel Parrish"/>
    <x v="1"/>
    <n v="249850"/>
    <n v="910770"/>
  </r>
  <r>
    <s v="TX-3867"/>
    <d v="2023-11-12T21:41:37"/>
    <s v="Marketing"/>
    <x v="0"/>
    <x v="1"/>
    <n v="5137"/>
    <x v="2"/>
    <x v="0"/>
    <s v="Robin Clark"/>
    <x v="1"/>
    <n v="6010.29"/>
    <n v="910770"/>
  </r>
  <r>
    <s v="TX-3868"/>
    <d v="2023-11-13T06:26:18"/>
    <s v="HR"/>
    <x v="2"/>
    <x v="3"/>
    <n v="7527"/>
    <x v="1"/>
    <x v="1"/>
    <s v="Chad Howard"/>
    <x v="2"/>
    <n v="376350"/>
    <n v="857053"/>
  </r>
  <r>
    <s v="TX-3869"/>
    <d v="2023-11-13T15:10:59"/>
    <s v="Accounting"/>
    <x v="3"/>
    <x v="1"/>
    <n v="8705"/>
    <x v="2"/>
    <x v="1"/>
    <s v="Edward Castillo"/>
    <x v="2"/>
    <n v="10184.849999999999"/>
    <n v="910770"/>
  </r>
  <r>
    <s v="TX-3870"/>
    <d v="2023-11-13T23:55:41"/>
    <s v="HR"/>
    <x v="0"/>
    <x v="1"/>
    <n v="2114"/>
    <x v="2"/>
    <x v="1"/>
    <s v="Melissa Horn"/>
    <x v="0"/>
    <n v="2473.3799999999997"/>
    <n v="910770"/>
  </r>
  <r>
    <s v="TX-3871"/>
    <d v="2023-11-14T08:40:22"/>
    <s v="Accounting"/>
    <x v="1"/>
    <x v="1"/>
    <n v="1481"/>
    <x v="2"/>
    <x v="0"/>
    <s v="Samantha Mcpherson"/>
    <x v="2"/>
    <n v="1732.77"/>
    <n v="910770"/>
  </r>
  <r>
    <s v="TX-3872"/>
    <d v="2023-11-14T17:25:03"/>
    <s v="Marketing"/>
    <x v="1"/>
    <x v="2"/>
    <n v="1198"/>
    <x v="1"/>
    <x v="1"/>
    <s v="Natasha Spence"/>
    <x v="2"/>
    <n v="59900"/>
    <n v="824956"/>
  </r>
  <r>
    <s v="TX-3873"/>
    <d v="2023-11-15T02:09:44"/>
    <s v="Marketing"/>
    <x v="0"/>
    <x v="0"/>
    <n v="3526"/>
    <x v="1"/>
    <x v="2"/>
    <s v="Valerie Coleman"/>
    <x v="2"/>
    <n v="176300"/>
    <n v="848944"/>
  </r>
  <r>
    <s v="TX-3874"/>
    <d v="2023-11-15T10:54:25"/>
    <s v="Sales"/>
    <x v="2"/>
    <x v="3"/>
    <n v="3755"/>
    <x v="2"/>
    <x v="2"/>
    <s v="Jeffrey Edwards"/>
    <x v="0"/>
    <n v="4393.3499999999995"/>
    <n v="857053"/>
  </r>
  <r>
    <s v="TX-3875"/>
    <d v="2023-11-15T19:39:06"/>
    <s v="HR"/>
    <x v="2"/>
    <x v="1"/>
    <n v="8038"/>
    <x v="0"/>
    <x v="1"/>
    <s v="Wesley Lee"/>
    <x v="2"/>
    <n v="8038"/>
    <n v="910770"/>
  </r>
  <r>
    <s v="TX-3876"/>
    <d v="2023-11-16T04:23:47"/>
    <s v="Operations"/>
    <x v="1"/>
    <x v="2"/>
    <n v="9201"/>
    <x v="2"/>
    <x v="1"/>
    <s v="Elizabeth Kelly"/>
    <x v="1"/>
    <n v="10765.17"/>
    <n v="824956"/>
  </r>
  <r>
    <s v="TX-3877"/>
    <d v="2023-11-16T13:08:28"/>
    <s v="Sales"/>
    <x v="1"/>
    <x v="3"/>
    <n v="287"/>
    <x v="1"/>
    <x v="0"/>
    <s v="Ryan Francis"/>
    <x v="0"/>
    <n v="14350"/>
    <n v="857053"/>
  </r>
  <r>
    <s v="TX-3878"/>
    <d v="2023-11-16T21:53:09"/>
    <s v="HR"/>
    <x v="2"/>
    <x v="4"/>
    <n v="5509"/>
    <x v="2"/>
    <x v="0"/>
    <s v="Isaac Jones"/>
    <x v="0"/>
    <n v="6445.53"/>
    <n v="743529"/>
  </r>
  <r>
    <s v="TX-3879"/>
    <d v="2023-11-17T06:37:50"/>
    <s v="Sales"/>
    <x v="3"/>
    <x v="4"/>
    <n v="2192"/>
    <x v="1"/>
    <x v="0"/>
    <s v="Mary Odonnell"/>
    <x v="1"/>
    <n v="109600"/>
    <n v="743529"/>
  </r>
  <r>
    <s v="TX-3880"/>
    <d v="2023-11-17T15:22:31"/>
    <s v="Operations"/>
    <x v="0"/>
    <x v="1"/>
    <n v="2230"/>
    <x v="1"/>
    <x v="1"/>
    <s v="Zachary Huang"/>
    <x v="1"/>
    <n v="111500"/>
    <n v="910770"/>
  </r>
  <r>
    <s v="TX-3881"/>
    <d v="2023-11-18T00:07:12"/>
    <s v="IT"/>
    <x v="1"/>
    <x v="2"/>
    <n v="5342"/>
    <x v="1"/>
    <x v="0"/>
    <s v="Sarah Munoz"/>
    <x v="1"/>
    <n v="267100"/>
    <n v="824956"/>
  </r>
  <r>
    <s v="TX-3882"/>
    <d v="2023-11-18T08:51:54"/>
    <s v="IT"/>
    <x v="1"/>
    <x v="2"/>
    <n v="8649"/>
    <x v="2"/>
    <x v="0"/>
    <s v="Evan Bailey"/>
    <x v="2"/>
    <n v="10119.33"/>
    <n v="824956"/>
  </r>
  <r>
    <s v="TX-3883"/>
    <d v="2023-11-18T17:36:35"/>
    <s v="IT"/>
    <x v="2"/>
    <x v="3"/>
    <n v="5747"/>
    <x v="1"/>
    <x v="2"/>
    <s v="Gregory Keith"/>
    <x v="1"/>
    <n v="287350"/>
    <n v="857053"/>
  </r>
  <r>
    <s v="TX-3884"/>
    <d v="2023-11-19T02:21:16"/>
    <s v="IT"/>
    <x v="0"/>
    <x v="3"/>
    <n v="5285"/>
    <x v="1"/>
    <x v="0"/>
    <s v="Patricia Warren"/>
    <x v="2"/>
    <n v="264250"/>
    <n v="857053"/>
  </r>
  <r>
    <s v="TX-3885"/>
    <d v="2023-11-19T11:05:57"/>
    <s v="Accounting"/>
    <x v="2"/>
    <x v="2"/>
    <n v="5876"/>
    <x v="2"/>
    <x v="2"/>
    <s v="Marcus Ryan"/>
    <x v="0"/>
    <n v="6874.9199999999992"/>
    <n v="824956"/>
  </r>
  <r>
    <s v="TX-3886"/>
    <d v="2023-11-19T19:50:38"/>
    <s v="IT"/>
    <x v="0"/>
    <x v="3"/>
    <n v="8013"/>
    <x v="1"/>
    <x v="2"/>
    <s v="Jeffery Mitchell"/>
    <x v="0"/>
    <n v="400650"/>
    <n v="857053"/>
  </r>
  <r>
    <s v="TX-3887"/>
    <d v="2023-11-20T04:35:19"/>
    <s v="Operations"/>
    <x v="0"/>
    <x v="2"/>
    <n v="7647"/>
    <x v="2"/>
    <x v="0"/>
    <s v="Linda Welch"/>
    <x v="1"/>
    <n v="8946.99"/>
    <n v="824956"/>
  </r>
  <r>
    <s v="TX-3888"/>
    <d v="2023-11-20T13:20:00"/>
    <s v="Marketing"/>
    <x v="0"/>
    <x v="0"/>
    <n v="7923"/>
    <x v="1"/>
    <x v="2"/>
    <s v="Julia Morales"/>
    <x v="2"/>
    <n v="396150"/>
    <n v="848944"/>
  </r>
  <r>
    <s v="TX-3889"/>
    <d v="2023-11-20T22:04:41"/>
    <s v="Marketing"/>
    <x v="1"/>
    <x v="2"/>
    <n v="7455"/>
    <x v="0"/>
    <x v="1"/>
    <s v="Joshua Horn"/>
    <x v="1"/>
    <n v="7455"/>
    <n v="824956"/>
  </r>
  <r>
    <s v="TX-3890"/>
    <d v="2023-11-21T06:49:22"/>
    <s v="Accounting"/>
    <x v="3"/>
    <x v="4"/>
    <n v="6565"/>
    <x v="0"/>
    <x v="1"/>
    <s v="John Shah DDS"/>
    <x v="1"/>
    <n v="6565"/>
    <n v="743529"/>
  </r>
  <r>
    <s v="TX-3891"/>
    <d v="2023-11-21T15:34:03"/>
    <s v="IT"/>
    <x v="2"/>
    <x v="3"/>
    <n v="1597"/>
    <x v="1"/>
    <x v="0"/>
    <s v="Brandon Crosby"/>
    <x v="2"/>
    <n v="79850"/>
    <n v="857053"/>
  </r>
  <r>
    <s v="TX-3892"/>
    <d v="2023-11-22T00:18:44"/>
    <s v="IT"/>
    <x v="3"/>
    <x v="2"/>
    <n v="2655"/>
    <x v="0"/>
    <x v="1"/>
    <s v="Terri Wang"/>
    <x v="1"/>
    <n v="2655"/>
    <n v="824956"/>
  </r>
  <r>
    <s v="TX-3893"/>
    <d v="2023-11-22T09:03:25"/>
    <s v="IT"/>
    <x v="2"/>
    <x v="2"/>
    <n v="5509"/>
    <x v="2"/>
    <x v="2"/>
    <s v="Amber Cantu"/>
    <x v="0"/>
    <n v="6445.53"/>
    <n v="824956"/>
  </r>
  <r>
    <s v="TX-3894"/>
    <d v="2023-11-22T17:48:06"/>
    <s v="Sales"/>
    <x v="0"/>
    <x v="3"/>
    <n v="3051"/>
    <x v="0"/>
    <x v="1"/>
    <s v="Max Jones"/>
    <x v="1"/>
    <n v="3051"/>
    <n v="857053"/>
  </r>
  <r>
    <s v="TX-3895"/>
    <d v="2023-11-23T02:32:48"/>
    <s v="HR"/>
    <x v="1"/>
    <x v="0"/>
    <n v="1338"/>
    <x v="1"/>
    <x v="0"/>
    <s v="Courtney Conway"/>
    <x v="2"/>
    <n v="66900"/>
    <n v="848944"/>
  </r>
  <r>
    <s v="TX-3896"/>
    <d v="2023-11-23T11:17:29"/>
    <s v="Sales"/>
    <x v="3"/>
    <x v="0"/>
    <n v="9265"/>
    <x v="1"/>
    <x v="0"/>
    <s v="Tammy Thomas"/>
    <x v="2"/>
    <n v="463250"/>
    <n v="848944"/>
  </r>
  <r>
    <s v="TX-3897"/>
    <d v="2023-11-23T20:02:10"/>
    <s v="HR"/>
    <x v="1"/>
    <x v="3"/>
    <n v="4827"/>
    <x v="2"/>
    <x v="2"/>
    <s v="Robin Hess"/>
    <x v="0"/>
    <n v="5647.5899999999992"/>
    <n v="857053"/>
  </r>
  <r>
    <s v="TX-3898"/>
    <d v="2023-11-24T04:46:51"/>
    <s v="IT"/>
    <x v="2"/>
    <x v="5"/>
    <n v="4065"/>
    <x v="1"/>
    <x v="0"/>
    <s v="Patricia Knight"/>
    <x v="2"/>
    <n v="203250"/>
    <n v="815334"/>
  </r>
  <r>
    <s v="TX-3899"/>
    <d v="2023-11-24T13:31:32"/>
    <s v="IT"/>
    <x v="1"/>
    <x v="3"/>
    <n v="5786"/>
    <x v="2"/>
    <x v="1"/>
    <s v="Charles Conley"/>
    <x v="2"/>
    <n v="6769.62"/>
    <n v="857053"/>
  </r>
  <r>
    <s v="TX-3900"/>
    <d v="2023-11-24T22:16:13"/>
    <s v="Sales"/>
    <x v="1"/>
    <x v="3"/>
    <n v="9342"/>
    <x v="0"/>
    <x v="0"/>
    <s v="Richard Ferguson"/>
    <x v="0"/>
    <n v="9342"/>
    <n v="857053"/>
  </r>
  <r>
    <s v="TX-3901"/>
    <d v="2023-11-25T07:00:54"/>
    <s v="Sales"/>
    <x v="3"/>
    <x v="0"/>
    <n v="3801"/>
    <x v="0"/>
    <x v="2"/>
    <s v="Joshua Quinn"/>
    <x v="1"/>
    <n v="3801"/>
    <n v="848944"/>
  </r>
  <r>
    <s v="TX-3902"/>
    <d v="2023-11-25T15:45:35"/>
    <s v="HR"/>
    <x v="0"/>
    <x v="0"/>
    <n v="2880"/>
    <x v="2"/>
    <x v="0"/>
    <s v="Nathan White"/>
    <x v="0"/>
    <n v="3369.6"/>
    <n v="848944"/>
  </r>
  <r>
    <s v="TX-3903"/>
    <d v="2023-11-26T00:30:16"/>
    <s v="Marketing"/>
    <x v="1"/>
    <x v="3"/>
    <n v="7498"/>
    <x v="2"/>
    <x v="1"/>
    <s v="Lauren Ross"/>
    <x v="1"/>
    <n v="8772.66"/>
    <n v="857053"/>
  </r>
  <r>
    <s v="TX-3904"/>
    <d v="2023-11-26T09:14:57"/>
    <s v="HR"/>
    <x v="0"/>
    <x v="3"/>
    <n v="1688"/>
    <x v="1"/>
    <x v="2"/>
    <s v="Elizabeth Shelton"/>
    <x v="0"/>
    <n v="84400"/>
    <n v="857053"/>
  </r>
  <r>
    <s v="TX-3905"/>
    <d v="2023-11-26T17:59:38"/>
    <s v="Sales"/>
    <x v="2"/>
    <x v="3"/>
    <n v="2468"/>
    <x v="0"/>
    <x v="1"/>
    <s v="Amanda Brown"/>
    <x v="1"/>
    <n v="2468"/>
    <n v="857053"/>
  </r>
  <r>
    <s v="TX-3906"/>
    <d v="2023-11-27T02:44:19"/>
    <s v="Operations"/>
    <x v="1"/>
    <x v="0"/>
    <n v="5889"/>
    <x v="2"/>
    <x v="2"/>
    <s v="Stephen Campbell"/>
    <x v="0"/>
    <n v="6890.1299999999992"/>
    <n v="848944"/>
  </r>
  <r>
    <s v="TX-3907"/>
    <d v="2023-11-27T11:29:01"/>
    <s v="Sales"/>
    <x v="3"/>
    <x v="3"/>
    <n v="536"/>
    <x v="0"/>
    <x v="0"/>
    <s v="Angela Smith MD"/>
    <x v="1"/>
    <n v="536"/>
    <n v="857053"/>
  </r>
  <r>
    <s v="TX-3908"/>
    <d v="2023-11-27T20:13:42"/>
    <s v="Operations"/>
    <x v="2"/>
    <x v="3"/>
    <n v="2928"/>
    <x v="2"/>
    <x v="2"/>
    <s v="Nicole Smith"/>
    <x v="0"/>
    <n v="3425.7599999999998"/>
    <n v="857053"/>
  </r>
  <r>
    <s v="TX-3909"/>
    <d v="2023-11-28T04:58:23"/>
    <s v="Accounting"/>
    <x v="2"/>
    <x v="1"/>
    <n v="1656"/>
    <x v="0"/>
    <x v="2"/>
    <s v="Heather Owen"/>
    <x v="1"/>
    <n v="1656"/>
    <n v="910770"/>
  </r>
  <r>
    <s v="TX-3910"/>
    <d v="2023-11-28T13:43:04"/>
    <s v="Sales"/>
    <x v="3"/>
    <x v="5"/>
    <n v="7670"/>
    <x v="1"/>
    <x v="0"/>
    <s v="Ashley Collins"/>
    <x v="0"/>
    <n v="383500"/>
    <n v="815334"/>
  </r>
  <r>
    <s v="TX-3911"/>
    <d v="2023-11-28T22:27:45"/>
    <s v="Accounting"/>
    <x v="1"/>
    <x v="4"/>
    <n v="7580"/>
    <x v="0"/>
    <x v="1"/>
    <s v="Ashley Wilson"/>
    <x v="2"/>
    <n v="7580"/>
    <n v="743529"/>
  </r>
  <r>
    <s v="TX-3912"/>
    <d v="2023-11-29T07:12:26"/>
    <s v="Marketing"/>
    <x v="1"/>
    <x v="5"/>
    <n v="9596"/>
    <x v="0"/>
    <x v="0"/>
    <s v="Charles Snyder"/>
    <x v="1"/>
    <n v="9596"/>
    <n v="815334"/>
  </r>
  <r>
    <s v="TX-3913"/>
    <d v="2023-11-29T15:57:07"/>
    <s v="HR"/>
    <x v="2"/>
    <x v="1"/>
    <n v="282"/>
    <x v="0"/>
    <x v="2"/>
    <s v="Jennifer Allison"/>
    <x v="0"/>
    <n v="282"/>
    <n v="910770"/>
  </r>
  <r>
    <s v="TX-3914"/>
    <d v="2023-11-30T00:41:48"/>
    <s v="Operations"/>
    <x v="1"/>
    <x v="4"/>
    <n v="7290"/>
    <x v="0"/>
    <x v="0"/>
    <s v="Christopher Green"/>
    <x v="1"/>
    <n v="7290"/>
    <n v="743529"/>
  </r>
  <r>
    <s v="TX-3915"/>
    <d v="2023-11-30T09:26:29"/>
    <s v="HR"/>
    <x v="0"/>
    <x v="3"/>
    <n v="6787"/>
    <x v="0"/>
    <x v="2"/>
    <s v="Marie Webb"/>
    <x v="1"/>
    <n v="6787"/>
    <n v="857053"/>
  </r>
  <r>
    <s v="TX-3916"/>
    <d v="2023-11-30T18:11:10"/>
    <s v="Accounting"/>
    <x v="3"/>
    <x v="1"/>
    <n v="5665"/>
    <x v="1"/>
    <x v="0"/>
    <s v="Samantha Maxwell"/>
    <x v="0"/>
    <n v="283250"/>
    <n v="910770"/>
  </r>
  <r>
    <s v="TX-3917"/>
    <d v="2023-12-01T02:55:51"/>
    <s v="Operations"/>
    <x v="0"/>
    <x v="3"/>
    <n v="7341"/>
    <x v="2"/>
    <x v="0"/>
    <s v="Sarah Peters"/>
    <x v="1"/>
    <n v="8588.9699999999993"/>
    <n v="857053"/>
  </r>
  <r>
    <s v="TX-3918"/>
    <d v="2023-12-01T11:40:32"/>
    <s v="HR"/>
    <x v="1"/>
    <x v="0"/>
    <n v="7751"/>
    <x v="0"/>
    <x v="1"/>
    <s v="Jose Craig"/>
    <x v="0"/>
    <n v="7751"/>
    <n v="848944"/>
  </r>
  <r>
    <s v="TX-3919"/>
    <d v="2023-12-01T20:25:14"/>
    <s v="Sales"/>
    <x v="2"/>
    <x v="2"/>
    <n v="5675"/>
    <x v="1"/>
    <x v="2"/>
    <s v="Joshua Mckenzie"/>
    <x v="2"/>
    <n v="283750"/>
    <n v="824956"/>
  </r>
  <r>
    <s v="TX-3920"/>
    <d v="2023-12-02T05:09:55"/>
    <s v="IT"/>
    <x v="3"/>
    <x v="1"/>
    <n v="1689"/>
    <x v="0"/>
    <x v="1"/>
    <s v="Allison Bowers"/>
    <x v="1"/>
    <n v="1689"/>
    <n v="910770"/>
  </r>
  <r>
    <s v="TX-3921"/>
    <d v="2023-12-02T13:54:36"/>
    <s v="Accounting"/>
    <x v="1"/>
    <x v="0"/>
    <n v="9879"/>
    <x v="0"/>
    <x v="2"/>
    <s v="David Crawford"/>
    <x v="2"/>
    <n v="9879"/>
    <n v="848944"/>
  </r>
  <r>
    <s v="TX-3922"/>
    <d v="2023-12-02T22:39:17"/>
    <s v="HR"/>
    <x v="1"/>
    <x v="1"/>
    <n v="8951"/>
    <x v="2"/>
    <x v="0"/>
    <s v="Kristen Turner"/>
    <x v="1"/>
    <n v="10472.67"/>
    <n v="910770"/>
  </r>
  <r>
    <s v="TX-3923"/>
    <d v="2023-12-03T07:23:58"/>
    <s v="Accounting"/>
    <x v="2"/>
    <x v="1"/>
    <n v="259"/>
    <x v="0"/>
    <x v="2"/>
    <s v="Steven Duncan"/>
    <x v="1"/>
    <n v="259"/>
    <n v="910770"/>
  </r>
  <r>
    <s v="TX-3924"/>
    <d v="2023-12-03T16:08:39"/>
    <s v="Accounting"/>
    <x v="2"/>
    <x v="0"/>
    <n v="6655"/>
    <x v="1"/>
    <x v="1"/>
    <s v="Amber Watson"/>
    <x v="1"/>
    <n v="332750"/>
    <n v="848944"/>
  </r>
  <r>
    <s v="TX-3925"/>
    <d v="2023-12-04T00:53:20"/>
    <s v="Operations"/>
    <x v="0"/>
    <x v="4"/>
    <n v="9303"/>
    <x v="1"/>
    <x v="1"/>
    <s v="Rachel Phelps"/>
    <x v="0"/>
    <n v="465150"/>
    <n v="743529"/>
  </r>
  <r>
    <s v="TX-3926"/>
    <d v="2023-12-04T09:38:01"/>
    <s v="Operations"/>
    <x v="3"/>
    <x v="5"/>
    <n v="8344"/>
    <x v="2"/>
    <x v="1"/>
    <s v="James Buckley"/>
    <x v="2"/>
    <n v="9762.48"/>
    <n v="815334"/>
  </r>
  <r>
    <s v="TX-3927"/>
    <d v="2023-12-04T18:22:42"/>
    <s v="IT"/>
    <x v="3"/>
    <x v="3"/>
    <n v="6946"/>
    <x v="0"/>
    <x v="2"/>
    <s v="Ashley Cooke"/>
    <x v="1"/>
    <n v="6946"/>
    <n v="857053"/>
  </r>
  <r>
    <s v="TX-3928"/>
    <d v="2023-12-05T03:07:23"/>
    <s v="Sales"/>
    <x v="2"/>
    <x v="1"/>
    <n v="2407"/>
    <x v="1"/>
    <x v="1"/>
    <s v="Kevin James"/>
    <x v="0"/>
    <n v="120350"/>
    <n v="910770"/>
  </r>
  <r>
    <s v="TX-3929"/>
    <d v="2023-12-05T11:52:04"/>
    <s v="Accounting"/>
    <x v="0"/>
    <x v="3"/>
    <n v="1328"/>
    <x v="0"/>
    <x v="1"/>
    <s v="Wendy York"/>
    <x v="1"/>
    <n v="1328"/>
    <n v="857053"/>
  </r>
  <r>
    <s v="TX-3930"/>
    <d v="2023-12-05T20:36:45"/>
    <s v="HR"/>
    <x v="3"/>
    <x v="2"/>
    <n v="7326"/>
    <x v="0"/>
    <x v="1"/>
    <s v="Joel Morris"/>
    <x v="0"/>
    <n v="7326"/>
    <n v="824956"/>
  </r>
  <r>
    <s v="TX-3931"/>
    <d v="2023-12-06T05:21:26"/>
    <s v="Marketing"/>
    <x v="2"/>
    <x v="0"/>
    <n v="5690"/>
    <x v="0"/>
    <x v="0"/>
    <s v="Sandra Hudson"/>
    <x v="1"/>
    <n v="5690"/>
    <n v="848944"/>
  </r>
  <r>
    <s v="TX-3932"/>
    <d v="2023-12-06T14:06:08"/>
    <s v="Accounting"/>
    <x v="1"/>
    <x v="3"/>
    <n v="7019"/>
    <x v="2"/>
    <x v="0"/>
    <s v="Edward Le"/>
    <x v="2"/>
    <n v="8212.23"/>
    <n v="857053"/>
  </r>
  <r>
    <s v="TX-3933"/>
    <d v="2023-12-06T22:50:49"/>
    <s v="Accounting"/>
    <x v="3"/>
    <x v="0"/>
    <n v="5685"/>
    <x v="0"/>
    <x v="2"/>
    <s v="Jack Smith"/>
    <x v="2"/>
    <n v="5685"/>
    <n v="848944"/>
  </r>
  <r>
    <s v="TX-3934"/>
    <d v="2023-12-07T07:35:30"/>
    <s v="IT"/>
    <x v="0"/>
    <x v="3"/>
    <n v="9327"/>
    <x v="1"/>
    <x v="2"/>
    <s v="Molly Macdonald"/>
    <x v="1"/>
    <n v="466350"/>
    <n v="857053"/>
  </r>
  <r>
    <s v="TX-3935"/>
    <d v="2023-12-07T16:20:11"/>
    <s v="Sales"/>
    <x v="0"/>
    <x v="5"/>
    <n v="6146"/>
    <x v="0"/>
    <x v="1"/>
    <s v="Ernest Brock"/>
    <x v="0"/>
    <n v="6146"/>
    <n v="815334"/>
  </r>
  <r>
    <s v="TX-3936"/>
    <d v="2023-12-08T01:04:52"/>
    <s v="Marketing"/>
    <x v="0"/>
    <x v="5"/>
    <n v="5045"/>
    <x v="1"/>
    <x v="0"/>
    <s v="Dr. Samuel Adams"/>
    <x v="1"/>
    <n v="252250"/>
    <n v="815334"/>
  </r>
  <r>
    <s v="TX-3937"/>
    <d v="2023-12-08T09:49:33"/>
    <s v="Operations"/>
    <x v="1"/>
    <x v="5"/>
    <n v="8027"/>
    <x v="0"/>
    <x v="1"/>
    <s v="Robin Morris"/>
    <x v="0"/>
    <n v="8027"/>
    <n v="815334"/>
  </r>
  <r>
    <s v="TX-3938"/>
    <d v="2023-12-08T18:34:14"/>
    <s v="Operations"/>
    <x v="3"/>
    <x v="5"/>
    <n v="7116"/>
    <x v="1"/>
    <x v="1"/>
    <s v="Holly Baker"/>
    <x v="1"/>
    <n v="355800"/>
    <n v="815334"/>
  </r>
  <r>
    <s v="TX-3939"/>
    <d v="2023-12-09T03:18:55"/>
    <s v="HR"/>
    <x v="3"/>
    <x v="5"/>
    <n v="7858"/>
    <x v="1"/>
    <x v="0"/>
    <s v="Kirsten Wilkerson"/>
    <x v="0"/>
    <n v="392900"/>
    <n v="815334"/>
  </r>
  <r>
    <s v="TX-3940"/>
    <d v="2023-12-09T12:03:36"/>
    <s v="Marketing"/>
    <x v="1"/>
    <x v="5"/>
    <n v="5186"/>
    <x v="0"/>
    <x v="0"/>
    <s v="Sandra Jones"/>
    <x v="2"/>
    <n v="5186"/>
    <n v="815334"/>
  </r>
  <r>
    <s v="TX-3941"/>
    <d v="2023-12-09T20:48:17"/>
    <s v="Operations"/>
    <x v="3"/>
    <x v="0"/>
    <n v="9556"/>
    <x v="0"/>
    <x v="0"/>
    <s v="Beverly Evans"/>
    <x v="1"/>
    <n v="9556"/>
    <n v="848944"/>
  </r>
  <r>
    <s v="TX-3942"/>
    <d v="2023-12-10T05:32:58"/>
    <s v="HR"/>
    <x v="1"/>
    <x v="1"/>
    <n v="7261"/>
    <x v="1"/>
    <x v="2"/>
    <s v="Nathan Gardner"/>
    <x v="2"/>
    <n v="363050"/>
    <n v="910770"/>
  </r>
  <r>
    <s v="TX-3943"/>
    <d v="2023-12-10T14:17:39"/>
    <s v="Sales"/>
    <x v="1"/>
    <x v="3"/>
    <n v="1984"/>
    <x v="2"/>
    <x v="2"/>
    <s v="Martha King"/>
    <x v="2"/>
    <n v="2321.2799999999997"/>
    <n v="857053"/>
  </r>
  <r>
    <s v="TX-3944"/>
    <d v="2023-12-10T23:02:21"/>
    <s v="HR"/>
    <x v="1"/>
    <x v="5"/>
    <n v="1909"/>
    <x v="0"/>
    <x v="1"/>
    <s v="Micheal Cantrell"/>
    <x v="1"/>
    <n v="1909"/>
    <n v="815334"/>
  </r>
  <r>
    <s v="TX-3945"/>
    <d v="2023-12-11T07:47:02"/>
    <s v="Operations"/>
    <x v="0"/>
    <x v="0"/>
    <n v="3267"/>
    <x v="2"/>
    <x v="2"/>
    <s v="Brittany Patrick"/>
    <x v="1"/>
    <n v="3822.39"/>
    <n v="848944"/>
  </r>
  <r>
    <s v="TX-3946"/>
    <d v="2023-12-11T16:31:43"/>
    <s v="IT"/>
    <x v="3"/>
    <x v="0"/>
    <n v="6452"/>
    <x v="0"/>
    <x v="0"/>
    <s v="Melissa Craig"/>
    <x v="0"/>
    <n v="6452"/>
    <n v="848944"/>
  </r>
  <r>
    <s v="TX-3947"/>
    <d v="2023-12-12T01:16:24"/>
    <s v="IT"/>
    <x v="1"/>
    <x v="0"/>
    <n v="9109"/>
    <x v="0"/>
    <x v="0"/>
    <s v="Joseph Lynn"/>
    <x v="0"/>
    <n v="9109"/>
    <n v="848944"/>
  </r>
  <r>
    <s v="TX-3948"/>
    <d v="2023-12-12T10:01:05"/>
    <s v="IT"/>
    <x v="3"/>
    <x v="1"/>
    <n v="6156"/>
    <x v="0"/>
    <x v="2"/>
    <s v="Laurie Smith"/>
    <x v="2"/>
    <n v="6156"/>
    <n v="910770"/>
  </r>
  <r>
    <s v="TX-3949"/>
    <d v="2023-12-12T18:45:46"/>
    <s v="Operations"/>
    <x v="0"/>
    <x v="3"/>
    <n v="2537"/>
    <x v="0"/>
    <x v="1"/>
    <s v="Jon Carrillo"/>
    <x v="0"/>
    <n v="2537"/>
    <n v="857053"/>
  </r>
  <r>
    <s v="TX-3950"/>
    <d v="2023-12-13T03:30:27"/>
    <s v="IT"/>
    <x v="1"/>
    <x v="1"/>
    <n v="6568"/>
    <x v="2"/>
    <x v="1"/>
    <s v="Robert Hamilton"/>
    <x v="0"/>
    <n v="7684.5599999999995"/>
    <n v="910770"/>
  </r>
  <r>
    <s v="TX-3951"/>
    <d v="2023-12-13T12:15:08"/>
    <s v="Marketing"/>
    <x v="2"/>
    <x v="4"/>
    <n v="9180"/>
    <x v="0"/>
    <x v="2"/>
    <s v="Melissa Austin"/>
    <x v="1"/>
    <n v="9180"/>
    <n v="743529"/>
  </r>
  <r>
    <s v="TX-3952"/>
    <d v="2023-12-13T20:59:49"/>
    <s v="Sales"/>
    <x v="0"/>
    <x v="0"/>
    <n v="6051"/>
    <x v="1"/>
    <x v="1"/>
    <s v="Michelle Herrera"/>
    <x v="0"/>
    <n v="302550"/>
    <n v="848944"/>
  </r>
  <r>
    <s v="TX-3953"/>
    <d v="2023-12-14T05:44:30"/>
    <s v="HR"/>
    <x v="2"/>
    <x v="4"/>
    <n v="5376"/>
    <x v="1"/>
    <x v="1"/>
    <s v="Anita Moreno"/>
    <x v="2"/>
    <n v="268800"/>
    <n v="743529"/>
  </r>
  <r>
    <s v="TX-3954"/>
    <d v="2023-12-14T14:29:11"/>
    <s v="HR"/>
    <x v="3"/>
    <x v="2"/>
    <n v="8959"/>
    <x v="2"/>
    <x v="1"/>
    <s v="Christopher West"/>
    <x v="0"/>
    <n v="10482.029999999999"/>
    <n v="824956"/>
  </r>
  <r>
    <s v="TX-3955"/>
    <d v="2023-12-14T23:13:52"/>
    <s v="Operations"/>
    <x v="3"/>
    <x v="5"/>
    <n v="7918"/>
    <x v="0"/>
    <x v="0"/>
    <s v="Jorge Edwards"/>
    <x v="2"/>
    <n v="7918"/>
    <n v="815334"/>
  </r>
  <r>
    <s v="TX-3956"/>
    <d v="2023-12-15T07:58:34"/>
    <s v="IT"/>
    <x v="0"/>
    <x v="5"/>
    <n v="4828"/>
    <x v="1"/>
    <x v="0"/>
    <s v="Christy Patton"/>
    <x v="1"/>
    <n v="241400"/>
    <n v="815334"/>
  </r>
  <r>
    <s v="TX-3957"/>
    <d v="2023-12-15T16:43:15"/>
    <s v="IT"/>
    <x v="3"/>
    <x v="1"/>
    <n v="2724"/>
    <x v="2"/>
    <x v="2"/>
    <s v="Sara Garcia"/>
    <x v="2"/>
    <n v="3187.08"/>
    <n v="910770"/>
  </r>
  <r>
    <s v="TX-3958"/>
    <d v="2023-12-16T01:27:56"/>
    <s v="Accounting"/>
    <x v="2"/>
    <x v="3"/>
    <n v="5838"/>
    <x v="0"/>
    <x v="0"/>
    <s v="Megan Gomez"/>
    <x v="0"/>
    <n v="5838"/>
    <n v="857053"/>
  </r>
  <r>
    <s v="TX-3959"/>
    <d v="2023-12-16T10:12:37"/>
    <s v="Sales"/>
    <x v="1"/>
    <x v="4"/>
    <n v="4332"/>
    <x v="1"/>
    <x v="1"/>
    <s v="Tiffany Norman"/>
    <x v="1"/>
    <n v="216600"/>
    <n v="743529"/>
  </r>
  <r>
    <s v="TX-3960"/>
    <d v="2023-12-16T18:57:18"/>
    <s v="Marketing"/>
    <x v="1"/>
    <x v="3"/>
    <n v="5893"/>
    <x v="1"/>
    <x v="0"/>
    <s v="Nicholas Weaver"/>
    <x v="0"/>
    <n v="294650"/>
    <n v="857053"/>
  </r>
  <r>
    <s v="TX-3961"/>
    <d v="2023-12-17T03:41:59"/>
    <s v="HR"/>
    <x v="1"/>
    <x v="1"/>
    <n v="4623"/>
    <x v="2"/>
    <x v="2"/>
    <s v="Miranda Nguyen"/>
    <x v="1"/>
    <n v="5408.91"/>
    <n v="910770"/>
  </r>
  <r>
    <s v="TX-3962"/>
    <d v="2023-12-17T12:26:40"/>
    <s v="Accounting"/>
    <x v="0"/>
    <x v="5"/>
    <n v="5671"/>
    <x v="0"/>
    <x v="0"/>
    <s v="Stephanie Ball"/>
    <x v="1"/>
    <n v="5671"/>
    <n v="815334"/>
  </r>
  <r>
    <s v="TX-3963"/>
    <d v="2023-12-17T21:11:21"/>
    <s v="Accounting"/>
    <x v="3"/>
    <x v="3"/>
    <n v="9110"/>
    <x v="0"/>
    <x v="1"/>
    <s v="Joshua Fox"/>
    <x v="0"/>
    <n v="9110"/>
    <n v="857053"/>
  </r>
  <r>
    <s v="TX-3964"/>
    <d v="2023-12-18T05:56:02"/>
    <s v="Operations"/>
    <x v="2"/>
    <x v="3"/>
    <n v="9398"/>
    <x v="1"/>
    <x v="1"/>
    <s v="Nicole Berry"/>
    <x v="0"/>
    <n v="469900"/>
    <n v="857053"/>
  </r>
  <r>
    <s v="TX-3965"/>
    <d v="2023-12-18T14:40:43"/>
    <s v="HR"/>
    <x v="3"/>
    <x v="5"/>
    <n v="2324"/>
    <x v="1"/>
    <x v="2"/>
    <s v="Jennifer Delgado"/>
    <x v="1"/>
    <n v="116200"/>
    <n v="815334"/>
  </r>
  <r>
    <s v="TX-3966"/>
    <d v="2023-12-18T23:25:24"/>
    <s v="Operations"/>
    <x v="3"/>
    <x v="4"/>
    <n v="8489"/>
    <x v="1"/>
    <x v="0"/>
    <s v="Eddie Mullins"/>
    <x v="1"/>
    <n v="424450"/>
    <n v="743529"/>
  </r>
  <r>
    <s v="TX-3967"/>
    <d v="2023-12-19T08:10:05"/>
    <s v="Marketing"/>
    <x v="3"/>
    <x v="5"/>
    <n v="6191"/>
    <x v="0"/>
    <x v="0"/>
    <s v="Jennifer Gonzalez"/>
    <x v="0"/>
    <n v="6191"/>
    <n v="815334"/>
  </r>
  <r>
    <s v="TX-3968"/>
    <d v="2023-12-19T16:54:46"/>
    <s v="Accounting"/>
    <x v="1"/>
    <x v="3"/>
    <n v="8762"/>
    <x v="2"/>
    <x v="0"/>
    <s v="Janet Jimenez"/>
    <x v="2"/>
    <n v="10251.539999999999"/>
    <n v="857053"/>
  </r>
  <r>
    <s v="TX-3969"/>
    <d v="2023-12-20T01:39:28"/>
    <s v="Accounting"/>
    <x v="2"/>
    <x v="4"/>
    <n v="6461"/>
    <x v="2"/>
    <x v="1"/>
    <s v="James Harper"/>
    <x v="0"/>
    <n v="7559.37"/>
    <n v="743529"/>
  </r>
  <r>
    <s v="TX-3970"/>
    <d v="2023-12-20T10:24:09"/>
    <s v="Sales"/>
    <x v="2"/>
    <x v="4"/>
    <n v="2048"/>
    <x v="0"/>
    <x v="2"/>
    <s v="Jennifer Macdonald"/>
    <x v="1"/>
    <n v="2048"/>
    <n v="743529"/>
  </r>
  <r>
    <s v="TX-3971"/>
    <d v="2023-12-20T19:08:50"/>
    <s v="Marketing"/>
    <x v="3"/>
    <x v="5"/>
    <n v="7194"/>
    <x v="2"/>
    <x v="0"/>
    <s v="Julie Williams"/>
    <x v="0"/>
    <n v="8416.98"/>
    <n v="815334"/>
  </r>
  <r>
    <s v="TX-3972"/>
    <d v="2023-12-21T03:53:31"/>
    <s v="Accounting"/>
    <x v="1"/>
    <x v="3"/>
    <n v="6418"/>
    <x v="1"/>
    <x v="1"/>
    <s v="Wayne Ramirez"/>
    <x v="2"/>
    <n v="320900"/>
    <n v="857053"/>
  </r>
  <r>
    <s v="TX-3973"/>
    <d v="2023-12-21T12:38:12"/>
    <s v="Marketing"/>
    <x v="1"/>
    <x v="1"/>
    <n v="3896"/>
    <x v="2"/>
    <x v="1"/>
    <s v="Ryan Rodriguez"/>
    <x v="0"/>
    <n v="4558.32"/>
    <n v="910770"/>
  </r>
  <r>
    <s v="TX-3974"/>
    <d v="2023-12-21T21:22:53"/>
    <s v="HR"/>
    <x v="2"/>
    <x v="3"/>
    <n v="334"/>
    <x v="2"/>
    <x v="1"/>
    <s v="Louis James"/>
    <x v="1"/>
    <n v="390.78"/>
    <n v="857053"/>
  </r>
  <r>
    <s v="TX-3975"/>
    <d v="2023-12-22T06:07:34"/>
    <s v="IT"/>
    <x v="1"/>
    <x v="0"/>
    <n v="9220"/>
    <x v="2"/>
    <x v="0"/>
    <s v="Randall Anderson"/>
    <x v="0"/>
    <n v="10787.4"/>
    <n v="848944"/>
  </r>
  <r>
    <s v="TX-3976"/>
    <d v="2023-12-22T14:52:15"/>
    <s v="Accounting"/>
    <x v="1"/>
    <x v="2"/>
    <n v="3707"/>
    <x v="1"/>
    <x v="0"/>
    <s v="Alvin Elliott"/>
    <x v="1"/>
    <n v="185350"/>
    <n v="824956"/>
  </r>
  <r>
    <s v="TX-3977"/>
    <d v="2023-12-22T23:36:56"/>
    <s v="Sales"/>
    <x v="1"/>
    <x v="1"/>
    <n v="8143"/>
    <x v="0"/>
    <x v="0"/>
    <s v="Robert Sanders"/>
    <x v="1"/>
    <n v="8143"/>
    <n v="910770"/>
  </r>
  <r>
    <s v="TX-3978"/>
    <d v="2023-12-23T08:21:37"/>
    <s v="HR"/>
    <x v="0"/>
    <x v="4"/>
    <n v="622"/>
    <x v="1"/>
    <x v="0"/>
    <s v="Eric Peters"/>
    <x v="0"/>
    <n v="31100"/>
    <n v="743529"/>
  </r>
  <r>
    <s v="TX-3979"/>
    <d v="2023-12-23T17:06:18"/>
    <s v="Marketing"/>
    <x v="3"/>
    <x v="1"/>
    <n v="6004"/>
    <x v="0"/>
    <x v="0"/>
    <s v="Sheryl Moran"/>
    <x v="1"/>
    <n v="6004"/>
    <n v="910770"/>
  </r>
  <r>
    <s v="TX-3980"/>
    <d v="2023-12-24T01:50:59"/>
    <s v="Operations"/>
    <x v="2"/>
    <x v="4"/>
    <n v="4988"/>
    <x v="0"/>
    <x v="0"/>
    <s v="Cindy Bowman MD"/>
    <x v="1"/>
    <n v="4988"/>
    <n v="743529"/>
  </r>
  <r>
    <s v="TX-3981"/>
    <d v="2023-12-24T10:35:41"/>
    <s v="HR"/>
    <x v="2"/>
    <x v="4"/>
    <n v="9921"/>
    <x v="0"/>
    <x v="0"/>
    <s v="Tracy Mcneil MD"/>
    <x v="2"/>
    <n v="9921"/>
    <n v="743529"/>
  </r>
  <r>
    <s v="TX-3982"/>
    <d v="2023-12-24T19:20:22"/>
    <s v="Accounting"/>
    <x v="0"/>
    <x v="1"/>
    <n v="5932"/>
    <x v="2"/>
    <x v="0"/>
    <s v="Stacy Howard"/>
    <x v="2"/>
    <n v="6940.44"/>
    <n v="910770"/>
  </r>
  <r>
    <s v="TX-3983"/>
    <d v="2023-12-25T04:05:03"/>
    <s v="Marketing"/>
    <x v="3"/>
    <x v="4"/>
    <n v="7222"/>
    <x v="2"/>
    <x v="0"/>
    <s v="Daniel Hughes"/>
    <x v="2"/>
    <n v="8449.74"/>
    <n v="743529"/>
  </r>
  <r>
    <s v="TX-3984"/>
    <d v="2023-12-25T12:49:44"/>
    <s v="IT"/>
    <x v="2"/>
    <x v="4"/>
    <n v="5942"/>
    <x v="0"/>
    <x v="1"/>
    <s v="Robert Contreras"/>
    <x v="2"/>
    <n v="5942"/>
    <n v="743529"/>
  </r>
  <r>
    <s v="TX-3985"/>
    <d v="2023-12-25T21:34:25"/>
    <s v="HR"/>
    <x v="1"/>
    <x v="0"/>
    <n v="1416"/>
    <x v="0"/>
    <x v="0"/>
    <s v="Sarah Olson"/>
    <x v="1"/>
    <n v="1416"/>
    <n v="848944"/>
  </r>
  <r>
    <s v="TX-3986"/>
    <d v="2023-12-26T06:19:06"/>
    <s v="Accounting"/>
    <x v="2"/>
    <x v="3"/>
    <n v="1224"/>
    <x v="2"/>
    <x v="2"/>
    <s v="Tyler Lopez"/>
    <x v="0"/>
    <n v="1432.08"/>
    <n v="857053"/>
  </r>
  <r>
    <s v="TX-3987"/>
    <d v="2023-12-26T15:03:47"/>
    <s v="Sales"/>
    <x v="1"/>
    <x v="3"/>
    <n v="5721"/>
    <x v="1"/>
    <x v="1"/>
    <s v="Toni Wells"/>
    <x v="1"/>
    <n v="286050"/>
    <n v="857053"/>
  </r>
  <r>
    <s v="TX-3988"/>
    <d v="2023-12-26T23:48:28"/>
    <s v="Operations"/>
    <x v="0"/>
    <x v="2"/>
    <n v="5523"/>
    <x v="0"/>
    <x v="0"/>
    <s v="Dana Jensen"/>
    <x v="1"/>
    <n v="5523"/>
    <n v="824956"/>
  </r>
  <r>
    <s v="TX-3989"/>
    <d v="2023-12-27T08:33:09"/>
    <s v="Marketing"/>
    <x v="1"/>
    <x v="2"/>
    <n v="2687"/>
    <x v="1"/>
    <x v="2"/>
    <s v="Cheryl Parks"/>
    <x v="1"/>
    <n v="134350"/>
    <n v="824956"/>
  </r>
  <r>
    <s v="TX-3990"/>
    <d v="2023-12-27T17:17:50"/>
    <s v="HR"/>
    <x v="2"/>
    <x v="0"/>
    <n v="9315"/>
    <x v="2"/>
    <x v="0"/>
    <s v="Kelly Williams"/>
    <x v="0"/>
    <n v="10898.55"/>
    <n v="848944"/>
  </r>
  <r>
    <s v="TX-3991"/>
    <d v="2023-12-28T02:02:31"/>
    <s v="HR"/>
    <x v="2"/>
    <x v="2"/>
    <n v="5772"/>
    <x v="0"/>
    <x v="2"/>
    <s v="Julie Brown"/>
    <x v="2"/>
    <n v="5772"/>
    <n v="824956"/>
  </r>
  <r>
    <s v="TX-3992"/>
    <d v="2023-12-28T10:47:12"/>
    <s v="IT"/>
    <x v="2"/>
    <x v="1"/>
    <n v="1478"/>
    <x v="1"/>
    <x v="2"/>
    <s v="Raymond Potter"/>
    <x v="1"/>
    <n v="73900"/>
    <n v="910770"/>
  </r>
  <r>
    <s v="TX-3993"/>
    <d v="2023-12-28T19:31:54"/>
    <s v="IT"/>
    <x v="0"/>
    <x v="5"/>
    <n v="3474"/>
    <x v="1"/>
    <x v="2"/>
    <s v="Keith Nelson"/>
    <x v="1"/>
    <n v="173700"/>
    <n v="815334"/>
  </r>
  <r>
    <s v="TX-3994"/>
    <d v="2023-12-29T04:16:35"/>
    <s v="Sales"/>
    <x v="0"/>
    <x v="5"/>
    <n v="1619"/>
    <x v="1"/>
    <x v="2"/>
    <s v="Sandra Webb"/>
    <x v="2"/>
    <n v="80950"/>
    <n v="815334"/>
  </r>
  <r>
    <s v="TX-3995"/>
    <d v="2023-12-29T13:01:16"/>
    <s v="Operations"/>
    <x v="3"/>
    <x v="5"/>
    <n v="5877"/>
    <x v="2"/>
    <x v="1"/>
    <s v="Kyle Chavez"/>
    <x v="1"/>
    <n v="6876.0899999999992"/>
    <n v="815334"/>
  </r>
  <r>
    <s v="TX-3996"/>
    <d v="2023-12-29T21:45:57"/>
    <s v="Sales"/>
    <x v="2"/>
    <x v="0"/>
    <n v="8035"/>
    <x v="2"/>
    <x v="1"/>
    <s v="Shelby Santiago"/>
    <x v="0"/>
    <n v="9400.9499999999989"/>
    <n v="848944"/>
  </r>
  <r>
    <s v="TX-3997"/>
    <d v="2023-12-30T06:30:38"/>
    <s v="Accounting"/>
    <x v="1"/>
    <x v="0"/>
    <n v="6193"/>
    <x v="1"/>
    <x v="2"/>
    <s v="Brianna Brooks"/>
    <x v="1"/>
    <n v="309650"/>
    <n v="848944"/>
  </r>
  <r>
    <s v="TX-3998"/>
    <d v="2023-12-30T15:15:19"/>
    <s v="Accounting"/>
    <x v="0"/>
    <x v="4"/>
    <n v="8518"/>
    <x v="1"/>
    <x v="0"/>
    <s v="Angel Johnson"/>
    <x v="1"/>
    <n v="425900"/>
    <n v="743529"/>
  </r>
  <r>
    <s v="TX-3999"/>
    <d v="2023-12-31T00:00:00"/>
    <s v="Sales"/>
    <x v="2"/>
    <x v="5"/>
    <n v="5455"/>
    <x v="2"/>
    <x v="2"/>
    <s v="Beth Bennett"/>
    <x v="2"/>
    <n v="6382.3499999999995"/>
    <n v="8153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A26B0B-0AE5-4C38-B8AC-9D9EDE1E5CD4}" name="Payment Method vs Approval Status"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ayment Method" colHeaderCaption="Approval Status">
  <location ref="F27:J32" firstHeaderRow="1" firstDataRow="2" firstDataCol="1"/>
  <pivotFields count="12">
    <pivotField dataField="1" showAll="0"/>
    <pivotField numFmtId="164" showAll="0"/>
    <pivotField showAll="0"/>
    <pivotField showAll="0">
      <items count="5">
        <item x="2"/>
        <item x="1"/>
        <item x="0"/>
        <item x="3"/>
        <item t="default"/>
      </items>
    </pivotField>
    <pivotField showAll="0"/>
    <pivotField showAll="0"/>
    <pivotField showAll="0">
      <items count="4">
        <item x="1"/>
        <item x="2"/>
        <item x="0"/>
        <item t="default"/>
      </items>
    </pivotField>
    <pivotField axis="axisRow" showAll="0">
      <items count="4">
        <item x="1"/>
        <item x="0"/>
        <item x="2"/>
        <item t="default"/>
      </items>
    </pivotField>
    <pivotField showAll="0"/>
    <pivotField axis="axisCol" showAll="0">
      <items count="4">
        <item x="2"/>
        <item x="0"/>
        <item x="1"/>
        <item t="default"/>
      </items>
    </pivotField>
    <pivotField showAll="0"/>
    <pivotField showAll="0"/>
  </pivotFields>
  <rowFields count="1">
    <field x="7"/>
  </rowFields>
  <rowItems count="4">
    <i>
      <x/>
    </i>
    <i>
      <x v="1"/>
    </i>
    <i>
      <x v="2"/>
    </i>
    <i t="grand">
      <x/>
    </i>
  </rowItems>
  <colFields count="1">
    <field x="9"/>
  </colFields>
  <colItems count="4">
    <i>
      <x/>
    </i>
    <i>
      <x v="1"/>
    </i>
    <i>
      <x v="2"/>
    </i>
    <i t="grand">
      <x/>
    </i>
  </colItems>
  <dataFields count="1">
    <dataField name="Count of Transaction ID" fld="0" subtotal="count"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4" format="6" series="1">
      <pivotArea type="data" outline="0" fieldPosition="0">
        <references count="2">
          <reference field="4294967294" count="1" selected="0">
            <x v="0"/>
          </reference>
          <reference field="9" count="1" selected="0">
            <x v="0"/>
          </reference>
        </references>
      </pivotArea>
    </chartFormat>
    <chartFormat chart="4" format="7" series="1">
      <pivotArea type="data" outline="0" fieldPosition="0">
        <references count="2">
          <reference field="4294967294" count="1" selected="0">
            <x v="0"/>
          </reference>
          <reference field="9" count="1" selected="0">
            <x v="1"/>
          </reference>
        </references>
      </pivotArea>
    </chartFormat>
    <chartFormat chart="4"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FEFB09-FAE9-4381-BAB9-56C6FF5CB953}" name="Spend by Region"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A25:B30" firstHeaderRow="1" firstDataRow="1" firstDataCol="1"/>
  <pivotFields count="12">
    <pivotField showAll="0"/>
    <pivotField numFmtId="164" showAll="0"/>
    <pivotField showAll="0"/>
    <pivotField axis="axisRow" showAll="0">
      <items count="5">
        <item x="2"/>
        <item x="1"/>
        <item x="0"/>
        <item x="3"/>
        <item t="default"/>
      </items>
    </pivotField>
    <pivotField showAll="0"/>
    <pivotField showAll="0"/>
    <pivotField showAll="0">
      <items count="4">
        <item x="1"/>
        <item x="2"/>
        <item x="0"/>
        <item t="default"/>
      </items>
    </pivotField>
    <pivotField showAll="0"/>
    <pivotField showAll="0"/>
    <pivotField showAll="0">
      <items count="4">
        <item x="2"/>
        <item x="0"/>
        <item x="1"/>
        <item t="default"/>
      </items>
    </pivotField>
    <pivotField dataField="1" showAll="0"/>
    <pivotField showAll="0"/>
  </pivotFields>
  <rowFields count="1">
    <field x="3"/>
  </rowFields>
  <rowItems count="5">
    <i>
      <x/>
    </i>
    <i>
      <x v="1"/>
    </i>
    <i>
      <x v="2"/>
    </i>
    <i>
      <x v="3"/>
    </i>
    <i t="grand">
      <x/>
    </i>
  </rowItems>
  <colItems count="1">
    <i/>
  </colItems>
  <dataFields count="1">
    <dataField name="Sum of Amount by USD" fld="10"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85D2C6-E0B8-4800-8274-4E56C9FB70C2}" name="Expense Type Distribution"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Expense Type">
  <location ref="J4:K11" firstHeaderRow="1" firstDataRow="1" firstDataCol="1"/>
  <pivotFields count="12">
    <pivotField showAll="0"/>
    <pivotField numFmtId="164" showAll="0"/>
    <pivotField showAll="0"/>
    <pivotField showAll="0">
      <items count="5">
        <item x="2"/>
        <item x="1"/>
        <item x="0"/>
        <item x="3"/>
        <item t="default"/>
      </items>
    </pivotField>
    <pivotField axis="axisRow" showAll="0">
      <items count="7">
        <item x="1"/>
        <item x="4"/>
        <item x="0"/>
        <item x="3"/>
        <item x="5"/>
        <item x="2"/>
        <item t="default"/>
      </items>
    </pivotField>
    <pivotField showAll="0"/>
    <pivotField showAll="0">
      <items count="4">
        <item x="1"/>
        <item x="2"/>
        <item x="0"/>
        <item t="default"/>
      </items>
    </pivotField>
    <pivotField showAll="0"/>
    <pivotField showAll="0"/>
    <pivotField showAll="0">
      <items count="4">
        <item x="2"/>
        <item x="0"/>
        <item x="1"/>
        <item t="default"/>
      </items>
    </pivotField>
    <pivotField dataField="1" showAll="0"/>
    <pivotField showAll="0"/>
  </pivotFields>
  <rowFields count="1">
    <field x="4"/>
  </rowFields>
  <rowItems count="7">
    <i>
      <x/>
    </i>
    <i>
      <x v="1"/>
    </i>
    <i>
      <x v="2"/>
    </i>
    <i>
      <x v="3"/>
    </i>
    <i>
      <x v="4"/>
    </i>
    <i>
      <x v="5"/>
    </i>
    <i t="grand">
      <x/>
    </i>
  </rowItems>
  <colItems count="1">
    <i/>
  </colItems>
  <dataFields count="1">
    <dataField name="Sum of Amount by USD" fld="10" baseField="0" baseItem="0"/>
  </dataFields>
  <chartFormats count="8">
    <chartFormat chart="8"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4" count="1" selected="0">
            <x v="0"/>
          </reference>
        </references>
      </pivotArea>
    </chartFormat>
    <chartFormat chart="12" format="10">
      <pivotArea type="data" outline="0" fieldPosition="0">
        <references count="2">
          <reference field="4294967294" count="1" selected="0">
            <x v="0"/>
          </reference>
          <reference field="4" count="1" selected="0">
            <x v="1"/>
          </reference>
        </references>
      </pivotArea>
    </chartFormat>
    <chartFormat chart="12" format="11">
      <pivotArea type="data" outline="0" fieldPosition="0">
        <references count="2">
          <reference field="4294967294" count="1" selected="0">
            <x v="0"/>
          </reference>
          <reference field="4" count="1" selected="0">
            <x v="2"/>
          </reference>
        </references>
      </pivotArea>
    </chartFormat>
    <chartFormat chart="12" format="12">
      <pivotArea type="data" outline="0" fieldPosition="0">
        <references count="2">
          <reference field="4294967294" count="1" selected="0">
            <x v="0"/>
          </reference>
          <reference field="4" count="1" selected="0">
            <x v="3"/>
          </reference>
        </references>
      </pivotArea>
    </chartFormat>
    <chartFormat chart="12" format="13">
      <pivotArea type="data" outline="0" fieldPosition="0">
        <references count="2">
          <reference field="4294967294" count="1" selected="0">
            <x v="0"/>
          </reference>
          <reference field="4" count="1" selected="0">
            <x v="4"/>
          </reference>
        </references>
      </pivotArea>
    </chartFormat>
    <chartFormat chart="12"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D438A8-D090-44D3-8E4B-1C343F88F544}" name="Spend by Department" cacheId="73" applyNumberFormats="0" applyBorderFormats="0" applyFontFormats="0" applyPatternFormats="0" applyAlignmentFormats="0" applyWidthHeightFormats="1" dataCaption="Values" tag="c05b90b5-91e4-4eac-8ab1-f1c3244e20c0" updatedVersion="8" minRefreshableVersion="3" useAutoFormatting="1" itemPrintTitles="1" createdVersion="8" indent="0" outline="1" outlineData="1" multipleFieldFilters="0" chartFormat="16" rowHeaderCaption="Department">
  <location ref="E4:F11"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Amount by USD" fld="1" baseField="0" baseItem="0"/>
  </dataFields>
  <chartFormats count="2">
    <chartFormat chart="1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e_Data day 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F37F8C-06A5-4D0E-8BA6-DB3A1E428F4D}" name="Monthly Expense Trend" cacheId="70" applyNumberFormats="0" applyBorderFormats="0" applyFontFormats="0" applyPatternFormats="0" applyAlignmentFormats="0" applyWidthHeightFormats="1" dataCaption="Values" tag="201bda85-7b9b-4a5c-adb5-b04e358d560b" updatedVersion="8" minRefreshableVersion="3" useAutoFormatting="1" itemPrintTitles="1" createdVersion="8" indent="0" outline="1" outlineData="1" multipleFieldFilters="0" chartFormat="38" rowHeaderCaption="Transaction Date">
  <location ref="A3:B16" firstHeaderRow="1" firstDataRow="1" firstDataCol="1"/>
  <pivotFields count="3">
    <pivotField axis="axisRow" allDrilled="1" subtotalTop="0" showAll="0" dataSourceSort="1" defaultSubtotal="0" defaultAttributeDrillState="1">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2">
    <field x="1"/>
    <field x="0"/>
  </rowFields>
  <rowItems count="13">
    <i>
      <x/>
    </i>
    <i>
      <x v="1"/>
    </i>
    <i>
      <x v="2"/>
    </i>
    <i>
      <x v="3"/>
    </i>
    <i>
      <x v="4"/>
    </i>
    <i>
      <x v="5"/>
    </i>
    <i>
      <x v="6"/>
    </i>
    <i>
      <x v="7"/>
    </i>
    <i>
      <x v="8"/>
    </i>
    <i>
      <x v="9"/>
    </i>
    <i>
      <x v="10"/>
    </i>
    <i>
      <x v="11"/>
    </i>
    <i t="grand">
      <x/>
    </i>
  </rowItems>
  <colItems count="1">
    <i/>
  </colItems>
  <dataFields count="1">
    <dataField name="Sum of Amount by USD" fld="2" baseField="0" baseItem="0"/>
  </dataFields>
  <chartFormats count="2">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e_Data day 1.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235A36-8064-46F4-B33C-964D2EFB0369}" sourceName="Region">
  <pivotTables>
    <pivotTable tabId="2" name="Payment Method vs Approval Status"/>
    <pivotTable tabId="2" name="Expense Type Distribution"/>
    <pivotTable tabId="2" name="Spend by Region"/>
  </pivotTables>
  <data>
    <tabular pivotCacheId="195239301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66F1BC07-9AE8-46CF-923A-5D9AAE0CB782}" sourceName="Currency">
  <pivotTables>
    <pivotTable tabId="2" name="Payment Method vs Approval Status"/>
    <pivotTable tabId="2" name="Expense Type Distribution"/>
    <pivotTable tabId="2" name="Spend by Region"/>
  </pivotTables>
  <data>
    <tabular pivotCacheId="195239301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al_Status" xr10:uid="{D2100C60-8D3E-4ACD-BFB6-2351E2627834}" sourceName="Approval Status">
  <pivotTables>
    <pivotTable tabId="2" name="Payment Method vs Approval Status"/>
    <pivotTable tabId="2" name="Expense Type Distribution"/>
    <pivotTable tabId="2" name="Spend by Region"/>
  </pivotTables>
  <data>
    <tabular pivotCacheId="195239301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DA3A592-9172-47C5-8640-A1AFCA767097}" cache="Slicer_Region" caption="Region" rowHeight="234950"/>
  <slicer name="Currency" xr10:uid="{E6D8609C-35E8-4E71-9185-309AA5FCB303}" cache="Slicer_Currency" caption="Currency" rowHeight="234950"/>
  <slicer name="Approval Status" xr10:uid="{8A0CC01F-2643-4092-993B-D0A6BC5D48FE}" cache="Slicer_Approval_Status" caption="Approval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693C25-234E-47E6-8310-C92D0E5AFF0F}" name="Table2" displayName="Table2" ref="A1:L1001" totalsRowShown="0" headerRowDxfId="13" dataDxfId="12">
  <autoFilter ref="A1:L1001" xr:uid="{AD693C25-234E-47E6-8310-C92D0E5AFF0F}"/>
  <tableColumns count="12">
    <tableColumn id="1" xr3:uid="{5104125B-F2FA-494E-A95E-94B315A395DE}" name="Transaction ID" dataDxfId="11"/>
    <tableColumn id="2" xr3:uid="{54865B34-7615-48F9-8628-D6888CA5DA71}" name="Transaction Date" dataDxfId="10"/>
    <tableColumn id="3" xr3:uid="{CBC3484D-DE0C-4E8A-980D-9DCC618E29F7}" name="Department" dataDxfId="9"/>
    <tableColumn id="4" xr3:uid="{A51FC918-E2F4-4C7F-994F-082EBB3B7979}" name="Region" dataDxfId="8"/>
    <tableColumn id="5" xr3:uid="{BD0B262D-9DFB-4999-8E32-A59A0742357C}" name="Expense Type" dataDxfId="7"/>
    <tableColumn id="6" xr3:uid="{9A12E98A-183C-4A64-9C84-97631F309427}" name="Amount" dataDxfId="6"/>
    <tableColumn id="7" xr3:uid="{D9A9C889-0C88-4C0A-B7F4-5B0F5229C54A}" name="Currency" dataDxfId="5"/>
    <tableColumn id="8" xr3:uid="{71BA53AE-C27E-4160-B6E2-126A8A2DB0A4}" name="Payment Method" dataDxfId="4"/>
    <tableColumn id="9" xr3:uid="{14C27364-06C5-42BC-A592-9178C51EA848}" name="Employee Name" dataDxfId="3"/>
    <tableColumn id="10" xr3:uid="{A10FA512-8889-401B-8C6B-73276FFC4A8C}" name="Approval Status" dataDxfId="2"/>
    <tableColumn id="11" xr3:uid="{A7A136A5-D576-4F3A-987B-53CE6194C6ED}" name="Amount by USD" dataDxfId="1">
      <calculatedColumnFormula array="1">_xlfn.IFS(Table2[[#This Row],[Currency]]="USD",Table2[[#This Row],[Amount]],Table2[[#This Row],[Currency]]="EGP",Table2[[#This Row],[Amount]]*50,Table2[[#This Row],[Currency]]="EUR",Table2[[#This Row],[Amount]]*1.17)</calculatedColumnFormula>
    </tableColumn>
    <tableColumn id="12" xr3:uid="{CF4EE7FD-9E16-43AA-B95C-01A65236B0F3}" name="sum of supplies" dataDxfId="0">
      <calculatedColumnFormula>SUMIF(Table2[Expense Type],Table2[[#This Row],[Expense Type]],Table2[Amount])</calculatedColumnFormula>
    </tableColumn>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late">
  <a:themeElements>
    <a:clrScheme name="Slate">
      <a:dk1>
        <a:sysClr val="windowText" lastClr="000000"/>
      </a:dk1>
      <a:lt1>
        <a:sysClr val="window" lastClr="FFFFFF"/>
      </a:lt1>
      <a:dk2>
        <a:srgbClr val="212123"/>
      </a:dk2>
      <a:lt2>
        <a:srgbClr val="DADADA"/>
      </a:lt2>
      <a:accent1>
        <a:srgbClr val="BC451B"/>
      </a:accent1>
      <a:accent2>
        <a:srgbClr val="D3BA68"/>
      </a:accent2>
      <a:accent3>
        <a:srgbClr val="BB8640"/>
      </a:accent3>
      <a:accent4>
        <a:srgbClr val="AD9277"/>
      </a:accent4>
      <a:accent5>
        <a:srgbClr val="A55A43"/>
      </a:accent5>
      <a:accent6>
        <a:srgbClr val="AD9D7B"/>
      </a:accent6>
      <a:hlink>
        <a:srgbClr val="E98052"/>
      </a:hlink>
      <a:folHlink>
        <a:srgbClr val="F4B69B"/>
      </a:folHlink>
    </a:clrScheme>
    <a:fontScheme name="Slate">
      <a:maj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late">
      <a:fillStyleLst>
        <a:solidFill>
          <a:schemeClr val="phClr"/>
        </a:solidFill>
        <a:gradFill rotWithShape="1">
          <a:gsLst>
            <a:gs pos="0">
              <a:schemeClr val="phClr">
                <a:tint val="60000"/>
                <a:lumMod val="110000"/>
              </a:schemeClr>
            </a:gs>
            <a:gs pos="100000">
              <a:schemeClr val="phClr">
                <a:tint val="88000"/>
              </a:schemeClr>
            </a:gs>
          </a:gsLst>
          <a:lin ang="5400000" scaled="0"/>
        </a:gradFill>
        <a:gradFill rotWithShape="1">
          <a:gsLst>
            <a:gs pos="0">
              <a:schemeClr val="phClr">
                <a:tint val="96000"/>
                <a:lumMod val="104000"/>
              </a:schemeClr>
            </a:gs>
            <a:gs pos="100000">
              <a:schemeClr val="phClr">
                <a:shade val="90000"/>
                <a:lumMod val="90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63500" dist="25400" dir="5400000" rotWithShape="0">
              <a:srgbClr val="000000">
                <a:alpha val="60000"/>
              </a:srgbClr>
            </a:outerShdw>
          </a:effectLst>
        </a:effectStyle>
        <a:effectStyle>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a:effectStyle>
      </a:effectStyleLst>
      <a:bgFillStyleLst>
        <a:solidFill>
          <a:schemeClr val="phClr"/>
        </a:solidFill>
        <a:solidFill>
          <a:schemeClr val="phClr"/>
        </a:solidFill>
        <a:blipFill rotWithShape="1">
          <a:blip xmlns:r="http://schemas.openxmlformats.org/officeDocument/2006/relationships" r:embed="rId1">
            <a:duotone>
              <a:schemeClr val="phClr">
                <a:shade val="80000"/>
                <a:lumMod val="80000"/>
              </a:schemeClr>
              <a:schemeClr val="phClr">
                <a:tint val="98000"/>
              </a:schemeClr>
            </a:duotone>
          </a:blip>
          <a:stretch/>
        </a:blipFill>
      </a:bgFillStyleLst>
    </a:fmtScheme>
  </a:themeElements>
  <a:objectDefaults/>
  <a:extraClrSchemeLst/>
  <a:extLst>
    <a:ext uri="{05A4C25C-085E-4340-85A3-A5531E510DB2}">
      <thm15:themeFamily xmlns:thm15="http://schemas.microsoft.com/office/thememl/2012/main" name="Slate" id="{C3F70B94-7CE9-428E-ADC1-3269CC2C3385}" vid="{3F2DE9A5-64E6-437C-A389-CC4477E817E8}"/>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001"/>
  <sheetViews>
    <sheetView tabSelected="1" topLeftCell="A2" zoomScale="75" workbookViewId="0">
      <selection activeCell="D10" sqref="D10"/>
    </sheetView>
  </sheetViews>
  <sheetFormatPr defaultRowHeight="14.4" x14ac:dyDescent="0.25"/>
  <cols>
    <col min="1" max="1" width="14.88671875" style="2" customWidth="1"/>
    <col min="2" max="2" width="22" style="2" customWidth="1"/>
    <col min="3" max="3" width="13" style="2" customWidth="1"/>
    <col min="4" max="4" width="11.33203125" style="2" customWidth="1"/>
    <col min="5" max="5" width="17.6640625" style="2" customWidth="1"/>
    <col min="6" max="6" width="12.33203125" style="2" customWidth="1"/>
    <col min="7" max="7" width="12.21875" style="2" customWidth="1"/>
    <col min="8" max="8" width="21.33203125" style="2" customWidth="1"/>
    <col min="9" max="9" width="19" style="2" customWidth="1"/>
    <col min="10" max="10" width="18.77734375" style="2" customWidth="1"/>
    <col min="11" max="11" width="18.109375" style="2" customWidth="1"/>
    <col min="12" max="12" width="20.44140625" style="2" customWidth="1"/>
    <col min="13" max="16384" width="8.88671875" style="2"/>
  </cols>
  <sheetData>
    <row r="1" spans="1:12" x14ac:dyDescent="0.25">
      <c r="A1" s="1" t="s">
        <v>0</v>
      </c>
      <c r="B1" s="1" t="s">
        <v>1</v>
      </c>
      <c r="C1" s="1" t="s">
        <v>2</v>
      </c>
      <c r="D1" s="1" t="s">
        <v>3</v>
      </c>
      <c r="E1" s="1" t="s">
        <v>4</v>
      </c>
      <c r="F1" s="1" t="s">
        <v>5</v>
      </c>
      <c r="G1" s="1" t="s">
        <v>6</v>
      </c>
      <c r="H1" s="1" t="s">
        <v>7</v>
      </c>
      <c r="I1" s="1" t="s">
        <v>8</v>
      </c>
      <c r="J1" s="1" t="s">
        <v>9</v>
      </c>
      <c r="K1" s="4" t="s">
        <v>2028</v>
      </c>
      <c r="L1" s="6" t="s">
        <v>2029</v>
      </c>
    </row>
    <row r="2" spans="1:12" ht="13.8" x14ac:dyDescent="0.25">
      <c r="A2" s="2" t="s">
        <v>10</v>
      </c>
      <c r="B2" s="3">
        <v>44927</v>
      </c>
      <c r="C2" s="2" t="s">
        <v>11</v>
      </c>
      <c r="D2" s="2" t="s">
        <v>12</v>
      </c>
      <c r="E2" s="2" t="s">
        <v>13</v>
      </c>
      <c r="F2" s="2">
        <v>1927</v>
      </c>
      <c r="G2" s="2" t="s">
        <v>14</v>
      </c>
      <c r="H2" s="2" t="s">
        <v>15</v>
      </c>
      <c r="I2" s="2" t="s">
        <v>16</v>
      </c>
      <c r="J2" s="2" t="s">
        <v>17</v>
      </c>
      <c r="K2" s="2" cm="1">
        <f t="array" ref="K2">_xlfn.IFS(Table2[[#This Row],[Currency]]="USD",Table2[[#This Row],[Amount]],Table2[[#This Row],[Currency]]="EGP",Table2[[#This Row],[Amount]]*50,Table2[[#This Row],[Currency]]="EUR",Table2[[#This Row],[Amount]]*1.17)</f>
        <v>1927</v>
      </c>
      <c r="L2" s="2">
        <f>SUMIF(Table2[Expense Type],Table2[[#This Row],[Expense Type]],Table2[Amount])</f>
        <v>848944</v>
      </c>
    </row>
    <row r="3" spans="1:12" ht="13.8" x14ac:dyDescent="0.25">
      <c r="A3" s="2" t="s">
        <v>18</v>
      </c>
      <c r="B3" s="3">
        <v>44927.364364364374</v>
      </c>
      <c r="C3" s="2" t="s">
        <v>19</v>
      </c>
      <c r="D3" s="2" t="s">
        <v>20</v>
      </c>
      <c r="E3" s="2" t="s">
        <v>21</v>
      </c>
      <c r="F3" s="2">
        <v>7079</v>
      </c>
      <c r="G3" s="2" t="s">
        <v>22</v>
      </c>
      <c r="H3" s="2" t="s">
        <v>15</v>
      </c>
      <c r="I3" s="2" t="s">
        <v>23</v>
      </c>
      <c r="J3" s="2" t="s">
        <v>24</v>
      </c>
      <c r="K3" s="2" cm="1">
        <f t="array" ref="K3">_xlfn.IFS(Table2[[#This Row],[Currency]]="USD",Table2[[#This Row],[Amount]],Table2[[#This Row],[Currency]]="EGP",Table2[[#This Row],[Amount]]*50,Table2[[#This Row],[Currency]]="EUR",Table2[[#This Row],[Amount]]*1.17)</f>
        <v>353950</v>
      </c>
      <c r="L3" s="2">
        <f>SUMIF(Table2[Expense Type],Table2[[#This Row],[Expense Type]],Table2[Amount])</f>
        <v>910770</v>
      </c>
    </row>
    <row r="4" spans="1:12" ht="13.8" x14ac:dyDescent="0.25">
      <c r="A4" s="2" t="s">
        <v>25</v>
      </c>
      <c r="B4" s="3">
        <v>44927.728728728733</v>
      </c>
      <c r="C4" s="2" t="s">
        <v>26</v>
      </c>
      <c r="D4" s="2" t="s">
        <v>12</v>
      </c>
      <c r="E4" s="2" t="s">
        <v>13</v>
      </c>
      <c r="F4" s="2">
        <v>9905</v>
      </c>
      <c r="G4" s="2" t="s">
        <v>14</v>
      </c>
      <c r="H4" s="2" t="s">
        <v>27</v>
      </c>
      <c r="I4" s="2" t="s">
        <v>28</v>
      </c>
      <c r="J4" s="2" t="s">
        <v>17</v>
      </c>
      <c r="K4" s="2" cm="1">
        <f t="array" ref="K4">_xlfn.IFS(Table2[[#This Row],[Currency]]="USD",Table2[[#This Row],[Amount]],Table2[[#This Row],[Currency]]="EGP",Table2[[#This Row],[Amount]]*50,Table2[[#This Row],[Currency]]="EUR",Table2[[#This Row],[Amount]]*1.17)</f>
        <v>9905</v>
      </c>
      <c r="L4" s="2">
        <f>SUMIF(Table2[Expense Type],Table2[[#This Row],[Expense Type]],Table2[Amount])</f>
        <v>848944</v>
      </c>
    </row>
    <row r="5" spans="1:12" ht="13.8" x14ac:dyDescent="0.25">
      <c r="A5" s="2" t="s">
        <v>29</v>
      </c>
      <c r="B5" s="3">
        <v>44928.093093093092</v>
      </c>
      <c r="C5" s="2" t="s">
        <v>19</v>
      </c>
      <c r="D5" s="2" t="s">
        <v>12</v>
      </c>
      <c r="E5" s="2" t="s">
        <v>30</v>
      </c>
      <c r="F5" s="2">
        <v>9932</v>
      </c>
      <c r="G5" s="2" t="s">
        <v>14</v>
      </c>
      <c r="H5" s="2" t="s">
        <v>15</v>
      </c>
      <c r="I5" s="2" t="s">
        <v>31</v>
      </c>
      <c r="J5" s="2" t="s">
        <v>17</v>
      </c>
      <c r="K5" s="2" cm="1">
        <f t="array" ref="K5">_xlfn.IFS(Table2[[#This Row],[Currency]]="USD",Table2[[#This Row],[Amount]],Table2[[#This Row],[Currency]]="EGP",Table2[[#This Row],[Amount]]*50,Table2[[#This Row],[Currency]]="EUR",Table2[[#This Row],[Amount]]*1.17)</f>
        <v>9932</v>
      </c>
      <c r="L5" s="2">
        <f>SUMIF(Table2[Expense Type],Table2[[#This Row],[Expense Type]],Table2[Amount])</f>
        <v>824956</v>
      </c>
    </row>
    <row r="6" spans="1:12" ht="13.8" x14ac:dyDescent="0.25">
      <c r="A6" s="2" t="s">
        <v>32</v>
      </c>
      <c r="B6" s="3">
        <v>44928.457457457451</v>
      </c>
      <c r="C6" s="2" t="s">
        <v>19</v>
      </c>
      <c r="D6" s="2" t="s">
        <v>33</v>
      </c>
      <c r="E6" s="2" t="s">
        <v>34</v>
      </c>
      <c r="F6" s="2">
        <v>8669</v>
      </c>
      <c r="G6" s="2" t="s">
        <v>35</v>
      </c>
      <c r="H6" s="2" t="s">
        <v>15</v>
      </c>
      <c r="I6" s="2" t="s">
        <v>36</v>
      </c>
      <c r="J6" s="2" t="s">
        <v>24</v>
      </c>
      <c r="K6" s="5" cm="1">
        <f t="array" ref="K6">_xlfn.IFS(Table2[[#This Row],[Currency]]="USD",Table2[[#This Row],[Amount]],Table2[[#This Row],[Currency]]="EGP",Table2[[#This Row],[Amount]]*50,Table2[[#This Row],[Currency]]="EUR",Table2[[#This Row],[Amount]]*1.17)</f>
        <v>10142.73</v>
      </c>
      <c r="L6" s="2">
        <f>SUMIF(Table2[Expense Type],Table2[[#This Row],[Expense Type]],Table2[Amount])</f>
        <v>857053</v>
      </c>
    </row>
    <row r="7" spans="1:12" ht="13.8" x14ac:dyDescent="0.25">
      <c r="A7" s="2" t="s">
        <v>37</v>
      </c>
      <c r="B7" s="3">
        <v>44928.821821821817</v>
      </c>
      <c r="C7" s="2" t="s">
        <v>38</v>
      </c>
      <c r="D7" s="2" t="s">
        <v>39</v>
      </c>
      <c r="E7" s="2" t="s">
        <v>34</v>
      </c>
      <c r="F7" s="2">
        <v>4385</v>
      </c>
      <c r="G7" s="2" t="s">
        <v>14</v>
      </c>
      <c r="H7" s="2" t="s">
        <v>15</v>
      </c>
      <c r="I7" s="2" t="s">
        <v>40</v>
      </c>
      <c r="J7" s="2" t="s">
        <v>41</v>
      </c>
      <c r="K7" s="2" cm="1">
        <f t="array" ref="K7">_xlfn.IFS(Table2[[#This Row],[Currency]]="USD",Table2[[#This Row],[Amount]],Table2[[#This Row],[Currency]]="EGP",Table2[[#This Row],[Amount]]*50,Table2[[#This Row],[Currency]]="EUR",Table2[[#This Row],[Amount]]*1.17)</f>
        <v>4385</v>
      </c>
      <c r="L7" s="2">
        <f>SUMIF(Table2[Expense Type],Table2[[#This Row],[Expense Type]],Table2[Amount])</f>
        <v>857053</v>
      </c>
    </row>
    <row r="8" spans="1:12" ht="13.8" x14ac:dyDescent="0.25">
      <c r="A8" s="2" t="s">
        <v>42</v>
      </c>
      <c r="B8" s="3">
        <v>44929.186186186183</v>
      </c>
      <c r="C8" s="2" t="s">
        <v>26</v>
      </c>
      <c r="D8" s="2" t="s">
        <v>39</v>
      </c>
      <c r="E8" s="2" t="s">
        <v>21</v>
      </c>
      <c r="F8" s="2">
        <v>7010</v>
      </c>
      <c r="G8" s="2" t="s">
        <v>14</v>
      </c>
      <c r="H8" s="2" t="s">
        <v>27</v>
      </c>
      <c r="I8" s="2" t="s">
        <v>43</v>
      </c>
      <c r="J8" s="2" t="s">
        <v>41</v>
      </c>
      <c r="K8" s="2" cm="1">
        <f t="array" ref="K8">_xlfn.IFS(Table2[[#This Row],[Currency]]="USD",Table2[[#This Row],[Amount]],Table2[[#This Row],[Currency]]="EGP",Table2[[#This Row],[Amount]]*50,Table2[[#This Row],[Currency]]="EUR",Table2[[#This Row],[Amount]]*1.17)</f>
        <v>7010</v>
      </c>
      <c r="L8" s="2">
        <f>SUMIF(Table2[Expense Type],Table2[[#This Row],[Expense Type]],Table2[Amount])</f>
        <v>910770</v>
      </c>
    </row>
    <row r="9" spans="1:12" ht="13.8" x14ac:dyDescent="0.25">
      <c r="A9" s="2" t="s">
        <v>44</v>
      </c>
      <c r="B9" s="3">
        <v>44929.550550550543</v>
      </c>
      <c r="C9" s="2" t="s">
        <v>26</v>
      </c>
      <c r="D9" s="2" t="s">
        <v>12</v>
      </c>
      <c r="E9" s="2" t="s">
        <v>13</v>
      </c>
      <c r="F9" s="2">
        <v>8661</v>
      </c>
      <c r="G9" s="2" t="s">
        <v>22</v>
      </c>
      <c r="H9" s="2" t="s">
        <v>15</v>
      </c>
      <c r="I9" s="2" t="s">
        <v>45</v>
      </c>
      <c r="J9" s="2" t="s">
        <v>41</v>
      </c>
      <c r="K9" s="2" cm="1">
        <f t="array" ref="K9">_xlfn.IFS(Table2[[#This Row],[Currency]]="USD",Table2[[#This Row],[Amount]],Table2[[#This Row],[Currency]]="EGP",Table2[[#This Row],[Amount]]*50,Table2[[#This Row],[Currency]]="EUR",Table2[[#This Row],[Amount]]*1.17)</f>
        <v>433050</v>
      </c>
      <c r="L9" s="2">
        <f>SUMIF(Table2[Expense Type],Table2[[#This Row],[Expense Type]],Table2[Amount])</f>
        <v>848944</v>
      </c>
    </row>
    <row r="10" spans="1:12" ht="13.8" x14ac:dyDescent="0.25">
      <c r="A10" s="2" t="s">
        <v>46</v>
      </c>
      <c r="B10" s="3">
        <v>44929.914914914909</v>
      </c>
      <c r="C10" s="2" t="s">
        <v>26</v>
      </c>
      <c r="D10" s="2" t="s">
        <v>33</v>
      </c>
      <c r="E10" s="2" t="s">
        <v>34</v>
      </c>
      <c r="F10" s="2">
        <v>2296</v>
      </c>
      <c r="G10" s="2" t="s">
        <v>35</v>
      </c>
      <c r="H10" s="2" t="s">
        <v>27</v>
      </c>
      <c r="I10" s="2" t="s">
        <v>47</v>
      </c>
      <c r="J10" s="2" t="s">
        <v>41</v>
      </c>
      <c r="K10" s="5" cm="1">
        <f t="array" ref="K10">_xlfn.IFS(Table2[[#This Row],[Currency]]="USD",Table2[[#This Row],[Amount]],Table2[[#This Row],[Currency]]="EGP",Table2[[#This Row],[Amount]]*50,Table2[[#This Row],[Currency]]="EUR",Table2[[#This Row],[Amount]]*1.17)</f>
        <v>2686.3199999999997</v>
      </c>
      <c r="L10" s="2">
        <f>SUMIF(Table2[Expense Type],Table2[[#This Row],[Expense Type]],Table2[Amount])</f>
        <v>857053</v>
      </c>
    </row>
    <row r="11" spans="1:12" ht="13.8" x14ac:dyDescent="0.25">
      <c r="A11" s="2" t="s">
        <v>48</v>
      </c>
      <c r="B11" s="3">
        <v>44930.279279279268</v>
      </c>
      <c r="C11" s="2" t="s">
        <v>19</v>
      </c>
      <c r="D11" s="2" t="s">
        <v>12</v>
      </c>
      <c r="E11" s="2" t="s">
        <v>30</v>
      </c>
      <c r="F11" s="2">
        <v>3847</v>
      </c>
      <c r="G11" s="2" t="s">
        <v>14</v>
      </c>
      <c r="H11" s="2" t="s">
        <v>27</v>
      </c>
      <c r="I11" s="2" t="s">
        <v>49</v>
      </c>
      <c r="J11" s="2" t="s">
        <v>24</v>
      </c>
      <c r="K11" s="2" cm="1">
        <f t="array" ref="K11">_xlfn.IFS(Table2[[#This Row],[Currency]]="USD",Table2[[#This Row],[Amount]],Table2[[#This Row],[Currency]]="EGP",Table2[[#This Row],[Amount]]*50,Table2[[#This Row],[Currency]]="EUR",Table2[[#This Row],[Amount]]*1.17)</f>
        <v>3847</v>
      </c>
      <c r="L11" s="2">
        <f>SUMIF(Table2[Expense Type],Table2[[#This Row],[Expense Type]],Table2[Amount])</f>
        <v>824956</v>
      </c>
    </row>
    <row r="12" spans="1:12" ht="13.8" x14ac:dyDescent="0.25">
      <c r="A12" s="2" t="s">
        <v>50</v>
      </c>
      <c r="B12" s="3">
        <v>44930.643643643627</v>
      </c>
      <c r="C12" s="2" t="s">
        <v>11</v>
      </c>
      <c r="D12" s="2" t="s">
        <v>12</v>
      </c>
      <c r="E12" s="2" t="s">
        <v>51</v>
      </c>
      <c r="F12" s="2">
        <v>8943</v>
      </c>
      <c r="G12" s="2" t="s">
        <v>14</v>
      </c>
      <c r="H12" s="2" t="s">
        <v>52</v>
      </c>
      <c r="I12" s="2" t="s">
        <v>53</v>
      </c>
      <c r="J12" s="2" t="s">
        <v>24</v>
      </c>
      <c r="K12" s="2" cm="1">
        <f t="array" ref="K12">_xlfn.IFS(Table2[[#This Row],[Currency]]="USD",Table2[[#This Row],[Amount]],Table2[[#This Row],[Currency]]="EGP",Table2[[#This Row],[Amount]]*50,Table2[[#This Row],[Currency]]="EUR",Table2[[#This Row],[Amount]]*1.17)</f>
        <v>8943</v>
      </c>
      <c r="L12" s="2">
        <f>SUMIF(Table2[Expense Type],Table2[[#This Row],[Expense Type]],Table2[Amount])</f>
        <v>743529</v>
      </c>
    </row>
    <row r="13" spans="1:12" ht="13.8" x14ac:dyDescent="0.25">
      <c r="A13" s="2" t="s">
        <v>54</v>
      </c>
      <c r="B13" s="3">
        <v>44931.008008008001</v>
      </c>
      <c r="C13" s="2" t="s">
        <v>26</v>
      </c>
      <c r="D13" s="2" t="s">
        <v>12</v>
      </c>
      <c r="E13" s="2" t="s">
        <v>55</v>
      </c>
      <c r="F13" s="2">
        <v>6078</v>
      </c>
      <c r="G13" s="2" t="s">
        <v>35</v>
      </c>
      <c r="H13" s="2" t="s">
        <v>52</v>
      </c>
      <c r="I13" s="2" t="s">
        <v>56</v>
      </c>
      <c r="J13" s="2" t="s">
        <v>24</v>
      </c>
      <c r="K13" s="5" cm="1">
        <f t="array" ref="K13">_xlfn.IFS(Table2[[#This Row],[Currency]]="USD",Table2[[#This Row],[Amount]],Table2[[#This Row],[Currency]]="EGP",Table2[[#This Row],[Amount]]*50,Table2[[#This Row],[Currency]]="EUR",Table2[[#This Row],[Amount]]*1.17)</f>
        <v>7111.2599999999993</v>
      </c>
      <c r="L13" s="2">
        <f>SUMIF(Table2[Expense Type],Table2[[#This Row],[Expense Type]],Table2[Amount])</f>
        <v>815334</v>
      </c>
    </row>
    <row r="14" spans="1:12" ht="13.8" x14ac:dyDescent="0.25">
      <c r="A14" s="2" t="s">
        <v>57</v>
      </c>
      <c r="B14" s="3">
        <v>44931.37237237236</v>
      </c>
      <c r="C14" s="2" t="s">
        <v>58</v>
      </c>
      <c r="D14" s="2" t="s">
        <v>33</v>
      </c>
      <c r="E14" s="2" t="s">
        <v>55</v>
      </c>
      <c r="F14" s="2">
        <v>5707</v>
      </c>
      <c r="G14" s="2" t="s">
        <v>22</v>
      </c>
      <c r="H14" s="2" t="s">
        <v>15</v>
      </c>
      <c r="I14" s="2" t="s">
        <v>59</v>
      </c>
      <c r="J14" s="2" t="s">
        <v>17</v>
      </c>
      <c r="K14" s="5" cm="1">
        <f t="array" ref="K14">_xlfn.IFS(Table2[[#This Row],[Currency]]="USD",Table2[[#This Row],[Amount]],Table2[[#This Row],[Currency]]="EGP",Table2[[#This Row],[Amount]]*50,Table2[[#This Row],[Currency]]="EUR",Table2[[#This Row],[Amount]]*1.17)</f>
        <v>285350</v>
      </c>
      <c r="L14" s="2">
        <f>SUMIF(Table2[Expense Type],Table2[[#This Row],[Expense Type]],Table2[Amount])</f>
        <v>815334</v>
      </c>
    </row>
    <row r="15" spans="1:12" ht="13.8" x14ac:dyDescent="0.25">
      <c r="A15" s="2" t="s">
        <v>60</v>
      </c>
      <c r="B15" s="3">
        <v>44931.736736736733</v>
      </c>
      <c r="C15" s="2" t="s">
        <v>19</v>
      </c>
      <c r="D15" s="2" t="s">
        <v>39</v>
      </c>
      <c r="E15" s="2" t="s">
        <v>55</v>
      </c>
      <c r="F15" s="2">
        <v>869</v>
      </c>
      <c r="G15" s="2" t="s">
        <v>35</v>
      </c>
      <c r="H15" s="2" t="s">
        <v>27</v>
      </c>
      <c r="I15" s="2" t="s">
        <v>61</v>
      </c>
      <c r="J15" s="2" t="s">
        <v>24</v>
      </c>
      <c r="K15" s="5" cm="1">
        <f t="array" ref="K15">_xlfn.IFS(Table2[[#This Row],[Currency]]="USD",Table2[[#This Row],[Amount]],Table2[[#This Row],[Currency]]="EGP",Table2[[#This Row],[Amount]]*50,Table2[[#This Row],[Currency]]="EUR",Table2[[#This Row],[Amount]]*1.17)</f>
        <v>1016.7299999999999</v>
      </c>
      <c r="L15" s="2">
        <f>SUMIF(Table2[Expense Type],Table2[[#This Row],[Expense Type]],Table2[Amount])</f>
        <v>815334</v>
      </c>
    </row>
    <row r="16" spans="1:12" ht="13.8" x14ac:dyDescent="0.25">
      <c r="A16" s="2" t="s">
        <v>62</v>
      </c>
      <c r="B16" s="3">
        <v>44932.1011011011</v>
      </c>
      <c r="C16" s="2" t="s">
        <v>38</v>
      </c>
      <c r="D16" s="2" t="s">
        <v>33</v>
      </c>
      <c r="E16" s="2" t="s">
        <v>13</v>
      </c>
      <c r="F16" s="2">
        <v>880</v>
      </c>
      <c r="G16" s="2" t="s">
        <v>35</v>
      </c>
      <c r="H16" s="2" t="s">
        <v>52</v>
      </c>
      <c r="I16" s="2" t="s">
        <v>63</v>
      </c>
      <c r="J16" s="2" t="s">
        <v>41</v>
      </c>
      <c r="K16" s="5" cm="1">
        <f t="array" ref="K16">_xlfn.IFS(Table2[[#This Row],[Currency]]="USD",Table2[[#This Row],[Amount]],Table2[[#This Row],[Currency]]="EGP",Table2[[#This Row],[Amount]]*50,Table2[[#This Row],[Currency]]="EUR",Table2[[#This Row],[Amount]]*1.17)</f>
        <v>1029.5999999999999</v>
      </c>
      <c r="L16" s="2">
        <f>SUMIF(Table2[Expense Type],Table2[[#This Row],[Expense Type]],Table2[Amount])</f>
        <v>848944</v>
      </c>
    </row>
    <row r="17" spans="1:12" ht="13.8" x14ac:dyDescent="0.25">
      <c r="A17" s="2" t="s">
        <v>64</v>
      </c>
      <c r="B17" s="3">
        <v>44932.465465465473</v>
      </c>
      <c r="C17" s="2" t="s">
        <v>11</v>
      </c>
      <c r="D17" s="2" t="s">
        <v>20</v>
      </c>
      <c r="E17" s="2" t="s">
        <v>21</v>
      </c>
      <c r="F17" s="2">
        <v>6403</v>
      </c>
      <c r="G17" s="2" t="s">
        <v>14</v>
      </c>
      <c r="H17" s="2" t="s">
        <v>15</v>
      </c>
      <c r="I17" s="2" t="s">
        <v>65</v>
      </c>
      <c r="J17" s="2" t="s">
        <v>17</v>
      </c>
      <c r="K17" s="5" cm="1">
        <f t="array" ref="K17">_xlfn.IFS(Table2[[#This Row],[Currency]]="USD",Table2[[#This Row],[Amount]],Table2[[#This Row],[Currency]]="EGP",Table2[[#This Row],[Amount]]*50,Table2[[#This Row],[Currency]]="EUR",Table2[[#This Row],[Amount]]*1.17)</f>
        <v>6403</v>
      </c>
      <c r="L17" s="2">
        <f>SUMIF(Table2[Expense Type],Table2[[#This Row],[Expense Type]],Table2[Amount])</f>
        <v>910770</v>
      </c>
    </row>
    <row r="18" spans="1:12" ht="13.8" x14ac:dyDescent="0.25">
      <c r="A18" s="2" t="s">
        <v>66</v>
      </c>
      <c r="B18" s="3">
        <v>44932.829829829832</v>
      </c>
      <c r="C18" s="2" t="s">
        <v>58</v>
      </c>
      <c r="D18" s="2" t="s">
        <v>33</v>
      </c>
      <c r="E18" s="2" t="s">
        <v>34</v>
      </c>
      <c r="F18" s="2">
        <v>4083</v>
      </c>
      <c r="G18" s="2" t="s">
        <v>14</v>
      </c>
      <c r="H18" s="2" t="s">
        <v>52</v>
      </c>
      <c r="I18" s="2" t="s">
        <v>67</v>
      </c>
      <c r="J18" s="2" t="s">
        <v>41</v>
      </c>
      <c r="K18" s="5" cm="1">
        <f t="array" ref="K18">_xlfn.IFS(Table2[[#This Row],[Currency]]="USD",Table2[[#This Row],[Amount]],Table2[[#This Row],[Currency]]="EGP",Table2[[#This Row],[Amount]]*50,Table2[[#This Row],[Currency]]="EUR",Table2[[#This Row],[Amount]]*1.17)</f>
        <v>4083</v>
      </c>
      <c r="L18" s="2">
        <f>SUMIF(Table2[Expense Type],Table2[[#This Row],[Expense Type]],Table2[Amount])</f>
        <v>857053</v>
      </c>
    </row>
    <row r="19" spans="1:12" ht="13.8" x14ac:dyDescent="0.25">
      <c r="A19" s="2" t="s">
        <v>68</v>
      </c>
      <c r="B19" s="3">
        <v>44933.194194194191</v>
      </c>
      <c r="C19" s="2" t="s">
        <v>58</v>
      </c>
      <c r="D19" s="2" t="s">
        <v>33</v>
      </c>
      <c r="E19" s="2" t="s">
        <v>51</v>
      </c>
      <c r="F19" s="2">
        <v>9603</v>
      </c>
      <c r="G19" s="2" t="s">
        <v>22</v>
      </c>
      <c r="H19" s="2" t="s">
        <v>52</v>
      </c>
      <c r="I19" s="2" t="s">
        <v>69</v>
      </c>
      <c r="J19" s="2" t="s">
        <v>41</v>
      </c>
      <c r="K19" s="5" cm="1">
        <f t="array" ref="K19">_xlfn.IFS(Table2[[#This Row],[Currency]]="USD",Table2[[#This Row],[Amount]],Table2[[#This Row],[Currency]]="EGP",Table2[[#This Row],[Amount]]*50,Table2[[#This Row],[Currency]]="EUR",Table2[[#This Row],[Amount]]*1.17)</f>
        <v>480150</v>
      </c>
      <c r="L19" s="2">
        <f>SUMIF(Table2[Expense Type],Table2[[#This Row],[Expense Type]],Table2[Amount])</f>
        <v>743529</v>
      </c>
    </row>
    <row r="20" spans="1:12" ht="13.8" x14ac:dyDescent="0.25">
      <c r="A20" s="2" t="s">
        <v>70</v>
      </c>
      <c r="B20" s="3">
        <v>44933.55855855855</v>
      </c>
      <c r="C20" s="2" t="s">
        <v>38</v>
      </c>
      <c r="D20" s="2" t="s">
        <v>33</v>
      </c>
      <c r="E20" s="2" t="s">
        <v>30</v>
      </c>
      <c r="F20" s="2">
        <v>8814</v>
      </c>
      <c r="G20" s="2" t="s">
        <v>14</v>
      </c>
      <c r="H20" s="2" t="s">
        <v>27</v>
      </c>
      <c r="I20" s="2" t="s">
        <v>71</v>
      </c>
      <c r="J20" s="2" t="s">
        <v>24</v>
      </c>
      <c r="K20" s="5" cm="1">
        <f t="array" ref="K20">_xlfn.IFS(Table2[[#This Row],[Currency]]="USD",Table2[[#This Row],[Amount]],Table2[[#This Row],[Currency]]="EGP",Table2[[#This Row],[Amount]]*50,Table2[[#This Row],[Currency]]="EUR",Table2[[#This Row],[Amount]]*1.17)</f>
        <v>8814</v>
      </c>
      <c r="L20" s="2">
        <f>SUMIF(Table2[Expense Type],Table2[[#This Row],[Expense Type]],Table2[Amount])</f>
        <v>824956</v>
      </c>
    </row>
    <row r="21" spans="1:12" ht="13.8" x14ac:dyDescent="0.25">
      <c r="A21" s="2" t="s">
        <v>72</v>
      </c>
      <c r="B21" s="3">
        <v>44933.922922922917</v>
      </c>
      <c r="C21" s="2" t="s">
        <v>11</v>
      </c>
      <c r="D21" s="2" t="s">
        <v>33</v>
      </c>
      <c r="E21" s="2" t="s">
        <v>51</v>
      </c>
      <c r="F21" s="2">
        <v>621</v>
      </c>
      <c r="G21" s="2" t="s">
        <v>14</v>
      </c>
      <c r="H21" s="2" t="s">
        <v>27</v>
      </c>
      <c r="I21" s="2" t="s">
        <v>73</v>
      </c>
      <c r="J21" s="2" t="s">
        <v>24</v>
      </c>
      <c r="K21" s="5" cm="1">
        <f t="array" ref="K21">_xlfn.IFS(Table2[[#This Row],[Currency]]="USD",Table2[[#This Row],[Amount]],Table2[[#This Row],[Currency]]="EGP",Table2[[#This Row],[Amount]]*50,Table2[[#This Row],[Currency]]="EUR",Table2[[#This Row],[Amount]]*1.17)</f>
        <v>621</v>
      </c>
      <c r="L21" s="2">
        <f>SUMIF(Table2[Expense Type],Table2[[#This Row],[Expense Type]],Table2[Amount])</f>
        <v>743529</v>
      </c>
    </row>
    <row r="22" spans="1:12" ht="13.8" x14ac:dyDescent="0.25">
      <c r="A22" s="2" t="s">
        <v>74</v>
      </c>
      <c r="B22" s="3">
        <v>44934.287287287283</v>
      </c>
      <c r="C22" s="2" t="s">
        <v>19</v>
      </c>
      <c r="D22" s="2" t="s">
        <v>39</v>
      </c>
      <c r="E22" s="2" t="s">
        <v>30</v>
      </c>
      <c r="F22" s="2">
        <v>9227</v>
      </c>
      <c r="G22" s="2" t="s">
        <v>35</v>
      </c>
      <c r="H22" s="2" t="s">
        <v>52</v>
      </c>
      <c r="I22" s="2" t="s">
        <v>75</v>
      </c>
      <c r="J22" s="2" t="s">
        <v>41</v>
      </c>
      <c r="K22" s="5" cm="1">
        <f t="array" ref="K22">_xlfn.IFS(Table2[[#This Row],[Currency]]="USD",Table2[[#This Row],[Amount]],Table2[[#This Row],[Currency]]="EGP",Table2[[#This Row],[Amount]]*50,Table2[[#This Row],[Currency]]="EUR",Table2[[#This Row],[Amount]]*1.17)</f>
        <v>10795.59</v>
      </c>
      <c r="L22" s="2">
        <f>SUMIF(Table2[Expense Type],Table2[[#This Row],[Expense Type]],Table2[Amount])</f>
        <v>824956</v>
      </c>
    </row>
    <row r="23" spans="1:12" ht="13.8" x14ac:dyDescent="0.25">
      <c r="A23" s="2" t="s">
        <v>76</v>
      </c>
      <c r="B23" s="3">
        <v>44934.651651651642</v>
      </c>
      <c r="C23" s="2" t="s">
        <v>77</v>
      </c>
      <c r="D23" s="2" t="s">
        <v>20</v>
      </c>
      <c r="E23" s="2" t="s">
        <v>13</v>
      </c>
      <c r="F23" s="2">
        <v>7669</v>
      </c>
      <c r="G23" s="2" t="s">
        <v>14</v>
      </c>
      <c r="H23" s="2" t="s">
        <v>52</v>
      </c>
      <c r="I23" s="2" t="s">
        <v>78</v>
      </c>
      <c r="J23" s="2" t="s">
        <v>41</v>
      </c>
      <c r="K23" s="5" cm="1">
        <f t="array" ref="K23">_xlfn.IFS(Table2[[#This Row],[Currency]]="USD",Table2[[#This Row],[Amount]],Table2[[#This Row],[Currency]]="EGP",Table2[[#This Row],[Amount]]*50,Table2[[#This Row],[Currency]]="EUR",Table2[[#This Row],[Amount]]*1.17)</f>
        <v>7669</v>
      </c>
      <c r="L23" s="2">
        <f>SUMIF(Table2[Expense Type],Table2[[#This Row],[Expense Type]],Table2[Amount])</f>
        <v>848944</v>
      </c>
    </row>
    <row r="24" spans="1:12" ht="13.8" x14ac:dyDescent="0.25">
      <c r="A24" s="2" t="s">
        <v>79</v>
      </c>
      <c r="B24" s="3">
        <v>44935.016016016009</v>
      </c>
      <c r="C24" s="2" t="s">
        <v>11</v>
      </c>
      <c r="D24" s="2" t="s">
        <v>39</v>
      </c>
      <c r="E24" s="2" t="s">
        <v>55</v>
      </c>
      <c r="F24" s="2">
        <v>5884</v>
      </c>
      <c r="G24" s="2" t="s">
        <v>22</v>
      </c>
      <c r="H24" s="2" t="s">
        <v>27</v>
      </c>
      <c r="I24" s="2" t="s">
        <v>80</v>
      </c>
      <c r="J24" s="2" t="s">
        <v>17</v>
      </c>
      <c r="K24" s="5" cm="1">
        <f t="array" ref="K24">_xlfn.IFS(Table2[[#This Row],[Currency]]="USD",Table2[[#This Row],[Amount]],Table2[[#This Row],[Currency]]="EGP",Table2[[#This Row],[Amount]]*50,Table2[[#This Row],[Currency]]="EUR",Table2[[#This Row],[Amount]]*1.17)</f>
        <v>294200</v>
      </c>
      <c r="L24" s="2">
        <f>SUMIF(Table2[Expense Type],Table2[[#This Row],[Expense Type]],Table2[Amount])</f>
        <v>815334</v>
      </c>
    </row>
    <row r="25" spans="1:12" ht="13.8" x14ac:dyDescent="0.25">
      <c r="A25" s="2" t="s">
        <v>81</v>
      </c>
      <c r="B25" s="3">
        <v>44935.380380380368</v>
      </c>
      <c r="C25" s="2" t="s">
        <v>38</v>
      </c>
      <c r="D25" s="2" t="s">
        <v>39</v>
      </c>
      <c r="E25" s="2" t="s">
        <v>13</v>
      </c>
      <c r="F25" s="2">
        <v>4683</v>
      </c>
      <c r="G25" s="2" t="s">
        <v>35</v>
      </c>
      <c r="H25" s="2" t="s">
        <v>15</v>
      </c>
      <c r="I25" s="2" t="s">
        <v>82</v>
      </c>
      <c r="J25" s="2" t="s">
        <v>24</v>
      </c>
      <c r="K25" s="5" cm="1">
        <f t="array" ref="K25">_xlfn.IFS(Table2[[#This Row],[Currency]]="USD",Table2[[#This Row],[Amount]],Table2[[#This Row],[Currency]]="EGP",Table2[[#This Row],[Amount]]*50,Table2[[#This Row],[Currency]]="EUR",Table2[[#This Row],[Amount]]*1.17)</f>
        <v>5479.11</v>
      </c>
      <c r="L25" s="2">
        <f>SUMIF(Table2[Expense Type],Table2[[#This Row],[Expense Type]],Table2[Amount])</f>
        <v>848944</v>
      </c>
    </row>
    <row r="26" spans="1:12" ht="13.8" x14ac:dyDescent="0.25">
      <c r="A26" s="2" t="s">
        <v>83</v>
      </c>
      <c r="B26" s="3">
        <v>44935.744744744727</v>
      </c>
      <c r="C26" s="2" t="s">
        <v>58</v>
      </c>
      <c r="D26" s="2" t="s">
        <v>33</v>
      </c>
      <c r="E26" s="2" t="s">
        <v>21</v>
      </c>
      <c r="F26" s="2">
        <v>6046</v>
      </c>
      <c r="G26" s="2" t="s">
        <v>22</v>
      </c>
      <c r="H26" s="2" t="s">
        <v>27</v>
      </c>
      <c r="I26" s="2" t="s">
        <v>84</v>
      </c>
      <c r="J26" s="2" t="s">
        <v>17</v>
      </c>
      <c r="K26" s="5" cm="1">
        <f t="array" ref="K26">_xlfn.IFS(Table2[[#This Row],[Currency]]="USD",Table2[[#This Row],[Amount]],Table2[[#This Row],[Currency]]="EGP",Table2[[#This Row],[Amount]]*50,Table2[[#This Row],[Currency]]="EUR",Table2[[#This Row],[Amount]]*1.17)</f>
        <v>302300</v>
      </c>
      <c r="L26" s="2">
        <f>SUMIF(Table2[Expense Type],Table2[[#This Row],[Expense Type]],Table2[Amount])</f>
        <v>910770</v>
      </c>
    </row>
    <row r="27" spans="1:12" ht="13.8" x14ac:dyDescent="0.25">
      <c r="A27" s="2" t="s">
        <v>85</v>
      </c>
      <c r="B27" s="3">
        <v>44936.109109109108</v>
      </c>
      <c r="C27" s="2" t="s">
        <v>19</v>
      </c>
      <c r="D27" s="2" t="s">
        <v>12</v>
      </c>
      <c r="E27" s="2" t="s">
        <v>21</v>
      </c>
      <c r="F27" s="2">
        <v>5041</v>
      </c>
      <c r="G27" s="2" t="s">
        <v>35</v>
      </c>
      <c r="H27" s="2" t="s">
        <v>52</v>
      </c>
      <c r="I27" s="2" t="s">
        <v>86</v>
      </c>
      <c r="J27" s="2" t="s">
        <v>17</v>
      </c>
      <c r="K27" s="5" cm="1">
        <f t="array" ref="K27">_xlfn.IFS(Table2[[#This Row],[Currency]]="USD",Table2[[#This Row],[Amount]],Table2[[#This Row],[Currency]]="EGP",Table2[[#This Row],[Amount]]*50,Table2[[#This Row],[Currency]]="EUR",Table2[[#This Row],[Amount]]*1.17)</f>
        <v>5897.9699999999993</v>
      </c>
      <c r="L27" s="2">
        <f>SUMIF(Table2[Expense Type],Table2[[#This Row],[Expense Type]],Table2[Amount])</f>
        <v>910770</v>
      </c>
    </row>
    <row r="28" spans="1:12" ht="13.8" x14ac:dyDescent="0.25">
      <c r="A28" s="2" t="s">
        <v>87</v>
      </c>
      <c r="B28" s="3">
        <v>44936.473473473467</v>
      </c>
      <c r="C28" s="2" t="s">
        <v>11</v>
      </c>
      <c r="D28" s="2" t="s">
        <v>12</v>
      </c>
      <c r="E28" s="2" t="s">
        <v>30</v>
      </c>
      <c r="F28" s="2">
        <v>6367</v>
      </c>
      <c r="G28" s="2" t="s">
        <v>14</v>
      </c>
      <c r="H28" s="2" t="s">
        <v>15</v>
      </c>
      <c r="I28" s="2" t="s">
        <v>88</v>
      </c>
      <c r="J28" s="2" t="s">
        <v>17</v>
      </c>
      <c r="K28" s="5" cm="1">
        <f t="array" ref="K28">_xlfn.IFS(Table2[[#This Row],[Currency]]="USD",Table2[[#This Row],[Amount]],Table2[[#This Row],[Currency]]="EGP",Table2[[#This Row],[Amount]]*50,Table2[[#This Row],[Currency]]="EUR",Table2[[#This Row],[Amount]]*1.17)</f>
        <v>6367</v>
      </c>
      <c r="L28" s="2">
        <f>SUMIF(Table2[Expense Type],Table2[[#This Row],[Expense Type]],Table2[Amount])</f>
        <v>824956</v>
      </c>
    </row>
    <row r="29" spans="1:12" ht="13.8" x14ac:dyDescent="0.25">
      <c r="A29" s="2" t="s">
        <v>89</v>
      </c>
      <c r="B29" s="3">
        <v>44936.837837837833</v>
      </c>
      <c r="C29" s="2" t="s">
        <v>77</v>
      </c>
      <c r="D29" s="2" t="s">
        <v>39</v>
      </c>
      <c r="E29" s="2" t="s">
        <v>34</v>
      </c>
      <c r="F29" s="2">
        <v>7228</v>
      </c>
      <c r="G29" s="2" t="s">
        <v>35</v>
      </c>
      <c r="H29" s="2" t="s">
        <v>52</v>
      </c>
      <c r="I29" s="2" t="s">
        <v>90</v>
      </c>
      <c r="J29" s="2" t="s">
        <v>41</v>
      </c>
      <c r="K29" s="5" cm="1">
        <f t="array" ref="K29">_xlfn.IFS(Table2[[#This Row],[Currency]]="USD",Table2[[#This Row],[Amount]],Table2[[#This Row],[Currency]]="EGP",Table2[[#This Row],[Amount]]*50,Table2[[#This Row],[Currency]]="EUR",Table2[[#This Row],[Amount]]*1.17)</f>
        <v>8456.76</v>
      </c>
      <c r="L29" s="2">
        <f>SUMIF(Table2[Expense Type],Table2[[#This Row],[Expense Type]],Table2[Amount])</f>
        <v>857053</v>
      </c>
    </row>
    <row r="30" spans="1:12" ht="13.8" x14ac:dyDescent="0.25">
      <c r="A30" s="2" t="s">
        <v>91</v>
      </c>
      <c r="B30" s="3">
        <v>44937.202202202199</v>
      </c>
      <c r="C30" s="2" t="s">
        <v>77</v>
      </c>
      <c r="D30" s="2" t="s">
        <v>39</v>
      </c>
      <c r="E30" s="2" t="s">
        <v>34</v>
      </c>
      <c r="F30" s="2">
        <v>2561</v>
      </c>
      <c r="G30" s="2" t="s">
        <v>35</v>
      </c>
      <c r="H30" s="2" t="s">
        <v>15</v>
      </c>
      <c r="I30" s="2" t="s">
        <v>92</v>
      </c>
      <c r="J30" s="2" t="s">
        <v>17</v>
      </c>
      <c r="K30" s="5" cm="1">
        <f t="array" ref="K30">_xlfn.IFS(Table2[[#This Row],[Currency]]="USD",Table2[[#This Row],[Amount]],Table2[[#This Row],[Currency]]="EGP",Table2[[#This Row],[Amount]]*50,Table2[[#This Row],[Currency]]="EUR",Table2[[#This Row],[Amount]]*1.17)</f>
        <v>2996.37</v>
      </c>
      <c r="L30" s="2">
        <f>SUMIF(Table2[Expense Type],Table2[[#This Row],[Expense Type]],Table2[Amount])</f>
        <v>857053</v>
      </c>
    </row>
    <row r="31" spans="1:12" ht="13.8" x14ac:dyDescent="0.25">
      <c r="A31" s="2" t="s">
        <v>93</v>
      </c>
      <c r="B31" s="3">
        <v>44937.566566566573</v>
      </c>
      <c r="C31" s="2" t="s">
        <v>26</v>
      </c>
      <c r="D31" s="2" t="s">
        <v>33</v>
      </c>
      <c r="E31" s="2" t="s">
        <v>30</v>
      </c>
      <c r="F31" s="2">
        <v>785</v>
      </c>
      <c r="G31" s="2" t="s">
        <v>14</v>
      </c>
      <c r="H31" s="2" t="s">
        <v>52</v>
      </c>
      <c r="I31" s="2" t="s">
        <v>94</v>
      </c>
      <c r="J31" s="2" t="s">
        <v>17</v>
      </c>
      <c r="K31" s="5" cm="1">
        <f t="array" ref="K31">_xlfn.IFS(Table2[[#This Row],[Currency]]="USD",Table2[[#This Row],[Amount]],Table2[[#This Row],[Currency]]="EGP",Table2[[#This Row],[Amount]]*50,Table2[[#This Row],[Currency]]="EUR",Table2[[#This Row],[Amount]]*1.17)</f>
        <v>785</v>
      </c>
      <c r="L31" s="2">
        <f>SUMIF(Table2[Expense Type],Table2[[#This Row],[Expense Type]],Table2[Amount])</f>
        <v>824956</v>
      </c>
    </row>
    <row r="32" spans="1:12" ht="13.8" x14ac:dyDescent="0.25">
      <c r="A32" s="2" t="s">
        <v>95</v>
      </c>
      <c r="B32" s="3">
        <v>44937.930930930917</v>
      </c>
      <c r="C32" s="2" t="s">
        <v>26</v>
      </c>
      <c r="D32" s="2" t="s">
        <v>39</v>
      </c>
      <c r="E32" s="2" t="s">
        <v>21</v>
      </c>
      <c r="F32" s="2">
        <v>2260</v>
      </c>
      <c r="G32" s="2" t="s">
        <v>14</v>
      </c>
      <c r="H32" s="2" t="s">
        <v>15</v>
      </c>
      <c r="I32" s="2" t="s">
        <v>96</v>
      </c>
      <c r="J32" s="2" t="s">
        <v>41</v>
      </c>
      <c r="K32" s="5" cm="1">
        <f t="array" ref="K32">_xlfn.IFS(Table2[[#This Row],[Currency]]="USD",Table2[[#This Row],[Amount]],Table2[[#This Row],[Currency]]="EGP",Table2[[#This Row],[Amount]]*50,Table2[[#This Row],[Currency]]="EUR",Table2[[#This Row],[Amount]]*1.17)</f>
        <v>2260</v>
      </c>
      <c r="L32" s="2">
        <f>SUMIF(Table2[Expense Type],Table2[[#This Row],[Expense Type]],Table2[Amount])</f>
        <v>910770</v>
      </c>
    </row>
    <row r="33" spans="1:12" ht="13.8" x14ac:dyDescent="0.25">
      <c r="A33" s="2" t="s">
        <v>97</v>
      </c>
      <c r="B33" s="3">
        <v>44938.295295295291</v>
      </c>
      <c r="C33" s="2" t="s">
        <v>38</v>
      </c>
      <c r="D33" s="2" t="s">
        <v>33</v>
      </c>
      <c r="E33" s="2" t="s">
        <v>21</v>
      </c>
      <c r="F33" s="2">
        <v>7131</v>
      </c>
      <c r="G33" s="2" t="s">
        <v>22</v>
      </c>
      <c r="H33" s="2" t="s">
        <v>15</v>
      </c>
      <c r="I33" s="2" t="s">
        <v>98</v>
      </c>
      <c r="J33" s="2" t="s">
        <v>24</v>
      </c>
      <c r="K33" s="5" cm="1">
        <f t="array" ref="K33">_xlfn.IFS(Table2[[#This Row],[Currency]]="USD",Table2[[#This Row],[Amount]],Table2[[#This Row],[Currency]]="EGP",Table2[[#This Row],[Amount]]*50,Table2[[#This Row],[Currency]]="EUR",Table2[[#This Row],[Amount]]*1.17)</f>
        <v>356550</v>
      </c>
      <c r="L33" s="2">
        <f>SUMIF(Table2[Expense Type],Table2[[#This Row],[Expense Type]],Table2[Amount])</f>
        <v>910770</v>
      </c>
    </row>
    <row r="34" spans="1:12" ht="13.8" x14ac:dyDescent="0.25">
      <c r="A34" s="2" t="s">
        <v>99</v>
      </c>
      <c r="B34" s="3">
        <v>44938.65965965965</v>
      </c>
      <c r="C34" s="2" t="s">
        <v>11</v>
      </c>
      <c r="D34" s="2" t="s">
        <v>12</v>
      </c>
      <c r="E34" s="2" t="s">
        <v>21</v>
      </c>
      <c r="F34" s="2">
        <v>9859</v>
      </c>
      <c r="G34" s="2" t="s">
        <v>22</v>
      </c>
      <c r="H34" s="2" t="s">
        <v>52</v>
      </c>
      <c r="I34" s="2" t="s">
        <v>100</v>
      </c>
      <c r="J34" s="2" t="s">
        <v>24</v>
      </c>
      <c r="K34" s="5" cm="1">
        <f t="array" ref="K34">_xlfn.IFS(Table2[[#This Row],[Currency]]="USD",Table2[[#This Row],[Amount]],Table2[[#This Row],[Currency]]="EGP",Table2[[#This Row],[Amount]]*50,Table2[[#This Row],[Currency]]="EUR",Table2[[#This Row],[Amount]]*1.17)</f>
        <v>492950</v>
      </c>
      <c r="L34" s="2">
        <f>SUMIF(Table2[Expense Type],Table2[[#This Row],[Expense Type]],Table2[Amount])</f>
        <v>910770</v>
      </c>
    </row>
    <row r="35" spans="1:12" ht="13.8" x14ac:dyDescent="0.25">
      <c r="A35" s="2" t="s">
        <v>101</v>
      </c>
      <c r="B35" s="3">
        <v>44939.024024024016</v>
      </c>
      <c r="C35" s="2" t="s">
        <v>11</v>
      </c>
      <c r="D35" s="2" t="s">
        <v>12</v>
      </c>
      <c r="E35" s="2" t="s">
        <v>13</v>
      </c>
      <c r="F35" s="2">
        <v>5441</v>
      </c>
      <c r="G35" s="2" t="s">
        <v>14</v>
      </c>
      <c r="H35" s="2" t="s">
        <v>15</v>
      </c>
      <c r="I35" s="2" t="s">
        <v>102</v>
      </c>
      <c r="J35" s="2" t="s">
        <v>17</v>
      </c>
      <c r="K35" s="5" cm="1">
        <f t="array" ref="K35">_xlfn.IFS(Table2[[#This Row],[Currency]]="USD",Table2[[#This Row],[Amount]],Table2[[#This Row],[Currency]]="EGP",Table2[[#This Row],[Amount]]*50,Table2[[#This Row],[Currency]]="EUR",Table2[[#This Row],[Amount]]*1.17)</f>
        <v>5441</v>
      </c>
      <c r="L35" s="2">
        <f>SUMIF(Table2[Expense Type],Table2[[#This Row],[Expense Type]],Table2[Amount])</f>
        <v>848944</v>
      </c>
    </row>
    <row r="36" spans="1:12" ht="13.8" x14ac:dyDescent="0.25">
      <c r="A36" s="2" t="s">
        <v>103</v>
      </c>
      <c r="B36" s="3">
        <v>44939.388388388383</v>
      </c>
      <c r="C36" s="2" t="s">
        <v>58</v>
      </c>
      <c r="D36" s="2" t="s">
        <v>20</v>
      </c>
      <c r="E36" s="2" t="s">
        <v>21</v>
      </c>
      <c r="F36" s="2">
        <v>138</v>
      </c>
      <c r="G36" s="2" t="s">
        <v>14</v>
      </c>
      <c r="H36" s="2" t="s">
        <v>27</v>
      </c>
      <c r="I36" s="2" t="s">
        <v>104</v>
      </c>
      <c r="J36" s="2" t="s">
        <v>41</v>
      </c>
      <c r="K36" s="5" cm="1">
        <f t="array" ref="K36">_xlfn.IFS(Table2[[#This Row],[Currency]]="USD",Table2[[#This Row],[Amount]],Table2[[#This Row],[Currency]]="EGP",Table2[[#This Row],[Amount]]*50,Table2[[#This Row],[Currency]]="EUR",Table2[[#This Row],[Amount]]*1.17)</f>
        <v>138</v>
      </c>
      <c r="L36" s="2">
        <f>SUMIF(Table2[Expense Type],Table2[[#This Row],[Expense Type]],Table2[Amount])</f>
        <v>910770</v>
      </c>
    </row>
    <row r="37" spans="1:12" ht="13.8" x14ac:dyDescent="0.25">
      <c r="A37" s="2" t="s">
        <v>105</v>
      </c>
      <c r="B37" s="3">
        <v>44939.752752752742</v>
      </c>
      <c r="C37" s="2" t="s">
        <v>58</v>
      </c>
      <c r="D37" s="2" t="s">
        <v>12</v>
      </c>
      <c r="E37" s="2" t="s">
        <v>51</v>
      </c>
      <c r="F37" s="2">
        <v>4975</v>
      </c>
      <c r="G37" s="2" t="s">
        <v>14</v>
      </c>
      <c r="H37" s="2" t="s">
        <v>52</v>
      </c>
      <c r="I37" s="2" t="s">
        <v>106</v>
      </c>
      <c r="J37" s="2" t="s">
        <v>24</v>
      </c>
      <c r="K37" s="5" cm="1">
        <f t="array" ref="K37">_xlfn.IFS(Table2[[#This Row],[Currency]]="USD",Table2[[#This Row],[Amount]],Table2[[#This Row],[Currency]]="EGP",Table2[[#This Row],[Amount]]*50,Table2[[#This Row],[Currency]]="EUR",Table2[[#This Row],[Amount]]*1.17)</f>
        <v>4975</v>
      </c>
      <c r="L37" s="2">
        <f>SUMIF(Table2[Expense Type],Table2[[#This Row],[Expense Type]],Table2[Amount])</f>
        <v>743529</v>
      </c>
    </row>
    <row r="38" spans="1:12" ht="13.8" x14ac:dyDescent="0.25">
      <c r="A38" s="2" t="s">
        <v>107</v>
      </c>
      <c r="B38" s="3">
        <v>44940.117117117108</v>
      </c>
      <c r="C38" s="2" t="s">
        <v>58</v>
      </c>
      <c r="D38" s="2" t="s">
        <v>39</v>
      </c>
      <c r="E38" s="2" t="s">
        <v>55</v>
      </c>
      <c r="F38" s="2">
        <v>1356</v>
      </c>
      <c r="G38" s="2" t="s">
        <v>35</v>
      </c>
      <c r="H38" s="2" t="s">
        <v>27</v>
      </c>
      <c r="I38" s="2" t="s">
        <v>108</v>
      </c>
      <c r="J38" s="2" t="s">
        <v>17</v>
      </c>
      <c r="K38" s="5" cm="1">
        <f t="array" ref="K38">_xlfn.IFS(Table2[[#This Row],[Currency]]="USD",Table2[[#This Row],[Amount]],Table2[[#This Row],[Currency]]="EGP",Table2[[#This Row],[Amount]]*50,Table2[[#This Row],[Currency]]="EUR",Table2[[#This Row],[Amount]]*1.17)</f>
        <v>1586.52</v>
      </c>
      <c r="L38" s="2">
        <f>SUMIF(Table2[Expense Type],Table2[[#This Row],[Expense Type]],Table2[Amount])</f>
        <v>815334</v>
      </c>
    </row>
    <row r="39" spans="1:12" ht="13.8" x14ac:dyDescent="0.25">
      <c r="A39" s="2" t="s">
        <v>109</v>
      </c>
      <c r="B39" s="3">
        <v>44940.481481481482</v>
      </c>
      <c r="C39" s="2" t="s">
        <v>26</v>
      </c>
      <c r="D39" s="2" t="s">
        <v>12</v>
      </c>
      <c r="E39" s="2" t="s">
        <v>21</v>
      </c>
      <c r="F39" s="2">
        <v>7797</v>
      </c>
      <c r="G39" s="2" t="s">
        <v>35</v>
      </c>
      <c r="H39" s="2" t="s">
        <v>52</v>
      </c>
      <c r="I39" s="2" t="s">
        <v>110</v>
      </c>
      <c r="J39" s="2" t="s">
        <v>17</v>
      </c>
      <c r="K39" s="5" cm="1">
        <f t="array" ref="K39">_xlfn.IFS(Table2[[#This Row],[Currency]]="USD",Table2[[#This Row],[Amount]],Table2[[#This Row],[Currency]]="EGP",Table2[[#This Row],[Amount]]*50,Table2[[#This Row],[Currency]]="EUR",Table2[[#This Row],[Amount]]*1.17)</f>
        <v>9122.49</v>
      </c>
      <c r="L39" s="2">
        <f>SUMIF(Table2[Expense Type],Table2[[#This Row],[Expense Type]],Table2[Amount])</f>
        <v>910770</v>
      </c>
    </row>
    <row r="40" spans="1:12" ht="13.8" x14ac:dyDescent="0.25">
      <c r="A40" s="2" t="s">
        <v>111</v>
      </c>
      <c r="B40" s="3">
        <v>44940.845845845848</v>
      </c>
      <c r="C40" s="2" t="s">
        <v>11</v>
      </c>
      <c r="D40" s="2" t="s">
        <v>33</v>
      </c>
      <c r="E40" s="2" t="s">
        <v>30</v>
      </c>
      <c r="F40" s="2">
        <v>2296</v>
      </c>
      <c r="G40" s="2" t="s">
        <v>35</v>
      </c>
      <c r="H40" s="2" t="s">
        <v>15</v>
      </c>
      <c r="I40" s="2" t="s">
        <v>112</v>
      </c>
      <c r="J40" s="2" t="s">
        <v>41</v>
      </c>
      <c r="K40" s="5" cm="1">
        <f t="array" ref="K40">_xlfn.IFS(Table2[[#This Row],[Currency]]="USD",Table2[[#This Row],[Amount]],Table2[[#This Row],[Currency]]="EGP",Table2[[#This Row],[Amount]]*50,Table2[[#This Row],[Currency]]="EUR",Table2[[#This Row],[Amount]]*1.17)</f>
        <v>2686.3199999999997</v>
      </c>
      <c r="L40" s="2">
        <f>SUMIF(Table2[Expense Type],Table2[[#This Row],[Expense Type]],Table2[Amount])</f>
        <v>824956</v>
      </c>
    </row>
    <row r="41" spans="1:12" ht="13.8" x14ac:dyDescent="0.25">
      <c r="A41" s="2" t="s">
        <v>113</v>
      </c>
      <c r="B41" s="3">
        <v>44941.210210210207</v>
      </c>
      <c r="C41" s="2" t="s">
        <v>11</v>
      </c>
      <c r="D41" s="2" t="s">
        <v>12</v>
      </c>
      <c r="E41" s="2" t="s">
        <v>55</v>
      </c>
      <c r="F41" s="2">
        <v>7265</v>
      </c>
      <c r="G41" s="2" t="s">
        <v>14</v>
      </c>
      <c r="H41" s="2" t="s">
        <v>15</v>
      </c>
      <c r="I41" s="2" t="s">
        <v>114</v>
      </c>
      <c r="J41" s="2" t="s">
        <v>17</v>
      </c>
      <c r="K41" s="5" cm="1">
        <f t="array" ref="K41">_xlfn.IFS(Table2[[#This Row],[Currency]]="USD",Table2[[#This Row],[Amount]],Table2[[#This Row],[Currency]]="EGP",Table2[[#This Row],[Amount]]*50,Table2[[#This Row],[Currency]]="EUR",Table2[[#This Row],[Amount]]*1.17)</f>
        <v>7265</v>
      </c>
      <c r="L41" s="2">
        <f>SUMIF(Table2[Expense Type],Table2[[#This Row],[Expense Type]],Table2[Amount])</f>
        <v>815334</v>
      </c>
    </row>
    <row r="42" spans="1:12" ht="13.8" x14ac:dyDescent="0.25">
      <c r="A42" s="2" t="s">
        <v>115</v>
      </c>
      <c r="B42" s="3">
        <v>44941.574574574573</v>
      </c>
      <c r="C42" s="2" t="s">
        <v>77</v>
      </c>
      <c r="D42" s="2" t="s">
        <v>20</v>
      </c>
      <c r="E42" s="2" t="s">
        <v>13</v>
      </c>
      <c r="F42" s="2">
        <v>401</v>
      </c>
      <c r="G42" s="2" t="s">
        <v>22</v>
      </c>
      <c r="H42" s="2" t="s">
        <v>15</v>
      </c>
      <c r="I42" s="2" t="s">
        <v>116</v>
      </c>
      <c r="J42" s="2" t="s">
        <v>24</v>
      </c>
      <c r="K42" s="5" cm="1">
        <f t="array" ref="K42">_xlfn.IFS(Table2[[#This Row],[Currency]]="USD",Table2[[#This Row],[Amount]],Table2[[#This Row],[Currency]]="EGP",Table2[[#This Row],[Amount]]*50,Table2[[#This Row],[Currency]]="EUR",Table2[[#This Row],[Amount]]*1.17)</f>
        <v>20050</v>
      </c>
      <c r="L42" s="2">
        <f>SUMIF(Table2[Expense Type],Table2[[#This Row],[Expense Type]],Table2[Amount])</f>
        <v>848944</v>
      </c>
    </row>
    <row r="43" spans="1:12" ht="13.8" x14ac:dyDescent="0.25">
      <c r="A43" s="2" t="s">
        <v>117</v>
      </c>
      <c r="B43" s="3">
        <v>44941.938938938933</v>
      </c>
      <c r="C43" s="2" t="s">
        <v>26</v>
      </c>
      <c r="D43" s="2" t="s">
        <v>12</v>
      </c>
      <c r="E43" s="2" t="s">
        <v>30</v>
      </c>
      <c r="F43" s="2">
        <v>7627</v>
      </c>
      <c r="G43" s="2" t="s">
        <v>14</v>
      </c>
      <c r="H43" s="2" t="s">
        <v>52</v>
      </c>
      <c r="I43" s="2" t="s">
        <v>118</v>
      </c>
      <c r="J43" s="2" t="s">
        <v>41</v>
      </c>
      <c r="K43" s="5" cm="1">
        <f t="array" ref="K43">_xlfn.IFS(Table2[[#This Row],[Currency]]="USD",Table2[[#This Row],[Amount]],Table2[[#This Row],[Currency]]="EGP",Table2[[#This Row],[Amount]]*50,Table2[[#This Row],[Currency]]="EUR",Table2[[#This Row],[Amount]]*1.17)</f>
        <v>7627</v>
      </c>
      <c r="L43" s="2">
        <f>SUMIF(Table2[Expense Type],Table2[[#This Row],[Expense Type]],Table2[Amount])</f>
        <v>824956</v>
      </c>
    </row>
    <row r="44" spans="1:12" ht="13.8" x14ac:dyDescent="0.25">
      <c r="A44" s="2" t="s">
        <v>119</v>
      </c>
      <c r="B44" s="3">
        <v>44942.303303303299</v>
      </c>
      <c r="C44" s="2" t="s">
        <v>19</v>
      </c>
      <c r="D44" s="2" t="s">
        <v>33</v>
      </c>
      <c r="E44" s="2" t="s">
        <v>55</v>
      </c>
      <c r="F44" s="2">
        <v>6481</v>
      </c>
      <c r="G44" s="2" t="s">
        <v>35</v>
      </c>
      <c r="H44" s="2" t="s">
        <v>27</v>
      </c>
      <c r="I44" s="2" t="s">
        <v>120</v>
      </c>
      <c r="J44" s="2" t="s">
        <v>24</v>
      </c>
      <c r="K44" s="5" cm="1">
        <f t="array" ref="K44">_xlfn.IFS(Table2[[#This Row],[Currency]]="USD",Table2[[#This Row],[Amount]],Table2[[#This Row],[Currency]]="EGP",Table2[[#This Row],[Amount]]*50,Table2[[#This Row],[Currency]]="EUR",Table2[[#This Row],[Amount]]*1.17)</f>
        <v>7582.7699999999995</v>
      </c>
      <c r="L44" s="2">
        <f>SUMIF(Table2[Expense Type],Table2[[#This Row],[Expense Type]],Table2[Amount])</f>
        <v>815334</v>
      </c>
    </row>
    <row r="45" spans="1:12" ht="13.8" x14ac:dyDescent="0.25">
      <c r="A45" s="2" t="s">
        <v>121</v>
      </c>
      <c r="B45" s="3">
        <v>44942.667667667673</v>
      </c>
      <c r="C45" s="2" t="s">
        <v>26</v>
      </c>
      <c r="D45" s="2" t="s">
        <v>33</v>
      </c>
      <c r="E45" s="2" t="s">
        <v>30</v>
      </c>
      <c r="F45" s="2">
        <v>746</v>
      </c>
      <c r="G45" s="2" t="s">
        <v>35</v>
      </c>
      <c r="H45" s="2" t="s">
        <v>27</v>
      </c>
      <c r="I45" s="2" t="s">
        <v>122</v>
      </c>
      <c r="J45" s="2" t="s">
        <v>24</v>
      </c>
      <c r="K45" s="5" cm="1">
        <f t="array" ref="K45">_xlfn.IFS(Table2[[#This Row],[Currency]]="USD",Table2[[#This Row],[Amount]],Table2[[#This Row],[Currency]]="EGP",Table2[[#This Row],[Amount]]*50,Table2[[#This Row],[Currency]]="EUR",Table2[[#This Row],[Amount]]*1.17)</f>
        <v>872.81999999999994</v>
      </c>
      <c r="L45" s="2">
        <f>SUMIF(Table2[Expense Type],Table2[[#This Row],[Expense Type]],Table2[Amount])</f>
        <v>824956</v>
      </c>
    </row>
    <row r="46" spans="1:12" ht="13.8" x14ac:dyDescent="0.25">
      <c r="A46" s="2" t="s">
        <v>123</v>
      </c>
      <c r="B46" s="3">
        <v>44943.032032032017</v>
      </c>
      <c r="C46" s="2" t="s">
        <v>19</v>
      </c>
      <c r="D46" s="2" t="s">
        <v>39</v>
      </c>
      <c r="E46" s="2" t="s">
        <v>13</v>
      </c>
      <c r="F46" s="2">
        <v>8889</v>
      </c>
      <c r="G46" s="2" t="s">
        <v>14</v>
      </c>
      <c r="H46" s="2" t="s">
        <v>52</v>
      </c>
      <c r="I46" s="2" t="s">
        <v>124</v>
      </c>
      <c r="J46" s="2" t="s">
        <v>24</v>
      </c>
      <c r="K46" s="5" cm="1">
        <f t="array" ref="K46">_xlfn.IFS(Table2[[#This Row],[Currency]]="USD",Table2[[#This Row],[Amount]],Table2[[#This Row],[Currency]]="EGP",Table2[[#This Row],[Amount]]*50,Table2[[#This Row],[Currency]]="EUR",Table2[[#This Row],[Amount]]*1.17)</f>
        <v>8889</v>
      </c>
      <c r="L46" s="2">
        <f>SUMIF(Table2[Expense Type],Table2[[#This Row],[Expense Type]],Table2[Amount])</f>
        <v>848944</v>
      </c>
    </row>
    <row r="47" spans="1:12" ht="13.8" x14ac:dyDescent="0.25">
      <c r="A47" s="2" t="s">
        <v>125</v>
      </c>
      <c r="B47" s="3">
        <v>44943.396396396391</v>
      </c>
      <c r="C47" s="2" t="s">
        <v>77</v>
      </c>
      <c r="D47" s="2" t="s">
        <v>12</v>
      </c>
      <c r="E47" s="2" t="s">
        <v>51</v>
      </c>
      <c r="F47" s="2">
        <v>8953</v>
      </c>
      <c r="G47" s="2" t="s">
        <v>14</v>
      </c>
      <c r="H47" s="2" t="s">
        <v>52</v>
      </c>
      <c r="I47" s="2" t="s">
        <v>126</v>
      </c>
      <c r="J47" s="2" t="s">
        <v>17</v>
      </c>
      <c r="K47" s="5" cm="1">
        <f t="array" ref="K47">_xlfn.IFS(Table2[[#This Row],[Currency]]="USD",Table2[[#This Row],[Amount]],Table2[[#This Row],[Currency]]="EGP",Table2[[#This Row],[Amount]]*50,Table2[[#This Row],[Currency]]="EUR",Table2[[#This Row],[Amount]]*1.17)</f>
        <v>8953</v>
      </c>
      <c r="L47" s="2">
        <f>SUMIF(Table2[Expense Type],Table2[[#This Row],[Expense Type]],Table2[Amount])</f>
        <v>743529</v>
      </c>
    </row>
    <row r="48" spans="1:12" ht="13.8" x14ac:dyDescent="0.25">
      <c r="A48" s="2" t="s">
        <v>127</v>
      </c>
      <c r="B48" s="3">
        <v>44943.76076076075</v>
      </c>
      <c r="C48" s="2" t="s">
        <v>38</v>
      </c>
      <c r="D48" s="2" t="s">
        <v>33</v>
      </c>
      <c r="E48" s="2" t="s">
        <v>13</v>
      </c>
      <c r="F48" s="2">
        <v>4430</v>
      </c>
      <c r="G48" s="2" t="s">
        <v>35</v>
      </c>
      <c r="H48" s="2" t="s">
        <v>27</v>
      </c>
      <c r="I48" s="2" t="s">
        <v>128</v>
      </c>
      <c r="J48" s="2" t="s">
        <v>17</v>
      </c>
      <c r="K48" s="5" cm="1">
        <f t="array" ref="K48">_xlfn.IFS(Table2[[#This Row],[Currency]]="USD",Table2[[#This Row],[Amount]],Table2[[#This Row],[Currency]]="EGP",Table2[[#This Row],[Amount]]*50,Table2[[#This Row],[Currency]]="EUR",Table2[[#This Row],[Amount]]*1.17)</f>
        <v>5183.0999999999995</v>
      </c>
      <c r="L48" s="2">
        <f>SUMIF(Table2[Expense Type],Table2[[#This Row],[Expense Type]],Table2[Amount])</f>
        <v>848944</v>
      </c>
    </row>
    <row r="49" spans="1:12" ht="13.8" x14ac:dyDescent="0.25">
      <c r="A49" s="2" t="s">
        <v>129</v>
      </c>
      <c r="B49" s="3">
        <v>44944.125125125123</v>
      </c>
      <c r="C49" s="2" t="s">
        <v>11</v>
      </c>
      <c r="D49" s="2" t="s">
        <v>20</v>
      </c>
      <c r="E49" s="2" t="s">
        <v>13</v>
      </c>
      <c r="F49" s="2">
        <v>9660</v>
      </c>
      <c r="G49" s="2" t="s">
        <v>35</v>
      </c>
      <c r="H49" s="2" t="s">
        <v>27</v>
      </c>
      <c r="I49" s="2" t="s">
        <v>130</v>
      </c>
      <c r="J49" s="2" t="s">
        <v>24</v>
      </c>
      <c r="K49" s="5" cm="1">
        <f t="array" ref="K49">_xlfn.IFS(Table2[[#This Row],[Currency]]="USD",Table2[[#This Row],[Amount]],Table2[[#This Row],[Currency]]="EGP",Table2[[#This Row],[Amount]]*50,Table2[[#This Row],[Currency]]="EUR",Table2[[#This Row],[Amount]]*1.17)</f>
        <v>11302.199999999999</v>
      </c>
      <c r="L49" s="2">
        <f>SUMIF(Table2[Expense Type],Table2[[#This Row],[Expense Type]],Table2[Amount])</f>
        <v>848944</v>
      </c>
    </row>
    <row r="50" spans="1:12" ht="13.8" x14ac:dyDescent="0.25">
      <c r="A50" s="2" t="s">
        <v>131</v>
      </c>
      <c r="B50" s="3">
        <v>44944.489489489482</v>
      </c>
      <c r="C50" s="2" t="s">
        <v>77</v>
      </c>
      <c r="D50" s="2" t="s">
        <v>39</v>
      </c>
      <c r="E50" s="2" t="s">
        <v>30</v>
      </c>
      <c r="F50" s="2">
        <v>7103</v>
      </c>
      <c r="G50" s="2" t="s">
        <v>35</v>
      </c>
      <c r="H50" s="2" t="s">
        <v>27</v>
      </c>
      <c r="I50" s="2" t="s">
        <v>132</v>
      </c>
      <c r="J50" s="2" t="s">
        <v>24</v>
      </c>
      <c r="K50" s="5" cm="1">
        <f t="array" ref="K50">_xlfn.IFS(Table2[[#This Row],[Currency]]="USD",Table2[[#This Row],[Amount]],Table2[[#This Row],[Currency]]="EGP",Table2[[#This Row],[Amount]]*50,Table2[[#This Row],[Currency]]="EUR",Table2[[#This Row],[Amount]]*1.17)</f>
        <v>8310.51</v>
      </c>
      <c r="L50" s="2">
        <f>SUMIF(Table2[Expense Type],Table2[[#This Row],[Expense Type]],Table2[Amount])</f>
        <v>824956</v>
      </c>
    </row>
    <row r="51" spans="1:12" ht="13.8" x14ac:dyDescent="0.25">
      <c r="A51" s="2" t="s">
        <v>133</v>
      </c>
      <c r="B51" s="3">
        <v>44944.853853853841</v>
      </c>
      <c r="C51" s="2" t="s">
        <v>11</v>
      </c>
      <c r="D51" s="2" t="s">
        <v>20</v>
      </c>
      <c r="E51" s="2" t="s">
        <v>34</v>
      </c>
      <c r="F51" s="2">
        <v>3637</v>
      </c>
      <c r="G51" s="2" t="s">
        <v>14</v>
      </c>
      <c r="H51" s="2" t="s">
        <v>27</v>
      </c>
      <c r="I51" s="2" t="s">
        <v>134</v>
      </c>
      <c r="J51" s="2" t="s">
        <v>41</v>
      </c>
      <c r="K51" s="5" cm="1">
        <f t="array" ref="K51">_xlfn.IFS(Table2[[#This Row],[Currency]]="USD",Table2[[#This Row],[Amount]],Table2[[#This Row],[Currency]]="EGP",Table2[[#This Row],[Amount]]*50,Table2[[#This Row],[Currency]]="EUR",Table2[[#This Row],[Amount]]*1.17)</f>
        <v>3637</v>
      </c>
      <c r="L51" s="2">
        <f>SUMIF(Table2[Expense Type],Table2[[#This Row],[Expense Type]],Table2[Amount])</f>
        <v>857053</v>
      </c>
    </row>
    <row r="52" spans="1:12" ht="13.8" x14ac:dyDescent="0.25">
      <c r="A52" s="2" t="s">
        <v>135</v>
      </c>
      <c r="B52" s="3">
        <v>44945.218218218222</v>
      </c>
      <c r="C52" s="2" t="s">
        <v>58</v>
      </c>
      <c r="D52" s="2" t="s">
        <v>12</v>
      </c>
      <c r="E52" s="2" t="s">
        <v>21</v>
      </c>
      <c r="F52" s="2">
        <v>4658</v>
      </c>
      <c r="G52" s="2" t="s">
        <v>35</v>
      </c>
      <c r="H52" s="2" t="s">
        <v>52</v>
      </c>
      <c r="I52" s="2" t="s">
        <v>136</v>
      </c>
      <c r="J52" s="2" t="s">
        <v>41</v>
      </c>
      <c r="K52" s="5" cm="1">
        <f t="array" ref="K52">_xlfn.IFS(Table2[[#This Row],[Currency]]="USD",Table2[[#This Row],[Amount]],Table2[[#This Row],[Currency]]="EGP",Table2[[#This Row],[Amount]]*50,Table2[[#This Row],[Currency]]="EUR",Table2[[#This Row],[Amount]]*1.17)</f>
        <v>5449.86</v>
      </c>
      <c r="L52" s="2">
        <f>SUMIF(Table2[Expense Type],Table2[[#This Row],[Expense Type]],Table2[Amount])</f>
        <v>910770</v>
      </c>
    </row>
    <row r="53" spans="1:12" ht="13.8" x14ac:dyDescent="0.25">
      <c r="A53" s="2" t="s">
        <v>137</v>
      </c>
      <c r="B53" s="3">
        <v>44945.582582582581</v>
      </c>
      <c r="C53" s="2" t="s">
        <v>38</v>
      </c>
      <c r="D53" s="2" t="s">
        <v>12</v>
      </c>
      <c r="E53" s="2" t="s">
        <v>21</v>
      </c>
      <c r="F53" s="2">
        <v>6679</v>
      </c>
      <c r="G53" s="2" t="s">
        <v>35</v>
      </c>
      <c r="H53" s="2" t="s">
        <v>52</v>
      </c>
      <c r="I53" s="2" t="s">
        <v>138</v>
      </c>
      <c r="J53" s="2" t="s">
        <v>17</v>
      </c>
      <c r="K53" s="5" cm="1">
        <f t="array" ref="K53">_xlfn.IFS(Table2[[#This Row],[Currency]]="USD",Table2[[#This Row],[Amount]],Table2[[#This Row],[Currency]]="EGP",Table2[[#This Row],[Amount]]*50,Table2[[#This Row],[Currency]]="EUR",Table2[[#This Row],[Amount]]*1.17)</f>
        <v>7814.4299999999994</v>
      </c>
      <c r="L53" s="2">
        <f>SUMIF(Table2[Expense Type],Table2[[#This Row],[Expense Type]],Table2[Amount])</f>
        <v>910770</v>
      </c>
    </row>
    <row r="54" spans="1:12" ht="13.8" x14ac:dyDescent="0.25">
      <c r="A54" s="2" t="s">
        <v>139</v>
      </c>
      <c r="B54" s="3">
        <v>44945.946946946948</v>
      </c>
      <c r="C54" s="2" t="s">
        <v>38</v>
      </c>
      <c r="D54" s="2" t="s">
        <v>12</v>
      </c>
      <c r="E54" s="2" t="s">
        <v>51</v>
      </c>
      <c r="F54" s="2">
        <v>8574</v>
      </c>
      <c r="G54" s="2" t="s">
        <v>22</v>
      </c>
      <c r="H54" s="2" t="s">
        <v>15</v>
      </c>
      <c r="I54" s="2" t="s">
        <v>140</v>
      </c>
      <c r="J54" s="2" t="s">
        <v>17</v>
      </c>
      <c r="K54" s="5" cm="1">
        <f t="array" ref="K54">_xlfn.IFS(Table2[[#This Row],[Currency]]="USD",Table2[[#This Row],[Amount]],Table2[[#This Row],[Currency]]="EGP",Table2[[#This Row],[Amount]]*50,Table2[[#This Row],[Currency]]="EUR",Table2[[#This Row],[Amount]]*1.17)</f>
        <v>428700</v>
      </c>
      <c r="L54" s="2">
        <f>SUMIF(Table2[Expense Type],Table2[[#This Row],[Expense Type]],Table2[Amount])</f>
        <v>743529</v>
      </c>
    </row>
    <row r="55" spans="1:12" ht="13.8" x14ac:dyDescent="0.25">
      <c r="A55" s="2" t="s">
        <v>141</v>
      </c>
      <c r="B55" s="3">
        <v>44946.311311311307</v>
      </c>
      <c r="C55" s="2" t="s">
        <v>77</v>
      </c>
      <c r="D55" s="2" t="s">
        <v>39</v>
      </c>
      <c r="E55" s="2" t="s">
        <v>51</v>
      </c>
      <c r="F55" s="2">
        <v>9778</v>
      </c>
      <c r="G55" s="2" t="s">
        <v>14</v>
      </c>
      <c r="H55" s="2" t="s">
        <v>27</v>
      </c>
      <c r="I55" s="2" t="s">
        <v>142</v>
      </c>
      <c r="J55" s="2" t="s">
        <v>41</v>
      </c>
      <c r="K55" s="5" cm="1">
        <f t="array" ref="K55">_xlfn.IFS(Table2[[#This Row],[Currency]]="USD",Table2[[#This Row],[Amount]],Table2[[#This Row],[Currency]]="EGP",Table2[[#This Row],[Amount]]*50,Table2[[#This Row],[Currency]]="EUR",Table2[[#This Row],[Amount]]*1.17)</f>
        <v>9778</v>
      </c>
      <c r="L55" s="2">
        <f>SUMIF(Table2[Expense Type],Table2[[#This Row],[Expense Type]],Table2[Amount])</f>
        <v>743529</v>
      </c>
    </row>
    <row r="56" spans="1:12" ht="13.8" x14ac:dyDescent="0.25">
      <c r="A56" s="2" t="s">
        <v>143</v>
      </c>
      <c r="B56" s="3">
        <v>44946.675675675673</v>
      </c>
      <c r="C56" s="2" t="s">
        <v>38</v>
      </c>
      <c r="D56" s="2" t="s">
        <v>33</v>
      </c>
      <c r="E56" s="2" t="s">
        <v>21</v>
      </c>
      <c r="F56" s="2">
        <v>4182</v>
      </c>
      <c r="G56" s="2" t="s">
        <v>22</v>
      </c>
      <c r="H56" s="2" t="s">
        <v>15</v>
      </c>
      <c r="I56" s="2" t="s">
        <v>144</v>
      </c>
      <c r="J56" s="2" t="s">
        <v>24</v>
      </c>
      <c r="K56" s="5" cm="1">
        <f t="array" ref="K56">_xlfn.IFS(Table2[[#This Row],[Currency]]="USD",Table2[[#This Row],[Amount]],Table2[[#This Row],[Currency]]="EGP",Table2[[#This Row],[Amount]]*50,Table2[[#This Row],[Currency]]="EUR",Table2[[#This Row],[Amount]]*1.17)</f>
        <v>209100</v>
      </c>
      <c r="L56" s="2">
        <f>SUMIF(Table2[Expense Type],Table2[[#This Row],[Expense Type]],Table2[Amount])</f>
        <v>910770</v>
      </c>
    </row>
    <row r="57" spans="1:12" ht="13.8" x14ac:dyDescent="0.25">
      <c r="A57" s="2" t="s">
        <v>145</v>
      </c>
      <c r="B57" s="3">
        <v>44947.040040040032</v>
      </c>
      <c r="C57" s="2" t="s">
        <v>19</v>
      </c>
      <c r="D57" s="2" t="s">
        <v>39</v>
      </c>
      <c r="E57" s="2" t="s">
        <v>34</v>
      </c>
      <c r="F57" s="2">
        <v>4283</v>
      </c>
      <c r="G57" s="2" t="s">
        <v>22</v>
      </c>
      <c r="H57" s="2" t="s">
        <v>52</v>
      </c>
      <c r="I57" s="2" t="s">
        <v>146</v>
      </c>
      <c r="J57" s="2" t="s">
        <v>17</v>
      </c>
      <c r="K57" s="5" cm="1">
        <f t="array" ref="K57">_xlfn.IFS(Table2[[#This Row],[Currency]]="USD",Table2[[#This Row],[Amount]],Table2[[#This Row],[Currency]]="EGP",Table2[[#This Row],[Amount]]*50,Table2[[#This Row],[Currency]]="EUR",Table2[[#This Row],[Amount]]*1.17)</f>
        <v>214150</v>
      </c>
      <c r="L57" s="2">
        <f>SUMIF(Table2[Expense Type],Table2[[#This Row],[Expense Type]],Table2[Amount])</f>
        <v>857053</v>
      </c>
    </row>
    <row r="58" spans="1:12" ht="13.8" x14ac:dyDescent="0.25">
      <c r="A58" s="2" t="s">
        <v>147</v>
      </c>
      <c r="B58" s="3">
        <v>44947.404404404399</v>
      </c>
      <c r="C58" s="2" t="s">
        <v>38</v>
      </c>
      <c r="D58" s="2" t="s">
        <v>20</v>
      </c>
      <c r="E58" s="2" t="s">
        <v>21</v>
      </c>
      <c r="F58" s="2">
        <v>8752</v>
      </c>
      <c r="G58" s="2" t="s">
        <v>35</v>
      </c>
      <c r="H58" s="2" t="s">
        <v>52</v>
      </c>
      <c r="I58" s="2" t="s">
        <v>148</v>
      </c>
      <c r="J58" s="2" t="s">
        <v>24</v>
      </c>
      <c r="K58" s="5" cm="1">
        <f t="array" ref="K58">_xlfn.IFS(Table2[[#This Row],[Currency]]="USD",Table2[[#This Row],[Amount]],Table2[[#This Row],[Currency]]="EGP",Table2[[#This Row],[Amount]]*50,Table2[[#This Row],[Currency]]="EUR",Table2[[#This Row],[Amount]]*1.17)</f>
        <v>10239.84</v>
      </c>
      <c r="L58" s="2">
        <f>SUMIF(Table2[Expense Type],Table2[[#This Row],[Expense Type]],Table2[Amount])</f>
        <v>910770</v>
      </c>
    </row>
    <row r="59" spans="1:12" ht="13.8" x14ac:dyDescent="0.25">
      <c r="A59" s="2" t="s">
        <v>149</v>
      </c>
      <c r="B59" s="3">
        <v>44947.768768768758</v>
      </c>
      <c r="C59" s="2" t="s">
        <v>11</v>
      </c>
      <c r="D59" s="2" t="s">
        <v>39</v>
      </c>
      <c r="E59" s="2" t="s">
        <v>34</v>
      </c>
      <c r="F59" s="2">
        <v>3854</v>
      </c>
      <c r="G59" s="2" t="s">
        <v>14</v>
      </c>
      <c r="H59" s="2" t="s">
        <v>15</v>
      </c>
      <c r="I59" s="2" t="s">
        <v>150</v>
      </c>
      <c r="J59" s="2" t="s">
        <v>41</v>
      </c>
      <c r="K59" s="5" cm="1">
        <f t="array" ref="K59">_xlfn.IFS(Table2[[#This Row],[Currency]]="USD",Table2[[#This Row],[Amount]],Table2[[#This Row],[Currency]]="EGP",Table2[[#This Row],[Amount]]*50,Table2[[#This Row],[Currency]]="EUR",Table2[[#This Row],[Amount]]*1.17)</f>
        <v>3854</v>
      </c>
      <c r="L59" s="2">
        <f>SUMIF(Table2[Expense Type],Table2[[#This Row],[Expense Type]],Table2[Amount])</f>
        <v>857053</v>
      </c>
    </row>
    <row r="60" spans="1:12" ht="13.8" x14ac:dyDescent="0.25">
      <c r="A60" s="2" t="s">
        <v>151</v>
      </c>
      <c r="B60" s="3">
        <v>44948.133133133117</v>
      </c>
      <c r="C60" s="2" t="s">
        <v>11</v>
      </c>
      <c r="D60" s="2" t="s">
        <v>20</v>
      </c>
      <c r="E60" s="2" t="s">
        <v>51</v>
      </c>
      <c r="F60" s="2">
        <v>1824</v>
      </c>
      <c r="G60" s="2" t="s">
        <v>35</v>
      </c>
      <c r="H60" s="2" t="s">
        <v>27</v>
      </c>
      <c r="I60" s="2" t="s">
        <v>152</v>
      </c>
      <c r="J60" s="2" t="s">
        <v>17</v>
      </c>
      <c r="K60" s="5" cm="1">
        <f t="array" ref="K60">_xlfn.IFS(Table2[[#This Row],[Currency]]="USD",Table2[[#This Row],[Amount]],Table2[[#This Row],[Currency]]="EGP",Table2[[#This Row],[Amount]]*50,Table2[[#This Row],[Currency]]="EUR",Table2[[#This Row],[Amount]]*1.17)</f>
        <v>2134.08</v>
      </c>
      <c r="L60" s="2">
        <f>SUMIF(Table2[Expense Type],Table2[[#This Row],[Expense Type]],Table2[Amount])</f>
        <v>743529</v>
      </c>
    </row>
    <row r="61" spans="1:12" ht="13.8" x14ac:dyDescent="0.25">
      <c r="A61" s="2" t="s">
        <v>153</v>
      </c>
      <c r="B61" s="3">
        <v>44948.49749749749</v>
      </c>
      <c r="C61" s="2" t="s">
        <v>11</v>
      </c>
      <c r="D61" s="2" t="s">
        <v>39</v>
      </c>
      <c r="E61" s="2" t="s">
        <v>55</v>
      </c>
      <c r="F61" s="2">
        <v>1476</v>
      </c>
      <c r="G61" s="2" t="s">
        <v>14</v>
      </c>
      <c r="H61" s="2" t="s">
        <v>27</v>
      </c>
      <c r="I61" s="2" t="s">
        <v>154</v>
      </c>
      <c r="J61" s="2" t="s">
        <v>17</v>
      </c>
      <c r="K61" s="5" cm="1">
        <f t="array" ref="K61">_xlfn.IFS(Table2[[#This Row],[Currency]]="USD",Table2[[#This Row],[Amount]],Table2[[#This Row],[Currency]]="EGP",Table2[[#This Row],[Amount]]*50,Table2[[#This Row],[Currency]]="EUR",Table2[[#This Row],[Amount]]*1.17)</f>
        <v>1476</v>
      </c>
      <c r="L61" s="2">
        <f>SUMIF(Table2[Expense Type],Table2[[#This Row],[Expense Type]],Table2[Amount])</f>
        <v>815334</v>
      </c>
    </row>
    <row r="62" spans="1:12" ht="13.8" x14ac:dyDescent="0.25">
      <c r="A62" s="2" t="s">
        <v>155</v>
      </c>
      <c r="B62" s="3">
        <v>44948.861861861849</v>
      </c>
      <c r="C62" s="2" t="s">
        <v>11</v>
      </c>
      <c r="D62" s="2" t="s">
        <v>33</v>
      </c>
      <c r="E62" s="2" t="s">
        <v>30</v>
      </c>
      <c r="F62" s="2">
        <v>8806</v>
      </c>
      <c r="G62" s="2" t="s">
        <v>22</v>
      </c>
      <c r="H62" s="2" t="s">
        <v>27</v>
      </c>
      <c r="I62" s="2" t="s">
        <v>156</v>
      </c>
      <c r="J62" s="2" t="s">
        <v>41</v>
      </c>
      <c r="K62" s="5" cm="1">
        <f t="array" ref="K62">_xlfn.IFS(Table2[[#This Row],[Currency]]="USD",Table2[[#This Row],[Amount]],Table2[[#This Row],[Currency]]="EGP",Table2[[#This Row],[Amount]]*50,Table2[[#This Row],[Currency]]="EUR",Table2[[#This Row],[Amount]]*1.17)</f>
        <v>440300</v>
      </c>
      <c r="L62" s="2">
        <f>SUMIF(Table2[Expense Type],Table2[[#This Row],[Expense Type]],Table2[Amount])</f>
        <v>824956</v>
      </c>
    </row>
    <row r="63" spans="1:12" ht="13.8" x14ac:dyDescent="0.25">
      <c r="A63" s="2" t="s">
        <v>157</v>
      </c>
      <c r="B63" s="3">
        <v>44949.226226226223</v>
      </c>
      <c r="C63" s="2" t="s">
        <v>19</v>
      </c>
      <c r="D63" s="2" t="s">
        <v>20</v>
      </c>
      <c r="E63" s="2" t="s">
        <v>51</v>
      </c>
      <c r="F63" s="2">
        <v>8994</v>
      </c>
      <c r="G63" s="2" t="s">
        <v>14</v>
      </c>
      <c r="H63" s="2" t="s">
        <v>27</v>
      </c>
      <c r="I63" s="2" t="s">
        <v>158</v>
      </c>
      <c r="J63" s="2" t="s">
        <v>17</v>
      </c>
      <c r="K63" s="5" cm="1">
        <f t="array" ref="K63">_xlfn.IFS(Table2[[#This Row],[Currency]]="USD",Table2[[#This Row],[Amount]],Table2[[#This Row],[Currency]]="EGP",Table2[[#This Row],[Amount]]*50,Table2[[#This Row],[Currency]]="EUR",Table2[[#This Row],[Amount]]*1.17)</f>
        <v>8994</v>
      </c>
      <c r="L63" s="2">
        <f>SUMIF(Table2[Expense Type],Table2[[#This Row],[Expense Type]],Table2[Amount])</f>
        <v>743529</v>
      </c>
    </row>
    <row r="64" spans="1:12" ht="13.8" x14ac:dyDescent="0.25">
      <c r="A64" s="2" t="s">
        <v>159</v>
      </c>
      <c r="B64" s="3">
        <v>44949.590590590589</v>
      </c>
      <c r="C64" s="2" t="s">
        <v>26</v>
      </c>
      <c r="D64" s="2" t="s">
        <v>12</v>
      </c>
      <c r="E64" s="2" t="s">
        <v>51</v>
      </c>
      <c r="F64" s="2">
        <v>1753</v>
      </c>
      <c r="G64" s="2" t="s">
        <v>35</v>
      </c>
      <c r="H64" s="2" t="s">
        <v>15</v>
      </c>
      <c r="I64" s="2" t="s">
        <v>160</v>
      </c>
      <c r="J64" s="2" t="s">
        <v>41</v>
      </c>
      <c r="K64" s="5" cm="1">
        <f t="array" ref="K64">_xlfn.IFS(Table2[[#This Row],[Currency]]="USD",Table2[[#This Row],[Amount]],Table2[[#This Row],[Currency]]="EGP",Table2[[#This Row],[Amount]]*50,Table2[[#This Row],[Currency]]="EUR",Table2[[#This Row],[Amount]]*1.17)</f>
        <v>2051.0099999999998</v>
      </c>
      <c r="L64" s="2">
        <f>SUMIF(Table2[Expense Type],Table2[[#This Row],[Expense Type]],Table2[Amount])</f>
        <v>743529</v>
      </c>
    </row>
    <row r="65" spans="1:12" ht="13.8" x14ac:dyDescent="0.25">
      <c r="A65" s="2" t="s">
        <v>161</v>
      </c>
      <c r="B65" s="3">
        <v>44949.954954954963</v>
      </c>
      <c r="C65" s="2" t="s">
        <v>58</v>
      </c>
      <c r="D65" s="2" t="s">
        <v>12</v>
      </c>
      <c r="E65" s="2" t="s">
        <v>13</v>
      </c>
      <c r="F65" s="2">
        <v>2166</v>
      </c>
      <c r="G65" s="2" t="s">
        <v>35</v>
      </c>
      <c r="H65" s="2" t="s">
        <v>15</v>
      </c>
      <c r="I65" s="2" t="s">
        <v>162</v>
      </c>
      <c r="J65" s="2" t="s">
        <v>17</v>
      </c>
      <c r="K65" s="5" cm="1">
        <f t="array" ref="K65">_xlfn.IFS(Table2[[#This Row],[Currency]]="USD",Table2[[#This Row],[Amount]],Table2[[#This Row],[Currency]]="EGP",Table2[[#This Row],[Amount]]*50,Table2[[#This Row],[Currency]]="EUR",Table2[[#This Row],[Amount]]*1.17)</f>
        <v>2534.2199999999998</v>
      </c>
      <c r="L65" s="2">
        <f>SUMIF(Table2[Expense Type],Table2[[#This Row],[Expense Type]],Table2[Amount])</f>
        <v>848944</v>
      </c>
    </row>
    <row r="66" spans="1:12" ht="13.8" x14ac:dyDescent="0.25">
      <c r="A66" s="2" t="s">
        <v>163</v>
      </c>
      <c r="B66" s="3">
        <v>44950.319319319307</v>
      </c>
      <c r="C66" s="2" t="s">
        <v>77</v>
      </c>
      <c r="D66" s="2" t="s">
        <v>39</v>
      </c>
      <c r="E66" s="2" t="s">
        <v>13</v>
      </c>
      <c r="F66" s="2">
        <v>122</v>
      </c>
      <c r="G66" s="2" t="s">
        <v>35</v>
      </c>
      <c r="H66" s="2" t="s">
        <v>52</v>
      </c>
      <c r="I66" s="2" t="s">
        <v>164</v>
      </c>
      <c r="J66" s="2" t="s">
        <v>41</v>
      </c>
      <c r="K66" s="5" cm="1">
        <f t="array" ref="K66">_xlfn.IFS(Table2[[#This Row],[Currency]]="USD",Table2[[#This Row],[Amount]],Table2[[#This Row],[Currency]]="EGP",Table2[[#This Row],[Amount]]*50,Table2[[#This Row],[Currency]]="EUR",Table2[[#This Row],[Amount]]*1.17)</f>
        <v>142.73999999999998</v>
      </c>
      <c r="L66" s="2">
        <f>SUMIF(Table2[Expense Type],Table2[[#This Row],[Expense Type]],Table2[Amount])</f>
        <v>848944</v>
      </c>
    </row>
    <row r="67" spans="1:12" ht="13.8" x14ac:dyDescent="0.25">
      <c r="A67" s="2" t="s">
        <v>165</v>
      </c>
      <c r="B67" s="3">
        <v>44950.683683683681</v>
      </c>
      <c r="C67" s="2" t="s">
        <v>11</v>
      </c>
      <c r="D67" s="2" t="s">
        <v>12</v>
      </c>
      <c r="E67" s="2" t="s">
        <v>13</v>
      </c>
      <c r="F67" s="2">
        <v>2560</v>
      </c>
      <c r="G67" s="2" t="s">
        <v>14</v>
      </c>
      <c r="H67" s="2" t="s">
        <v>27</v>
      </c>
      <c r="I67" s="2" t="s">
        <v>166</v>
      </c>
      <c r="J67" s="2" t="s">
        <v>17</v>
      </c>
      <c r="K67" s="5" cm="1">
        <f t="array" ref="K67">_xlfn.IFS(Table2[[#This Row],[Currency]]="USD",Table2[[#This Row],[Amount]],Table2[[#This Row],[Currency]]="EGP",Table2[[#This Row],[Amount]]*50,Table2[[#This Row],[Currency]]="EUR",Table2[[#This Row],[Amount]]*1.17)</f>
        <v>2560</v>
      </c>
      <c r="L67" s="2">
        <f>SUMIF(Table2[Expense Type],Table2[[#This Row],[Expense Type]],Table2[Amount])</f>
        <v>848944</v>
      </c>
    </row>
    <row r="68" spans="1:12" ht="13.8" x14ac:dyDescent="0.25">
      <c r="A68" s="2" t="s">
        <v>167</v>
      </c>
      <c r="B68" s="3">
        <v>44951.048048048047</v>
      </c>
      <c r="C68" s="2" t="s">
        <v>38</v>
      </c>
      <c r="D68" s="2" t="s">
        <v>20</v>
      </c>
      <c r="E68" s="2" t="s">
        <v>30</v>
      </c>
      <c r="F68" s="2">
        <v>6026</v>
      </c>
      <c r="G68" s="2" t="s">
        <v>22</v>
      </c>
      <c r="H68" s="2" t="s">
        <v>27</v>
      </c>
      <c r="I68" s="2" t="s">
        <v>168</v>
      </c>
      <c r="J68" s="2" t="s">
        <v>24</v>
      </c>
      <c r="K68" s="5" cm="1">
        <f t="array" ref="K68">_xlfn.IFS(Table2[[#This Row],[Currency]]="USD",Table2[[#This Row],[Amount]],Table2[[#This Row],[Currency]]="EGP",Table2[[#This Row],[Amount]]*50,Table2[[#This Row],[Currency]]="EUR",Table2[[#This Row],[Amount]]*1.17)</f>
        <v>301300</v>
      </c>
      <c r="L68" s="2">
        <f>SUMIF(Table2[Expense Type],Table2[[#This Row],[Expense Type]],Table2[Amount])</f>
        <v>824956</v>
      </c>
    </row>
    <row r="69" spans="1:12" ht="13.8" x14ac:dyDescent="0.25">
      <c r="A69" s="2" t="s">
        <v>169</v>
      </c>
      <c r="B69" s="3">
        <v>44951.412412412406</v>
      </c>
      <c r="C69" s="2" t="s">
        <v>11</v>
      </c>
      <c r="D69" s="2" t="s">
        <v>12</v>
      </c>
      <c r="E69" s="2" t="s">
        <v>13</v>
      </c>
      <c r="F69" s="2">
        <v>6351</v>
      </c>
      <c r="G69" s="2" t="s">
        <v>22</v>
      </c>
      <c r="H69" s="2" t="s">
        <v>27</v>
      </c>
      <c r="I69" s="2" t="s">
        <v>170</v>
      </c>
      <c r="J69" s="2" t="s">
        <v>24</v>
      </c>
      <c r="K69" s="5" cm="1">
        <f t="array" ref="K69">_xlfn.IFS(Table2[[#This Row],[Currency]]="USD",Table2[[#This Row],[Amount]],Table2[[#This Row],[Currency]]="EGP",Table2[[#This Row],[Amount]]*50,Table2[[#This Row],[Currency]]="EUR",Table2[[#This Row],[Amount]]*1.17)</f>
        <v>317550</v>
      </c>
      <c r="L69" s="2">
        <f>SUMIF(Table2[Expense Type],Table2[[#This Row],[Expense Type]],Table2[Amount])</f>
        <v>848944</v>
      </c>
    </row>
    <row r="70" spans="1:12" ht="13.8" x14ac:dyDescent="0.25">
      <c r="A70" s="2" t="s">
        <v>171</v>
      </c>
      <c r="B70" s="3">
        <v>44951.776776776773</v>
      </c>
      <c r="C70" s="2" t="s">
        <v>38</v>
      </c>
      <c r="D70" s="2" t="s">
        <v>33</v>
      </c>
      <c r="E70" s="2" t="s">
        <v>34</v>
      </c>
      <c r="F70" s="2">
        <v>9596</v>
      </c>
      <c r="G70" s="2" t="s">
        <v>14</v>
      </c>
      <c r="H70" s="2" t="s">
        <v>15</v>
      </c>
      <c r="I70" s="2" t="s">
        <v>172</v>
      </c>
      <c r="J70" s="2" t="s">
        <v>24</v>
      </c>
      <c r="K70" s="5" cm="1">
        <f t="array" ref="K70">_xlfn.IFS(Table2[[#This Row],[Currency]]="USD",Table2[[#This Row],[Amount]],Table2[[#This Row],[Currency]]="EGP",Table2[[#This Row],[Amount]]*50,Table2[[#This Row],[Currency]]="EUR",Table2[[#This Row],[Amount]]*1.17)</f>
        <v>9596</v>
      </c>
      <c r="L70" s="2">
        <f>SUMIF(Table2[Expense Type],Table2[[#This Row],[Expense Type]],Table2[Amount])</f>
        <v>857053</v>
      </c>
    </row>
    <row r="71" spans="1:12" ht="13.8" x14ac:dyDescent="0.25">
      <c r="A71" s="2" t="s">
        <v>173</v>
      </c>
      <c r="B71" s="3">
        <v>44952.141141141132</v>
      </c>
      <c r="C71" s="2" t="s">
        <v>58</v>
      </c>
      <c r="D71" s="2" t="s">
        <v>33</v>
      </c>
      <c r="E71" s="2" t="s">
        <v>21</v>
      </c>
      <c r="F71" s="2">
        <v>7395</v>
      </c>
      <c r="G71" s="2" t="s">
        <v>35</v>
      </c>
      <c r="H71" s="2" t="s">
        <v>27</v>
      </c>
      <c r="I71" s="2" t="s">
        <v>174</v>
      </c>
      <c r="J71" s="2" t="s">
        <v>17</v>
      </c>
      <c r="K71" s="5" cm="1">
        <f t="array" ref="K71">_xlfn.IFS(Table2[[#This Row],[Currency]]="USD",Table2[[#This Row],[Amount]],Table2[[#This Row],[Currency]]="EGP",Table2[[#This Row],[Amount]]*50,Table2[[#This Row],[Currency]]="EUR",Table2[[#This Row],[Amount]]*1.17)</f>
        <v>8652.15</v>
      </c>
      <c r="L71" s="2">
        <f>SUMIF(Table2[Expense Type],Table2[[#This Row],[Expense Type]],Table2[Amount])</f>
        <v>910770</v>
      </c>
    </row>
    <row r="72" spans="1:12" ht="13.8" x14ac:dyDescent="0.25">
      <c r="A72" s="2" t="s">
        <v>175</v>
      </c>
      <c r="B72" s="3">
        <v>44952.505505505498</v>
      </c>
      <c r="C72" s="2" t="s">
        <v>58</v>
      </c>
      <c r="D72" s="2" t="s">
        <v>39</v>
      </c>
      <c r="E72" s="2" t="s">
        <v>55</v>
      </c>
      <c r="F72" s="2">
        <v>3400</v>
      </c>
      <c r="G72" s="2" t="s">
        <v>22</v>
      </c>
      <c r="H72" s="2" t="s">
        <v>15</v>
      </c>
      <c r="I72" s="2" t="s">
        <v>176</v>
      </c>
      <c r="J72" s="2" t="s">
        <v>17</v>
      </c>
      <c r="K72" s="5" cm="1">
        <f t="array" ref="K72">_xlfn.IFS(Table2[[#This Row],[Currency]]="USD",Table2[[#This Row],[Amount]],Table2[[#This Row],[Currency]]="EGP",Table2[[#This Row],[Amount]]*50,Table2[[#This Row],[Currency]]="EUR",Table2[[#This Row],[Amount]]*1.17)</f>
        <v>170000</v>
      </c>
      <c r="L72" s="2">
        <f>SUMIF(Table2[Expense Type],Table2[[#This Row],[Expense Type]],Table2[Amount])</f>
        <v>815334</v>
      </c>
    </row>
    <row r="73" spans="1:12" ht="13.8" x14ac:dyDescent="0.25">
      <c r="A73" s="2" t="s">
        <v>177</v>
      </c>
      <c r="B73" s="3">
        <v>44952.869869869857</v>
      </c>
      <c r="C73" s="2" t="s">
        <v>58</v>
      </c>
      <c r="D73" s="2" t="s">
        <v>20</v>
      </c>
      <c r="E73" s="2" t="s">
        <v>51</v>
      </c>
      <c r="F73" s="2">
        <v>6379</v>
      </c>
      <c r="G73" s="2" t="s">
        <v>35</v>
      </c>
      <c r="H73" s="2" t="s">
        <v>27</v>
      </c>
      <c r="I73" s="2" t="s">
        <v>178</v>
      </c>
      <c r="J73" s="2" t="s">
        <v>24</v>
      </c>
      <c r="K73" s="5" cm="1">
        <f t="array" ref="K73">_xlfn.IFS(Table2[[#This Row],[Currency]]="USD",Table2[[#This Row],[Amount]],Table2[[#This Row],[Currency]]="EGP",Table2[[#This Row],[Amount]]*50,Table2[[#This Row],[Currency]]="EUR",Table2[[#This Row],[Amount]]*1.17)</f>
        <v>7463.4299999999994</v>
      </c>
      <c r="L73" s="2">
        <f>SUMIF(Table2[Expense Type],Table2[[#This Row],[Expense Type]],Table2[Amount])</f>
        <v>743529</v>
      </c>
    </row>
    <row r="74" spans="1:12" ht="13.8" x14ac:dyDescent="0.25">
      <c r="A74" s="2" t="s">
        <v>179</v>
      </c>
      <c r="B74" s="3">
        <v>44953.234234234224</v>
      </c>
      <c r="C74" s="2" t="s">
        <v>38</v>
      </c>
      <c r="D74" s="2" t="s">
        <v>33</v>
      </c>
      <c r="E74" s="2" t="s">
        <v>34</v>
      </c>
      <c r="F74" s="2">
        <v>8653</v>
      </c>
      <c r="G74" s="2" t="s">
        <v>14</v>
      </c>
      <c r="H74" s="2" t="s">
        <v>27</v>
      </c>
      <c r="I74" s="2" t="s">
        <v>180</v>
      </c>
      <c r="J74" s="2" t="s">
        <v>24</v>
      </c>
      <c r="K74" s="5" cm="1">
        <f t="array" ref="K74">_xlfn.IFS(Table2[[#This Row],[Currency]]="USD",Table2[[#This Row],[Amount]],Table2[[#This Row],[Currency]]="EGP",Table2[[#This Row],[Amount]]*50,Table2[[#This Row],[Currency]]="EUR",Table2[[#This Row],[Amount]]*1.17)</f>
        <v>8653</v>
      </c>
      <c r="L74" s="2">
        <f>SUMIF(Table2[Expense Type],Table2[[#This Row],[Expense Type]],Table2[Amount])</f>
        <v>857053</v>
      </c>
    </row>
    <row r="75" spans="1:12" ht="13.8" x14ac:dyDescent="0.25">
      <c r="A75" s="2" t="s">
        <v>181</v>
      </c>
      <c r="B75" s="3">
        <v>44953.59859859859</v>
      </c>
      <c r="C75" s="2" t="s">
        <v>11</v>
      </c>
      <c r="D75" s="2" t="s">
        <v>33</v>
      </c>
      <c r="E75" s="2" t="s">
        <v>55</v>
      </c>
      <c r="F75" s="2">
        <v>7453</v>
      </c>
      <c r="G75" s="2" t="s">
        <v>35</v>
      </c>
      <c r="H75" s="2" t="s">
        <v>52</v>
      </c>
      <c r="I75" s="2" t="s">
        <v>182</v>
      </c>
      <c r="J75" s="2" t="s">
        <v>41</v>
      </c>
      <c r="K75" s="5" cm="1">
        <f t="array" ref="K75">_xlfn.IFS(Table2[[#This Row],[Currency]]="USD",Table2[[#This Row],[Amount]],Table2[[#This Row],[Currency]]="EGP",Table2[[#This Row],[Amount]]*50,Table2[[#This Row],[Currency]]="EUR",Table2[[#This Row],[Amount]]*1.17)</f>
        <v>8720.01</v>
      </c>
      <c r="L75" s="2">
        <f>SUMIF(Table2[Expense Type],Table2[[#This Row],[Expense Type]],Table2[Amount])</f>
        <v>815334</v>
      </c>
    </row>
    <row r="76" spans="1:12" ht="13.8" x14ac:dyDescent="0.25">
      <c r="A76" s="2" t="s">
        <v>183</v>
      </c>
      <c r="B76" s="3">
        <v>44953.962962962964</v>
      </c>
      <c r="C76" s="2" t="s">
        <v>58</v>
      </c>
      <c r="D76" s="2" t="s">
        <v>20</v>
      </c>
      <c r="E76" s="2" t="s">
        <v>34</v>
      </c>
      <c r="F76" s="2">
        <v>3827</v>
      </c>
      <c r="G76" s="2" t="s">
        <v>22</v>
      </c>
      <c r="H76" s="2" t="s">
        <v>27</v>
      </c>
      <c r="I76" s="2" t="s">
        <v>184</v>
      </c>
      <c r="J76" s="2" t="s">
        <v>41</v>
      </c>
      <c r="K76" s="5" cm="1">
        <f t="array" ref="K76">_xlfn.IFS(Table2[[#This Row],[Currency]]="USD",Table2[[#This Row],[Amount]],Table2[[#This Row],[Currency]]="EGP",Table2[[#This Row],[Amount]]*50,Table2[[#This Row],[Currency]]="EUR",Table2[[#This Row],[Amount]]*1.17)</f>
        <v>191350</v>
      </c>
      <c r="L76" s="2">
        <f>SUMIF(Table2[Expense Type],Table2[[#This Row],[Expense Type]],Table2[Amount])</f>
        <v>857053</v>
      </c>
    </row>
    <row r="77" spans="1:12" ht="13.8" x14ac:dyDescent="0.25">
      <c r="A77" s="2" t="s">
        <v>185</v>
      </c>
      <c r="B77" s="3">
        <v>44954.32732732733</v>
      </c>
      <c r="C77" s="2" t="s">
        <v>19</v>
      </c>
      <c r="D77" s="2" t="s">
        <v>12</v>
      </c>
      <c r="E77" s="2" t="s">
        <v>34</v>
      </c>
      <c r="F77" s="2">
        <v>6372</v>
      </c>
      <c r="G77" s="2" t="s">
        <v>22</v>
      </c>
      <c r="H77" s="2" t="s">
        <v>27</v>
      </c>
      <c r="I77" s="2" t="s">
        <v>186</v>
      </c>
      <c r="J77" s="2" t="s">
        <v>41</v>
      </c>
      <c r="K77" s="5" cm="1">
        <f t="array" ref="K77">_xlfn.IFS(Table2[[#This Row],[Currency]]="USD",Table2[[#This Row],[Amount]],Table2[[#This Row],[Currency]]="EGP",Table2[[#This Row],[Amount]]*50,Table2[[#This Row],[Currency]]="EUR",Table2[[#This Row],[Amount]]*1.17)</f>
        <v>318600</v>
      </c>
      <c r="L77" s="2">
        <f>SUMIF(Table2[Expense Type],Table2[[#This Row],[Expense Type]],Table2[Amount])</f>
        <v>857053</v>
      </c>
    </row>
    <row r="78" spans="1:12" ht="13.8" x14ac:dyDescent="0.25">
      <c r="A78" s="2" t="s">
        <v>187</v>
      </c>
      <c r="B78" s="3">
        <v>44954.691691691689</v>
      </c>
      <c r="C78" s="2" t="s">
        <v>38</v>
      </c>
      <c r="D78" s="2" t="s">
        <v>12</v>
      </c>
      <c r="E78" s="2" t="s">
        <v>51</v>
      </c>
      <c r="F78" s="2">
        <v>6095</v>
      </c>
      <c r="G78" s="2" t="s">
        <v>35</v>
      </c>
      <c r="H78" s="2" t="s">
        <v>52</v>
      </c>
      <c r="I78" s="2" t="s">
        <v>188</v>
      </c>
      <c r="J78" s="2" t="s">
        <v>24</v>
      </c>
      <c r="K78" s="5" cm="1">
        <f t="array" ref="K78">_xlfn.IFS(Table2[[#This Row],[Currency]]="USD",Table2[[#This Row],[Amount]],Table2[[#This Row],[Currency]]="EGP",Table2[[#This Row],[Amount]]*50,Table2[[#This Row],[Currency]]="EUR",Table2[[#This Row],[Amount]]*1.17)</f>
        <v>7131.15</v>
      </c>
      <c r="L78" s="2">
        <f>SUMIF(Table2[Expense Type],Table2[[#This Row],[Expense Type]],Table2[Amount])</f>
        <v>743529</v>
      </c>
    </row>
    <row r="79" spans="1:12" ht="13.8" x14ac:dyDescent="0.25">
      <c r="A79" s="2" t="s">
        <v>189</v>
      </c>
      <c r="B79" s="3">
        <v>44955.056056056063</v>
      </c>
      <c r="C79" s="2" t="s">
        <v>38</v>
      </c>
      <c r="D79" s="2" t="s">
        <v>39</v>
      </c>
      <c r="E79" s="2" t="s">
        <v>21</v>
      </c>
      <c r="F79" s="2">
        <v>9576</v>
      </c>
      <c r="G79" s="2" t="s">
        <v>14</v>
      </c>
      <c r="H79" s="2" t="s">
        <v>15</v>
      </c>
      <c r="I79" s="2" t="s">
        <v>190</v>
      </c>
      <c r="J79" s="2" t="s">
        <v>24</v>
      </c>
      <c r="K79" s="5" cm="1">
        <f t="array" ref="K79">_xlfn.IFS(Table2[[#This Row],[Currency]]="USD",Table2[[#This Row],[Amount]],Table2[[#This Row],[Currency]]="EGP",Table2[[#This Row],[Amount]]*50,Table2[[#This Row],[Currency]]="EUR",Table2[[#This Row],[Amount]]*1.17)</f>
        <v>9576</v>
      </c>
      <c r="L79" s="2">
        <f>SUMIF(Table2[Expense Type],Table2[[#This Row],[Expense Type]],Table2[Amount])</f>
        <v>910770</v>
      </c>
    </row>
    <row r="80" spans="1:12" ht="13.8" x14ac:dyDescent="0.25">
      <c r="A80" s="2" t="s">
        <v>191</v>
      </c>
      <c r="B80" s="3">
        <v>44955.420420420407</v>
      </c>
      <c r="C80" s="2" t="s">
        <v>11</v>
      </c>
      <c r="D80" s="2" t="s">
        <v>12</v>
      </c>
      <c r="E80" s="2" t="s">
        <v>13</v>
      </c>
      <c r="F80" s="2">
        <v>614</v>
      </c>
      <c r="G80" s="2" t="s">
        <v>35</v>
      </c>
      <c r="H80" s="2" t="s">
        <v>15</v>
      </c>
      <c r="I80" s="2" t="s">
        <v>192</v>
      </c>
      <c r="J80" s="2" t="s">
        <v>24</v>
      </c>
      <c r="K80" s="5" cm="1">
        <f t="array" ref="K80">_xlfn.IFS(Table2[[#This Row],[Currency]]="USD",Table2[[#This Row],[Amount]],Table2[[#This Row],[Currency]]="EGP",Table2[[#This Row],[Amount]]*50,Table2[[#This Row],[Currency]]="EUR",Table2[[#This Row],[Amount]]*1.17)</f>
        <v>718.38</v>
      </c>
      <c r="L80" s="2">
        <f>SUMIF(Table2[Expense Type],Table2[[#This Row],[Expense Type]],Table2[Amount])</f>
        <v>848944</v>
      </c>
    </row>
    <row r="81" spans="1:12" ht="13.8" x14ac:dyDescent="0.25">
      <c r="A81" s="2" t="s">
        <v>193</v>
      </c>
      <c r="B81" s="3">
        <v>44955.784784784781</v>
      </c>
      <c r="C81" s="2" t="s">
        <v>38</v>
      </c>
      <c r="D81" s="2" t="s">
        <v>20</v>
      </c>
      <c r="E81" s="2" t="s">
        <v>30</v>
      </c>
      <c r="F81" s="2">
        <v>548</v>
      </c>
      <c r="G81" s="2" t="s">
        <v>14</v>
      </c>
      <c r="H81" s="2" t="s">
        <v>27</v>
      </c>
      <c r="I81" s="2" t="s">
        <v>194</v>
      </c>
      <c r="J81" s="2" t="s">
        <v>41</v>
      </c>
      <c r="K81" s="5" cm="1">
        <f t="array" ref="K81">_xlfn.IFS(Table2[[#This Row],[Currency]]="USD",Table2[[#This Row],[Amount]],Table2[[#This Row],[Currency]]="EGP",Table2[[#This Row],[Amount]]*50,Table2[[#This Row],[Currency]]="EUR",Table2[[#This Row],[Amount]]*1.17)</f>
        <v>548</v>
      </c>
      <c r="L81" s="2">
        <f>SUMIF(Table2[Expense Type],Table2[[#This Row],[Expense Type]],Table2[Amount])</f>
        <v>824956</v>
      </c>
    </row>
    <row r="82" spans="1:12" ht="13.8" x14ac:dyDescent="0.25">
      <c r="A82" s="2" t="s">
        <v>195</v>
      </c>
      <c r="B82" s="3">
        <v>44956.149149149147</v>
      </c>
      <c r="C82" s="2" t="s">
        <v>38</v>
      </c>
      <c r="D82" s="2" t="s">
        <v>33</v>
      </c>
      <c r="E82" s="2" t="s">
        <v>21</v>
      </c>
      <c r="F82" s="2">
        <v>6119</v>
      </c>
      <c r="G82" s="2" t="s">
        <v>35</v>
      </c>
      <c r="H82" s="2" t="s">
        <v>15</v>
      </c>
      <c r="I82" s="2" t="s">
        <v>196</v>
      </c>
      <c r="J82" s="2" t="s">
        <v>17</v>
      </c>
      <c r="K82" s="5" cm="1">
        <f t="array" ref="K82">_xlfn.IFS(Table2[[#This Row],[Currency]]="USD",Table2[[#This Row],[Amount]],Table2[[#This Row],[Currency]]="EGP",Table2[[#This Row],[Amount]]*50,Table2[[#This Row],[Currency]]="EUR",Table2[[#This Row],[Amount]]*1.17)</f>
        <v>7159.23</v>
      </c>
      <c r="L82" s="2">
        <f>SUMIF(Table2[Expense Type],Table2[[#This Row],[Expense Type]],Table2[Amount])</f>
        <v>910770</v>
      </c>
    </row>
    <row r="83" spans="1:12" ht="13.8" x14ac:dyDescent="0.25">
      <c r="A83" s="2" t="s">
        <v>197</v>
      </c>
      <c r="B83" s="3">
        <v>44956.513513513513</v>
      </c>
      <c r="C83" s="2" t="s">
        <v>58</v>
      </c>
      <c r="D83" s="2" t="s">
        <v>12</v>
      </c>
      <c r="E83" s="2" t="s">
        <v>30</v>
      </c>
      <c r="F83" s="2">
        <v>5443</v>
      </c>
      <c r="G83" s="2" t="s">
        <v>22</v>
      </c>
      <c r="H83" s="2" t="s">
        <v>27</v>
      </c>
      <c r="I83" s="2" t="s">
        <v>198</v>
      </c>
      <c r="J83" s="2" t="s">
        <v>24</v>
      </c>
      <c r="K83" s="5" cm="1">
        <f t="array" ref="K83">_xlfn.IFS(Table2[[#This Row],[Currency]]="USD",Table2[[#This Row],[Amount]],Table2[[#This Row],[Currency]]="EGP",Table2[[#This Row],[Amount]]*50,Table2[[#This Row],[Currency]]="EUR",Table2[[#This Row],[Amount]]*1.17)</f>
        <v>272150</v>
      </c>
      <c r="L83" s="2">
        <f>SUMIF(Table2[Expense Type],Table2[[#This Row],[Expense Type]],Table2[Amount])</f>
        <v>824956</v>
      </c>
    </row>
    <row r="84" spans="1:12" ht="13.8" x14ac:dyDescent="0.25">
      <c r="A84" s="2" t="s">
        <v>199</v>
      </c>
      <c r="B84" s="3">
        <v>44956.877877877872</v>
      </c>
      <c r="C84" s="2" t="s">
        <v>11</v>
      </c>
      <c r="D84" s="2" t="s">
        <v>39</v>
      </c>
      <c r="E84" s="2" t="s">
        <v>51</v>
      </c>
      <c r="F84" s="2">
        <v>8133</v>
      </c>
      <c r="G84" s="2" t="s">
        <v>14</v>
      </c>
      <c r="H84" s="2" t="s">
        <v>52</v>
      </c>
      <c r="I84" s="2" t="s">
        <v>200</v>
      </c>
      <c r="J84" s="2" t="s">
        <v>17</v>
      </c>
      <c r="K84" s="5" cm="1">
        <f t="array" ref="K84">_xlfn.IFS(Table2[[#This Row],[Currency]]="USD",Table2[[#This Row],[Amount]],Table2[[#This Row],[Currency]]="EGP",Table2[[#This Row],[Amount]]*50,Table2[[#This Row],[Currency]]="EUR",Table2[[#This Row],[Amount]]*1.17)</f>
        <v>8133</v>
      </c>
      <c r="L84" s="2">
        <f>SUMIF(Table2[Expense Type],Table2[[#This Row],[Expense Type]],Table2[Amount])</f>
        <v>743529</v>
      </c>
    </row>
    <row r="85" spans="1:12" ht="13.8" x14ac:dyDescent="0.25">
      <c r="A85" s="2" t="s">
        <v>201</v>
      </c>
      <c r="B85" s="3">
        <v>44957.242242242231</v>
      </c>
      <c r="C85" s="2" t="s">
        <v>58</v>
      </c>
      <c r="D85" s="2" t="s">
        <v>12</v>
      </c>
      <c r="E85" s="2" t="s">
        <v>51</v>
      </c>
      <c r="F85" s="2">
        <v>2620</v>
      </c>
      <c r="G85" s="2" t="s">
        <v>14</v>
      </c>
      <c r="H85" s="2" t="s">
        <v>52</v>
      </c>
      <c r="I85" s="2" t="s">
        <v>202</v>
      </c>
      <c r="J85" s="2" t="s">
        <v>17</v>
      </c>
      <c r="K85" s="5" cm="1">
        <f t="array" ref="K85">_xlfn.IFS(Table2[[#This Row],[Currency]]="USD",Table2[[#This Row],[Amount]],Table2[[#This Row],[Currency]]="EGP",Table2[[#This Row],[Amount]]*50,Table2[[#This Row],[Currency]]="EUR",Table2[[#This Row],[Amount]]*1.17)</f>
        <v>2620</v>
      </c>
      <c r="L85" s="2">
        <f>SUMIF(Table2[Expense Type],Table2[[#This Row],[Expense Type]],Table2[Amount])</f>
        <v>743529</v>
      </c>
    </row>
    <row r="86" spans="1:12" ht="13.8" x14ac:dyDescent="0.25">
      <c r="A86" s="2" t="s">
        <v>203</v>
      </c>
      <c r="B86" s="3">
        <v>44957.606606606598</v>
      </c>
      <c r="C86" s="2" t="s">
        <v>58</v>
      </c>
      <c r="D86" s="2" t="s">
        <v>20</v>
      </c>
      <c r="E86" s="2" t="s">
        <v>51</v>
      </c>
      <c r="F86" s="2">
        <v>3181</v>
      </c>
      <c r="G86" s="2" t="s">
        <v>14</v>
      </c>
      <c r="H86" s="2" t="s">
        <v>27</v>
      </c>
      <c r="I86" s="2" t="s">
        <v>204</v>
      </c>
      <c r="J86" s="2" t="s">
        <v>17</v>
      </c>
      <c r="K86" s="5" cm="1">
        <f t="array" ref="K86">_xlfn.IFS(Table2[[#This Row],[Currency]]="USD",Table2[[#This Row],[Amount]],Table2[[#This Row],[Currency]]="EGP",Table2[[#This Row],[Amount]]*50,Table2[[#This Row],[Currency]]="EUR",Table2[[#This Row],[Amount]]*1.17)</f>
        <v>3181</v>
      </c>
      <c r="L86" s="2">
        <f>SUMIF(Table2[Expense Type],Table2[[#This Row],[Expense Type]],Table2[Amount])</f>
        <v>743529</v>
      </c>
    </row>
    <row r="87" spans="1:12" ht="13.8" x14ac:dyDescent="0.25">
      <c r="A87" s="2" t="s">
        <v>205</v>
      </c>
      <c r="B87" s="3">
        <v>44957.970970970957</v>
      </c>
      <c r="C87" s="2" t="s">
        <v>11</v>
      </c>
      <c r="D87" s="2" t="s">
        <v>39</v>
      </c>
      <c r="E87" s="2" t="s">
        <v>55</v>
      </c>
      <c r="F87" s="2">
        <v>1528</v>
      </c>
      <c r="G87" s="2" t="s">
        <v>22</v>
      </c>
      <c r="H87" s="2" t="s">
        <v>52</v>
      </c>
      <c r="I87" s="2" t="s">
        <v>206</v>
      </c>
      <c r="J87" s="2" t="s">
        <v>41</v>
      </c>
      <c r="K87" s="5" cm="1">
        <f t="array" ref="K87">_xlfn.IFS(Table2[[#This Row],[Currency]]="USD",Table2[[#This Row],[Amount]],Table2[[#This Row],[Currency]]="EGP",Table2[[#This Row],[Amount]]*50,Table2[[#This Row],[Currency]]="EUR",Table2[[#This Row],[Amount]]*1.17)</f>
        <v>76400</v>
      </c>
      <c r="L87" s="2">
        <f>SUMIF(Table2[Expense Type],Table2[[#This Row],[Expense Type]],Table2[Amount])</f>
        <v>815334</v>
      </c>
    </row>
    <row r="88" spans="1:12" ht="13.8" x14ac:dyDescent="0.25">
      <c r="A88" s="2" t="s">
        <v>207</v>
      </c>
      <c r="B88" s="3">
        <v>44958.335335335323</v>
      </c>
      <c r="C88" s="2" t="s">
        <v>77</v>
      </c>
      <c r="D88" s="2" t="s">
        <v>12</v>
      </c>
      <c r="E88" s="2" t="s">
        <v>30</v>
      </c>
      <c r="F88" s="2">
        <v>4067</v>
      </c>
      <c r="G88" s="2" t="s">
        <v>35</v>
      </c>
      <c r="H88" s="2" t="s">
        <v>52</v>
      </c>
      <c r="I88" s="2" t="s">
        <v>208</v>
      </c>
      <c r="J88" s="2" t="s">
        <v>17</v>
      </c>
      <c r="K88" s="5" cm="1">
        <f t="array" ref="K88">_xlfn.IFS(Table2[[#This Row],[Currency]]="USD",Table2[[#This Row],[Amount]],Table2[[#This Row],[Currency]]="EGP",Table2[[#This Row],[Amount]]*50,Table2[[#This Row],[Currency]]="EUR",Table2[[#This Row],[Amount]]*1.17)</f>
        <v>4758.3899999999994</v>
      </c>
      <c r="L88" s="2">
        <f>SUMIF(Table2[Expense Type],Table2[[#This Row],[Expense Type]],Table2[Amount])</f>
        <v>824956</v>
      </c>
    </row>
    <row r="89" spans="1:12" ht="13.8" x14ac:dyDescent="0.25">
      <c r="A89" s="2" t="s">
        <v>209</v>
      </c>
      <c r="B89" s="3">
        <v>44958.699699699697</v>
      </c>
      <c r="C89" s="2" t="s">
        <v>58</v>
      </c>
      <c r="D89" s="2" t="s">
        <v>39</v>
      </c>
      <c r="E89" s="2" t="s">
        <v>21</v>
      </c>
      <c r="F89" s="2">
        <v>6545</v>
      </c>
      <c r="G89" s="2" t="s">
        <v>22</v>
      </c>
      <c r="H89" s="2" t="s">
        <v>27</v>
      </c>
      <c r="I89" s="2" t="s">
        <v>210</v>
      </c>
      <c r="J89" s="2" t="s">
        <v>24</v>
      </c>
      <c r="K89" s="5" cm="1">
        <f t="array" ref="K89">_xlfn.IFS(Table2[[#This Row],[Currency]]="USD",Table2[[#This Row],[Amount]],Table2[[#This Row],[Currency]]="EGP",Table2[[#This Row],[Amount]]*50,Table2[[#This Row],[Currency]]="EUR",Table2[[#This Row],[Amount]]*1.17)</f>
        <v>327250</v>
      </c>
      <c r="L89" s="2">
        <f>SUMIF(Table2[Expense Type],Table2[[#This Row],[Expense Type]],Table2[Amount])</f>
        <v>910770</v>
      </c>
    </row>
    <row r="90" spans="1:12" ht="13.8" x14ac:dyDescent="0.25">
      <c r="A90" s="2" t="s">
        <v>211</v>
      </c>
      <c r="B90" s="3">
        <v>44959.064064064063</v>
      </c>
      <c r="C90" s="2" t="s">
        <v>19</v>
      </c>
      <c r="D90" s="2" t="s">
        <v>20</v>
      </c>
      <c r="E90" s="2" t="s">
        <v>21</v>
      </c>
      <c r="F90" s="2">
        <v>9214</v>
      </c>
      <c r="G90" s="2" t="s">
        <v>14</v>
      </c>
      <c r="H90" s="2" t="s">
        <v>27</v>
      </c>
      <c r="I90" s="2" t="s">
        <v>212</v>
      </c>
      <c r="J90" s="2" t="s">
        <v>41</v>
      </c>
      <c r="K90" s="5" cm="1">
        <f t="array" ref="K90">_xlfn.IFS(Table2[[#This Row],[Currency]]="USD",Table2[[#This Row],[Amount]],Table2[[#This Row],[Currency]]="EGP",Table2[[#This Row],[Amount]]*50,Table2[[#This Row],[Currency]]="EUR",Table2[[#This Row],[Amount]]*1.17)</f>
        <v>9214</v>
      </c>
      <c r="L90" s="2">
        <f>SUMIF(Table2[Expense Type],Table2[[#This Row],[Expense Type]],Table2[Amount])</f>
        <v>910770</v>
      </c>
    </row>
    <row r="91" spans="1:12" ht="13.8" x14ac:dyDescent="0.25">
      <c r="A91" s="2" t="s">
        <v>213</v>
      </c>
      <c r="B91" s="3">
        <v>44959.428428428429</v>
      </c>
      <c r="C91" s="2" t="s">
        <v>19</v>
      </c>
      <c r="D91" s="2" t="s">
        <v>33</v>
      </c>
      <c r="E91" s="2" t="s">
        <v>34</v>
      </c>
      <c r="F91" s="2">
        <v>2259</v>
      </c>
      <c r="G91" s="2" t="s">
        <v>35</v>
      </c>
      <c r="H91" s="2" t="s">
        <v>52</v>
      </c>
      <c r="I91" s="2" t="s">
        <v>214</v>
      </c>
      <c r="J91" s="2" t="s">
        <v>24</v>
      </c>
      <c r="K91" s="5" cm="1">
        <f t="array" ref="K91">_xlfn.IFS(Table2[[#This Row],[Currency]]="USD",Table2[[#This Row],[Amount]],Table2[[#This Row],[Currency]]="EGP",Table2[[#This Row],[Amount]]*50,Table2[[#This Row],[Currency]]="EUR",Table2[[#This Row],[Amount]]*1.17)</f>
        <v>2643.0299999999997</v>
      </c>
      <c r="L91" s="2">
        <f>SUMIF(Table2[Expense Type],Table2[[#This Row],[Expense Type]],Table2[Amount])</f>
        <v>857053</v>
      </c>
    </row>
    <row r="92" spans="1:12" ht="13.8" x14ac:dyDescent="0.25">
      <c r="A92" s="2" t="s">
        <v>215</v>
      </c>
      <c r="B92" s="3">
        <v>44959.792792792789</v>
      </c>
      <c r="C92" s="2" t="s">
        <v>38</v>
      </c>
      <c r="D92" s="2" t="s">
        <v>20</v>
      </c>
      <c r="E92" s="2" t="s">
        <v>34</v>
      </c>
      <c r="F92" s="2">
        <v>5232</v>
      </c>
      <c r="G92" s="2" t="s">
        <v>22</v>
      </c>
      <c r="H92" s="2" t="s">
        <v>15</v>
      </c>
      <c r="I92" s="2" t="s">
        <v>216</v>
      </c>
      <c r="J92" s="2" t="s">
        <v>24</v>
      </c>
      <c r="K92" s="5" cm="1">
        <f t="array" ref="K92">_xlfn.IFS(Table2[[#This Row],[Currency]]="USD",Table2[[#This Row],[Amount]],Table2[[#This Row],[Currency]]="EGP",Table2[[#This Row],[Amount]]*50,Table2[[#This Row],[Currency]]="EUR",Table2[[#This Row],[Amount]]*1.17)</f>
        <v>261600</v>
      </c>
      <c r="L92" s="2">
        <f>SUMIF(Table2[Expense Type],Table2[[#This Row],[Expense Type]],Table2[Amount])</f>
        <v>857053</v>
      </c>
    </row>
    <row r="93" spans="1:12" ht="13.8" x14ac:dyDescent="0.25">
      <c r="A93" s="2" t="s">
        <v>217</v>
      </c>
      <c r="B93" s="3">
        <v>44960.157157157148</v>
      </c>
      <c r="C93" s="2" t="s">
        <v>19</v>
      </c>
      <c r="D93" s="2" t="s">
        <v>20</v>
      </c>
      <c r="E93" s="2" t="s">
        <v>34</v>
      </c>
      <c r="F93" s="2">
        <v>2647</v>
      </c>
      <c r="G93" s="2" t="s">
        <v>14</v>
      </c>
      <c r="H93" s="2" t="s">
        <v>15</v>
      </c>
      <c r="I93" s="2" t="s">
        <v>218</v>
      </c>
      <c r="J93" s="2" t="s">
        <v>41</v>
      </c>
      <c r="K93" s="5" cm="1">
        <f t="array" ref="K93">_xlfn.IFS(Table2[[#This Row],[Currency]]="USD",Table2[[#This Row],[Amount]],Table2[[#This Row],[Currency]]="EGP",Table2[[#This Row],[Amount]]*50,Table2[[#This Row],[Currency]]="EUR",Table2[[#This Row],[Amount]]*1.17)</f>
        <v>2647</v>
      </c>
      <c r="L93" s="2">
        <f>SUMIF(Table2[Expense Type],Table2[[#This Row],[Expense Type]],Table2[Amount])</f>
        <v>857053</v>
      </c>
    </row>
    <row r="94" spans="1:12" ht="13.8" x14ac:dyDescent="0.25">
      <c r="A94" s="2" t="s">
        <v>219</v>
      </c>
      <c r="B94" s="3">
        <v>44960.521521521507</v>
      </c>
      <c r="C94" s="2" t="s">
        <v>38</v>
      </c>
      <c r="D94" s="2" t="s">
        <v>20</v>
      </c>
      <c r="E94" s="2" t="s">
        <v>51</v>
      </c>
      <c r="F94" s="2">
        <v>3079</v>
      </c>
      <c r="G94" s="2" t="s">
        <v>14</v>
      </c>
      <c r="H94" s="2" t="s">
        <v>27</v>
      </c>
      <c r="I94" s="2" t="s">
        <v>220</v>
      </c>
      <c r="J94" s="2" t="s">
        <v>24</v>
      </c>
      <c r="K94" s="5" cm="1">
        <f t="array" ref="K94">_xlfn.IFS(Table2[[#This Row],[Currency]]="USD",Table2[[#This Row],[Amount]],Table2[[#This Row],[Currency]]="EGP",Table2[[#This Row],[Amount]]*50,Table2[[#This Row],[Currency]]="EUR",Table2[[#This Row],[Amount]]*1.17)</f>
        <v>3079</v>
      </c>
      <c r="L94" s="2">
        <f>SUMIF(Table2[Expense Type],Table2[[#This Row],[Expense Type]],Table2[Amount])</f>
        <v>743529</v>
      </c>
    </row>
    <row r="95" spans="1:12" ht="13.8" x14ac:dyDescent="0.25">
      <c r="A95" s="2" t="s">
        <v>221</v>
      </c>
      <c r="B95" s="3">
        <v>44960.88588588588</v>
      </c>
      <c r="C95" s="2" t="s">
        <v>77</v>
      </c>
      <c r="D95" s="2" t="s">
        <v>20</v>
      </c>
      <c r="E95" s="2" t="s">
        <v>21</v>
      </c>
      <c r="F95" s="2">
        <v>2749</v>
      </c>
      <c r="G95" s="2" t="s">
        <v>22</v>
      </c>
      <c r="H95" s="2" t="s">
        <v>27</v>
      </c>
      <c r="I95" s="2" t="s">
        <v>222</v>
      </c>
      <c r="J95" s="2" t="s">
        <v>24</v>
      </c>
      <c r="K95" s="5" cm="1">
        <f t="array" ref="K95">_xlfn.IFS(Table2[[#This Row],[Currency]]="USD",Table2[[#This Row],[Amount]],Table2[[#This Row],[Currency]]="EGP",Table2[[#This Row],[Amount]]*50,Table2[[#This Row],[Currency]]="EUR",Table2[[#This Row],[Amount]]*1.17)</f>
        <v>137450</v>
      </c>
      <c r="L95" s="2">
        <f>SUMIF(Table2[Expense Type],Table2[[#This Row],[Expense Type]],Table2[Amount])</f>
        <v>910770</v>
      </c>
    </row>
    <row r="96" spans="1:12" ht="13.8" x14ac:dyDescent="0.25">
      <c r="A96" s="2" t="s">
        <v>223</v>
      </c>
      <c r="B96" s="3">
        <v>44961.250250250247</v>
      </c>
      <c r="C96" s="2" t="s">
        <v>11</v>
      </c>
      <c r="D96" s="2" t="s">
        <v>33</v>
      </c>
      <c r="E96" s="2" t="s">
        <v>30</v>
      </c>
      <c r="F96" s="2">
        <v>8605</v>
      </c>
      <c r="G96" s="2" t="s">
        <v>22</v>
      </c>
      <c r="H96" s="2" t="s">
        <v>15</v>
      </c>
      <c r="I96" s="2" t="s">
        <v>224</v>
      </c>
      <c r="J96" s="2" t="s">
        <v>41</v>
      </c>
      <c r="K96" s="5" cm="1">
        <f t="array" ref="K96">_xlfn.IFS(Table2[[#This Row],[Currency]]="USD",Table2[[#This Row],[Amount]],Table2[[#This Row],[Currency]]="EGP",Table2[[#This Row],[Amount]]*50,Table2[[#This Row],[Currency]]="EUR",Table2[[#This Row],[Amount]]*1.17)</f>
        <v>430250</v>
      </c>
      <c r="L96" s="2">
        <f>SUMIF(Table2[Expense Type],Table2[[#This Row],[Expense Type]],Table2[Amount])</f>
        <v>824956</v>
      </c>
    </row>
    <row r="97" spans="1:12" ht="13.8" x14ac:dyDescent="0.25">
      <c r="A97" s="2" t="s">
        <v>225</v>
      </c>
      <c r="B97" s="3">
        <v>44961.614614614613</v>
      </c>
      <c r="C97" s="2" t="s">
        <v>11</v>
      </c>
      <c r="D97" s="2" t="s">
        <v>33</v>
      </c>
      <c r="E97" s="2" t="s">
        <v>51</v>
      </c>
      <c r="F97" s="2">
        <v>3183</v>
      </c>
      <c r="G97" s="2" t="s">
        <v>22</v>
      </c>
      <c r="H97" s="2" t="s">
        <v>52</v>
      </c>
      <c r="I97" s="2" t="s">
        <v>226</v>
      </c>
      <c r="J97" s="2" t="s">
        <v>24</v>
      </c>
      <c r="K97" s="5" cm="1">
        <f t="array" ref="K97">_xlfn.IFS(Table2[[#This Row],[Currency]]="USD",Table2[[#This Row],[Amount]],Table2[[#This Row],[Currency]]="EGP",Table2[[#This Row],[Amount]]*50,Table2[[#This Row],[Currency]]="EUR",Table2[[#This Row],[Amount]]*1.17)</f>
        <v>159150</v>
      </c>
      <c r="L97" s="2">
        <f>SUMIF(Table2[Expense Type],Table2[[#This Row],[Expense Type]],Table2[Amount])</f>
        <v>743529</v>
      </c>
    </row>
    <row r="98" spans="1:12" ht="13.8" x14ac:dyDescent="0.25">
      <c r="A98" s="2" t="s">
        <v>227</v>
      </c>
      <c r="B98" s="3">
        <v>44961.978978978972</v>
      </c>
      <c r="C98" s="2" t="s">
        <v>11</v>
      </c>
      <c r="D98" s="2" t="s">
        <v>39</v>
      </c>
      <c r="E98" s="2" t="s">
        <v>55</v>
      </c>
      <c r="F98" s="2">
        <v>1137</v>
      </c>
      <c r="G98" s="2" t="s">
        <v>14</v>
      </c>
      <c r="H98" s="2" t="s">
        <v>15</v>
      </c>
      <c r="I98" s="2" t="s">
        <v>228</v>
      </c>
      <c r="J98" s="2" t="s">
        <v>17</v>
      </c>
      <c r="K98" s="5" cm="1">
        <f t="array" ref="K98">_xlfn.IFS(Table2[[#This Row],[Currency]]="USD",Table2[[#This Row],[Amount]],Table2[[#This Row],[Currency]]="EGP",Table2[[#This Row],[Amount]]*50,Table2[[#This Row],[Currency]]="EUR",Table2[[#This Row],[Amount]]*1.17)</f>
        <v>1137</v>
      </c>
      <c r="L98" s="2">
        <f>SUMIF(Table2[Expense Type],Table2[[#This Row],[Expense Type]],Table2[Amount])</f>
        <v>815334</v>
      </c>
    </row>
    <row r="99" spans="1:12" ht="13.8" x14ac:dyDescent="0.25">
      <c r="A99" s="2" t="s">
        <v>229</v>
      </c>
      <c r="B99" s="3">
        <v>44962.343343343331</v>
      </c>
      <c r="C99" s="2" t="s">
        <v>19</v>
      </c>
      <c r="D99" s="2" t="s">
        <v>12</v>
      </c>
      <c r="E99" s="2" t="s">
        <v>34</v>
      </c>
      <c r="F99" s="2">
        <v>3589</v>
      </c>
      <c r="G99" s="2" t="s">
        <v>22</v>
      </c>
      <c r="H99" s="2" t="s">
        <v>15</v>
      </c>
      <c r="I99" s="2" t="s">
        <v>230</v>
      </c>
      <c r="J99" s="2" t="s">
        <v>24</v>
      </c>
      <c r="K99" s="5" cm="1">
        <f t="array" ref="K99">_xlfn.IFS(Table2[[#This Row],[Currency]]="USD",Table2[[#This Row],[Amount]],Table2[[#This Row],[Currency]]="EGP",Table2[[#This Row],[Amount]]*50,Table2[[#This Row],[Currency]]="EUR",Table2[[#This Row],[Amount]]*1.17)</f>
        <v>179450</v>
      </c>
      <c r="L99" s="2">
        <f>SUMIF(Table2[Expense Type],Table2[[#This Row],[Expense Type]],Table2[Amount])</f>
        <v>857053</v>
      </c>
    </row>
    <row r="100" spans="1:12" ht="13.8" x14ac:dyDescent="0.25">
      <c r="A100" s="2" t="s">
        <v>231</v>
      </c>
      <c r="B100" s="3">
        <v>44962.707707707697</v>
      </c>
      <c r="C100" s="2" t="s">
        <v>77</v>
      </c>
      <c r="D100" s="2" t="s">
        <v>33</v>
      </c>
      <c r="E100" s="2" t="s">
        <v>51</v>
      </c>
      <c r="F100" s="2">
        <v>7704</v>
      </c>
      <c r="G100" s="2" t="s">
        <v>14</v>
      </c>
      <c r="H100" s="2" t="s">
        <v>15</v>
      </c>
      <c r="I100" s="2" t="s">
        <v>232</v>
      </c>
      <c r="J100" s="2" t="s">
        <v>17</v>
      </c>
      <c r="K100" s="5" cm="1">
        <f t="array" ref="K100">_xlfn.IFS(Table2[[#This Row],[Currency]]="USD",Table2[[#This Row],[Amount]],Table2[[#This Row],[Currency]]="EGP",Table2[[#This Row],[Amount]]*50,Table2[[#This Row],[Currency]]="EUR",Table2[[#This Row],[Amount]]*1.17)</f>
        <v>7704</v>
      </c>
      <c r="L100" s="2">
        <f>SUMIF(Table2[Expense Type],Table2[[#This Row],[Expense Type]],Table2[Amount])</f>
        <v>743529</v>
      </c>
    </row>
    <row r="101" spans="1:12" ht="13.8" x14ac:dyDescent="0.25">
      <c r="A101" s="2" t="s">
        <v>233</v>
      </c>
      <c r="B101" s="3">
        <v>44963.072072072071</v>
      </c>
      <c r="C101" s="2" t="s">
        <v>19</v>
      </c>
      <c r="D101" s="2" t="s">
        <v>33</v>
      </c>
      <c r="E101" s="2" t="s">
        <v>51</v>
      </c>
      <c r="F101" s="2">
        <v>7644</v>
      </c>
      <c r="G101" s="2" t="s">
        <v>22</v>
      </c>
      <c r="H101" s="2" t="s">
        <v>15</v>
      </c>
      <c r="I101" s="2" t="s">
        <v>234</v>
      </c>
      <c r="J101" s="2" t="s">
        <v>24</v>
      </c>
      <c r="K101" s="5" cm="1">
        <f t="array" ref="K101">_xlfn.IFS(Table2[[#This Row],[Currency]]="USD",Table2[[#This Row],[Amount]],Table2[[#This Row],[Currency]]="EGP",Table2[[#This Row],[Amount]]*50,Table2[[#This Row],[Currency]]="EUR",Table2[[#This Row],[Amount]]*1.17)</f>
        <v>382200</v>
      </c>
      <c r="L101" s="2">
        <f>SUMIF(Table2[Expense Type],Table2[[#This Row],[Expense Type]],Table2[Amount])</f>
        <v>743529</v>
      </c>
    </row>
    <row r="102" spans="1:12" ht="13.8" x14ac:dyDescent="0.25">
      <c r="A102" s="2" t="s">
        <v>235</v>
      </c>
      <c r="B102" s="3">
        <v>44963.436436436437</v>
      </c>
      <c r="C102" s="2" t="s">
        <v>19</v>
      </c>
      <c r="D102" s="2" t="s">
        <v>12</v>
      </c>
      <c r="E102" s="2" t="s">
        <v>55</v>
      </c>
      <c r="F102" s="2">
        <v>2734</v>
      </c>
      <c r="G102" s="2" t="s">
        <v>14</v>
      </c>
      <c r="H102" s="2" t="s">
        <v>27</v>
      </c>
      <c r="I102" s="2" t="s">
        <v>236</v>
      </c>
      <c r="J102" s="2" t="s">
        <v>41</v>
      </c>
      <c r="K102" s="5" cm="1">
        <f t="array" ref="K102">_xlfn.IFS(Table2[[#This Row],[Currency]]="USD",Table2[[#This Row],[Amount]],Table2[[#This Row],[Currency]]="EGP",Table2[[#This Row],[Amount]]*50,Table2[[#This Row],[Currency]]="EUR",Table2[[#This Row],[Amount]]*1.17)</f>
        <v>2734</v>
      </c>
      <c r="L102" s="2">
        <f>SUMIF(Table2[Expense Type],Table2[[#This Row],[Expense Type]],Table2[Amount])</f>
        <v>815334</v>
      </c>
    </row>
    <row r="103" spans="1:12" ht="13.8" x14ac:dyDescent="0.25">
      <c r="A103" s="2" t="s">
        <v>237</v>
      </c>
      <c r="B103" s="3">
        <v>44963.800800800796</v>
      </c>
      <c r="C103" s="2" t="s">
        <v>77</v>
      </c>
      <c r="D103" s="2" t="s">
        <v>33</v>
      </c>
      <c r="E103" s="2" t="s">
        <v>13</v>
      </c>
      <c r="F103" s="2">
        <v>4083</v>
      </c>
      <c r="G103" s="2" t="s">
        <v>14</v>
      </c>
      <c r="H103" s="2" t="s">
        <v>27</v>
      </c>
      <c r="I103" s="2" t="s">
        <v>238</v>
      </c>
      <c r="J103" s="2" t="s">
        <v>41</v>
      </c>
      <c r="K103" s="5" cm="1">
        <f t="array" ref="K103">_xlfn.IFS(Table2[[#This Row],[Currency]]="USD",Table2[[#This Row],[Amount]],Table2[[#This Row],[Currency]]="EGP",Table2[[#This Row],[Amount]]*50,Table2[[#This Row],[Currency]]="EUR",Table2[[#This Row],[Amount]]*1.17)</f>
        <v>4083</v>
      </c>
      <c r="L103" s="2">
        <f>SUMIF(Table2[Expense Type],Table2[[#This Row],[Expense Type]],Table2[Amount])</f>
        <v>848944</v>
      </c>
    </row>
    <row r="104" spans="1:12" ht="13.8" x14ac:dyDescent="0.25">
      <c r="A104" s="2" t="s">
        <v>239</v>
      </c>
      <c r="B104" s="3">
        <v>44964.165165165163</v>
      </c>
      <c r="C104" s="2" t="s">
        <v>77</v>
      </c>
      <c r="D104" s="2" t="s">
        <v>20</v>
      </c>
      <c r="E104" s="2" t="s">
        <v>21</v>
      </c>
      <c r="F104" s="2">
        <v>1878</v>
      </c>
      <c r="G104" s="2" t="s">
        <v>35</v>
      </c>
      <c r="H104" s="2" t="s">
        <v>52</v>
      </c>
      <c r="I104" s="2" t="s">
        <v>240</v>
      </c>
      <c r="J104" s="2" t="s">
        <v>24</v>
      </c>
      <c r="K104" s="5" cm="1">
        <f t="array" ref="K104">_xlfn.IFS(Table2[[#This Row],[Currency]]="USD",Table2[[#This Row],[Amount]],Table2[[#This Row],[Currency]]="EGP",Table2[[#This Row],[Amount]]*50,Table2[[#This Row],[Currency]]="EUR",Table2[[#This Row],[Amount]]*1.17)</f>
        <v>2197.2599999999998</v>
      </c>
      <c r="L104" s="2">
        <f>SUMIF(Table2[Expense Type],Table2[[#This Row],[Expense Type]],Table2[Amount])</f>
        <v>910770</v>
      </c>
    </row>
    <row r="105" spans="1:12" ht="13.8" x14ac:dyDescent="0.25">
      <c r="A105" s="2" t="s">
        <v>241</v>
      </c>
      <c r="B105" s="3">
        <v>44964.529529529529</v>
      </c>
      <c r="C105" s="2" t="s">
        <v>77</v>
      </c>
      <c r="D105" s="2" t="s">
        <v>20</v>
      </c>
      <c r="E105" s="2" t="s">
        <v>30</v>
      </c>
      <c r="F105" s="2">
        <v>8002</v>
      </c>
      <c r="G105" s="2" t="s">
        <v>22</v>
      </c>
      <c r="H105" s="2" t="s">
        <v>52</v>
      </c>
      <c r="I105" s="2" t="s">
        <v>242</v>
      </c>
      <c r="J105" s="2" t="s">
        <v>41</v>
      </c>
      <c r="K105" s="5" cm="1">
        <f t="array" ref="K105">_xlfn.IFS(Table2[[#This Row],[Currency]]="USD",Table2[[#This Row],[Amount]],Table2[[#This Row],[Currency]]="EGP",Table2[[#This Row],[Amount]]*50,Table2[[#This Row],[Currency]]="EUR",Table2[[#This Row],[Amount]]*1.17)</f>
        <v>400100</v>
      </c>
      <c r="L105" s="2">
        <f>SUMIF(Table2[Expense Type],Table2[[#This Row],[Expense Type]],Table2[Amount])</f>
        <v>824956</v>
      </c>
    </row>
    <row r="106" spans="1:12" ht="13.8" x14ac:dyDescent="0.25">
      <c r="A106" s="2" t="s">
        <v>243</v>
      </c>
      <c r="B106" s="3">
        <v>44964.893893893888</v>
      </c>
      <c r="C106" s="2" t="s">
        <v>77</v>
      </c>
      <c r="D106" s="2" t="s">
        <v>12</v>
      </c>
      <c r="E106" s="2" t="s">
        <v>13</v>
      </c>
      <c r="F106" s="2">
        <v>5210</v>
      </c>
      <c r="G106" s="2" t="s">
        <v>22</v>
      </c>
      <c r="H106" s="2" t="s">
        <v>52</v>
      </c>
      <c r="I106" s="2" t="s">
        <v>244</v>
      </c>
      <c r="J106" s="2" t="s">
        <v>24</v>
      </c>
      <c r="K106" s="5" cm="1">
        <f t="array" ref="K106">_xlfn.IFS(Table2[[#This Row],[Currency]]="USD",Table2[[#This Row],[Amount]],Table2[[#This Row],[Currency]]="EGP",Table2[[#This Row],[Amount]]*50,Table2[[#This Row],[Currency]]="EUR",Table2[[#This Row],[Amount]]*1.17)</f>
        <v>260500</v>
      </c>
      <c r="L106" s="2">
        <f>SUMIF(Table2[Expense Type],Table2[[#This Row],[Expense Type]],Table2[Amount])</f>
        <v>848944</v>
      </c>
    </row>
    <row r="107" spans="1:12" ht="13.8" x14ac:dyDescent="0.25">
      <c r="A107" s="2" t="s">
        <v>245</v>
      </c>
      <c r="B107" s="3">
        <v>44965.258258258247</v>
      </c>
      <c r="C107" s="2" t="s">
        <v>11</v>
      </c>
      <c r="D107" s="2" t="s">
        <v>39</v>
      </c>
      <c r="E107" s="2" t="s">
        <v>34</v>
      </c>
      <c r="F107" s="2">
        <v>5289</v>
      </c>
      <c r="G107" s="2" t="s">
        <v>14</v>
      </c>
      <c r="H107" s="2" t="s">
        <v>52</v>
      </c>
      <c r="I107" s="2" t="s">
        <v>246</v>
      </c>
      <c r="J107" s="2" t="s">
        <v>41</v>
      </c>
      <c r="K107" s="5" cm="1">
        <f t="array" ref="K107">_xlfn.IFS(Table2[[#This Row],[Currency]]="USD",Table2[[#This Row],[Amount]],Table2[[#This Row],[Currency]]="EGP",Table2[[#This Row],[Amount]]*50,Table2[[#This Row],[Currency]]="EUR",Table2[[#This Row],[Amount]]*1.17)</f>
        <v>5289</v>
      </c>
      <c r="L107" s="2">
        <f>SUMIF(Table2[Expense Type],Table2[[#This Row],[Expense Type]],Table2[Amount])</f>
        <v>857053</v>
      </c>
    </row>
    <row r="108" spans="1:12" ht="13.8" x14ac:dyDescent="0.25">
      <c r="A108" s="2" t="s">
        <v>247</v>
      </c>
      <c r="B108" s="3">
        <v>44965.622622622614</v>
      </c>
      <c r="C108" s="2" t="s">
        <v>26</v>
      </c>
      <c r="D108" s="2" t="s">
        <v>39</v>
      </c>
      <c r="E108" s="2" t="s">
        <v>51</v>
      </c>
      <c r="F108" s="2">
        <v>7478</v>
      </c>
      <c r="G108" s="2" t="s">
        <v>14</v>
      </c>
      <c r="H108" s="2" t="s">
        <v>15</v>
      </c>
      <c r="I108" s="2" t="s">
        <v>248</v>
      </c>
      <c r="J108" s="2" t="s">
        <v>17</v>
      </c>
      <c r="K108" s="5" cm="1">
        <f t="array" ref="K108">_xlfn.IFS(Table2[[#This Row],[Currency]]="USD",Table2[[#This Row],[Amount]],Table2[[#This Row],[Currency]]="EGP",Table2[[#This Row],[Amount]]*50,Table2[[#This Row],[Currency]]="EUR",Table2[[#This Row],[Amount]]*1.17)</f>
        <v>7478</v>
      </c>
      <c r="L108" s="2">
        <f>SUMIF(Table2[Expense Type],Table2[[#This Row],[Expense Type]],Table2[Amount])</f>
        <v>743529</v>
      </c>
    </row>
    <row r="109" spans="1:12" ht="13.8" x14ac:dyDescent="0.25">
      <c r="A109" s="2" t="s">
        <v>249</v>
      </c>
      <c r="B109" s="3">
        <v>44965.98698698698</v>
      </c>
      <c r="C109" s="2" t="s">
        <v>26</v>
      </c>
      <c r="D109" s="2" t="s">
        <v>12</v>
      </c>
      <c r="E109" s="2" t="s">
        <v>55</v>
      </c>
      <c r="F109" s="2">
        <v>1224</v>
      </c>
      <c r="G109" s="2" t="s">
        <v>14</v>
      </c>
      <c r="H109" s="2" t="s">
        <v>27</v>
      </c>
      <c r="I109" s="2" t="s">
        <v>250</v>
      </c>
      <c r="J109" s="2" t="s">
        <v>24</v>
      </c>
      <c r="K109" s="5" cm="1">
        <f t="array" ref="K109">_xlfn.IFS(Table2[[#This Row],[Currency]]="USD",Table2[[#This Row],[Amount]],Table2[[#This Row],[Currency]]="EGP",Table2[[#This Row],[Amount]]*50,Table2[[#This Row],[Currency]]="EUR",Table2[[#This Row],[Amount]]*1.17)</f>
        <v>1224</v>
      </c>
      <c r="L109" s="2">
        <f>SUMIF(Table2[Expense Type],Table2[[#This Row],[Expense Type]],Table2[Amount])</f>
        <v>815334</v>
      </c>
    </row>
    <row r="110" spans="1:12" ht="13.8" x14ac:dyDescent="0.25">
      <c r="A110" s="2" t="s">
        <v>251</v>
      </c>
      <c r="B110" s="3">
        <v>44966.351351351339</v>
      </c>
      <c r="C110" s="2" t="s">
        <v>77</v>
      </c>
      <c r="D110" s="2" t="s">
        <v>12</v>
      </c>
      <c r="E110" s="2" t="s">
        <v>55</v>
      </c>
      <c r="F110" s="2">
        <v>797</v>
      </c>
      <c r="G110" s="2" t="s">
        <v>35</v>
      </c>
      <c r="H110" s="2" t="s">
        <v>27</v>
      </c>
      <c r="I110" s="2" t="s">
        <v>252</v>
      </c>
      <c r="J110" s="2" t="s">
        <v>17</v>
      </c>
      <c r="K110" s="5" cm="1">
        <f t="array" ref="K110">_xlfn.IFS(Table2[[#This Row],[Currency]]="USD",Table2[[#This Row],[Amount]],Table2[[#This Row],[Currency]]="EGP",Table2[[#This Row],[Amount]]*50,Table2[[#This Row],[Currency]]="EUR",Table2[[#This Row],[Amount]]*1.17)</f>
        <v>932.4899999999999</v>
      </c>
      <c r="L110" s="2">
        <f>SUMIF(Table2[Expense Type],Table2[[#This Row],[Expense Type]],Table2[Amount])</f>
        <v>815334</v>
      </c>
    </row>
    <row r="111" spans="1:12" ht="13.8" x14ac:dyDescent="0.25">
      <c r="A111" s="2" t="s">
        <v>253</v>
      </c>
      <c r="B111" s="3">
        <v>44966.715715715713</v>
      </c>
      <c r="C111" s="2" t="s">
        <v>26</v>
      </c>
      <c r="D111" s="2" t="s">
        <v>20</v>
      </c>
      <c r="E111" s="2" t="s">
        <v>21</v>
      </c>
      <c r="F111" s="2">
        <v>2279</v>
      </c>
      <c r="G111" s="2" t="s">
        <v>35</v>
      </c>
      <c r="H111" s="2" t="s">
        <v>52</v>
      </c>
      <c r="I111" s="2" t="s">
        <v>254</v>
      </c>
      <c r="J111" s="2" t="s">
        <v>17</v>
      </c>
      <c r="K111" s="5" cm="1">
        <f t="array" ref="K111">_xlfn.IFS(Table2[[#This Row],[Currency]]="USD",Table2[[#This Row],[Amount]],Table2[[#This Row],[Currency]]="EGP",Table2[[#This Row],[Amount]]*50,Table2[[#This Row],[Currency]]="EUR",Table2[[#This Row],[Amount]]*1.17)</f>
        <v>2666.43</v>
      </c>
      <c r="L111" s="2">
        <f>SUMIF(Table2[Expense Type],Table2[[#This Row],[Expense Type]],Table2[Amount])</f>
        <v>910770</v>
      </c>
    </row>
    <row r="112" spans="1:12" ht="13.8" x14ac:dyDescent="0.25">
      <c r="A112" s="2" t="s">
        <v>255</v>
      </c>
      <c r="B112" s="3">
        <v>44967.080080080072</v>
      </c>
      <c r="C112" s="2" t="s">
        <v>26</v>
      </c>
      <c r="D112" s="2" t="s">
        <v>39</v>
      </c>
      <c r="E112" s="2" t="s">
        <v>13</v>
      </c>
      <c r="F112" s="2">
        <v>9696</v>
      </c>
      <c r="G112" s="2" t="s">
        <v>14</v>
      </c>
      <c r="H112" s="2" t="s">
        <v>52</v>
      </c>
      <c r="I112" s="2" t="s">
        <v>256</v>
      </c>
      <c r="J112" s="2" t="s">
        <v>24</v>
      </c>
      <c r="K112" s="5" cm="1">
        <f t="array" ref="K112">_xlfn.IFS(Table2[[#This Row],[Currency]]="USD",Table2[[#This Row],[Amount]],Table2[[#This Row],[Currency]]="EGP",Table2[[#This Row],[Amount]]*50,Table2[[#This Row],[Currency]]="EUR",Table2[[#This Row],[Amount]]*1.17)</f>
        <v>9696</v>
      </c>
      <c r="L112" s="2">
        <f>SUMIF(Table2[Expense Type],Table2[[#This Row],[Expense Type]],Table2[Amount])</f>
        <v>848944</v>
      </c>
    </row>
    <row r="113" spans="1:12" ht="13.8" x14ac:dyDescent="0.25">
      <c r="A113" s="2" t="s">
        <v>257</v>
      </c>
      <c r="B113" s="3">
        <v>44967.444444444453</v>
      </c>
      <c r="C113" s="2" t="s">
        <v>77</v>
      </c>
      <c r="D113" s="2" t="s">
        <v>33</v>
      </c>
      <c r="E113" s="2" t="s">
        <v>21</v>
      </c>
      <c r="F113" s="2">
        <v>5351</v>
      </c>
      <c r="G113" s="2" t="s">
        <v>22</v>
      </c>
      <c r="H113" s="2" t="s">
        <v>15</v>
      </c>
      <c r="I113" s="2" t="s">
        <v>258</v>
      </c>
      <c r="J113" s="2" t="s">
        <v>17</v>
      </c>
      <c r="K113" s="5" cm="1">
        <f t="array" ref="K113">_xlfn.IFS(Table2[[#This Row],[Currency]]="USD",Table2[[#This Row],[Amount]],Table2[[#This Row],[Currency]]="EGP",Table2[[#This Row],[Amount]]*50,Table2[[#This Row],[Currency]]="EUR",Table2[[#This Row],[Amount]]*1.17)</f>
        <v>267550</v>
      </c>
      <c r="L113" s="2">
        <f>SUMIF(Table2[Expense Type],Table2[[#This Row],[Expense Type]],Table2[Amount])</f>
        <v>910770</v>
      </c>
    </row>
    <row r="114" spans="1:12" ht="13.8" x14ac:dyDescent="0.25">
      <c r="A114" s="2" t="s">
        <v>259</v>
      </c>
      <c r="B114" s="3">
        <v>44967.808808808797</v>
      </c>
      <c r="C114" s="2" t="s">
        <v>26</v>
      </c>
      <c r="D114" s="2" t="s">
        <v>20</v>
      </c>
      <c r="E114" s="2" t="s">
        <v>51</v>
      </c>
      <c r="F114" s="2">
        <v>9335</v>
      </c>
      <c r="G114" s="2" t="s">
        <v>22</v>
      </c>
      <c r="H114" s="2" t="s">
        <v>15</v>
      </c>
      <c r="I114" s="2" t="s">
        <v>260</v>
      </c>
      <c r="J114" s="2" t="s">
        <v>24</v>
      </c>
      <c r="K114" s="5" cm="1">
        <f t="array" ref="K114">_xlfn.IFS(Table2[[#This Row],[Currency]]="USD",Table2[[#This Row],[Amount]],Table2[[#This Row],[Currency]]="EGP",Table2[[#This Row],[Amount]]*50,Table2[[#This Row],[Currency]]="EUR",Table2[[#This Row],[Amount]]*1.17)</f>
        <v>466750</v>
      </c>
      <c r="L114" s="2">
        <f>SUMIF(Table2[Expense Type],Table2[[#This Row],[Expense Type]],Table2[Amount])</f>
        <v>743529</v>
      </c>
    </row>
    <row r="115" spans="1:12" ht="13.8" x14ac:dyDescent="0.25">
      <c r="A115" s="2" t="s">
        <v>261</v>
      </c>
      <c r="B115" s="3">
        <v>44968.173173173171</v>
      </c>
      <c r="C115" s="2" t="s">
        <v>19</v>
      </c>
      <c r="D115" s="2" t="s">
        <v>12</v>
      </c>
      <c r="E115" s="2" t="s">
        <v>21</v>
      </c>
      <c r="F115" s="2">
        <v>2029</v>
      </c>
      <c r="G115" s="2" t="s">
        <v>35</v>
      </c>
      <c r="H115" s="2" t="s">
        <v>52</v>
      </c>
      <c r="I115" s="2" t="s">
        <v>262</v>
      </c>
      <c r="J115" s="2" t="s">
        <v>17</v>
      </c>
      <c r="K115" s="5" cm="1">
        <f t="array" ref="K115">_xlfn.IFS(Table2[[#This Row],[Currency]]="USD",Table2[[#This Row],[Amount]],Table2[[#This Row],[Currency]]="EGP",Table2[[#This Row],[Amount]]*50,Table2[[#This Row],[Currency]]="EUR",Table2[[#This Row],[Amount]]*1.17)</f>
        <v>2373.9299999999998</v>
      </c>
      <c r="L115" s="2">
        <f>SUMIF(Table2[Expense Type],Table2[[#This Row],[Expense Type]],Table2[Amount])</f>
        <v>910770</v>
      </c>
    </row>
    <row r="116" spans="1:12" ht="13.8" x14ac:dyDescent="0.25">
      <c r="A116" s="2" t="s">
        <v>263</v>
      </c>
      <c r="B116" s="3">
        <v>44968.537537537537</v>
      </c>
      <c r="C116" s="2" t="s">
        <v>38</v>
      </c>
      <c r="D116" s="2" t="s">
        <v>39</v>
      </c>
      <c r="E116" s="2" t="s">
        <v>30</v>
      </c>
      <c r="F116" s="2">
        <v>1113</v>
      </c>
      <c r="G116" s="2" t="s">
        <v>35</v>
      </c>
      <c r="H116" s="2" t="s">
        <v>27</v>
      </c>
      <c r="I116" s="2" t="s">
        <v>264</v>
      </c>
      <c r="J116" s="2" t="s">
        <v>24</v>
      </c>
      <c r="K116" s="5" cm="1">
        <f t="array" ref="K116">_xlfn.IFS(Table2[[#This Row],[Currency]]="USD",Table2[[#This Row],[Amount]],Table2[[#This Row],[Currency]]="EGP",Table2[[#This Row],[Amount]]*50,Table2[[#This Row],[Currency]]="EUR",Table2[[#This Row],[Amount]]*1.17)</f>
        <v>1302.2099999999998</v>
      </c>
      <c r="L116" s="2">
        <f>SUMIF(Table2[Expense Type],Table2[[#This Row],[Expense Type]],Table2[Amount])</f>
        <v>824956</v>
      </c>
    </row>
    <row r="117" spans="1:12" ht="13.8" x14ac:dyDescent="0.25">
      <c r="A117" s="2" t="s">
        <v>265</v>
      </c>
      <c r="B117" s="3">
        <v>44968.901901901903</v>
      </c>
      <c r="C117" s="2" t="s">
        <v>38</v>
      </c>
      <c r="D117" s="2" t="s">
        <v>33</v>
      </c>
      <c r="E117" s="2" t="s">
        <v>55</v>
      </c>
      <c r="F117" s="2">
        <v>326</v>
      </c>
      <c r="G117" s="2" t="s">
        <v>14</v>
      </c>
      <c r="H117" s="2" t="s">
        <v>27</v>
      </c>
      <c r="I117" s="2" t="s">
        <v>266</v>
      </c>
      <c r="J117" s="2" t="s">
        <v>24</v>
      </c>
      <c r="K117" s="5" cm="1">
        <f t="array" ref="K117">_xlfn.IFS(Table2[[#This Row],[Currency]]="USD",Table2[[#This Row],[Amount]],Table2[[#This Row],[Currency]]="EGP",Table2[[#This Row],[Amount]]*50,Table2[[#This Row],[Currency]]="EUR",Table2[[#This Row],[Amount]]*1.17)</f>
        <v>326</v>
      </c>
      <c r="L117" s="2">
        <f>SUMIF(Table2[Expense Type],Table2[[#This Row],[Expense Type]],Table2[Amount])</f>
        <v>815334</v>
      </c>
    </row>
    <row r="118" spans="1:12" ht="13.8" x14ac:dyDescent="0.25">
      <c r="A118" s="2" t="s">
        <v>267</v>
      </c>
      <c r="B118" s="3">
        <v>44969.266266266262</v>
      </c>
      <c r="C118" s="2" t="s">
        <v>77</v>
      </c>
      <c r="D118" s="2" t="s">
        <v>33</v>
      </c>
      <c r="E118" s="2" t="s">
        <v>55</v>
      </c>
      <c r="F118" s="2">
        <v>7421</v>
      </c>
      <c r="G118" s="2" t="s">
        <v>22</v>
      </c>
      <c r="H118" s="2" t="s">
        <v>27</v>
      </c>
      <c r="I118" s="2" t="s">
        <v>268</v>
      </c>
      <c r="J118" s="2" t="s">
        <v>41</v>
      </c>
      <c r="K118" s="5" cm="1">
        <f t="array" ref="K118">_xlfn.IFS(Table2[[#This Row],[Currency]]="USD",Table2[[#This Row],[Amount]],Table2[[#This Row],[Currency]]="EGP",Table2[[#This Row],[Amount]]*50,Table2[[#This Row],[Currency]]="EUR",Table2[[#This Row],[Amount]]*1.17)</f>
        <v>371050</v>
      </c>
      <c r="L118" s="2">
        <f>SUMIF(Table2[Expense Type],Table2[[#This Row],[Expense Type]],Table2[Amount])</f>
        <v>815334</v>
      </c>
    </row>
    <row r="119" spans="1:12" ht="13.8" x14ac:dyDescent="0.25">
      <c r="A119" s="2" t="s">
        <v>269</v>
      </c>
      <c r="B119" s="3">
        <v>44969.630630630621</v>
      </c>
      <c r="C119" s="2" t="s">
        <v>11</v>
      </c>
      <c r="D119" s="2" t="s">
        <v>20</v>
      </c>
      <c r="E119" s="2" t="s">
        <v>34</v>
      </c>
      <c r="F119" s="2">
        <v>1928</v>
      </c>
      <c r="G119" s="2" t="s">
        <v>14</v>
      </c>
      <c r="H119" s="2" t="s">
        <v>52</v>
      </c>
      <c r="I119" s="2" t="s">
        <v>270</v>
      </c>
      <c r="J119" s="2" t="s">
        <v>24</v>
      </c>
      <c r="K119" s="5" cm="1">
        <f t="array" ref="K119">_xlfn.IFS(Table2[[#This Row],[Currency]]="USD",Table2[[#This Row],[Amount]],Table2[[#This Row],[Currency]]="EGP",Table2[[#This Row],[Amount]]*50,Table2[[#This Row],[Currency]]="EUR",Table2[[#This Row],[Amount]]*1.17)</f>
        <v>1928</v>
      </c>
      <c r="L119" s="2">
        <f>SUMIF(Table2[Expense Type],Table2[[#This Row],[Expense Type]],Table2[Amount])</f>
        <v>857053</v>
      </c>
    </row>
    <row r="120" spans="1:12" ht="13.8" x14ac:dyDescent="0.25">
      <c r="A120" s="2" t="s">
        <v>271</v>
      </c>
      <c r="B120" s="3">
        <v>44969.994994994988</v>
      </c>
      <c r="C120" s="2" t="s">
        <v>77</v>
      </c>
      <c r="D120" s="2" t="s">
        <v>39</v>
      </c>
      <c r="E120" s="2" t="s">
        <v>34</v>
      </c>
      <c r="F120" s="2">
        <v>8009</v>
      </c>
      <c r="G120" s="2" t="s">
        <v>35</v>
      </c>
      <c r="H120" s="2" t="s">
        <v>27</v>
      </c>
      <c r="I120" s="2" t="s">
        <v>272</v>
      </c>
      <c r="J120" s="2" t="s">
        <v>24</v>
      </c>
      <c r="K120" s="5" cm="1">
        <f t="array" ref="K120">_xlfn.IFS(Table2[[#This Row],[Currency]]="USD",Table2[[#This Row],[Amount]],Table2[[#This Row],[Currency]]="EGP",Table2[[#This Row],[Amount]]*50,Table2[[#This Row],[Currency]]="EUR",Table2[[#This Row],[Amount]]*1.17)</f>
        <v>9370.5299999999988</v>
      </c>
      <c r="L120" s="2">
        <f>SUMIF(Table2[Expense Type],Table2[[#This Row],[Expense Type]],Table2[Amount])</f>
        <v>857053</v>
      </c>
    </row>
    <row r="121" spans="1:12" ht="13.8" x14ac:dyDescent="0.25">
      <c r="A121" s="2" t="s">
        <v>273</v>
      </c>
      <c r="B121" s="3">
        <v>44970.359359359347</v>
      </c>
      <c r="C121" s="2" t="s">
        <v>11</v>
      </c>
      <c r="D121" s="2" t="s">
        <v>39</v>
      </c>
      <c r="E121" s="2" t="s">
        <v>51</v>
      </c>
      <c r="F121" s="2">
        <v>5688</v>
      </c>
      <c r="G121" s="2" t="s">
        <v>22</v>
      </c>
      <c r="H121" s="2" t="s">
        <v>15</v>
      </c>
      <c r="I121" s="2" t="s">
        <v>274</v>
      </c>
      <c r="J121" s="2" t="s">
        <v>17</v>
      </c>
      <c r="K121" s="5" cm="1">
        <f t="array" ref="K121">_xlfn.IFS(Table2[[#This Row],[Currency]]="USD",Table2[[#This Row],[Amount]],Table2[[#This Row],[Currency]]="EGP",Table2[[#This Row],[Amount]]*50,Table2[[#This Row],[Currency]]="EUR",Table2[[#This Row],[Amount]]*1.17)</f>
        <v>284400</v>
      </c>
      <c r="L121" s="2">
        <f>SUMIF(Table2[Expense Type],Table2[[#This Row],[Expense Type]],Table2[Amount])</f>
        <v>743529</v>
      </c>
    </row>
    <row r="122" spans="1:12" ht="13.8" x14ac:dyDescent="0.25">
      <c r="A122" s="2" t="s">
        <v>275</v>
      </c>
      <c r="B122" s="3">
        <v>44970.723723723713</v>
      </c>
      <c r="C122" s="2" t="s">
        <v>38</v>
      </c>
      <c r="D122" s="2" t="s">
        <v>12</v>
      </c>
      <c r="E122" s="2" t="s">
        <v>30</v>
      </c>
      <c r="F122" s="2">
        <v>2123</v>
      </c>
      <c r="G122" s="2" t="s">
        <v>22</v>
      </c>
      <c r="H122" s="2" t="s">
        <v>15</v>
      </c>
      <c r="I122" s="2" t="s">
        <v>276</v>
      </c>
      <c r="J122" s="2" t="s">
        <v>24</v>
      </c>
      <c r="K122" s="5" cm="1">
        <f t="array" ref="K122">_xlfn.IFS(Table2[[#This Row],[Currency]]="USD",Table2[[#This Row],[Amount]],Table2[[#This Row],[Currency]]="EGP",Table2[[#This Row],[Amount]]*50,Table2[[#This Row],[Currency]]="EUR",Table2[[#This Row],[Amount]]*1.17)</f>
        <v>106150</v>
      </c>
      <c r="L122" s="2">
        <f>SUMIF(Table2[Expense Type],Table2[[#This Row],[Expense Type]],Table2[Amount])</f>
        <v>824956</v>
      </c>
    </row>
    <row r="123" spans="1:12" ht="13.8" x14ac:dyDescent="0.25">
      <c r="A123" s="2" t="s">
        <v>277</v>
      </c>
      <c r="B123" s="3">
        <v>44971.08808808808</v>
      </c>
      <c r="C123" s="2" t="s">
        <v>77</v>
      </c>
      <c r="D123" s="2" t="s">
        <v>39</v>
      </c>
      <c r="E123" s="2" t="s">
        <v>13</v>
      </c>
      <c r="F123" s="2">
        <v>5066</v>
      </c>
      <c r="G123" s="2" t="s">
        <v>35</v>
      </c>
      <c r="H123" s="2" t="s">
        <v>52</v>
      </c>
      <c r="I123" s="2" t="s">
        <v>278</v>
      </c>
      <c r="J123" s="2" t="s">
        <v>41</v>
      </c>
      <c r="K123" s="5" cm="1">
        <f t="array" ref="K123">_xlfn.IFS(Table2[[#This Row],[Currency]]="USD",Table2[[#This Row],[Amount]],Table2[[#This Row],[Currency]]="EGP",Table2[[#This Row],[Amount]]*50,Table2[[#This Row],[Currency]]="EUR",Table2[[#This Row],[Amount]]*1.17)</f>
        <v>5927.2199999999993</v>
      </c>
      <c r="L123" s="2">
        <f>SUMIF(Table2[Expense Type],Table2[[#This Row],[Expense Type]],Table2[Amount])</f>
        <v>848944</v>
      </c>
    </row>
    <row r="124" spans="1:12" ht="13.8" x14ac:dyDescent="0.25">
      <c r="A124" s="2" t="s">
        <v>279</v>
      </c>
      <c r="B124" s="3">
        <v>44971.452452452439</v>
      </c>
      <c r="C124" s="2" t="s">
        <v>58</v>
      </c>
      <c r="D124" s="2" t="s">
        <v>39</v>
      </c>
      <c r="E124" s="2" t="s">
        <v>21</v>
      </c>
      <c r="F124" s="2">
        <v>5991</v>
      </c>
      <c r="G124" s="2" t="s">
        <v>14</v>
      </c>
      <c r="H124" s="2" t="s">
        <v>15</v>
      </c>
      <c r="I124" s="2" t="s">
        <v>280</v>
      </c>
      <c r="J124" s="2" t="s">
        <v>17</v>
      </c>
      <c r="K124" s="5" cm="1">
        <f t="array" ref="K124">_xlfn.IFS(Table2[[#This Row],[Currency]]="USD",Table2[[#This Row],[Amount]],Table2[[#This Row],[Currency]]="EGP",Table2[[#This Row],[Amount]]*50,Table2[[#This Row],[Currency]]="EUR",Table2[[#This Row],[Amount]]*1.17)</f>
        <v>5991</v>
      </c>
      <c r="L124" s="2">
        <f>SUMIF(Table2[Expense Type],Table2[[#This Row],[Expense Type]],Table2[Amount])</f>
        <v>910770</v>
      </c>
    </row>
    <row r="125" spans="1:12" ht="13.8" x14ac:dyDescent="0.25">
      <c r="A125" s="2" t="s">
        <v>281</v>
      </c>
      <c r="B125" s="3">
        <v>44971.816816816798</v>
      </c>
      <c r="C125" s="2" t="s">
        <v>19</v>
      </c>
      <c r="D125" s="2" t="s">
        <v>20</v>
      </c>
      <c r="E125" s="2" t="s">
        <v>51</v>
      </c>
      <c r="F125" s="2">
        <v>1180</v>
      </c>
      <c r="G125" s="2" t="s">
        <v>14</v>
      </c>
      <c r="H125" s="2" t="s">
        <v>52</v>
      </c>
      <c r="I125" s="2" t="s">
        <v>282</v>
      </c>
      <c r="J125" s="2" t="s">
        <v>17</v>
      </c>
      <c r="K125" s="5" cm="1">
        <f t="array" ref="K125">_xlfn.IFS(Table2[[#This Row],[Currency]]="USD",Table2[[#This Row],[Amount]],Table2[[#This Row],[Currency]]="EGP",Table2[[#This Row],[Amount]]*50,Table2[[#This Row],[Currency]]="EUR",Table2[[#This Row],[Amount]]*1.17)</f>
        <v>1180</v>
      </c>
      <c r="L125" s="2">
        <f>SUMIF(Table2[Expense Type],Table2[[#This Row],[Expense Type]],Table2[Amount])</f>
        <v>743529</v>
      </c>
    </row>
    <row r="126" spans="1:12" ht="13.8" x14ac:dyDescent="0.25">
      <c r="A126" s="2" t="s">
        <v>283</v>
      </c>
      <c r="B126" s="3">
        <v>44972.181181181179</v>
      </c>
      <c r="C126" s="2" t="s">
        <v>26</v>
      </c>
      <c r="D126" s="2" t="s">
        <v>39</v>
      </c>
      <c r="E126" s="2" t="s">
        <v>34</v>
      </c>
      <c r="F126" s="2">
        <v>5136</v>
      </c>
      <c r="G126" s="2" t="s">
        <v>22</v>
      </c>
      <c r="H126" s="2" t="s">
        <v>27</v>
      </c>
      <c r="I126" s="2" t="s">
        <v>284</v>
      </c>
      <c r="J126" s="2" t="s">
        <v>41</v>
      </c>
      <c r="K126" s="5" cm="1">
        <f t="array" ref="K126">_xlfn.IFS(Table2[[#This Row],[Currency]]="USD",Table2[[#This Row],[Amount]],Table2[[#This Row],[Currency]]="EGP",Table2[[#This Row],[Amount]]*50,Table2[[#This Row],[Currency]]="EUR",Table2[[#This Row],[Amount]]*1.17)</f>
        <v>256800</v>
      </c>
      <c r="L126" s="2">
        <f>SUMIF(Table2[Expense Type],Table2[[#This Row],[Expense Type]],Table2[Amount])</f>
        <v>857053</v>
      </c>
    </row>
    <row r="127" spans="1:12" ht="13.8" x14ac:dyDescent="0.25">
      <c r="A127" s="2" t="s">
        <v>285</v>
      </c>
      <c r="B127" s="3">
        <v>44972.545545545538</v>
      </c>
      <c r="C127" s="2" t="s">
        <v>11</v>
      </c>
      <c r="D127" s="2" t="s">
        <v>33</v>
      </c>
      <c r="E127" s="2" t="s">
        <v>21</v>
      </c>
      <c r="F127" s="2">
        <v>2663</v>
      </c>
      <c r="G127" s="2" t="s">
        <v>35</v>
      </c>
      <c r="H127" s="2" t="s">
        <v>27</v>
      </c>
      <c r="I127" s="2" t="s">
        <v>286</v>
      </c>
      <c r="J127" s="2" t="s">
        <v>17</v>
      </c>
      <c r="K127" s="5" cm="1">
        <f t="array" ref="K127">_xlfn.IFS(Table2[[#This Row],[Currency]]="USD",Table2[[#This Row],[Amount]],Table2[[#This Row],[Currency]]="EGP",Table2[[#This Row],[Amount]]*50,Table2[[#This Row],[Currency]]="EUR",Table2[[#This Row],[Amount]]*1.17)</f>
        <v>3115.71</v>
      </c>
      <c r="L127" s="2">
        <f>SUMIF(Table2[Expense Type],Table2[[#This Row],[Expense Type]],Table2[Amount])</f>
        <v>910770</v>
      </c>
    </row>
    <row r="128" spans="1:12" ht="13.8" x14ac:dyDescent="0.25">
      <c r="A128" s="2" t="s">
        <v>287</v>
      </c>
      <c r="B128" s="3">
        <v>44972.909909909897</v>
      </c>
      <c r="C128" s="2" t="s">
        <v>58</v>
      </c>
      <c r="D128" s="2" t="s">
        <v>20</v>
      </c>
      <c r="E128" s="2" t="s">
        <v>34</v>
      </c>
      <c r="F128" s="2">
        <v>3392</v>
      </c>
      <c r="G128" s="2" t="s">
        <v>22</v>
      </c>
      <c r="H128" s="2" t="s">
        <v>27</v>
      </c>
      <c r="I128" s="2" t="s">
        <v>288</v>
      </c>
      <c r="J128" s="2" t="s">
        <v>17</v>
      </c>
      <c r="K128" s="5" cm="1">
        <f t="array" ref="K128">_xlfn.IFS(Table2[[#This Row],[Currency]]="USD",Table2[[#This Row],[Amount]],Table2[[#This Row],[Currency]]="EGP",Table2[[#This Row],[Amount]]*50,Table2[[#This Row],[Currency]]="EUR",Table2[[#This Row],[Amount]]*1.17)</f>
        <v>169600</v>
      </c>
      <c r="L128" s="2">
        <f>SUMIF(Table2[Expense Type],Table2[[#This Row],[Expense Type]],Table2[Amount])</f>
        <v>857053</v>
      </c>
    </row>
    <row r="129" spans="1:12" ht="13.8" x14ac:dyDescent="0.25">
      <c r="A129" s="2" t="s">
        <v>289</v>
      </c>
      <c r="B129" s="3">
        <v>44973.27427427427</v>
      </c>
      <c r="C129" s="2" t="s">
        <v>26</v>
      </c>
      <c r="D129" s="2" t="s">
        <v>20</v>
      </c>
      <c r="E129" s="2" t="s">
        <v>21</v>
      </c>
      <c r="F129" s="2">
        <v>3686</v>
      </c>
      <c r="G129" s="2" t="s">
        <v>35</v>
      </c>
      <c r="H129" s="2" t="s">
        <v>15</v>
      </c>
      <c r="I129" s="2" t="s">
        <v>290</v>
      </c>
      <c r="J129" s="2" t="s">
        <v>17</v>
      </c>
      <c r="K129" s="5" cm="1">
        <f t="array" ref="K129">_xlfn.IFS(Table2[[#This Row],[Currency]]="USD",Table2[[#This Row],[Amount]],Table2[[#This Row],[Currency]]="EGP",Table2[[#This Row],[Amount]]*50,Table2[[#This Row],[Currency]]="EUR",Table2[[#This Row],[Amount]]*1.17)</f>
        <v>4312.62</v>
      </c>
      <c r="L129" s="2">
        <f>SUMIF(Table2[Expense Type],Table2[[#This Row],[Expense Type]],Table2[Amount])</f>
        <v>910770</v>
      </c>
    </row>
    <row r="130" spans="1:12" ht="13.8" x14ac:dyDescent="0.25">
      <c r="A130" s="2" t="s">
        <v>291</v>
      </c>
      <c r="B130" s="3">
        <v>44973.638638638637</v>
      </c>
      <c r="C130" s="2" t="s">
        <v>26</v>
      </c>
      <c r="D130" s="2" t="s">
        <v>12</v>
      </c>
      <c r="E130" s="2" t="s">
        <v>13</v>
      </c>
      <c r="F130" s="2">
        <v>4531</v>
      </c>
      <c r="G130" s="2" t="s">
        <v>14</v>
      </c>
      <c r="H130" s="2" t="s">
        <v>52</v>
      </c>
      <c r="I130" s="2" t="s">
        <v>292</v>
      </c>
      <c r="J130" s="2" t="s">
        <v>17</v>
      </c>
      <c r="K130" s="5" cm="1">
        <f t="array" ref="K130">_xlfn.IFS(Table2[[#This Row],[Currency]]="USD",Table2[[#This Row],[Amount]],Table2[[#This Row],[Currency]]="EGP",Table2[[#This Row],[Amount]]*50,Table2[[#This Row],[Currency]]="EUR",Table2[[#This Row],[Amount]]*1.17)</f>
        <v>4531</v>
      </c>
      <c r="L130" s="2">
        <f>SUMIF(Table2[Expense Type],Table2[[#This Row],[Expense Type]],Table2[Amount])</f>
        <v>848944</v>
      </c>
    </row>
    <row r="131" spans="1:12" ht="13.8" x14ac:dyDescent="0.25">
      <c r="A131" s="2" t="s">
        <v>293</v>
      </c>
      <c r="B131" s="3">
        <v>44974.003003003003</v>
      </c>
      <c r="C131" s="2" t="s">
        <v>77</v>
      </c>
      <c r="D131" s="2" t="s">
        <v>39</v>
      </c>
      <c r="E131" s="2" t="s">
        <v>51</v>
      </c>
      <c r="F131" s="2">
        <v>6941</v>
      </c>
      <c r="G131" s="2" t="s">
        <v>35</v>
      </c>
      <c r="H131" s="2" t="s">
        <v>27</v>
      </c>
      <c r="I131" s="2" t="s">
        <v>294</v>
      </c>
      <c r="J131" s="2" t="s">
        <v>41</v>
      </c>
      <c r="K131" s="5" cm="1">
        <f t="array" ref="K131">_xlfn.IFS(Table2[[#This Row],[Currency]]="USD",Table2[[#This Row],[Amount]],Table2[[#This Row],[Currency]]="EGP",Table2[[#This Row],[Amount]]*50,Table2[[#This Row],[Currency]]="EUR",Table2[[#This Row],[Amount]]*1.17)</f>
        <v>8120.9699999999993</v>
      </c>
      <c r="L131" s="2">
        <f>SUMIF(Table2[Expense Type],Table2[[#This Row],[Expense Type]],Table2[Amount])</f>
        <v>743529</v>
      </c>
    </row>
    <row r="132" spans="1:12" ht="13.8" x14ac:dyDescent="0.25">
      <c r="A132" s="2" t="s">
        <v>295</v>
      </c>
      <c r="B132" s="3">
        <v>44974.367367367362</v>
      </c>
      <c r="C132" s="2" t="s">
        <v>26</v>
      </c>
      <c r="D132" s="2" t="s">
        <v>12</v>
      </c>
      <c r="E132" s="2" t="s">
        <v>21</v>
      </c>
      <c r="F132" s="2">
        <v>6743</v>
      </c>
      <c r="G132" s="2" t="s">
        <v>14</v>
      </c>
      <c r="H132" s="2" t="s">
        <v>52</v>
      </c>
      <c r="I132" s="2" t="s">
        <v>296</v>
      </c>
      <c r="J132" s="2" t="s">
        <v>41</v>
      </c>
      <c r="K132" s="5" cm="1">
        <f t="array" ref="K132">_xlfn.IFS(Table2[[#This Row],[Currency]]="USD",Table2[[#This Row],[Amount]],Table2[[#This Row],[Currency]]="EGP",Table2[[#This Row],[Amount]]*50,Table2[[#This Row],[Currency]]="EUR",Table2[[#This Row],[Amount]]*1.17)</f>
        <v>6743</v>
      </c>
      <c r="L132" s="2">
        <f>SUMIF(Table2[Expense Type],Table2[[#This Row],[Expense Type]],Table2[Amount])</f>
        <v>910770</v>
      </c>
    </row>
    <row r="133" spans="1:12" ht="13.8" x14ac:dyDescent="0.25">
      <c r="A133" s="2" t="s">
        <v>297</v>
      </c>
      <c r="B133" s="3">
        <v>44974.731731731721</v>
      </c>
      <c r="C133" s="2" t="s">
        <v>19</v>
      </c>
      <c r="D133" s="2" t="s">
        <v>33</v>
      </c>
      <c r="E133" s="2" t="s">
        <v>30</v>
      </c>
      <c r="F133" s="2">
        <v>4059</v>
      </c>
      <c r="G133" s="2" t="s">
        <v>35</v>
      </c>
      <c r="H133" s="2" t="s">
        <v>27</v>
      </c>
      <c r="I133" s="2" t="s">
        <v>298</v>
      </c>
      <c r="J133" s="2" t="s">
        <v>17</v>
      </c>
      <c r="K133" s="5" cm="1">
        <f t="array" ref="K133">_xlfn.IFS(Table2[[#This Row],[Currency]]="USD",Table2[[#This Row],[Amount]],Table2[[#This Row],[Currency]]="EGP",Table2[[#This Row],[Amount]]*50,Table2[[#This Row],[Currency]]="EUR",Table2[[#This Row],[Amount]]*1.17)</f>
        <v>4749.03</v>
      </c>
      <c r="L133" s="2">
        <f>SUMIF(Table2[Expense Type],Table2[[#This Row],[Expense Type]],Table2[Amount])</f>
        <v>824956</v>
      </c>
    </row>
    <row r="134" spans="1:12" ht="13.8" x14ac:dyDescent="0.25">
      <c r="A134" s="2" t="s">
        <v>299</v>
      </c>
      <c r="B134" s="3">
        <v>44975.096096096087</v>
      </c>
      <c r="C134" s="2" t="s">
        <v>58</v>
      </c>
      <c r="D134" s="2" t="s">
        <v>20</v>
      </c>
      <c r="E134" s="2" t="s">
        <v>55</v>
      </c>
      <c r="F134" s="2">
        <v>261</v>
      </c>
      <c r="G134" s="2" t="s">
        <v>22</v>
      </c>
      <c r="H134" s="2" t="s">
        <v>15</v>
      </c>
      <c r="I134" s="2" t="s">
        <v>300</v>
      </c>
      <c r="J134" s="2" t="s">
        <v>17</v>
      </c>
      <c r="K134" s="5" cm="1">
        <f t="array" ref="K134">_xlfn.IFS(Table2[[#This Row],[Currency]]="USD",Table2[[#This Row],[Amount]],Table2[[#This Row],[Currency]]="EGP",Table2[[#This Row],[Amount]]*50,Table2[[#This Row],[Currency]]="EUR",Table2[[#This Row],[Amount]]*1.17)</f>
        <v>13050</v>
      </c>
      <c r="L134" s="2">
        <f>SUMIF(Table2[Expense Type],Table2[[#This Row],[Expense Type]],Table2[Amount])</f>
        <v>815334</v>
      </c>
    </row>
    <row r="135" spans="1:12" ht="13.8" x14ac:dyDescent="0.25">
      <c r="A135" s="2" t="s">
        <v>301</v>
      </c>
      <c r="B135" s="3">
        <v>44975.460460460446</v>
      </c>
      <c r="C135" s="2" t="s">
        <v>26</v>
      </c>
      <c r="D135" s="2" t="s">
        <v>20</v>
      </c>
      <c r="E135" s="2" t="s">
        <v>30</v>
      </c>
      <c r="F135" s="2">
        <v>693</v>
      </c>
      <c r="G135" s="2" t="s">
        <v>14</v>
      </c>
      <c r="H135" s="2" t="s">
        <v>15</v>
      </c>
      <c r="I135" s="2" t="s">
        <v>302</v>
      </c>
      <c r="J135" s="2" t="s">
        <v>41</v>
      </c>
      <c r="K135" s="5" cm="1">
        <f t="array" ref="K135">_xlfn.IFS(Table2[[#This Row],[Currency]]="USD",Table2[[#This Row],[Amount]],Table2[[#This Row],[Currency]]="EGP",Table2[[#This Row],[Amount]]*50,Table2[[#This Row],[Currency]]="EUR",Table2[[#This Row],[Amount]]*1.17)</f>
        <v>693</v>
      </c>
      <c r="L135" s="2">
        <f>SUMIF(Table2[Expense Type],Table2[[#This Row],[Expense Type]],Table2[Amount])</f>
        <v>824956</v>
      </c>
    </row>
    <row r="136" spans="1:12" ht="13.8" x14ac:dyDescent="0.25">
      <c r="A136" s="2" t="s">
        <v>303</v>
      </c>
      <c r="B136" s="3">
        <v>44975.824824824813</v>
      </c>
      <c r="C136" s="2" t="s">
        <v>77</v>
      </c>
      <c r="D136" s="2" t="s">
        <v>20</v>
      </c>
      <c r="E136" s="2" t="s">
        <v>30</v>
      </c>
      <c r="F136" s="2">
        <v>3490</v>
      </c>
      <c r="G136" s="2" t="s">
        <v>22</v>
      </c>
      <c r="H136" s="2" t="s">
        <v>52</v>
      </c>
      <c r="I136" s="2" t="s">
        <v>304</v>
      </c>
      <c r="J136" s="2" t="s">
        <v>41</v>
      </c>
      <c r="K136" s="5" cm="1">
        <f t="array" ref="K136">_xlfn.IFS(Table2[[#This Row],[Currency]]="USD",Table2[[#This Row],[Amount]],Table2[[#This Row],[Currency]]="EGP",Table2[[#This Row],[Amount]]*50,Table2[[#This Row],[Currency]]="EUR",Table2[[#This Row],[Amount]]*1.17)</f>
        <v>174500</v>
      </c>
      <c r="L136" s="2">
        <f>SUMIF(Table2[Expense Type],Table2[[#This Row],[Expense Type]],Table2[Amount])</f>
        <v>824956</v>
      </c>
    </row>
    <row r="137" spans="1:12" ht="13.8" x14ac:dyDescent="0.25">
      <c r="A137" s="2" t="s">
        <v>305</v>
      </c>
      <c r="B137" s="3">
        <v>44976.189189189179</v>
      </c>
      <c r="C137" s="2" t="s">
        <v>19</v>
      </c>
      <c r="D137" s="2" t="s">
        <v>33</v>
      </c>
      <c r="E137" s="2" t="s">
        <v>55</v>
      </c>
      <c r="F137" s="2">
        <v>6097</v>
      </c>
      <c r="G137" s="2" t="s">
        <v>22</v>
      </c>
      <c r="H137" s="2" t="s">
        <v>15</v>
      </c>
      <c r="I137" s="2" t="s">
        <v>306</v>
      </c>
      <c r="J137" s="2" t="s">
        <v>41</v>
      </c>
      <c r="K137" s="5" cm="1">
        <f t="array" ref="K137">_xlfn.IFS(Table2[[#This Row],[Currency]]="USD",Table2[[#This Row],[Amount]],Table2[[#This Row],[Currency]]="EGP",Table2[[#This Row],[Amount]]*50,Table2[[#This Row],[Currency]]="EUR",Table2[[#This Row],[Amount]]*1.17)</f>
        <v>304850</v>
      </c>
      <c r="L137" s="2">
        <f>SUMIF(Table2[Expense Type],Table2[[#This Row],[Expense Type]],Table2[Amount])</f>
        <v>815334</v>
      </c>
    </row>
    <row r="138" spans="1:12" ht="13.8" x14ac:dyDescent="0.25">
      <c r="A138" s="2" t="s">
        <v>307</v>
      </c>
      <c r="B138" s="3">
        <v>44976.553553553553</v>
      </c>
      <c r="C138" s="2" t="s">
        <v>38</v>
      </c>
      <c r="D138" s="2" t="s">
        <v>33</v>
      </c>
      <c r="E138" s="2" t="s">
        <v>30</v>
      </c>
      <c r="F138" s="2">
        <v>6454</v>
      </c>
      <c r="G138" s="2" t="s">
        <v>14</v>
      </c>
      <c r="H138" s="2" t="s">
        <v>15</v>
      </c>
      <c r="I138" s="2" t="s">
        <v>308</v>
      </c>
      <c r="J138" s="2" t="s">
        <v>17</v>
      </c>
      <c r="K138" s="5" cm="1">
        <f t="array" ref="K138">_xlfn.IFS(Table2[[#This Row],[Currency]]="USD",Table2[[#This Row],[Amount]],Table2[[#This Row],[Currency]]="EGP",Table2[[#This Row],[Amount]]*50,Table2[[#This Row],[Currency]]="EUR",Table2[[#This Row],[Amount]]*1.17)</f>
        <v>6454</v>
      </c>
      <c r="L138" s="2">
        <f>SUMIF(Table2[Expense Type],Table2[[#This Row],[Expense Type]],Table2[Amount])</f>
        <v>824956</v>
      </c>
    </row>
    <row r="139" spans="1:12" ht="13.8" x14ac:dyDescent="0.25">
      <c r="A139" s="2" t="s">
        <v>309</v>
      </c>
      <c r="B139" s="3">
        <v>44976.917917917919</v>
      </c>
      <c r="C139" s="2" t="s">
        <v>58</v>
      </c>
      <c r="D139" s="2" t="s">
        <v>12</v>
      </c>
      <c r="E139" s="2" t="s">
        <v>21</v>
      </c>
      <c r="F139" s="2">
        <v>763</v>
      </c>
      <c r="G139" s="2" t="s">
        <v>14</v>
      </c>
      <c r="H139" s="2" t="s">
        <v>52</v>
      </c>
      <c r="I139" s="2" t="s">
        <v>310</v>
      </c>
      <c r="J139" s="2" t="s">
        <v>17</v>
      </c>
      <c r="K139" s="5" cm="1">
        <f t="array" ref="K139">_xlfn.IFS(Table2[[#This Row],[Currency]]="USD",Table2[[#This Row],[Amount]],Table2[[#This Row],[Currency]]="EGP",Table2[[#This Row],[Amount]]*50,Table2[[#This Row],[Currency]]="EUR",Table2[[#This Row],[Amount]]*1.17)</f>
        <v>763</v>
      </c>
      <c r="L139" s="2">
        <f>SUMIF(Table2[Expense Type],Table2[[#This Row],[Expense Type]],Table2[Amount])</f>
        <v>910770</v>
      </c>
    </row>
    <row r="140" spans="1:12" ht="13.8" x14ac:dyDescent="0.25">
      <c r="A140" s="2" t="s">
        <v>311</v>
      </c>
      <c r="B140" s="3">
        <v>44977.282282282278</v>
      </c>
      <c r="C140" s="2" t="s">
        <v>26</v>
      </c>
      <c r="D140" s="2" t="s">
        <v>12</v>
      </c>
      <c r="E140" s="2" t="s">
        <v>21</v>
      </c>
      <c r="F140" s="2">
        <v>9424</v>
      </c>
      <c r="G140" s="2" t="s">
        <v>22</v>
      </c>
      <c r="H140" s="2" t="s">
        <v>27</v>
      </c>
      <c r="I140" s="2" t="s">
        <v>312</v>
      </c>
      <c r="J140" s="2" t="s">
        <v>24</v>
      </c>
      <c r="K140" s="5" cm="1">
        <f t="array" ref="K140">_xlfn.IFS(Table2[[#This Row],[Currency]]="USD",Table2[[#This Row],[Amount]],Table2[[#This Row],[Currency]]="EGP",Table2[[#This Row],[Amount]]*50,Table2[[#This Row],[Currency]]="EUR",Table2[[#This Row],[Amount]]*1.17)</f>
        <v>471200</v>
      </c>
      <c r="L140" s="2">
        <f>SUMIF(Table2[Expense Type],Table2[[#This Row],[Expense Type]],Table2[Amount])</f>
        <v>910770</v>
      </c>
    </row>
    <row r="141" spans="1:12" ht="13.8" x14ac:dyDescent="0.25">
      <c r="A141" s="2" t="s">
        <v>313</v>
      </c>
      <c r="B141" s="3">
        <v>44977.646646646637</v>
      </c>
      <c r="C141" s="2" t="s">
        <v>77</v>
      </c>
      <c r="D141" s="2" t="s">
        <v>12</v>
      </c>
      <c r="E141" s="2" t="s">
        <v>21</v>
      </c>
      <c r="F141" s="2">
        <v>641</v>
      </c>
      <c r="G141" s="2" t="s">
        <v>22</v>
      </c>
      <c r="H141" s="2" t="s">
        <v>15</v>
      </c>
      <c r="I141" s="2" t="s">
        <v>314</v>
      </c>
      <c r="J141" s="2" t="s">
        <v>41</v>
      </c>
      <c r="K141" s="5" cm="1">
        <f t="array" ref="K141">_xlfn.IFS(Table2[[#This Row],[Currency]]="USD",Table2[[#This Row],[Amount]],Table2[[#This Row],[Currency]]="EGP",Table2[[#This Row],[Amount]]*50,Table2[[#This Row],[Currency]]="EUR",Table2[[#This Row],[Amount]]*1.17)</f>
        <v>32050</v>
      </c>
      <c r="L141" s="2">
        <f>SUMIF(Table2[Expense Type],Table2[[#This Row],[Expense Type]],Table2[Amount])</f>
        <v>910770</v>
      </c>
    </row>
    <row r="142" spans="1:12" ht="13.8" x14ac:dyDescent="0.25">
      <c r="A142" s="2" t="s">
        <v>315</v>
      </c>
      <c r="B142" s="3">
        <v>44978.011011011004</v>
      </c>
      <c r="C142" s="2" t="s">
        <v>38</v>
      </c>
      <c r="D142" s="2" t="s">
        <v>39</v>
      </c>
      <c r="E142" s="2" t="s">
        <v>55</v>
      </c>
      <c r="F142" s="2">
        <v>5533</v>
      </c>
      <c r="G142" s="2" t="s">
        <v>22</v>
      </c>
      <c r="H142" s="2" t="s">
        <v>52</v>
      </c>
      <c r="I142" s="2" t="s">
        <v>316</v>
      </c>
      <c r="J142" s="2" t="s">
        <v>17</v>
      </c>
      <c r="K142" s="5" cm="1">
        <f t="array" ref="K142">_xlfn.IFS(Table2[[#This Row],[Currency]]="USD",Table2[[#This Row],[Amount]],Table2[[#This Row],[Currency]]="EGP",Table2[[#This Row],[Amount]]*50,Table2[[#This Row],[Currency]]="EUR",Table2[[#This Row],[Amount]]*1.17)</f>
        <v>276650</v>
      </c>
      <c r="L142" s="2">
        <f>SUMIF(Table2[Expense Type],Table2[[#This Row],[Expense Type]],Table2[Amount])</f>
        <v>815334</v>
      </c>
    </row>
    <row r="143" spans="1:12" ht="13.8" x14ac:dyDescent="0.25">
      <c r="A143" s="2" t="s">
        <v>317</v>
      </c>
      <c r="B143" s="3">
        <v>44978.37537537537</v>
      </c>
      <c r="C143" s="2" t="s">
        <v>38</v>
      </c>
      <c r="D143" s="2" t="s">
        <v>20</v>
      </c>
      <c r="E143" s="2" t="s">
        <v>30</v>
      </c>
      <c r="F143" s="2">
        <v>5193</v>
      </c>
      <c r="G143" s="2" t="s">
        <v>22</v>
      </c>
      <c r="H143" s="2" t="s">
        <v>15</v>
      </c>
      <c r="I143" s="2" t="s">
        <v>318</v>
      </c>
      <c r="J143" s="2" t="s">
        <v>41</v>
      </c>
      <c r="K143" s="5" cm="1">
        <f t="array" ref="K143">_xlfn.IFS(Table2[[#This Row],[Currency]]="USD",Table2[[#This Row],[Amount]],Table2[[#This Row],[Currency]]="EGP",Table2[[#This Row],[Amount]]*50,Table2[[#This Row],[Currency]]="EUR",Table2[[#This Row],[Amount]]*1.17)</f>
        <v>259650</v>
      </c>
      <c r="L143" s="2">
        <f>SUMIF(Table2[Expense Type],Table2[[#This Row],[Expense Type]],Table2[Amount])</f>
        <v>824956</v>
      </c>
    </row>
    <row r="144" spans="1:12" ht="13.8" x14ac:dyDescent="0.25">
      <c r="A144" s="2" t="s">
        <v>319</v>
      </c>
      <c r="B144" s="3">
        <v>44978.739739739744</v>
      </c>
      <c r="C144" s="2" t="s">
        <v>11</v>
      </c>
      <c r="D144" s="2" t="s">
        <v>20</v>
      </c>
      <c r="E144" s="2" t="s">
        <v>55</v>
      </c>
      <c r="F144" s="2">
        <v>967</v>
      </c>
      <c r="G144" s="2" t="s">
        <v>14</v>
      </c>
      <c r="H144" s="2" t="s">
        <v>15</v>
      </c>
      <c r="I144" s="2" t="s">
        <v>320</v>
      </c>
      <c r="J144" s="2" t="s">
        <v>17</v>
      </c>
      <c r="K144" s="5" cm="1">
        <f t="array" ref="K144">_xlfn.IFS(Table2[[#This Row],[Currency]]="USD",Table2[[#This Row],[Amount]],Table2[[#This Row],[Currency]]="EGP",Table2[[#This Row],[Amount]]*50,Table2[[#This Row],[Currency]]="EUR",Table2[[#This Row],[Amount]]*1.17)</f>
        <v>967</v>
      </c>
      <c r="L144" s="2">
        <f>SUMIF(Table2[Expense Type],Table2[[#This Row],[Expense Type]],Table2[Amount])</f>
        <v>815334</v>
      </c>
    </row>
    <row r="145" spans="1:12" ht="13.8" x14ac:dyDescent="0.25">
      <c r="A145" s="2" t="s">
        <v>321</v>
      </c>
      <c r="B145" s="3">
        <v>44979.104104104103</v>
      </c>
      <c r="C145" s="2" t="s">
        <v>19</v>
      </c>
      <c r="D145" s="2" t="s">
        <v>12</v>
      </c>
      <c r="E145" s="2" t="s">
        <v>21</v>
      </c>
      <c r="F145" s="2">
        <v>8723</v>
      </c>
      <c r="G145" s="2" t="s">
        <v>14</v>
      </c>
      <c r="H145" s="2" t="s">
        <v>15</v>
      </c>
      <c r="I145" s="2" t="s">
        <v>322</v>
      </c>
      <c r="J145" s="2" t="s">
        <v>41</v>
      </c>
      <c r="K145" s="5" cm="1">
        <f t="array" ref="K145">_xlfn.IFS(Table2[[#This Row],[Currency]]="USD",Table2[[#This Row],[Amount]],Table2[[#This Row],[Currency]]="EGP",Table2[[#This Row],[Amount]]*50,Table2[[#This Row],[Currency]]="EUR",Table2[[#This Row],[Amount]]*1.17)</f>
        <v>8723</v>
      </c>
      <c r="L145" s="2">
        <f>SUMIF(Table2[Expense Type],Table2[[#This Row],[Expense Type]],Table2[Amount])</f>
        <v>910770</v>
      </c>
    </row>
    <row r="146" spans="1:12" ht="13.8" x14ac:dyDescent="0.25">
      <c r="A146" s="2" t="s">
        <v>323</v>
      </c>
      <c r="B146" s="3">
        <v>44979.468468468462</v>
      </c>
      <c r="C146" s="2" t="s">
        <v>26</v>
      </c>
      <c r="D146" s="2" t="s">
        <v>20</v>
      </c>
      <c r="E146" s="2" t="s">
        <v>30</v>
      </c>
      <c r="F146" s="2">
        <v>5569</v>
      </c>
      <c r="G146" s="2" t="s">
        <v>22</v>
      </c>
      <c r="H146" s="2" t="s">
        <v>15</v>
      </c>
      <c r="I146" s="2" t="s">
        <v>324</v>
      </c>
      <c r="J146" s="2" t="s">
        <v>17</v>
      </c>
      <c r="K146" s="5" cm="1">
        <f t="array" ref="K146">_xlfn.IFS(Table2[[#This Row],[Currency]]="USD",Table2[[#This Row],[Amount]],Table2[[#This Row],[Currency]]="EGP",Table2[[#This Row],[Amount]]*50,Table2[[#This Row],[Currency]]="EUR",Table2[[#This Row],[Amount]]*1.17)</f>
        <v>278450</v>
      </c>
      <c r="L146" s="2">
        <f>SUMIF(Table2[Expense Type],Table2[[#This Row],[Expense Type]],Table2[Amount])</f>
        <v>824956</v>
      </c>
    </row>
    <row r="147" spans="1:12" ht="13.8" x14ac:dyDescent="0.25">
      <c r="A147" s="2" t="s">
        <v>325</v>
      </c>
      <c r="B147" s="3">
        <v>44979.832832832821</v>
      </c>
      <c r="C147" s="2" t="s">
        <v>77</v>
      </c>
      <c r="D147" s="2" t="s">
        <v>12</v>
      </c>
      <c r="E147" s="2" t="s">
        <v>30</v>
      </c>
      <c r="F147" s="2">
        <v>6356</v>
      </c>
      <c r="G147" s="2" t="s">
        <v>35</v>
      </c>
      <c r="H147" s="2" t="s">
        <v>52</v>
      </c>
      <c r="I147" s="2" t="s">
        <v>326</v>
      </c>
      <c r="J147" s="2" t="s">
        <v>24</v>
      </c>
      <c r="K147" s="5" cm="1">
        <f t="array" ref="K147">_xlfn.IFS(Table2[[#This Row],[Currency]]="USD",Table2[[#This Row],[Amount]],Table2[[#This Row],[Currency]]="EGP",Table2[[#This Row],[Amount]]*50,Table2[[#This Row],[Currency]]="EUR",Table2[[#This Row],[Amount]]*1.17)</f>
        <v>7436.5199999999995</v>
      </c>
      <c r="L147" s="2">
        <f>SUMIF(Table2[Expense Type],Table2[[#This Row],[Expense Type]],Table2[Amount])</f>
        <v>824956</v>
      </c>
    </row>
    <row r="148" spans="1:12" ht="13.8" x14ac:dyDescent="0.25">
      <c r="A148" s="2" t="s">
        <v>327</v>
      </c>
      <c r="B148" s="3">
        <v>44980.197197197187</v>
      </c>
      <c r="C148" s="2" t="s">
        <v>11</v>
      </c>
      <c r="D148" s="2" t="s">
        <v>39</v>
      </c>
      <c r="E148" s="2" t="s">
        <v>34</v>
      </c>
      <c r="F148" s="2">
        <v>9498</v>
      </c>
      <c r="G148" s="2" t="s">
        <v>35</v>
      </c>
      <c r="H148" s="2" t="s">
        <v>52</v>
      </c>
      <c r="I148" s="2" t="s">
        <v>328</v>
      </c>
      <c r="J148" s="2" t="s">
        <v>24</v>
      </c>
      <c r="K148" s="5" cm="1">
        <f t="array" ref="K148">_xlfn.IFS(Table2[[#This Row],[Currency]]="USD",Table2[[#This Row],[Amount]],Table2[[#This Row],[Currency]]="EGP",Table2[[#This Row],[Amount]]*50,Table2[[#This Row],[Currency]]="EUR",Table2[[#This Row],[Amount]]*1.17)</f>
        <v>11112.66</v>
      </c>
      <c r="L148" s="2">
        <f>SUMIF(Table2[Expense Type],Table2[[#This Row],[Expense Type]],Table2[Amount])</f>
        <v>857053</v>
      </c>
    </row>
    <row r="149" spans="1:12" ht="13.8" x14ac:dyDescent="0.25">
      <c r="A149" s="2" t="s">
        <v>329</v>
      </c>
      <c r="B149" s="3">
        <v>44980.561561561553</v>
      </c>
      <c r="C149" s="2" t="s">
        <v>19</v>
      </c>
      <c r="D149" s="2" t="s">
        <v>39</v>
      </c>
      <c r="E149" s="2" t="s">
        <v>34</v>
      </c>
      <c r="F149" s="2">
        <v>1269</v>
      </c>
      <c r="G149" s="2" t="s">
        <v>14</v>
      </c>
      <c r="H149" s="2" t="s">
        <v>52</v>
      </c>
      <c r="I149" s="2" t="s">
        <v>330</v>
      </c>
      <c r="J149" s="2" t="s">
        <v>41</v>
      </c>
      <c r="K149" s="5" cm="1">
        <f t="array" ref="K149">_xlfn.IFS(Table2[[#This Row],[Currency]]="USD",Table2[[#This Row],[Amount]],Table2[[#This Row],[Currency]]="EGP",Table2[[#This Row],[Amount]]*50,Table2[[#This Row],[Currency]]="EUR",Table2[[#This Row],[Amount]]*1.17)</f>
        <v>1269</v>
      </c>
      <c r="L149" s="2">
        <f>SUMIF(Table2[Expense Type],Table2[[#This Row],[Expense Type]],Table2[Amount])</f>
        <v>857053</v>
      </c>
    </row>
    <row r="150" spans="1:12" ht="13.8" x14ac:dyDescent="0.25">
      <c r="A150" s="2" t="s">
        <v>331</v>
      </c>
      <c r="B150" s="3">
        <v>44980.925925925927</v>
      </c>
      <c r="C150" s="2" t="s">
        <v>11</v>
      </c>
      <c r="D150" s="2" t="s">
        <v>33</v>
      </c>
      <c r="E150" s="2" t="s">
        <v>13</v>
      </c>
      <c r="F150" s="2">
        <v>930</v>
      </c>
      <c r="G150" s="2" t="s">
        <v>22</v>
      </c>
      <c r="H150" s="2" t="s">
        <v>15</v>
      </c>
      <c r="I150" s="2" t="s">
        <v>332</v>
      </c>
      <c r="J150" s="2" t="s">
        <v>17</v>
      </c>
      <c r="K150" s="5" cm="1">
        <f t="array" ref="K150">_xlfn.IFS(Table2[[#This Row],[Currency]]="USD",Table2[[#This Row],[Amount]],Table2[[#This Row],[Currency]]="EGP",Table2[[#This Row],[Amount]]*50,Table2[[#This Row],[Currency]]="EUR",Table2[[#This Row],[Amount]]*1.17)</f>
        <v>46500</v>
      </c>
      <c r="L150" s="2">
        <f>SUMIF(Table2[Expense Type],Table2[[#This Row],[Expense Type]],Table2[Amount])</f>
        <v>848944</v>
      </c>
    </row>
    <row r="151" spans="1:12" ht="13.8" x14ac:dyDescent="0.25">
      <c r="A151" s="2" t="s">
        <v>333</v>
      </c>
      <c r="B151" s="3">
        <v>44981.290290290293</v>
      </c>
      <c r="C151" s="2" t="s">
        <v>58</v>
      </c>
      <c r="D151" s="2" t="s">
        <v>39</v>
      </c>
      <c r="E151" s="2" t="s">
        <v>51</v>
      </c>
      <c r="F151" s="2">
        <v>1751</v>
      </c>
      <c r="G151" s="2" t="s">
        <v>22</v>
      </c>
      <c r="H151" s="2" t="s">
        <v>15</v>
      </c>
      <c r="I151" s="2" t="s">
        <v>334</v>
      </c>
      <c r="J151" s="2" t="s">
        <v>17</v>
      </c>
      <c r="K151" s="5" cm="1">
        <f t="array" ref="K151">_xlfn.IFS(Table2[[#This Row],[Currency]]="USD",Table2[[#This Row],[Amount]],Table2[[#This Row],[Currency]]="EGP",Table2[[#This Row],[Amount]]*50,Table2[[#This Row],[Currency]]="EUR",Table2[[#This Row],[Amount]]*1.17)</f>
        <v>87550</v>
      </c>
      <c r="L151" s="2">
        <f>SUMIF(Table2[Expense Type],Table2[[#This Row],[Expense Type]],Table2[Amount])</f>
        <v>743529</v>
      </c>
    </row>
    <row r="152" spans="1:12" ht="13.8" x14ac:dyDescent="0.25">
      <c r="A152" s="2" t="s">
        <v>335</v>
      </c>
      <c r="B152" s="3">
        <v>44981.654654654652</v>
      </c>
      <c r="C152" s="2" t="s">
        <v>19</v>
      </c>
      <c r="D152" s="2" t="s">
        <v>12</v>
      </c>
      <c r="E152" s="2" t="s">
        <v>34</v>
      </c>
      <c r="F152" s="2">
        <v>1236</v>
      </c>
      <c r="G152" s="2" t="s">
        <v>14</v>
      </c>
      <c r="H152" s="2" t="s">
        <v>15</v>
      </c>
      <c r="I152" s="2" t="s">
        <v>336</v>
      </c>
      <c r="J152" s="2" t="s">
        <v>41</v>
      </c>
      <c r="K152" s="5" cm="1">
        <f t="array" ref="K152">_xlfn.IFS(Table2[[#This Row],[Currency]]="USD",Table2[[#This Row],[Amount]],Table2[[#This Row],[Currency]]="EGP",Table2[[#This Row],[Amount]]*50,Table2[[#This Row],[Currency]]="EUR",Table2[[#This Row],[Amount]]*1.17)</f>
        <v>1236</v>
      </c>
      <c r="L152" s="2">
        <f>SUMIF(Table2[Expense Type],Table2[[#This Row],[Expense Type]],Table2[Amount])</f>
        <v>857053</v>
      </c>
    </row>
    <row r="153" spans="1:12" ht="13.8" x14ac:dyDescent="0.25">
      <c r="A153" s="2" t="s">
        <v>337</v>
      </c>
      <c r="B153" s="3">
        <v>44982.019019019019</v>
      </c>
      <c r="C153" s="2" t="s">
        <v>19</v>
      </c>
      <c r="D153" s="2" t="s">
        <v>39</v>
      </c>
      <c r="E153" s="2" t="s">
        <v>55</v>
      </c>
      <c r="F153" s="2">
        <v>2910</v>
      </c>
      <c r="G153" s="2" t="s">
        <v>35</v>
      </c>
      <c r="H153" s="2" t="s">
        <v>52</v>
      </c>
      <c r="I153" s="2" t="s">
        <v>338</v>
      </c>
      <c r="J153" s="2" t="s">
        <v>17</v>
      </c>
      <c r="K153" s="5" cm="1">
        <f t="array" ref="K153">_xlfn.IFS(Table2[[#This Row],[Currency]]="USD",Table2[[#This Row],[Amount]],Table2[[#This Row],[Currency]]="EGP",Table2[[#This Row],[Amount]]*50,Table2[[#This Row],[Currency]]="EUR",Table2[[#This Row],[Amount]]*1.17)</f>
        <v>3404.7</v>
      </c>
      <c r="L153" s="2">
        <f>SUMIF(Table2[Expense Type],Table2[[#This Row],[Expense Type]],Table2[Amount])</f>
        <v>815334</v>
      </c>
    </row>
    <row r="154" spans="1:12" ht="13.8" x14ac:dyDescent="0.25">
      <c r="A154" s="2" t="s">
        <v>339</v>
      </c>
      <c r="B154" s="3">
        <v>44982.383383383378</v>
      </c>
      <c r="C154" s="2" t="s">
        <v>26</v>
      </c>
      <c r="D154" s="2" t="s">
        <v>33</v>
      </c>
      <c r="E154" s="2" t="s">
        <v>34</v>
      </c>
      <c r="F154" s="2">
        <v>8767</v>
      </c>
      <c r="G154" s="2" t="s">
        <v>35</v>
      </c>
      <c r="H154" s="2" t="s">
        <v>15</v>
      </c>
      <c r="I154" s="2" t="s">
        <v>340</v>
      </c>
      <c r="J154" s="2" t="s">
        <v>41</v>
      </c>
      <c r="K154" s="5" cm="1">
        <f t="array" ref="K154">_xlfn.IFS(Table2[[#This Row],[Currency]]="USD",Table2[[#This Row],[Amount]],Table2[[#This Row],[Currency]]="EGP",Table2[[#This Row],[Amount]]*50,Table2[[#This Row],[Currency]]="EUR",Table2[[#This Row],[Amount]]*1.17)</f>
        <v>10257.39</v>
      </c>
      <c r="L154" s="2">
        <f>SUMIF(Table2[Expense Type],Table2[[#This Row],[Expense Type]],Table2[Amount])</f>
        <v>857053</v>
      </c>
    </row>
    <row r="155" spans="1:12" ht="13.8" x14ac:dyDescent="0.25">
      <c r="A155" s="2" t="s">
        <v>341</v>
      </c>
      <c r="B155" s="3">
        <v>44982.747747747737</v>
      </c>
      <c r="C155" s="2" t="s">
        <v>19</v>
      </c>
      <c r="D155" s="2" t="s">
        <v>20</v>
      </c>
      <c r="E155" s="2" t="s">
        <v>13</v>
      </c>
      <c r="F155" s="2">
        <v>9618</v>
      </c>
      <c r="G155" s="2" t="s">
        <v>35</v>
      </c>
      <c r="H155" s="2" t="s">
        <v>27</v>
      </c>
      <c r="I155" s="2" t="s">
        <v>342</v>
      </c>
      <c r="J155" s="2" t="s">
        <v>17</v>
      </c>
      <c r="K155" s="5" cm="1">
        <f t="array" ref="K155">_xlfn.IFS(Table2[[#This Row],[Currency]]="USD",Table2[[#This Row],[Amount]],Table2[[#This Row],[Currency]]="EGP",Table2[[#This Row],[Amount]]*50,Table2[[#This Row],[Currency]]="EUR",Table2[[#This Row],[Amount]]*1.17)</f>
        <v>11253.06</v>
      </c>
      <c r="L155" s="2">
        <f>SUMIF(Table2[Expense Type],Table2[[#This Row],[Expense Type]],Table2[Amount])</f>
        <v>848944</v>
      </c>
    </row>
    <row r="156" spans="1:12" ht="13.8" x14ac:dyDescent="0.25">
      <c r="A156" s="2" t="s">
        <v>343</v>
      </c>
      <c r="B156" s="3">
        <v>44983.112112112103</v>
      </c>
      <c r="C156" s="2" t="s">
        <v>11</v>
      </c>
      <c r="D156" s="2" t="s">
        <v>12</v>
      </c>
      <c r="E156" s="2" t="s">
        <v>30</v>
      </c>
      <c r="F156" s="2">
        <v>1119</v>
      </c>
      <c r="G156" s="2" t="s">
        <v>14</v>
      </c>
      <c r="H156" s="2" t="s">
        <v>15</v>
      </c>
      <c r="I156" s="2" t="s">
        <v>344</v>
      </c>
      <c r="J156" s="2" t="s">
        <v>41</v>
      </c>
      <c r="K156" s="5" cm="1">
        <f t="array" ref="K156">_xlfn.IFS(Table2[[#This Row],[Currency]]="USD",Table2[[#This Row],[Amount]],Table2[[#This Row],[Currency]]="EGP",Table2[[#This Row],[Amount]]*50,Table2[[#This Row],[Currency]]="EUR",Table2[[#This Row],[Amount]]*1.17)</f>
        <v>1119</v>
      </c>
      <c r="L156" s="2">
        <f>SUMIF(Table2[Expense Type],Table2[[#This Row],[Expense Type]],Table2[Amount])</f>
        <v>824956</v>
      </c>
    </row>
    <row r="157" spans="1:12" ht="13.8" x14ac:dyDescent="0.25">
      <c r="A157" s="2" t="s">
        <v>345</v>
      </c>
      <c r="B157" s="3">
        <v>44983.47647647647</v>
      </c>
      <c r="C157" s="2" t="s">
        <v>19</v>
      </c>
      <c r="D157" s="2" t="s">
        <v>20</v>
      </c>
      <c r="E157" s="2" t="s">
        <v>13</v>
      </c>
      <c r="F157" s="2">
        <v>5337</v>
      </c>
      <c r="G157" s="2" t="s">
        <v>35</v>
      </c>
      <c r="H157" s="2" t="s">
        <v>27</v>
      </c>
      <c r="I157" s="2" t="s">
        <v>346</v>
      </c>
      <c r="J157" s="2" t="s">
        <v>17</v>
      </c>
      <c r="K157" s="5" cm="1">
        <f t="array" ref="K157">_xlfn.IFS(Table2[[#This Row],[Currency]]="USD",Table2[[#This Row],[Amount]],Table2[[#This Row],[Currency]]="EGP",Table2[[#This Row],[Amount]]*50,Table2[[#This Row],[Currency]]="EUR",Table2[[#This Row],[Amount]]*1.17)</f>
        <v>6244.29</v>
      </c>
      <c r="L157" s="2">
        <f>SUMIF(Table2[Expense Type],Table2[[#This Row],[Expense Type]],Table2[Amount])</f>
        <v>848944</v>
      </c>
    </row>
    <row r="158" spans="1:12" ht="13.8" x14ac:dyDescent="0.25">
      <c r="A158" s="2" t="s">
        <v>347</v>
      </c>
      <c r="B158" s="3">
        <v>44983.840840840843</v>
      </c>
      <c r="C158" s="2" t="s">
        <v>26</v>
      </c>
      <c r="D158" s="2" t="s">
        <v>33</v>
      </c>
      <c r="E158" s="2" t="s">
        <v>30</v>
      </c>
      <c r="F158" s="2">
        <v>1383</v>
      </c>
      <c r="G158" s="2" t="s">
        <v>14</v>
      </c>
      <c r="H158" s="2" t="s">
        <v>15</v>
      </c>
      <c r="I158" s="2" t="s">
        <v>348</v>
      </c>
      <c r="J158" s="2" t="s">
        <v>41</v>
      </c>
      <c r="K158" s="5" cm="1">
        <f t="array" ref="K158">_xlfn.IFS(Table2[[#This Row],[Currency]]="USD",Table2[[#This Row],[Amount]],Table2[[#This Row],[Currency]]="EGP",Table2[[#This Row],[Amount]]*50,Table2[[#This Row],[Currency]]="EUR",Table2[[#This Row],[Amount]]*1.17)</f>
        <v>1383</v>
      </c>
      <c r="L158" s="2">
        <f>SUMIF(Table2[Expense Type],Table2[[#This Row],[Expense Type]],Table2[Amount])</f>
        <v>824956</v>
      </c>
    </row>
    <row r="159" spans="1:12" ht="13.8" x14ac:dyDescent="0.25">
      <c r="A159" s="2" t="s">
        <v>349</v>
      </c>
      <c r="B159" s="3">
        <v>44984.205205205188</v>
      </c>
      <c r="C159" s="2" t="s">
        <v>26</v>
      </c>
      <c r="D159" s="2" t="s">
        <v>33</v>
      </c>
      <c r="E159" s="2" t="s">
        <v>30</v>
      </c>
      <c r="F159" s="2">
        <v>759</v>
      </c>
      <c r="G159" s="2" t="s">
        <v>14</v>
      </c>
      <c r="H159" s="2" t="s">
        <v>52</v>
      </c>
      <c r="I159" s="2" t="s">
        <v>350</v>
      </c>
      <c r="J159" s="2" t="s">
        <v>17</v>
      </c>
      <c r="K159" s="5" cm="1">
        <f t="array" ref="K159">_xlfn.IFS(Table2[[#This Row],[Currency]]="USD",Table2[[#This Row],[Amount]],Table2[[#This Row],[Currency]]="EGP",Table2[[#This Row],[Amount]]*50,Table2[[#This Row],[Currency]]="EUR",Table2[[#This Row],[Amount]]*1.17)</f>
        <v>759</v>
      </c>
      <c r="L159" s="2">
        <f>SUMIF(Table2[Expense Type],Table2[[#This Row],[Expense Type]],Table2[Amount])</f>
        <v>824956</v>
      </c>
    </row>
    <row r="160" spans="1:12" ht="13.8" x14ac:dyDescent="0.25">
      <c r="A160" s="2" t="s">
        <v>351</v>
      </c>
      <c r="B160" s="3">
        <v>44984.569569569561</v>
      </c>
      <c r="C160" s="2" t="s">
        <v>58</v>
      </c>
      <c r="D160" s="2" t="s">
        <v>33</v>
      </c>
      <c r="E160" s="2" t="s">
        <v>51</v>
      </c>
      <c r="F160" s="2">
        <v>2110</v>
      </c>
      <c r="G160" s="2" t="s">
        <v>22</v>
      </c>
      <c r="H160" s="2" t="s">
        <v>15</v>
      </c>
      <c r="I160" s="2" t="s">
        <v>352</v>
      </c>
      <c r="J160" s="2" t="s">
        <v>24</v>
      </c>
      <c r="K160" s="5" cm="1">
        <f t="array" ref="K160">_xlfn.IFS(Table2[[#This Row],[Currency]]="USD",Table2[[#This Row],[Amount]],Table2[[#This Row],[Currency]]="EGP",Table2[[#This Row],[Amount]]*50,Table2[[#This Row],[Currency]]="EUR",Table2[[#This Row],[Amount]]*1.17)</f>
        <v>105500</v>
      </c>
      <c r="L160" s="2">
        <f>SUMIF(Table2[Expense Type],Table2[[#This Row],[Expense Type]],Table2[Amount])</f>
        <v>743529</v>
      </c>
    </row>
    <row r="161" spans="1:12" ht="13.8" x14ac:dyDescent="0.25">
      <c r="A161" s="2" t="s">
        <v>353</v>
      </c>
      <c r="B161" s="3">
        <v>44984.93393393392</v>
      </c>
      <c r="C161" s="2" t="s">
        <v>11</v>
      </c>
      <c r="D161" s="2" t="s">
        <v>20</v>
      </c>
      <c r="E161" s="2" t="s">
        <v>34</v>
      </c>
      <c r="F161" s="2">
        <v>8690</v>
      </c>
      <c r="G161" s="2" t="s">
        <v>35</v>
      </c>
      <c r="H161" s="2" t="s">
        <v>27</v>
      </c>
      <c r="I161" s="2" t="s">
        <v>354</v>
      </c>
      <c r="J161" s="2" t="s">
        <v>17</v>
      </c>
      <c r="K161" s="5" cm="1">
        <f t="array" ref="K161">_xlfn.IFS(Table2[[#This Row],[Currency]]="USD",Table2[[#This Row],[Amount]],Table2[[#This Row],[Currency]]="EGP",Table2[[#This Row],[Amount]]*50,Table2[[#This Row],[Currency]]="EUR",Table2[[#This Row],[Amount]]*1.17)</f>
        <v>10167.299999999999</v>
      </c>
      <c r="L161" s="2">
        <f>SUMIF(Table2[Expense Type],Table2[[#This Row],[Expense Type]],Table2[Amount])</f>
        <v>857053</v>
      </c>
    </row>
    <row r="162" spans="1:12" ht="13.8" x14ac:dyDescent="0.25">
      <c r="A162" s="2" t="s">
        <v>355</v>
      </c>
      <c r="B162" s="3">
        <v>44985.298298298287</v>
      </c>
      <c r="C162" s="2" t="s">
        <v>38</v>
      </c>
      <c r="D162" s="2" t="s">
        <v>20</v>
      </c>
      <c r="E162" s="2" t="s">
        <v>55</v>
      </c>
      <c r="F162" s="2">
        <v>1833</v>
      </c>
      <c r="G162" s="2" t="s">
        <v>14</v>
      </c>
      <c r="H162" s="2" t="s">
        <v>27</v>
      </c>
      <c r="I162" s="2" t="s">
        <v>356</v>
      </c>
      <c r="J162" s="2" t="s">
        <v>41</v>
      </c>
      <c r="K162" s="5" cm="1">
        <f t="array" ref="K162">_xlfn.IFS(Table2[[#This Row],[Currency]]="USD",Table2[[#This Row],[Amount]],Table2[[#This Row],[Currency]]="EGP",Table2[[#This Row],[Amount]]*50,Table2[[#This Row],[Currency]]="EUR",Table2[[#This Row],[Amount]]*1.17)</f>
        <v>1833</v>
      </c>
      <c r="L162" s="2">
        <f>SUMIF(Table2[Expense Type],Table2[[#This Row],[Expense Type]],Table2[Amount])</f>
        <v>815334</v>
      </c>
    </row>
    <row r="163" spans="1:12" ht="13.8" x14ac:dyDescent="0.25">
      <c r="A163" s="2" t="s">
        <v>357</v>
      </c>
      <c r="B163" s="3">
        <v>44985.66266266266</v>
      </c>
      <c r="C163" s="2" t="s">
        <v>38</v>
      </c>
      <c r="D163" s="2" t="s">
        <v>20</v>
      </c>
      <c r="E163" s="2" t="s">
        <v>55</v>
      </c>
      <c r="F163" s="2">
        <v>2225</v>
      </c>
      <c r="G163" s="2" t="s">
        <v>35</v>
      </c>
      <c r="H163" s="2" t="s">
        <v>15</v>
      </c>
      <c r="I163" s="2" t="s">
        <v>358</v>
      </c>
      <c r="J163" s="2" t="s">
        <v>24</v>
      </c>
      <c r="K163" s="5" cm="1">
        <f t="array" ref="K163">_xlfn.IFS(Table2[[#This Row],[Currency]]="USD",Table2[[#This Row],[Amount]],Table2[[#This Row],[Currency]]="EGP",Table2[[#This Row],[Amount]]*50,Table2[[#This Row],[Currency]]="EUR",Table2[[#This Row],[Amount]]*1.17)</f>
        <v>2603.25</v>
      </c>
      <c r="L163" s="2">
        <f>SUMIF(Table2[Expense Type],Table2[[#This Row],[Expense Type]],Table2[Amount])</f>
        <v>815334</v>
      </c>
    </row>
    <row r="164" spans="1:12" ht="13.8" x14ac:dyDescent="0.25">
      <c r="A164" s="2" t="s">
        <v>359</v>
      </c>
      <c r="B164" s="3">
        <v>44986.027027027027</v>
      </c>
      <c r="C164" s="2" t="s">
        <v>19</v>
      </c>
      <c r="D164" s="2" t="s">
        <v>20</v>
      </c>
      <c r="E164" s="2" t="s">
        <v>21</v>
      </c>
      <c r="F164" s="2">
        <v>2271</v>
      </c>
      <c r="G164" s="2" t="s">
        <v>35</v>
      </c>
      <c r="H164" s="2" t="s">
        <v>27</v>
      </c>
      <c r="I164" s="2" t="s">
        <v>360</v>
      </c>
      <c r="J164" s="2" t="s">
        <v>17</v>
      </c>
      <c r="K164" s="5" cm="1">
        <f t="array" ref="K164">_xlfn.IFS(Table2[[#This Row],[Currency]]="USD",Table2[[#This Row],[Amount]],Table2[[#This Row],[Currency]]="EGP",Table2[[#This Row],[Amount]]*50,Table2[[#This Row],[Currency]]="EUR",Table2[[#This Row],[Amount]]*1.17)</f>
        <v>2657.0699999999997</v>
      </c>
      <c r="L164" s="2">
        <f>SUMIF(Table2[Expense Type],Table2[[#This Row],[Expense Type]],Table2[Amount])</f>
        <v>910770</v>
      </c>
    </row>
    <row r="165" spans="1:12" ht="13.8" x14ac:dyDescent="0.25">
      <c r="A165" s="2" t="s">
        <v>361</v>
      </c>
      <c r="B165" s="3">
        <v>44986.391391391393</v>
      </c>
      <c r="C165" s="2" t="s">
        <v>58</v>
      </c>
      <c r="D165" s="2" t="s">
        <v>33</v>
      </c>
      <c r="E165" s="2" t="s">
        <v>30</v>
      </c>
      <c r="F165" s="2">
        <v>8366</v>
      </c>
      <c r="G165" s="2" t="s">
        <v>22</v>
      </c>
      <c r="H165" s="2" t="s">
        <v>27</v>
      </c>
      <c r="I165" s="2" t="s">
        <v>362</v>
      </c>
      <c r="J165" s="2" t="s">
        <v>24</v>
      </c>
      <c r="K165" s="5" cm="1">
        <f t="array" ref="K165">_xlfn.IFS(Table2[[#This Row],[Currency]]="USD",Table2[[#This Row],[Amount]],Table2[[#This Row],[Currency]]="EGP",Table2[[#This Row],[Amount]]*50,Table2[[#This Row],[Currency]]="EUR",Table2[[#This Row],[Amount]]*1.17)</f>
        <v>418300</v>
      </c>
      <c r="L165" s="2">
        <f>SUMIF(Table2[Expense Type],Table2[[#This Row],[Expense Type]],Table2[Amount])</f>
        <v>824956</v>
      </c>
    </row>
    <row r="166" spans="1:12" ht="13.8" x14ac:dyDescent="0.25">
      <c r="A166" s="2" t="s">
        <v>363</v>
      </c>
      <c r="B166" s="3">
        <v>44986.755755755752</v>
      </c>
      <c r="C166" s="2" t="s">
        <v>77</v>
      </c>
      <c r="D166" s="2" t="s">
        <v>33</v>
      </c>
      <c r="E166" s="2" t="s">
        <v>55</v>
      </c>
      <c r="F166" s="2">
        <v>3571</v>
      </c>
      <c r="G166" s="2" t="s">
        <v>35</v>
      </c>
      <c r="H166" s="2" t="s">
        <v>52</v>
      </c>
      <c r="I166" s="2" t="s">
        <v>364</v>
      </c>
      <c r="J166" s="2" t="s">
        <v>17</v>
      </c>
      <c r="K166" s="5" cm="1">
        <f t="array" ref="K166">_xlfn.IFS(Table2[[#This Row],[Currency]]="USD",Table2[[#This Row],[Amount]],Table2[[#This Row],[Currency]]="EGP",Table2[[#This Row],[Amount]]*50,Table2[[#This Row],[Currency]]="EUR",Table2[[#This Row],[Amount]]*1.17)</f>
        <v>4178.07</v>
      </c>
      <c r="L166" s="2">
        <f>SUMIF(Table2[Expense Type],Table2[[#This Row],[Expense Type]],Table2[Amount])</f>
        <v>815334</v>
      </c>
    </row>
    <row r="167" spans="1:12" ht="13.8" x14ac:dyDescent="0.25">
      <c r="A167" s="2" t="s">
        <v>365</v>
      </c>
      <c r="B167" s="3">
        <v>44987.120120120118</v>
      </c>
      <c r="C167" s="2" t="s">
        <v>19</v>
      </c>
      <c r="D167" s="2" t="s">
        <v>12</v>
      </c>
      <c r="E167" s="2" t="s">
        <v>51</v>
      </c>
      <c r="F167" s="2">
        <v>9128</v>
      </c>
      <c r="G167" s="2" t="s">
        <v>22</v>
      </c>
      <c r="H167" s="2" t="s">
        <v>15</v>
      </c>
      <c r="I167" s="2" t="s">
        <v>366</v>
      </c>
      <c r="J167" s="2" t="s">
        <v>24</v>
      </c>
      <c r="K167" s="5" cm="1">
        <f t="array" ref="K167">_xlfn.IFS(Table2[[#This Row],[Currency]]="USD",Table2[[#This Row],[Amount]],Table2[[#This Row],[Currency]]="EGP",Table2[[#This Row],[Amount]]*50,Table2[[#This Row],[Currency]]="EUR",Table2[[#This Row],[Amount]]*1.17)</f>
        <v>456400</v>
      </c>
      <c r="L167" s="2">
        <f>SUMIF(Table2[Expense Type],Table2[[#This Row],[Expense Type]],Table2[Amount])</f>
        <v>743529</v>
      </c>
    </row>
    <row r="168" spans="1:12" ht="13.8" x14ac:dyDescent="0.25">
      <c r="A168" s="2" t="s">
        <v>367</v>
      </c>
      <c r="B168" s="3">
        <v>44987.484484484477</v>
      </c>
      <c r="C168" s="2" t="s">
        <v>58</v>
      </c>
      <c r="D168" s="2" t="s">
        <v>12</v>
      </c>
      <c r="E168" s="2" t="s">
        <v>30</v>
      </c>
      <c r="F168" s="2">
        <v>5724</v>
      </c>
      <c r="G168" s="2" t="s">
        <v>14</v>
      </c>
      <c r="H168" s="2" t="s">
        <v>15</v>
      </c>
      <c r="I168" s="2" t="s">
        <v>368</v>
      </c>
      <c r="J168" s="2" t="s">
        <v>41</v>
      </c>
      <c r="K168" s="5" cm="1">
        <f t="array" ref="K168">_xlfn.IFS(Table2[[#This Row],[Currency]]="USD",Table2[[#This Row],[Amount]],Table2[[#This Row],[Currency]]="EGP",Table2[[#This Row],[Amount]]*50,Table2[[#This Row],[Currency]]="EUR",Table2[[#This Row],[Amount]]*1.17)</f>
        <v>5724</v>
      </c>
      <c r="L168" s="2">
        <f>SUMIF(Table2[Expense Type],Table2[[#This Row],[Expense Type]],Table2[Amount])</f>
        <v>824956</v>
      </c>
    </row>
    <row r="169" spans="1:12" ht="13.8" x14ac:dyDescent="0.25">
      <c r="A169" s="2" t="s">
        <v>369</v>
      </c>
      <c r="B169" s="3">
        <v>44987.848848848836</v>
      </c>
      <c r="C169" s="2" t="s">
        <v>11</v>
      </c>
      <c r="D169" s="2" t="s">
        <v>20</v>
      </c>
      <c r="E169" s="2" t="s">
        <v>51</v>
      </c>
      <c r="F169" s="2">
        <v>8791</v>
      </c>
      <c r="G169" s="2" t="s">
        <v>35</v>
      </c>
      <c r="H169" s="2" t="s">
        <v>15</v>
      </c>
      <c r="I169" s="2" t="s">
        <v>370</v>
      </c>
      <c r="J169" s="2" t="s">
        <v>17</v>
      </c>
      <c r="K169" s="5" cm="1">
        <f t="array" ref="K169">_xlfn.IFS(Table2[[#This Row],[Currency]]="USD",Table2[[#This Row],[Amount]],Table2[[#This Row],[Currency]]="EGP",Table2[[#This Row],[Amount]]*50,Table2[[#This Row],[Currency]]="EUR",Table2[[#This Row],[Amount]]*1.17)</f>
        <v>10285.469999999999</v>
      </c>
      <c r="L169" s="2">
        <f>SUMIF(Table2[Expense Type],Table2[[#This Row],[Expense Type]],Table2[Amount])</f>
        <v>743529</v>
      </c>
    </row>
    <row r="170" spans="1:12" ht="13.8" x14ac:dyDescent="0.25">
      <c r="A170" s="2" t="s">
        <v>371</v>
      </c>
      <c r="B170" s="3">
        <v>44988.213213213203</v>
      </c>
      <c r="C170" s="2" t="s">
        <v>11</v>
      </c>
      <c r="D170" s="2" t="s">
        <v>39</v>
      </c>
      <c r="E170" s="2" t="s">
        <v>55</v>
      </c>
      <c r="F170" s="2">
        <v>8429</v>
      </c>
      <c r="G170" s="2" t="s">
        <v>14</v>
      </c>
      <c r="H170" s="2" t="s">
        <v>27</v>
      </c>
      <c r="I170" s="2" t="s">
        <v>372</v>
      </c>
      <c r="J170" s="2" t="s">
        <v>17</v>
      </c>
      <c r="K170" s="5" cm="1">
        <f t="array" ref="K170">_xlfn.IFS(Table2[[#This Row],[Currency]]="USD",Table2[[#This Row],[Amount]],Table2[[#This Row],[Currency]]="EGP",Table2[[#This Row],[Amount]]*50,Table2[[#This Row],[Currency]]="EUR",Table2[[#This Row],[Amount]]*1.17)</f>
        <v>8429</v>
      </c>
      <c r="L170" s="2">
        <f>SUMIF(Table2[Expense Type],Table2[[#This Row],[Expense Type]],Table2[Amount])</f>
        <v>815334</v>
      </c>
    </row>
    <row r="171" spans="1:12" ht="13.8" x14ac:dyDescent="0.25">
      <c r="A171" s="2" t="s">
        <v>373</v>
      </c>
      <c r="B171" s="3">
        <v>44988.577577577569</v>
      </c>
      <c r="C171" s="2" t="s">
        <v>11</v>
      </c>
      <c r="D171" s="2" t="s">
        <v>39</v>
      </c>
      <c r="E171" s="2" t="s">
        <v>55</v>
      </c>
      <c r="F171" s="2">
        <v>2197</v>
      </c>
      <c r="G171" s="2" t="s">
        <v>35</v>
      </c>
      <c r="H171" s="2" t="s">
        <v>15</v>
      </c>
      <c r="I171" s="2" t="s">
        <v>374</v>
      </c>
      <c r="J171" s="2" t="s">
        <v>41</v>
      </c>
      <c r="K171" s="5" cm="1">
        <f t="array" ref="K171">_xlfn.IFS(Table2[[#This Row],[Currency]]="USD",Table2[[#This Row],[Amount]],Table2[[#This Row],[Currency]]="EGP",Table2[[#This Row],[Amount]]*50,Table2[[#This Row],[Currency]]="EUR",Table2[[#This Row],[Amount]]*1.17)</f>
        <v>2570.4899999999998</v>
      </c>
      <c r="L171" s="2">
        <f>SUMIF(Table2[Expense Type],Table2[[#This Row],[Expense Type]],Table2[Amount])</f>
        <v>815334</v>
      </c>
    </row>
    <row r="172" spans="1:12" ht="13.8" x14ac:dyDescent="0.25">
      <c r="A172" s="2" t="s">
        <v>375</v>
      </c>
      <c r="B172" s="3">
        <v>44988.941941941943</v>
      </c>
      <c r="C172" s="2" t="s">
        <v>11</v>
      </c>
      <c r="D172" s="2" t="s">
        <v>33</v>
      </c>
      <c r="E172" s="2" t="s">
        <v>21</v>
      </c>
      <c r="F172" s="2">
        <v>5168</v>
      </c>
      <c r="G172" s="2" t="s">
        <v>14</v>
      </c>
      <c r="H172" s="2" t="s">
        <v>15</v>
      </c>
      <c r="I172" s="2" t="s">
        <v>376</v>
      </c>
      <c r="J172" s="2" t="s">
        <v>24</v>
      </c>
      <c r="K172" s="5" cm="1">
        <f t="array" ref="K172">_xlfn.IFS(Table2[[#This Row],[Currency]]="USD",Table2[[#This Row],[Amount]],Table2[[#This Row],[Currency]]="EGP",Table2[[#This Row],[Amount]]*50,Table2[[#This Row],[Currency]]="EUR",Table2[[#This Row],[Amount]]*1.17)</f>
        <v>5168</v>
      </c>
      <c r="L172" s="2">
        <f>SUMIF(Table2[Expense Type],Table2[[#This Row],[Expense Type]],Table2[Amount])</f>
        <v>910770</v>
      </c>
    </row>
    <row r="173" spans="1:12" ht="13.8" x14ac:dyDescent="0.25">
      <c r="A173" s="2" t="s">
        <v>377</v>
      </c>
      <c r="B173" s="3">
        <v>44989.306306306287</v>
      </c>
      <c r="C173" s="2" t="s">
        <v>11</v>
      </c>
      <c r="D173" s="2" t="s">
        <v>33</v>
      </c>
      <c r="E173" s="2" t="s">
        <v>55</v>
      </c>
      <c r="F173" s="2">
        <v>6497</v>
      </c>
      <c r="G173" s="2" t="s">
        <v>35</v>
      </c>
      <c r="H173" s="2" t="s">
        <v>52</v>
      </c>
      <c r="I173" s="2" t="s">
        <v>378</v>
      </c>
      <c r="J173" s="2" t="s">
        <v>41</v>
      </c>
      <c r="K173" s="5" cm="1">
        <f t="array" ref="K173">_xlfn.IFS(Table2[[#This Row],[Currency]]="USD",Table2[[#This Row],[Amount]],Table2[[#This Row],[Currency]]="EGP",Table2[[#This Row],[Amount]]*50,Table2[[#This Row],[Currency]]="EUR",Table2[[#This Row],[Amount]]*1.17)</f>
        <v>7601.49</v>
      </c>
      <c r="L173" s="2">
        <f>SUMIF(Table2[Expense Type],Table2[[#This Row],[Expense Type]],Table2[Amount])</f>
        <v>815334</v>
      </c>
    </row>
    <row r="174" spans="1:12" ht="13.8" x14ac:dyDescent="0.25">
      <c r="A174" s="2" t="s">
        <v>379</v>
      </c>
      <c r="B174" s="3">
        <v>44989.670670670661</v>
      </c>
      <c r="C174" s="2" t="s">
        <v>58</v>
      </c>
      <c r="D174" s="2" t="s">
        <v>33</v>
      </c>
      <c r="E174" s="2" t="s">
        <v>30</v>
      </c>
      <c r="F174" s="2">
        <v>2857</v>
      </c>
      <c r="G174" s="2" t="s">
        <v>35</v>
      </c>
      <c r="H174" s="2" t="s">
        <v>52</v>
      </c>
      <c r="I174" s="2" t="s">
        <v>380</v>
      </c>
      <c r="J174" s="2" t="s">
        <v>41</v>
      </c>
      <c r="K174" s="5" cm="1">
        <f t="array" ref="K174">_xlfn.IFS(Table2[[#This Row],[Currency]]="USD",Table2[[#This Row],[Amount]],Table2[[#This Row],[Currency]]="EGP",Table2[[#This Row],[Amount]]*50,Table2[[#This Row],[Currency]]="EUR",Table2[[#This Row],[Amount]]*1.17)</f>
        <v>3342.6899999999996</v>
      </c>
      <c r="L174" s="2">
        <f>SUMIF(Table2[Expense Type],Table2[[#This Row],[Expense Type]],Table2[Amount])</f>
        <v>824956</v>
      </c>
    </row>
    <row r="175" spans="1:12" ht="13.8" x14ac:dyDescent="0.25">
      <c r="A175" s="2" t="s">
        <v>381</v>
      </c>
      <c r="B175" s="3">
        <v>44990.035035035027</v>
      </c>
      <c r="C175" s="2" t="s">
        <v>58</v>
      </c>
      <c r="D175" s="2" t="s">
        <v>12</v>
      </c>
      <c r="E175" s="2" t="s">
        <v>30</v>
      </c>
      <c r="F175" s="2">
        <v>4020</v>
      </c>
      <c r="G175" s="2" t="s">
        <v>35</v>
      </c>
      <c r="H175" s="2" t="s">
        <v>52</v>
      </c>
      <c r="I175" s="2" t="s">
        <v>382</v>
      </c>
      <c r="J175" s="2" t="s">
        <v>24</v>
      </c>
      <c r="K175" s="5" cm="1">
        <f t="array" ref="K175">_xlfn.IFS(Table2[[#This Row],[Currency]]="USD",Table2[[#This Row],[Amount]],Table2[[#This Row],[Currency]]="EGP",Table2[[#This Row],[Amount]]*50,Table2[[#This Row],[Currency]]="EUR",Table2[[#This Row],[Amount]]*1.17)</f>
        <v>4703.3999999999996</v>
      </c>
      <c r="L175" s="2">
        <f>SUMIF(Table2[Expense Type],Table2[[#This Row],[Expense Type]],Table2[Amount])</f>
        <v>824956</v>
      </c>
    </row>
    <row r="176" spans="1:12" ht="13.8" x14ac:dyDescent="0.25">
      <c r="A176" s="2" t="s">
        <v>383</v>
      </c>
      <c r="B176" s="3">
        <v>44990.399399399401</v>
      </c>
      <c r="C176" s="2" t="s">
        <v>26</v>
      </c>
      <c r="D176" s="2" t="s">
        <v>12</v>
      </c>
      <c r="E176" s="2" t="s">
        <v>30</v>
      </c>
      <c r="F176" s="2">
        <v>8286</v>
      </c>
      <c r="G176" s="2" t="s">
        <v>35</v>
      </c>
      <c r="H176" s="2" t="s">
        <v>27</v>
      </c>
      <c r="I176" s="2" t="s">
        <v>384</v>
      </c>
      <c r="J176" s="2" t="s">
        <v>41</v>
      </c>
      <c r="K176" s="5" cm="1">
        <f t="array" ref="K176">_xlfn.IFS(Table2[[#This Row],[Currency]]="USD",Table2[[#This Row],[Amount]],Table2[[#This Row],[Currency]]="EGP",Table2[[#This Row],[Amount]]*50,Table2[[#This Row],[Currency]]="EUR",Table2[[#This Row],[Amount]]*1.17)</f>
        <v>9694.619999999999</v>
      </c>
      <c r="L176" s="2">
        <f>SUMIF(Table2[Expense Type],Table2[[#This Row],[Expense Type]],Table2[Amount])</f>
        <v>824956</v>
      </c>
    </row>
    <row r="177" spans="1:12" ht="13.8" x14ac:dyDescent="0.25">
      <c r="A177" s="2" t="s">
        <v>385</v>
      </c>
      <c r="B177" s="3">
        <v>44990.76376376376</v>
      </c>
      <c r="C177" s="2" t="s">
        <v>38</v>
      </c>
      <c r="D177" s="2" t="s">
        <v>33</v>
      </c>
      <c r="E177" s="2" t="s">
        <v>21</v>
      </c>
      <c r="F177" s="2">
        <v>2000</v>
      </c>
      <c r="G177" s="2" t="s">
        <v>35</v>
      </c>
      <c r="H177" s="2" t="s">
        <v>15</v>
      </c>
      <c r="I177" s="2" t="s">
        <v>386</v>
      </c>
      <c r="J177" s="2" t="s">
        <v>17</v>
      </c>
      <c r="K177" s="5" cm="1">
        <f t="array" ref="K177">_xlfn.IFS(Table2[[#This Row],[Currency]]="USD",Table2[[#This Row],[Amount]],Table2[[#This Row],[Currency]]="EGP",Table2[[#This Row],[Amount]]*50,Table2[[#This Row],[Currency]]="EUR",Table2[[#This Row],[Amount]]*1.17)</f>
        <v>2340</v>
      </c>
      <c r="L177" s="2">
        <f>SUMIF(Table2[Expense Type],Table2[[#This Row],[Expense Type]],Table2[Amount])</f>
        <v>910770</v>
      </c>
    </row>
    <row r="178" spans="1:12" ht="13.8" x14ac:dyDescent="0.25">
      <c r="A178" s="2" t="s">
        <v>387</v>
      </c>
      <c r="B178" s="3">
        <v>44991.128128128134</v>
      </c>
      <c r="C178" s="2" t="s">
        <v>11</v>
      </c>
      <c r="D178" s="2" t="s">
        <v>33</v>
      </c>
      <c r="E178" s="2" t="s">
        <v>21</v>
      </c>
      <c r="F178" s="2">
        <v>2710</v>
      </c>
      <c r="G178" s="2" t="s">
        <v>35</v>
      </c>
      <c r="H178" s="2" t="s">
        <v>52</v>
      </c>
      <c r="I178" s="2" t="s">
        <v>388</v>
      </c>
      <c r="J178" s="2" t="s">
        <v>17</v>
      </c>
      <c r="K178" s="5" cm="1">
        <f t="array" ref="K178">_xlfn.IFS(Table2[[#This Row],[Currency]]="USD",Table2[[#This Row],[Amount]],Table2[[#This Row],[Currency]]="EGP",Table2[[#This Row],[Amount]]*50,Table2[[#This Row],[Currency]]="EUR",Table2[[#This Row],[Amount]]*1.17)</f>
        <v>3170.7</v>
      </c>
      <c r="L178" s="2">
        <f>SUMIF(Table2[Expense Type],Table2[[#This Row],[Expense Type]],Table2[Amount])</f>
        <v>910770</v>
      </c>
    </row>
    <row r="179" spans="1:12" ht="13.8" x14ac:dyDescent="0.25">
      <c r="A179" s="2" t="s">
        <v>389</v>
      </c>
      <c r="B179" s="3">
        <v>44991.492492492493</v>
      </c>
      <c r="C179" s="2" t="s">
        <v>77</v>
      </c>
      <c r="D179" s="2" t="s">
        <v>33</v>
      </c>
      <c r="E179" s="2" t="s">
        <v>55</v>
      </c>
      <c r="F179" s="2">
        <v>7000</v>
      </c>
      <c r="G179" s="2" t="s">
        <v>35</v>
      </c>
      <c r="H179" s="2" t="s">
        <v>52</v>
      </c>
      <c r="I179" s="2" t="s">
        <v>390</v>
      </c>
      <c r="J179" s="2" t="s">
        <v>17</v>
      </c>
      <c r="K179" s="5" cm="1">
        <f t="array" ref="K179">_xlfn.IFS(Table2[[#This Row],[Currency]]="USD",Table2[[#This Row],[Amount]],Table2[[#This Row],[Currency]]="EGP",Table2[[#This Row],[Amount]]*50,Table2[[#This Row],[Currency]]="EUR",Table2[[#This Row],[Amount]]*1.17)</f>
        <v>8189.9999999999991</v>
      </c>
      <c r="L179" s="2">
        <f>SUMIF(Table2[Expense Type],Table2[[#This Row],[Expense Type]],Table2[Amount])</f>
        <v>815334</v>
      </c>
    </row>
    <row r="180" spans="1:12" ht="13.8" x14ac:dyDescent="0.25">
      <c r="A180" s="2" t="s">
        <v>391</v>
      </c>
      <c r="B180" s="3">
        <v>44991.856856856852</v>
      </c>
      <c r="C180" s="2" t="s">
        <v>58</v>
      </c>
      <c r="D180" s="2" t="s">
        <v>39</v>
      </c>
      <c r="E180" s="2" t="s">
        <v>13</v>
      </c>
      <c r="F180" s="2">
        <v>1549</v>
      </c>
      <c r="G180" s="2" t="s">
        <v>35</v>
      </c>
      <c r="H180" s="2" t="s">
        <v>52</v>
      </c>
      <c r="I180" s="2" t="s">
        <v>392</v>
      </c>
      <c r="J180" s="2" t="s">
        <v>41</v>
      </c>
      <c r="K180" s="5" cm="1">
        <f t="array" ref="K180">_xlfn.IFS(Table2[[#This Row],[Currency]]="USD",Table2[[#This Row],[Amount]],Table2[[#This Row],[Currency]]="EGP",Table2[[#This Row],[Amount]]*50,Table2[[#This Row],[Currency]]="EUR",Table2[[#This Row],[Amount]]*1.17)</f>
        <v>1812.33</v>
      </c>
      <c r="L180" s="2">
        <f>SUMIF(Table2[Expense Type],Table2[[#This Row],[Expense Type]],Table2[Amount])</f>
        <v>848944</v>
      </c>
    </row>
    <row r="181" spans="1:12" ht="13.8" x14ac:dyDescent="0.25">
      <c r="A181" s="2" t="s">
        <v>393</v>
      </c>
      <c r="B181" s="3">
        <v>44992.221221221218</v>
      </c>
      <c r="C181" s="2" t="s">
        <v>77</v>
      </c>
      <c r="D181" s="2" t="s">
        <v>12</v>
      </c>
      <c r="E181" s="2" t="s">
        <v>13</v>
      </c>
      <c r="F181" s="2">
        <v>8838</v>
      </c>
      <c r="G181" s="2" t="s">
        <v>35</v>
      </c>
      <c r="H181" s="2" t="s">
        <v>15</v>
      </c>
      <c r="I181" s="2" t="s">
        <v>394</v>
      </c>
      <c r="J181" s="2" t="s">
        <v>17</v>
      </c>
      <c r="K181" s="5" cm="1">
        <f t="array" ref="K181">_xlfn.IFS(Table2[[#This Row],[Currency]]="USD",Table2[[#This Row],[Amount]],Table2[[#This Row],[Currency]]="EGP",Table2[[#This Row],[Amount]]*50,Table2[[#This Row],[Currency]]="EUR",Table2[[#This Row],[Amount]]*1.17)</f>
        <v>10340.459999999999</v>
      </c>
      <c r="L181" s="2">
        <f>SUMIF(Table2[Expense Type],Table2[[#This Row],[Expense Type]],Table2[Amount])</f>
        <v>848944</v>
      </c>
    </row>
    <row r="182" spans="1:12" ht="13.8" x14ac:dyDescent="0.25">
      <c r="A182" s="2" t="s">
        <v>395</v>
      </c>
      <c r="B182" s="3">
        <v>44992.585585585577</v>
      </c>
      <c r="C182" s="2" t="s">
        <v>77</v>
      </c>
      <c r="D182" s="2" t="s">
        <v>39</v>
      </c>
      <c r="E182" s="2" t="s">
        <v>21</v>
      </c>
      <c r="F182" s="2">
        <v>5117</v>
      </c>
      <c r="G182" s="2" t="s">
        <v>14</v>
      </c>
      <c r="H182" s="2" t="s">
        <v>15</v>
      </c>
      <c r="I182" s="2" t="s">
        <v>396</v>
      </c>
      <c r="J182" s="2" t="s">
        <v>17</v>
      </c>
      <c r="K182" s="5" cm="1">
        <f t="array" ref="K182">_xlfn.IFS(Table2[[#This Row],[Currency]]="USD",Table2[[#This Row],[Amount]],Table2[[#This Row],[Currency]]="EGP",Table2[[#This Row],[Amount]]*50,Table2[[#This Row],[Currency]]="EUR",Table2[[#This Row],[Amount]]*1.17)</f>
        <v>5117</v>
      </c>
      <c r="L182" s="2">
        <f>SUMIF(Table2[Expense Type],Table2[[#This Row],[Expense Type]],Table2[Amount])</f>
        <v>910770</v>
      </c>
    </row>
    <row r="183" spans="1:12" ht="13.8" x14ac:dyDescent="0.25">
      <c r="A183" s="2" t="s">
        <v>397</v>
      </c>
      <c r="B183" s="3">
        <v>44992.949949949943</v>
      </c>
      <c r="C183" s="2" t="s">
        <v>77</v>
      </c>
      <c r="D183" s="2" t="s">
        <v>39</v>
      </c>
      <c r="E183" s="2" t="s">
        <v>55</v>
      </c>
      <c r="F183" s="2">
        <v>8099</v>
      </c>
      <c r="G183" s="2" t="s">
        <v>22</v>
      </c>
      <c r="H183" s="2" t="s">
        <v>15</v>
      </c>
      <c r="I183" s="2" t="s">
        <v>398</v>
      </c>
      <c r="J183" s="2" t="s">
        <v>17</v>
      </c>
      <c r="K183" s="5" cm="1">
        <f t="array" ref="K183">_xlfn.IFS(Table2[[#This Row],[Currency]]="USD",Table2[[#This Row],[Amount]],Table2[[#This Row],[Currency]]="EGP",Table2[[#This Row],[Amount]]*50,Table2[[#This Row],[Currency]]="EUR",Table2[[#This Row],[Amount]]*1.17)</f>
        <v>404950</v>
      </c>
      <c r="L183" s="2">
        <f>SUMIF(Table2[Expense Type],Table2[[#This Row],[Expense Type]],Table2[Amount])</f>
        <v>815334</v>
      </c>
    </row>
    <row r="184" spans="1:12" ht="13.8" x14ac:dyDescent="0.25">
      <c r="A184" s="2" t="s">
        <v>399</v>
      </c>
      <c r="B184" s="3">
        <v>44993.314314314302</v>
      </c>
      <c r="C184" s="2" t="s">
        <v>26</v>
      </c>
      <c r="D184" s="2" t="s">
        <v>33</v>
      </c>
      <c r="E184" s="2" t="s">
        <v>13</v>
      </c>
      <c r="F184" s="2">
        <v>6152</v>
      </c>
      <c r="G184" s="2" t="s">
        <v>35</v>
      </c>
      <c r="H184" s="2" t="s">
        <v>27</v>
      </c>
      <c r="I184" s="2" t="s">
        <v>400</v>
      </c>
      <c r="J184" s="2" t="s">
        <v>17</v>
      </c>
      <c r="K184" s="5" cm="1">
        <f t="array" ref="K184">_xlfn.IFS(Table2[[#This Row],[Currency]]="USD",Table2[[#This Row],[Amount]],Table2[[#This Row],[Currency]]="EGP",Table2[[#This Row],[Amount]]*50,Table2[[#This Row],[Currency]]="EUR",Table2[[#This Row],[Amount]]*1.17)</f>
        <v>7197.8399999999992</v>
      </c>
      <c r="L184" s="2">
        <f>SUMIF(Table2[Expense Type],Table2[[#This Row],[Expense Type]],Table2[Amount])</f>
        <v>848944</v>
      </c>
    </row>
    <row r="185" spans="1:12" ht="13.8" x14ac:dyDescent="0.25">
      <c r="A185" s="2" t="s">
        <v>401</v>
      </c>
      <c r="B185" s="3">
        <v>44993.678678678669</v>
      </c>
      <c r="C185" s="2" t="s">
        <v>58</v>
      </c>
      <c r="D185" s="2" t="s">
        <v>33</v>
      </c>
      <c r="E185" s="2" t="s">
        <v>55</v>
      </c>
      <c r="F185" s="2">
        <v>2196</v>
      </c>
      <c r="G185" s="2" t="s">
        <v>22</v>
      </c>
      <c r="H185" s="2" t="s">
        <v>27</v>
      </c>
      <c r="I185" s="2" t="s">
        <v>402</v>
      </c>
      <c r="J185" s="2" t="s">
        <v>17</v>
      </c>
      <c r="K185" s="5" cm="1">
        <f t="array" ref="K185">_xlfn.IFS(Table2[[#This Row],[Currency]]="USD",Table2[[#This Row],[Amount]],Table2[[#This Row],[Currency]]="EGP",Table2[[#This Row],[Amount]]*50,Table2[[#This Row],[Currency]]="EUR",Table2[[#This Row],[Amount]]*1.17)</f>
        <v>109800</v>
      </c>
      <c r="L185" s="2">
        <f>SUMIF(Table2[Expense Type],Table2[[#This Row],[Expense Type]],Table2[Amount])</f>
        <v>815334</v>
      </c>
    </row>
    <row r="186" spans="1:12" ht="13.8" x14ac:dyDescent="0.25">
      <c r="A186" s="2" t="s">
        <v>403</v>
      </c>
      <c r="B186" s="3">
        <v>44994.043043043042</v>
      </c>
      <c r="C186" s="2" t="s">
        <v>77</v>
      </c>
      <c r="D186" s="2" t="s">
        <v>20</v>
      </c>
      <c r="E186" s="2" t="s">
        <v>55</v>
      </c>
      <c r="F186" s="2">
        <v>8995</v>
      </c>
      <c r="G186" s="2" t="s">
        <v>35</v>
      </c>
      <c r="H186" s="2" t="s">
        <v>52</v>
      </c>
      <c r="I186" s="2" t="s">
        <v>404</v>
      </c>
      <c r="J186" s="2" t="s">
        <v>17</v>
      </c>
      <c r="K186" s="5" cm="1">
        <f t="array" ref="K186">_xlfn.IFS(Table2[[#This Row],[Currency]]="USD",Table2[[#This Row],[Amount]],Table2[[#This Row],[Currency]]="EGP",Table2[[#This Row],[Amount]]*50,Table2[[#This Row],[Currency]]="EUR",Table2[[#This Row],[Amount]]*1.17)</f>
        <v>10524.15</v>
      </c>
      <c r="L186" s="2">
        <f>SUMIF(Table2[Expense Type],Table2[[#This Row],[Expense Type]],Table2[Amount])</f>
        <v>815334</v>
      </c>
    </row>
    <row r="187" spans="1:12" ht="13.8" x14ac:dyDescent="0.25">
      <c r="A187" s="2" t="s">
        <v>405</v>
      </c>
      <c r="B187" s="3">
        <v>44994.407407407409</v>
      </c>
      <c r="C187" s="2" t="s">
        <v>11</v>
      </c>
      <c r="D187" s="2" t="s">
        <v>20</v>
      </c>
      <c r="E187" s="2" t="s">
        <v>55</v>
      </c>
      <c r="F187" s="2">
        <v>6504</v>
      </c>
      <c r="G187" s="2" t="s">
        <v>35</v>
      </c>
      <c r="H187" s="2" t="s">
        <v>15</v>
      </c>
      <c r="I187" s="2" t="s">
        <v>406</v>
      </c>
      <c r="J187" s="2" t="s">
        <v>41</v>
      </c>
      <c r="K187" s="5" cm="1">
        <f t="array" ref="K187">_xlfn.IFS(Table2[[#This Row],[Currency]]="USD",Table2[[#This Row],[Amount]],Table2[[#This Row],[Currency]]="EGP",Table2[[#This Row],[Amount]]*50,Table2[[#This Row],[Currency]]="EUR",Table2[[#This Row],[Amount]]*1.17)</f>
        <v>7609.6799999999994</v>
      </c>
      <c r="L187" s="2">
        <f>SUMIF(Table2[Expense Type],Table2[[#This Row],[Expense Type]],Table2[Amount])</f>
        <v>815334</v>
      </c>
    </row>
    <row r="188" spans="1:12" ht="13.8" x14ac:dyDescent="0.25">
      <c r="A188" s="2" t="s">
        <v>407</v>
      </c>
      <c r="B188" s="3">
        <v>44994.771771771768</v>
      </c>
      <c r="C188" s="2" t="s">
        <v>19</v>
      </c>
      <c r="D188" s="2" t="s">
        <v>39</v>
      </c>
      <c r="E188" s="2" t="s">
        <v>34</v>
      </c>
      <c r="F188" s="2">
        <v>9917</v>
      </c>
      <c r="G188" s="2" t="s">
        <v>14</v>
      </c>
      <c r="H188" s="2" t="s">
        <v>52</v>
      </c>
      <c r="I188" s="2" t="s">
        <v>408</v>
      </c>
      <c r="J188" s="2" t="s">
        <v>17</v>
      </c>
      <c r="K188" s="5" cm="1">
        <f t="array" ref="K188">_xlfn.IFS(Table2[[#This Row],[Currency]]="USD",Table2[[#This Row],[Amount]],Table2[[#This Row],[Currency]]="EGP",Table2[[#This Row],[Amount]]*50,Table2[[#This Row],[Currency]]="EUR",Table2[[#This Row],[Amount]]*1.17)</f>
        <v>9917</v>
      </c>
      <c r="L188" s="2">
        <f>SUMIF(Table2[Expense Type],Table2[[#This Row],[Expense Type]],Table2[Amount])</f>
        <v>857053</v>
      </c>
    </row>
    <row r="189" spans="1:12" ht="13.8" x14ac:dyDescent="0.25">
      <c r="A189" s="2" t="s">
        <v>409</v>
      </c>
      <c r="B189" s="3">
        <v>44995.136136136127</v>
      </c>
      <c r="C189" s="2" t="s">
        <v>77</v>
      </c>
      <c r="D189" s="2" t="s">
        <v>12</v>
      </c>
      <c r="E189" s="2" t="s">
        <v>30</v>
      </c>
      <c r="F189" s="2">
        <v>3431</v>
      </c>
      <c r="G189" s="2" t="s">
        <v>14</v>
      </c>
      <c r="H189" s="2" t="s">
        <v>15</v>
      </c>
      <c r="I189" s="2" t="s">
        <v>410</v>
      </c>
      <c r="J189" s="2" t="s">
        <v>17</v>
      </c>
      <c r="K189" s="5" cm="1">
        <f t="array" ref="K189">_xlfn.IFS(Table2[[#This Row],[Currency]]="USD",Table2[[#This Row],[Amount]],Table2[[#This Row],[Currency]]="EGP",Table2[[#This Row],[Amount]]*50,Table2[[#This Row],[Currency]]="EUR",Table2[[#This Row],[Amount]]*1.17)</f>
        <v>3431</v>
      </c>
      <c r="L189" s="2">
        <f>SUMIF(Table2[Expense Type],Table2[[#This Row],[Expense Type]],Table2[Amount])</f>
        <v>824956</v>
      </c>
    </row>
    <row r="190" spans="1:12" ht="13.8" x14ac:dyDescent="0.25">
      <c r="A190" s="2" t="s">
        <v>411</v>
      </c>
      <c r="B190" s="3">
        <v>44995.5005005005</v>
      </c>
      <c r="C190" s="2" t="s">
        <v>26</v>
      </c>
      <c r="D190" s="2" t="s">
        <v>33</v>
      </c>
      <c r="E190" s="2" t="s">
        <v>55</v>
      </c>
      <c r="F190" s="2">
        <v>7562</v>
      </c>
      <c r="G190" s="2" t="s">
        <v>22</v>
      </c>
      <c r="H190" s="2" t="s">
        <v>15</v>
      </c>
      <c r="I190" s="2" t="s">
        <v>412</v>
      </c>
      <c r="J190" s="2" t="s">
        <v>24</v>
      </c>
      <c r="K190" s="5" cm="1">
        <f t="array" ref="K190">_xlfn.IFS(Table2[[#This Row],[Currency]]="USD",Table2[[#This Row],[Amount]],Table2[[#This Row],[Currency]]="EGP",Table2[[#This Row],[Amount]]*50,Table2[[#This Row],[Currency]]="EUR",Table2[[#This Row],[Amount]]*1.17)</f>
        <v>378100</v>
      </c>
      <c r="L190" s="2">
        <f>SUMIF(Table2[Expense Type],Table2[[#This Row],[Expense Type]],Table2[Amount])</f>
        <v>815334</v>
      </c>
    </row>
    <row r="191" spans="1:12" ht="13.8" x14ac:dyDescent="0.25">
      <c r="A191" s="2" t="s">
        <v>413</v>
      </c>
      <c r="B191" s="3">
        <v>44995.86486486486</v>
      </c>
      <c r="C191" s="2" t="s">
        <v>58</v>
      </c>
      <c r="D191" s="2" t="s">
        <v>33</v>
      </c>
      <c r="E191" s="2" t="s">
        <v>34</v>
      </c>
      <c r="F191" s="2">
        <v>5205</v>
      </c>
      <c r="G191" s="2" t="s">
        <v>14</v>
      </c>
      <c r="H191" s="2" t="s">
        <v>15</v>
      </c>
      <c r="I191" s="2" t="s">
        <v>414</v>
      </c>
      <c r="J191" s="2" t="s">
        <v>41</v>
      </c>
      <c r="K191" s="5" cm="1">
        <f t="array" ref="K191">_xlfn.IFS(Table2[[#This Row],[Currency]]="USD",Table2[[#This Row],[Amount]],Table2[[#This Row],[Currency]]="EGP",Table2[[#This Row],[Amount]]*50,Table2[[#This Row],[Currency]]="EUR",Table2[[#This Row],[Amount]]*1.17)</f>
        <v>5205</v>
      </c>
      <c r="L191" s="2">
        <f>SUMIF(Table2[Expense Type],Table2[[#This Row],[Expense Type]],Table2[Amount])</f>
        <v>857053</v>
      </c>
    </row>
    <row r="192" spans="1:12" ht="13.8" x14ac:dyDescent="0.25">
      <c r="A192" s="2" t="s">
        <v>415</v>
      </c>
      <c r="B192" s="3">
        <v>44996.229229229233</v>
      </c>
      <c r="C192" s="2" t="s">
        <v>26</v>
      </c>
      <c r="D192" s="2" t="s">
        <v>39</v>
      </c>
      <c r="E192" s="2" t="s">
        <v>21</v>
      </c>
      <c r="F192" s="2">
        <v>3078</v>
      </c>
      <c r="G192" s="2" t="s">
        <v>14</v>
      </c>
      <c r="H192" s="2" t="s">
        <v>27</v>
      </c>
      <c r="I192" s="2" t="s">
        <v>416</v>
      </c>
      <c r="J192" s="2" t="s">
        <v>41</v>
      </c>
      <c r="K192" s="5" cm="1">
        <f t="array" ref="K192">_xlfn.IFS(Table2[[#This Row],[Currency]]="USD",Table2[[#This Row],[Amount]],Table2[[#This Row],[Currency]]="EGP",Table2[[#This Row],[Amount]]*50,Table2[[#This Row],[Currency]]="EUR",Table2[[#This Row],[Amount]]*1.17)</f>
        <v>3078</v>
      </c>
      <c r="L192" s="2">
        <f>SUMIF(Table2[Expense Type],Table2[[#This Row],[Expense Type]],Table2[Amount])</f>
        <v>910770</v>
      </c>
    </row>
    <row r="193" spans="1:12" ht="13.8" x14ac:dyDescent="0.25">
      <c r="A193" s="2" t="s">
        <v>417</v>
      </c>
      <c r="B193" s="3">
        <v>44996.593593593578</v>
      </c>
      <c r="C193" s="2" t="s">
        <v>77</v>
      </c>
      <c r="D193" s="2" t="s">
        <v>20</v>
      </c>
      <c r="E193" s="2" t="s">
        <v>13</v>
      </c>
      <c r="F193" s="2">
        <v>2939</v>
      </c>
      <c r="G193" s="2" t="s">
        <v>22</v>
      </c>
      <c r="H193" s="2" t="s">
        <v>27</v>
      </c>
      <c r="I193" s="2" t="s">
        <v>418</v>
      </c>
      <c r="J193" s="2" t="s">
        <v>41</v>
      </c>
      <c r="K193" s="5" cm="1">
        <f t="array" ref="K193">_xlfn.IFS(Table2[[#This Row],[Currency]]="USD",Table2[[#This Row],[Amount]],Table2[[#This Row],[Currency]]="EGP",Table2[[#This Row],[Amount]]*50,Table2[[#This Row],[Currency]]="EUR",Table2[[#This Row],[Amount]]*1.17)</f>
        <v>146950</v>
      </c>
      <c r="L193" s="2">
        <f>SUMIF(Table2[Expense Type],Table2[[#This Row],[Expense Type]],Table2[Amount])</f>
        <v>848944</v>
      </c>
    </row>
    <row r="194" spans="1:12" ht="13.8" x14ac:dyDescent="0.25">
      <c r="A194" s="2" t="s">
        <v>419</v>
      </c>
      <c r="B194" s="3">
        <v>44996.957957957951</v>
      </c>
      <c r="C194" s="2" t="s">
        <v>58</v>
      </c>
      <c r="D194" s="2" t="s">
        <v>12</v>
      </c>
      <c r="E194" s="2" t="s">
        <v>30</v>
      </c>
      <c r="F194" s="2">
        <v>3484</v>
      </c>
      <c r="G194" s="2" t="s">
        <v>14</v>
      </c>
      <c r="H194" s="2" t="s">
        <v>15</v>
      </c>
      <c r="I194" s="2" t="s">
        <v>420</v>
      </c>
      <c r="J194" s="2" t="s">
        <v>41</v>
      </c>
      <c r="K194" s="5" cm="1">
        <f t="array" ref="K194">_xlfn.IFS(Table2[[#This Row],[Currency]]="USD",Table2[[#This Row],[Amount]],Table2[[#This Row],[Currency]]="EGP",Table2[[#This Row],[Amount]]*50,Table2[[#This Row],[Currency]]="EUR",Table2[[#This Row],[Amount]]*1.17)</f>
        <v>3484</v>
      </c>
      <c r="L194" s="2">
        <f>SUMIF(Table2[Expense Type],Table2[[#This Row],[Expense Type]],Table2[Amount])</f>
        <v>824956</v>
      </c>
    </row>
    <row r="195" spans="1:12" ht="13.8" x14ac:dyDescent="0.25">
      <c r="A195" s="2" t="s">
        <v>421</v>
      </c>
      <c r="B195" s="3">
        <v>44997.322322322318</v>
      </c>
      <c r="C195" s="2" t="s">
        <v>19</v>
      </c>
      <c r="D195" s="2" t="s">
        <v>20</v>
      </c>
      <c r="E195" s="2" t="s">
        <v>13</v>
      </c>
      <c r="F195" s="2">
        <v>785</v>
      </c>
      <c r="G195" s="2" t="s">
        <v>35</v>
      </c>
      <c r="H195" s="2" t="s">
        <v>52</v>
      </c>
      <c r="I195" s="2" t="s">
        <v>422</v>
      </c>
      <c r="J195" s="2" t="s">
        <v>17</v>
      </c>
      <c r="K195" s="5" cm="1">
        <f t="array" ref="K195">_xlfn.IFS(Table2[[#This Row],[Currency]]="USD",Table2[[#This Row],[Amount]],Table2[[#This Row],[Currency]]="EGP",Table2[[#This Row],[Amount]]*50,Table2[[#This Row],[Currency]]="EUR",Table2[[#This Row],[Amount]]*1.17)</f>
        <v>918.44999999999993</v>
      </c>
      <c r="L195" s="2">
        <f>SUMIF(Table2[Expense Type],Table2[[#This Row],[Expense Type]],Table2[Amount])</f>
        <v>848944</v>
      </c>
    </row>
    <row r="196" spans="1:12" ht="13.8" x14ac:dyDescent="0.25">
      <c r="A196" s="2" t="s">
        <v>423</v>
      </c>
      <c r="B196" s="3">
        <v>44997.686686686677</v>
      </c>
      <c r="C196" s="2" t="s">
        <v>77</v>
      </c>
      <c r="D196" s="2" t="s">
        <v>20</v>
      </c>
      <c r="E196" s="2" t="s">
        <v>30</v>
      </c>
      <c r="F196" s="2">
        <v>7631</v>
      </c>
      <c r="G196" s="2" t="s">
        <v>22</v>
      </c>
      <c r="H196" s="2" t="s">
        <v>15</v>
      </c>
      <c r="I196" s="2" t="s">
        <v>424</v>
      </c>
      <c r="J196" s="2" t="s">
        <v>17</v>
      </c>
      <c r="K196" s="5" cm="1">
        <f t="array" ref="K196">_xlfn.IFS(Table2[[#This Row],[Currency]]="USD",Table2[[#This Row],[Amount]],Table2[[#This Row],[Currency]]="EGP",Table2[[#This Row],[Amount]]*50,Table2[[#This Row],[Currency]]="EUR",Table2[[#This Row],[Amount]]*1.17)</f>
        <v>381550</v>
      </c>
      <c r="L196" s="2">
        <f>SUMIF(Table2[Expense Type],Table2[[#This Row],[Expense Type]],Table2[Amount])</f>
        <v>824956</v>
      </c>
    </row>
    <row r="197" spans="1:12" ht="13.8" x14ac:dyDescent="0.25">
      <c r="A197" s="2" t="s">
        <v>425</v>
      </c>
      <c r="B197" s="3">
        <v>44998.051051051043</v>
      </c>
      <c r="C197" s="2" t="s">
        <v>26</v>
      </c>
      <c r="D197" s="2" t="s">
        <v>20</v>
      </c>
      <c r="E197" s="2" t="s">
        <v>13</v>
      </c>
      <c r="F197" s="2">
        <v>4383</v>
      </c>
      <c r="G197" s="2" t="s">
        <v>22</v>
      </c>
      <c r="H197" s="2" t="s">
        <v>15</v>
      </c>
      <c r="I197" s="2" t="s">
        <v>426</v>
      </c>
      <c r="J197" s="2" t="s">
        <v>24</v>
      </c>
      <c r="K197" s="5" cm="1">
        <f t="array" ref="K197">_xlfn.IFS(Table2[[#This Row],[Currency]]="USD",Table2[[#This Row],[Amount]],Table2[[#This Row],[Currency]]="EGP",Table2[[#This Row],[Amount]]*50,Table2[[#This Row],[Currency]]="EUR",Table2[[#This Row],[Amount]]*1.17)</f>
        <v>219150</v>
      </c>
      <c r="L197" s="2">
        <f>SUMIF(Table2[Expense Type],Table2[[#This Row],[Expense Type]],Table2[Amount])</f>
        <v>848944</v>
      </c>
    </row>
    <row r="198" spans="1:12" ht="13.8" x14ac:dyDescent="0.25">
      <c r="A198" s="2" t="s">
        <v>427</v>
      </c>
      <c r="B198" s="3">
        <v>44998.415415415402</v>
      </c>
      <c r="C198" s="2" t="s">
        <v>38</v>
      </c>
      <c r="D198" s="2" t="s">
        <v>20</v>
      </c>
      <c r="E198" s="2" t="s">
        <v>30</v>
      </c>
      <c r="F198" s="2">
        <v>7836</v>
      </c>
      <c r="G198" s="2" t="s">
        <v>35</v>
      </c>
      <c r="H198" s="2" t="s">
        <v>52</v>
      </c>
      <c r="I198" s="2" t="s">
        <v>428</v>
      </c>
      <c r="J198" s="2" t="s">
        <v>24</v>
      </c>
      <c r="K198" s="5" cm="1">
        <f t="array" ref="K198">_xlfn.IFS(Table2[[#This Row],[Currency]]="USD",Table2[[#This Row],[Amount]],Table2[[#This Row],[Currency]]="EGP",Table2[[#This Row],[Amount]]*50,Table2[[#This Row],[Currency]]="EUR",Table2[[#This Row],[Amount]]*1.17)</f>
        <v>9168.119999999999</v>
      </c>
      <c r="L198" s="2">
        <f>SUMIF(Table2[Expense Type],Table2[[#This Row],[Expense Type]],Table2[Amount])</f>
        <v>824956</v>
      </c>
    </row>
    <row r="199" spans="1:12" ht="13.8" x14ac:dyDescent="0.25">
      <c r="A199" s="2" t="s">
        <v>429</v>
      </c>
      <c r="B199" s="3">
        <v>44998.779779779768</v>
      </c>
      <c r="C199" s="2" t="s">
        <v>11</v>
      </c>
      <c r="D199" s="2" t="s">
        <v>33</v>
      </c>
      <c r="E199" s="2" t="s">
        <v>13</v>
      </c>
      <c r="F199" s="2">
        <v>7810</v>
      </c>
      <c r="G199" s="2" t="s">
        <v>14</v>
      </c>
      <c r="H199" s="2" t="s">
        <v>15</v>
      </c>
      <c r="I199" s="2" t="s">
        <v>430</v>
      </c>
      <c r="J199" s="2" t="s">
        <v>41</v>
      </c>
      <c r="K199" s="5" cm="1">
        <f t="array" ref="K199">_xlfn.IFS(Table2[[#This Row],[Currency]]="USD",Table2[[#This Row],[Amount]],Table2[[#This Row],[Currency]]="EGP",Table2[[#This Row],[Amount]]*50,Table2[[#This Row],[Currency]]="EUR",Table2[[#This Row],[Amount]]*1.17)</f>
        <v>7810</v>
      </c>
      <c r="L199" s="2">
        <f>SUMIF(Table2[Expense Type],Table2[[#This Row],[Expense Type]],Table2[Amount])</f>
        <v>848944</v>
      </c>
    </row>
    <row r="200" spans="1:12" ht="13.8" x14ac:dyDescent="0.25">
      <c r="A200" s="2" t="s">
        <v>431</v>
      </c>
      <c r="B200" s="3">
        <v>44999.144144144142</v>
      </c>
      <c r="C200" s="2" t="s">
        <v>26</v>
      </c>
      <c r="D200" s="2" t="s">
        <v>33</v>
      </c>
      <c r="E200" s="2" t="s">
        <v>13</v>
      </c>
      <c r="F200" s="2">
        <v>1719</v>
      </c>
      <c r="G200" s="2" t="s">
        <v>22</v>
      </c>
      <c r="H200" s="2" t="s">
        <v>52</v>
      </c>
      <c r="I200" s="2" t="s">
        <v>432</v>
      </c>
      <c r="J200" s="2" t="s">
        <v>24</v>
      </c>
      <c r="K200" s="5" cm="1">
        <f t="array" ref="K200">_xlfn.IFS(Table2[[#This Row],[Currency]]="USD",Table2[[#This Row],[Amount]],Table2[[#This Row],[Currency]]="EGP",Table2[[#This Row],[Amount]]*50,Table2[[#This Row],[Currency]]="EUR",Table2[[#This Row],[Amount]]*1.17)</f>
        <v>85950</v>
      </c>
      <c r="L200" s="2">
        <f>SUMIF(Table2[Expense Type],Table2[[#This Row],[Expense Type]],Table2[Amount])</f>
        <v>848944</v>
      </c>
    </row>
    <row r="201" spans="1:12" ht="13.8" x14ac:dyDescent="0.25">
      <c r="A201" s="2" t="s">
        <v>433</v>
      </c>
      <c r="B201" s="3">
        <v>44999.508508508508</v>
      </c>
      <c r="C201" s="2" t="s">
        <v>58</v>
      </c>
      <c r="D201" s="2" t="s">
        <v>20</v>
      </c>
      <c r="E201" s="2" t="s">
        <v>13</v>
      </c>
      <c r="F201" s="2">
        <v>6968</v>
      </c>
      <c r="G201" s="2" t="s">
        <v>22</v>
      </c>
      <c r="H201" s="2" t="s">
        <v>27</v>
      </c>
      <c r="I201" s="2" t="s">
        <v>434</v>
      </c>
      <c r="J201" s="2" t="s">
        <v>24</v>
      </c>
      <c r="K201" s="5" cm="1">
        <f t="array" ref="K201">_xlfn.IFS(Table2[[#This Row],[Currency]]="USD",Table2[[#This Row],[Amount]],Table2[[#This Row],[Currency]]="EGP",Table2[[#This Row],[Amount]]*50,Table2[[#This Row],[Currency]]="EUR",Table2[[#This Row],[Amount]]*1.17)</f>
        <v>348400</v>
      </c>
      <c r="L201" s="2">
        <f>SUMIF(Table2[Expense Type],Table2[[#This Row],[Expense Type]],Table2[Amount])</f>
        <v>848944</v>
      </c>
    </row>
    <row r="202" spans="1:12" ht="13.8" x14ac:dyDescent="0.25">
      <c r="A202" s="2" t="s">
        <v>435</v>
      </c>
      <c r="B202" s="3">
        <v>44999.872872872867</v>
      </c>
      <c r="C202" s="2" t="s">
        <v>77</v>
      </c>
      <c r="D202" s="2" t="s">
        <v>12</v>
      </c>
      <c r="E202" s="2" t="s">
        <v>13</v>
      </c>
      <c r="F202" s="2">
        <v>1531</v>
      </c>
      <c r="G202" s="2" t="s">
        <v>35</v>
      </c>
      <c r="H202" s="2" t="s">
        <v>27</v>
      </c>
      <c r="I202" s="2" t="s">
        <v>436</v>
      </c>
      <c r="J202" s="2" t="s">
        <v>41</v>
      </c>
      <c r="K202" s="5" cm="1">
        <f t="array" ref="K202">_xlfn.IFS(Table2[[#This Row],[Currency]]="USD",Table2[[#This Row],[Amount]],Table2[[#This Row],[Currency]]="EGP",Table2[[#This Row],[Amount]]*50,Table2[[#This Row],[Currency]]="EUR",Table2[[#This Row],[Amount]]*1.17)</f>
        <v>1791.27</v>
      </c>
      <c r="L202" s="2">
        <f>SUMIF(Table2[Expense Type],Table2[[#This Row],[Expense Type]],Table2[Amount])</f>
        <v>848944</v>
      </c>
    </row>
    <row r="203" spans="1:12" ht="13.8" x14ac:dyDescent="0.25">
      <c r="A203" s="2" t="s">
        <v>437</v>
      </c>
      <c r="B203" s="3">
        <v>45000.237237237227</v>
      </c>
      <c r="C203" s="2" t="s">
        <v>11</v>
      </c>
      <c r="D203" s="2" t="s">
        <v>39</v>
      </c>
      <c r="E203" s="2" t="s">
        <v>21</v>
      </c>
      <c r="F203" s="2">
        <v>9167</v>
      </c>
      <c r="G203" s="2" t="s">
        <v>35</v>
      </c>
      <c r="H203" s="2" t="s">
        <v>52</v>
      </c>
      <c r="I203" s="2" t="s">
        <v>438</v>
      </c>
      <c r="J203" s="2" t="s">
        <v>41</v>
      </c>
      <c r="K203" s="5" cm="1">
        <f t="array" ref="K203">_xlfn.IFS(Table2[[#This Row],[Currency]]="USD",Table2[[#This Row],[Amount]],Table2[[#This Row],[Currency]]="EGP",Table2[[#This Row],[Amount]]*50,Table2[[#This Row],[Currency]]="EUR",Table2[[#This Row],[Amount]]*1.17)</f>
        <v>10725.39</v>
      </c>
      <c r="L203" s="2">
        <f>SUMIF(Table2[Expense Type],Table2[[#This Row],[Expense Type]],Table2[Amount])</f>
        <v>910770</v>
      </c>
    </row>
    <row r="204" spans="1:12" ht="13.8" x14ac:dyDescent="0.25">
      <c r="A204" s="2" t="s">
        <v>439</v>
      </c>
      <c r="B204" s="3">
        <v>45000.6016016016</v>
      </c>
      <c r="C204" s="2" t="s">
        <v>77</v>
      </c>
      <c r="D204" s="2" t="s">
        <v>12</v>
      </c>
      <c r="E204" s="2" t="s">
        <v>55</v>
      </c>
      <c r="F204" s="2">
        <v>4813</v>
      </c>
      <c r="G204" s="2" t="s">
        <v>14</v>
      </c>
      <c r="H204" s="2" t="s">
        <v>27</v>
      </c>
      <c r="I204" s="2" t="s">
        <v>440</v>
      </c>
      <c r="J204" s="2" t="s">
        <v>24</v>
      </c>
      <c r="K204" s="5" cm="1">
        <f t="array" ref="K204">_xlfn.IFS(Table2[[#This Row],[Currency]]="USD",Table2[[#This Row],[Amount]],Table2[[#This Row],[Currency]]="EGP",Table2[[#This Row],[Amount]]*50,Table2[[#This Row],[Currency]]="EUR",Table2[[#This Row],[Amount]]*1.17)</f>
        <v>4813</v>
      </c>
      <c r="L204" s="2">
        <f>SUMIF(Table2[Expense Type],Table2[[#This Row],[Expense Type]],Table2[Amount])</f>
        <v>815334</v>
      </c>
    </row>
    <row r="205" spans="1:12" ht="13.8" x14ac:dyDescent="0.25">
      <c r="A205" s="2" t="s">
        <v>441</v>
      </c>
      <c r="B205" s="3">
        <v>45000.965965965959</v>
      </c>
      <c r="C205" s="2" t="s">
        <v>58</v>
      </c>
      <c r="D205" s="2" t="s">
        <v>12</v>
      </c>
      <c r="E205" s="2" t="s">
        <v>51</v>
      </c>
      <c r="F205" s="2">
        <v>9657</v>
      </c>
      <c r="G205" s="2" t="s">
        <v>22</v>
      </c>
      <c r="H205" s="2" t="s">
        <v>27</v>
      </c>
      <c r="I205" s="2" t="s">
        <v>442</v>
      </c>
      <c r="J205" s="2" t="s">
        <v>17</v>
      </c>
      <c r="K205" s="5" cm="1">
        <f t="array" ref="K205">_xlfn.IFS(Table2[[#This Row],[Currency]]="USD",Table2[[#This Row],[Amount]],Table2[[#This Row],[Currency]]="EGP",Table2[[#This Row],[Amount]]*50,Table2[[#This Row],[Currency]]="EUR",Table2[[#This Row],[Amount]]*1.17)</f>
        <v>482850</v>
      </c>
      <c r="L205" s="2">
        <f>SUMIF(Table2[Expense Type],Table2[[#This Row],[Expense Type]],Table2[Amount])</f>
        <v>743529</v>
      </c>
    </row>
    <row r="206" spans="1:12" ht="13.8" x14ac:dyDescent="0.25">
      <c r="A206" s="2" t="s">
        <v>443</v>
      </c>
      <c r="B206" s="3">
        <v>45001.330330330333</v>
      </c>
      <c r="C206" s="2" t="s">
        <v>77</v>
      </c>
      <c r="D206" s="2" t="s">
        <v>12</v>
      </c>
      <c r="E206" s="2" t="s">
        <v>34</v>
      </c>
      <c r="F206" s="2">
        <v>9535</v>
      </c>
      <c r="G206" s="2" t="s">
        <v>14</v>
      </c>
      <c r="H206" s="2" t="s">
        <v>52</v>
      </c>
      <c r="I206" s="2" t="s">
        <v>444</v>
      </c>
      <c r="J206" s="2" t="s">
        <v>24</v>
      </c>
      <c r="K206" s="5" cm="1">
        <f t="array" ref="K206">_xlfn.IFS(Table2[[#This Row],[Currency]]="USD",Table2[[#This Row],[Amount]],Table2[[#This Row],[Currency]]="EGP",Table2[[#This Row],[Amount]]*50,Table2[[#This Row],[Currency]]="EUR",Table2[[#This Row],[Amount]]*1.17)</f>
        <v>9535</v>
      </c>
      <c r="L206" s="2">
        <f>SUMIF(Table2[Expense Type],Table2[[#This Row],[Expense Type]],Table2[Amount])</f>
        <v>857053</v>
      </c>
    </row>
    <row r="207" spans="1:12" ht="13.8" x14ac:dyDescent="0.25">
      <c r="A207" s="2" t="s">
        <v>445</v>
      </c>
      <c r="B207" s="3">
        <v>45001.694694694677</v>
      </c>
      <c r="C207" s="2" t="s">
        <v>38</v>
      </c>
      <c r="D207" s="2" t="s">
        <v>20</v>
      </c>
      <c r="E207" s="2" t="s">
        <v>51</v>
      </c>
      <c r="F207" s="2">
        <v>5098</v>
      </c>
      <c r="G207" s="2" t="s">
        <v>14</v>
      </c>
      <c r="H207" s="2" t="s">
        <v>27</v>
      </c>
      <c r="I207" s="2" t="s">
        <v>446</v>
      </c>
      <c r="J207" s="2" t="s">
        <v>24</v>
      </c>
      <c r="K207" s="5" cm="1">
        <f t="array" ref="K207">_xlfn.IFS(Table2[[#This Row],[Currency]]="USD",Table2[[#This Row],[Amount]],Table2[[#This Row],[Currency]]="EGP",Table2[[#This Row],[Amount]]*50,Table2[[#This Row],[Currency]]="EUR",Table2[[#This Row],[Amount]]*1.17)</f>
        <v>5098</v>
      </c>
      <c r="L207" s="2">
        <f>SUMIF(Table2[Expense Type],Table2[[#This Row],[Expense Type]],Table2[Amount])</f>
        <v>743529</v>
      </c>
    </row>
    <row r="208" spans="1:12" ht="13.8" x14ac:dyDescent="0.25">
      <c r="A208" s="2" t="s">
        <v>447</v>
      </c>
      <c r="B208" s="3">
        <v>45002.059059059051</v>
      </c>
      <c r="C208" s="2" t="s">
        <v>11</v>
      </c>
      <c r="D208" s="2" t="s">
        <v>33</v>
      </c>
      <c r="E208" s="2" t="s">
        <v>51</v>
      </c>
      <c r="F208" s="2">
        <v>262</v>
      </c>
      <c r="G208" s="2" t="s">
        <v>35</v>
      </c>
      <c r="H208" s="2" t="s">
        <v>15</v>
      </c>
      <c r="I208" s="2" t="s">
        <v>448</v>
      </c>
      <c r="J208" s="2" t="s">
        <v>17</v>
      </c>
      <c r="K208" s="5" cm="1">
        <f t="array" ref="K208">_xlfn.IFS(Table2[[#This Row],[Currency]]="USD",Table2[[#This Row],[Amount]],Table2[[#This Row],[Currency]]="EGP",Table2[[#This Row],[Amount]]*50,Table2[[#This Row],[Currency]]="EUR",Table2[[#This Row],[Amount]]*1.17)</f>
        <v>306.53999999999996</v>
      </c>
      <c r="L208" s="2">
        <f>SUMIF(Table2[Expense Type],Table2[[#This Row],[Expense Type]],Table2[Amount])</f>
        <v>743529</v>
      </c>
    </row>
    <row r="209" spans="1:12" ht="13.8" x14ac:dyDescent="0.25">
      <c r="A209" s="2" t="s">
        <v>449</v>
      </c>
      <c r="B209" s="3">
        <v>45002.423423423417</v>
      </c>
      <c r="C209" s="2" t="s">
        <v>11</v>
      </c>
      <c r="D209" s="2" t="s">
        <v>12</v>
      </c>
      <c r="E209" s="2" t="s">
        <v>30</v>
      </c>
      <c r="F209" s="2">
        <v>2074</v>
      </c>
      <c r="G209" s="2" t="s">
        <v>22</v>
      </c>
      <c r="H209" s="2" t="s">
        <v>15</v>
      </c>
      <c r="I209" s="2" t="s">
        <v>450</v>
      </c>
      <c r="J209" s="2" t="s">
        <v>17</v>
      </c>
      <c r="K209" s="5" cm="1">
        <f t="array" ref="K209">_xlfn.IFS(Table2[[#This Row],[Currency]]="USD",Table2[[#This Row],[Amount]],Table2[[#This Row],[Currency]]="EGP",Table2[[#This Row],[Amount]]*50,Table2[[#This Row],[Currency]]="EUR",Table2[[#This Row],[Amount]]*1.17)</f>
        <v>103700</v>
      </c>
      <c r="L209" s="2">
        <f>SUMIF(Table2[Expense Type],Table2[[#This Row],[Expense Type]],Table2[Amount])</f>
        <v>824956</v>
      </c>
    </row>
    <row r="210" spans="1:12" ht="13.8" x14ac:dyDescent="0.25">
      <c r="A210" s="2" t="s">
        <v>451</v>
      </c>
      <c r="B210" s="3">
        <v>45002.787787787784</v>
      </c>
      <c r="C210" s="2" t="s">
        <v>58</v>
      </c>
      <c r="D210" s="2" t="s">
        <v>20</v>
      </c>
      <c r="E210" s="2" t="s">
        <v>55</v>
      </c>
      <c r="F210" s="2">
        <v>3391</v>
      </c>
      <c r="G210" s="2" t="s">
        <v>22</v>
      </c>
      <c r="H210" s="2" t="s">
        <v>52</v>
      </c>
      <c r="I210" s="2" t="s">
        <v>452</v>
      </c>
      <c r="J210" s="2" t="s">
        <v>41</v>
      </c>
      <c r="K210" s="5" cm="1">
        <f t="array" ref="K210">_xlfn.IFS(Table2[[#This Row],[Currency]]="USD",Table2[[#This Row],[Amount]],Table2[[#This Row],[Currency]]="EGP",Table2[[#This Row],[Amount]]*50,Table2[[#This Row],[Currency]]="EUR",Table2[[#This Row],[Amount]]*1.17)</f>
        <v>169550</v>
      </c>
      <c r="L210" s="2">
        <f>SUMIF(Table2[Expense Type],Table2[[#This Row],[Expense Type]],Table2[Amount])</f>
        <v>815334</v>
      </c>
    </row>
    <row r="211" spans="1:12" ht="13.8" x14ac:dyDescent="0.25">
      <c r="A211" s="2" t="s">
        <v>453</v>
      </c>
      <c r="B211" s="3">
        <v>45003.152152152143</v>
      </c>
      <c r="C211" s="2" t="s">
        <v>38</v>
      </c>
      <c r="D211" s="2" t="s">
        <v>12</v>
      </c>
      <c r="E211" s="2" t="s">
        <v>30</v>
      </c>
      <c r="F211" s="2">
        <v>8561</v>
      </c>
      <c r="G211" s="2" t="s">
        <v>22</v>
      </c>
      <c r="H211" s="2" t="s">
        <v>27</v>
      </c>
      <c r="I211" s="2" t="s">
        <v>454</v>
      </c>
      <c r="J211" s="2" t="s">
        <v>41</v>
      </c>
      <c r="K211" s="5" cm="1">
        <f t="array" ref="K211">_xlfn.IFS(Table2[[#This Row],[Currency]]="USD",Table2[[#This Row],[Amount]],Table2[[#This Row],[Currency]]="EGP",Table2[[#This Row],[Amount]]*50,Table2[[#This Row],[Currency]]="EUR",Table2[[#This Row],[Amount]]*1.17)</f>
        <v>428050</v>
      </c>
      <c r="L211" s="2">
        <f>SUMIF(Table2[Expense Type],Table2[[#This Row],[Expense Type]],Table2[Amount])</f>
        <v>824956</v>
      </c>
    </row>
    <row r="212" spans="1:12" ht="13.8" x14ac:dyDescent="0.25">
      <c r="A212" s="2" t="s">
        <v>455</v>
      </c>
      <c r="B212" s="3">
        <v>45003.516516516524</v>
      </c>
      <c r="C212" s="2" t="s">
        <v>26</v>
      </c>
      <c r="D212" s="2" t="s">
        <v>12</v>
      </c>
      <c r="E212" s="2" t="s">
        <v>55</v>
      </c>
      <c r="F212" s="2">
        <v>731</v>
      </c>
      <c r="G212" s="2" t="s">
        <v>35</v>
      </c>
      <c r="H212" s="2" t="s">
        <v>15</v>
      </c>
      <c r="I212" s="2" t="s">
        <v>456</v>
      </c>
      <c r="J212" s="2" t="s">
        <v>24</v>
      </c>
      <c r="K212" s="5" cm="1">
        <f t="array" ref="K212">_xlfn.IFS(Table2[[#This Row],[Currency]]="USD",Table2[[#This Row],[Amount]],Table2[[#This Row],[Currency]]="EGP",Table2[[#This Row],[Amount]]*50,Table2[[#This Row],[Currency]]="EUR",Table2[[#This Row],[Amount]]*1.17)</f>
        <v>855.27</v>
      </c>
      <c r="L212" s="2">
        <f>SUMIF(Table2[Expense Type],Table2[[#This Row],[Expense Type]],Table2[Amount])</f>
        <v>815334</v>
      </c>
    </row>
    <row r="213" spans="1:12" ht="13.8" x14ac:dyDescent="0.25">
      <c r="A213" s="2" t="s">
        <v>457</v>
      </c>
      <c r="B213" s="3">
        <v>45003.880880880883</v>
      </c>
      <c r="C213" s="2" t="s">
        <v>77</v>
      </c>
      <c r="D213" s="2" t="s">
        <v>20</v>
      </c>
      <c r="E213" s="2" t="s">
        <v>55</v>
      </c>
      <c r="F213" s="2">
        <v>1005</v>
      </c>
      <c r="G213" s="2" t="s">
        <v>35</v>
      </c>
      <c r="H213" s="2" t="s">
        <v>15</v>
      </c>
      <c r="I213" s="2" t="s">
        <v>458</v>
      </c>
      <c r="J213" s="2" t="s">
        <v>17</v>
      </c>
      <c r="K213" s="5" cm="1">
        <f t="array" ref="K213">_xlfn.IFS(Table2[[#This Row],[Currency]]="USD",Table2[[#This Row],[Amount]],Table2[[#This Row],[Currency]]="EGP",Table2[[#This Row],[Amount]]*50,Table2[[#This Row],[Currency]]="EUR",Table2[[#This Row],[Amount]]*1.17)</f>
        <v>1175.8499999999999</v>
      </c>
      <c r="L213" s="2">
        <f>SUMIF(Table2[Expense Type],Table2[[#This Row],[Expense Type]],Table2[Amount])</f>
        <v>815334</v>
      </c>
    </row>
    <row r="214" spans="1:12" ht="13.8" x14ac:dyDescent="0.25">
      <c r="A214" s="2" t="s">
        <v>459</v>
      </c>
      <c r="B214" s="3">
        <v>45004.245245245242</v>
      </c>
      <c r="C214" s="2" t="s">
        <v>19</v>
      </c>
      <c r="D214" s="2" t="s">
        <v>33</v>
      </c>
      <c r="E214" s="2" t="s">
        <v>13</v>
      </c>
      <c r="F214" s="2">
        <v>2114</v>
      </c>
      <c r="G214" s="2" t="s">
        <v>35</v>
      </c>
      <c r="H214" s="2" t="s">
        <v>27</v>
      </c>
      <c r="I214" s="2" t="s">
        <v>460</v>
      </c>
      <c r="J214" s="2" t="s">
        <v>41</v>
      </c>
      <c r="K214" s="5" cm="1">
        <f t="array" ref="K214">_xlfn.IFS(Table2[[#This Row],[Currency]]="USD",Table2[[#This Row],[Amount]],Table2[[#This Row],[Currency]]="EGP",Table2[[#This Row],[Amount]]*50,Table2[[#This Row],[Currency]]="EUR",Table2[[#This Row],[Amount]]*1.17)</f>
        <v>2473.3799999999997</v>
      </c>
      <c r="L214" s="2">
        <f>SUMIF(Table2[Expense Type],Table2[[#This Row],[Expense Type]],Table2[Amount])</f>
        <v>848944</v>
      </c>
    </row>
    <row r="215" spans="1:12" ht="13.8" x14ac:dyDescent="0.25">
      <c r="A215" s="2" t="s">
        <v>461</v>
      </c>
      <c r="B215" s="3">
        <v>45004.609609609608</v>
      </c>
      <c r="C215" s="2" t="s">
        <v>77</v>
      </c>
      <c r="D215" s="2" t="s">
        <v>33</v>
      </c>
      <c r="E215" s="2" t="s">
        <v>21</v>
      </c>
      <c r="F215" s="2">
        <v>9933</v>
      </c>
      <c r="G215" s="2" t="s">
        <v>35</v>
      </c>
      <c r="H215" s="2" t="s">
        <v>27</v>
      </c>
      <c r="I215" s="2" t="s">
        <v>462</v>
      </c>
      <c r="J215" s="2" t="s">
        <v>24</v>
      </c>
      <c r="K215" s="5" cm="1">
        <f t="array" ref="K215">_xlfn.IFS(Table2[[#This Row],[Currency]]="USD",Table2[[#This Row],[Amount]],Table2[[#This Row],[Currency]]="EGP",Table2[[#This Row],[Amount]]*50,Table2[[#This Row],[Currency]]="EUR",Table2[[#This Row],[Amount]]*1.17)</f>
        <v>11621.609999999999</v>
      </c>
      <c r="L215" s="2">
        <f>SUMIF(Table2[Expense Type],Table2[[#This Row],[Expense Type]],Table2[Amount])</f>
        <v>910770</v>
      </c>
    </row>
    <row r="216" spans="1:12" ht="13.8" x14ac:dyDescent="0.25">
      <c r="A216" s="2" t="s">
        <v>463</v>
      </c>
      <c r="B216" s="3">
        <v>45004.973973973967</v>
      </c>
      <c r="C216" s="2" t="s">
        <v>77</v>
      </c>
      <c r="D216" s="2" t="s">
        <v>39</v>
      </c>
      <c r="E216" s="2" t="s">
        <v>13</v>
      </c>
      <c r="F216" s="2">
        <v>7996</v>
      </c>
      <c r="G216" s="2" t="s">
        <v>35</v>
      </c>
      <c r="H216" s="2" t="s">
        <v>15</v>
      </c>
      <c r="I216" s="2" t="s">
        <v>464</v>
      </c>
      <c r="J216" s="2" t="s">
        <v>17</v>
      </c>
      <c r="K216" s="5" cm="1">
        <f t="array" ref="K216">_xlfn.IFS(Table2[[#This Row],[Currency]]="USD",Table2[[#This Row],[Amount]],Table2[[#This Row],[Currency]]="EGP",Table2[[#This Row],[Amount]]*50,Table2[[#This Row],[Currency]]="EUR",Table2[[#This Row],[Amount]]*1.17)</f>
        <v>9355.32</v>
      </c>
      <c r="L216" s="2">
        <f>SUMIF(Table2[Expense Type],Table2[[#This Row],[Expense Type]],Table2[Amount])</f>
        <v>848944</v>
      </c>
    </row>
    <row r="217" spans="1:12" ht="13.8" x14ac:dyDescent="0.25">
      <c r="A217" s="2" t="s">
        <v>465</v>
      </c>
      <c r="B217" s="3">
        <v>45005.338338338333</v>
      </c>
      <c r="C217" s="2" t="s">
        <v>26</v>
      </c>
      <c r="D217" s="2" t="s">
        <v>20</v>
      </c>
      <c r="E217" s="2" t="s">
        <v>21</v>
      </c>
      <c r="F217" s="2">
        <v>304</v>
      </c>
      <c r="G217" s="2" t="s">
        <v>22</v>
      </c>
      <c r="H217" s="2" t="s">
        <v>15</v>
      </c>
      <c r="I217" s="2" t="s">
        <v>466</v>
      </c>
      <c r="J217" s="2" t="s">
        <v>24</v>
      </c>
      <c r="K217" s="5" cm="1">
        <f t="array" ref="K217">_xlfn.IFS(Table2[[#This Row],[Currency]]="USD",Table2[[#This Row],[Amount]],Table2[[#This Row],[Currency]]="EGP",Table2[[#This Row],[Amount]]*50,Table2[[#This Row],[Currency]]="EUR",Table2[[#This Row],[Amount]]*1.17)</f>
        <v>15200</v>
      </c>
      <c r="L217" s="2">
        <f>SUMIF(Table2[Expense Type],Table2[[#This Row],[Expense Type]],Table2[Amount])</f>
        <v>910770</v>
      </c>
    </row>
    <row r="218" spans="1:12" ht="13.8" x14ac:dyDescent="0.25">
      <c r="A218" s="2" t="s">
        <v>467</v>
      </c>
      <c r="B218" s="3">
        <v>45005.7027027027</v>
      </c>
      <c r="C218" s="2" t="s">
        <v>77</v>
      </c>
      <c r="D218" s="2" t="s">
        <v>39</v>
      </c>
      <c r="E218" s="2" t="s">
        <v>30</v>
      </c>
      <c r="F218" s="2">
        <v>681</v>
      </c>
      <c r="G218" s="2" t="s">
        <v>14</v>
      </c>
      <c r="H218" s="2" t="s">
        <v>52</v>
      </c>
      <c r="I218" s="2" t="s">
        <v>468</v>
      </c>
      <c r="J218" s="2" t="s">
        <v>41</v>
      </c>
      <c r="K218" s="5" cm="1">
        <f t="array" ref="K218">_xlfn.IFS(Table2[[#This Row],[Currency]]="USD",Table2[[#This Row],[Amount]],Table2[[#This Row],[Currency]]="EGP",Table2[[#This Row],[Amount]]*50,Table2[[#This Row],[Currency]]="EUR",Table2[[#This Row],[Amount]]*1.17)</f>
        <v>681</v>
      </c>
      <c r="L218" s="2">
        <f>SUMIF(Table2[Expense Type],Table2[[#This Row],[Expense Type]],Table2[Amount])</f>
        <v>824956</v>
      </c>
    </row>
    <row r="219" spans="1:12" ht="13.8" x14ac:dyDescent="0.25">
      <c r="A219" s="2" t="s">
        <v>469</v>
      </c>
      <c r="B219" s="3">
        <v>45006.067067067059</v>
      </c>
      <c r="C219" s="2" t="s">
        <v>38</v>
      </c>
      <c r="D219" s="2" t="s">
        <v>39</v>
      </c>
      <c r="E219" s="2" t="s">
        <v>21</v>
      </c>
      <c r="F219" s="2">
        <v>5775</v>
      </c>
      <c r="G219" s="2" t="s">
        <v>22</v>
      </c>
      <c r="H219" s="2" t="s">
        <v>52</v>
      </c>
      <c r="I219" s="2" t="s">
        <v>470</v>
      </c>
      <c r="J219" s="2" t="s">
        <v>41</v>
      </c>
      <c r="K219" s="5" cm="1">
        <f t="array" ref="K219">_xlfn.IFS(Table2[[#This Row],[Currency]]="USD",Table2[[#This Row],[Amount]],Table2[[#This Row],[Currency]]="EGP",Table2[[#This Row],[Amount]]*50,Table2[[#This Row],[Currency]]="EUR",Table2[[#This Row],[Amount]]*1.17)</f>
        <v>288750</v>
      </c>
      <c r="L219" s="2">
        <f>SUMIF(Table2[Expense Type],Table2[[#This Row],[Expense Type]],Table2[Amount])</f>
        <v>910770</v>
      </c>
    </row>
    <row r="220" spans="1:12" ht="13.8" x14ac:dyDescent="0.25">
      <c r="A220" s="2" t="s">
        <v>471</v>
      </c>
      <c r="B220" s="3">
        <v>45006.431431431432</v>
      </c>
      <c r="C220" s="2" t="s">
        <v>38</v>
      </c>
      <c r="D220" s="2" t="s">
        <v>39</v>
      </c>
      <c r="E220" s="2" t="s">
        <v>30</v>
      </c>
      <c r="F220" s="2">
        <v>9132</v>
      </c>
      <c r="G220" s="2" t="s">
        <v>14</v>
      </c>
      <c r="H220" s="2" t="s">
        <v>15</v>
      </c>
      <c r="I220" s="2" t="s">
        <v>472</v>
      </c>
      <c r="J220" s="2" t="s">
        <v>17</v>
      </c>
      <c r="K220" s="5" cm="1">
        <f t="array" ref="K220">_xlfn.IFS(Table2[[#This Row],[Currency]]="USD",Table2[[#This Row],[Amount]],Table2[[#This Row],[Currency]]="EGP",Table2[[#This Row],[Amount]]*50,Table2[[#This Row],[Currency]]="EUR",Table2[[#This Row],[Amount]]*1.17)</f>
        <v>9132</v>
      </c>
      <c r="L220" s="2">
        <f>SUMIF(Table2[Expense Type],Table2[[#This Row],[Expense Type]],Table2[Amount])</f>
        <v>824956</v>
      </c>
    </row>
    <row r="221" spans="1:12" ht="13.8" x14ac:dyDescent="0.25">
      <c r="A221" s="2" t="s">
        <v>473</v>
      </c>
      <c r="B221" s="3">
        <v>45006.795795795777</v>
      </c>
      <c r="C221" s="2" t="s">
        <v>11</v>
      </c>
      <c r="D221" s="2" t="s">
        <v>33</v>
      </c>
      <c r="E221" s="2" t="s">
        <v>51</v>
      </c>
      <c r="F221" s="2">
        <v>5447</v>
      </c>
      <c r="G221" s="2" t="s">
        <v>35</v>
      </c>
      <c r="H221" s="2" t="s">
        <v>52</v>
      </c>
      <c r="I221" s="2" t="s">
        <v>474</v>
      </c>
      <c r="J221" s="2" t="s">
        <v>24</v>
      </c>
      <c r="K221" s="5" cm="1">
        <f t="array" ref="K221">_xlfn.IFS(Table2[[#This Row],[Currency]]="USD",Table2[[#This Row],[Amount]],Table2[[#This Row],[Currency]]="EGP",Table2[[#This Row],[Amount]]*50,Table2[[#This Row],[Currency]]="EUR",Table2[[#This Row],[Amount]]*1.17)</f>
        <v>6372.99</v>
      </c>
      <c r="L221" s="2">
        <f>SUMIF(Table2[Expense Type],Table2[[#This Row],[Expense Type]],Table2[Amount])</f>
        <v>743529</v>
      </c>
    </row>
    <row r="222" spans="1:12" ht="13.8" x14ac:dyDescent="0.25">
      <c r="A222" s="2" t="s">
        <v>475</v>
      </c>
      <c r="B222" s="3">
        <v>45007.160160160151</v>
      </c>
      <c r="C222" s="2" t="s">
        <v>58</v>
      </c>
      <c r="D222" s="2" t="s">
        <v>20</v>
      </c>
      <c r="E222" s="2" t="s">
        <v>51</v>
      </c>
      <c r="F222" s="2">
        <v>2743</v>
      </c>
      <c r="G222" s="2" t="s">
        <v>14</v>
      </c>
      <c r="H222" s="2" t="s">
        <v>15</v>
      </c>
      <c r="I222" s="2" t="s">
        <v>476</v>
      </c>
      <c r="J222" s="2" t="s">
        <v>17</v>
      </c>
      <c r="K222" s="5" cm="1">
        <f t="array" ref="K222">_xlfn.IFS(Table2[[#This Row],[Currency]]="USD",Table2[[#This Row],[Amount]],Table2[[#This Row],[Currency]]="EGP",Table2[[#This Row],[Amount]]*50,Table2[[#This Row],[Currency]]="EUR",Table2[[#This Row],[Amount]]*1.17)</f>
        <v>2743</v>
      </c>
      <c r="L222" s="2">
        <f>SUMIF(Table2[Expense Type],Table2[[#This Row],[Expense Type]],Table2[Amount])</f>
        <v>743529</v>
      </c>
    </row>
    <row r="223" spans="1:12" ht="13.8" x14ac:dyDescent="0.25">
      <c r="A223" s="2" t="s">
        <v>477</v>
      </c>
      <c r="B223" s="3">
        <v>45007.524524524517</v>
      </c>
      <c r="C223" s="2" t="s">
        <v>19</v>
      </c>
      <c r="D223" s="2" t="s">
        <v>39</v>
      </c>
      <c r="E223" s="2" t="s">
        <v>21</v>
      </c>
      <c r="F223" s="2">
        <v>8117</v>
      </c>
      <c r="G223" s="2" t="s">
        <v>22</v>
      </c>
      <c r="H223" s="2" t="s">
        <v>15</v>
      </c>
      <c r="I223" s="2" t="s">
        <v>478</v>
      </c>
      <c r="J223" s="2" t="s">
        <v>41</v>
      </c>
      <c r="K223" s="5" cm="1">
        <f t="array" ref="K223">_xlfn.IFS(Table2[[#This Row],[Currency]]="USD",Table2[[#This Row],[Amount]],Table2[[#This Row],[Currency]]="EGP",Table2[[#This Row],[Amount]]*50,Table2[[#This Row],[Currency]]="EUR",Table2[[#This Row],[Amount]]*1.17)</f>
        <v>405850</v>
      </c>
      <c r="L223" s="2">
        <f>SUMIF(Table2[Expense Type],Table2[[#This Row],[Expense Type]],Table2[Amount])</f>
        <v>910770</v>
      </c>
    </row>
    <row r="224" spans="1:12" ht="13.8" x14ac:dyDescent="0.25">
      <c r="A224" s="2" t="s">
        <v>479</v>
      </c>
      <c r="B224" s="3">
        <v>45007.888888888891</v>
      </c>
      <c r="C224" s="2" t="s">
        <v>77</v>
      </c>
      <c r="D224" s="2" t="s">
        <v>20</v>
      </c>
      <c r="E224" s="2" t="s">
        <v>21</v>
      </c>
      <c r="F224" s="2">
        <v>2397</v>
      </c>
      <c r="G224" s="2" t="s">
        <v>22</v>
      </c>
      <c r="H224" s="2" t="s">
        <v>52</v>
      </c>
      <c r="I224" s="2" t="s">
        <v>480</v>
      </c>
      <c r="J224" s="2" t="s">
        <v>41</v>
      </c>
      <c r="K224" s="5" cm="1">
        <f t="array" ref="K224">_xlfn.IFS(Table2[[#This Row],[Currency]]="USD",Table2[[#This Row],[Amount]],Table2[[#This Row],[Currency]]="EGP",Table2[[#This Row],[Amount]]*50,Table2[[#This Row],[Currency]]="EUR",Table2[[#This Row],[Amount]]*1.17)</f>
        <v>119850</v>
      </c>
      <c r="L224" s="2">
        <f>SUMIF(Table2[Expense Type],Table2[[#This Row],[Expense Type]],Table2[Amount])</f>
        <v>910770</v>
      </c>
    </row>
    <row r="225" spans="1:12" ht="13.8" x14ac:dyDescent="0.25">
      <c r="A225" s="2" t="s">
        <v>481</v>
      </c>
      <c r="B225" s="3">
        <v>45008.25325325325</v>
      </c>
      <c r="C225" s="2" t="s">
        <v>77</v>
      </c>
      <c r="D225" s="2" t="s">
        <v>20</v>
      </c>
      <c r="E225" s="2" t="s">
        <v>30</v>
      </c>
      <c r="F225" s="2">
        <v>974</v>
      </c>
      <c r="G225" s="2" t="s">
        <v>14</v>
      </c>
      <c r="H225" s="2" t="s">
        <v>52</v>
      </c>
      <c r="I225" s="2" t="s">
        <v>482</v>
      </c>
      <c r="J225" s="2" t="s">
        <v>24</v>
      </c>
      <c r="K225" s="5" cm="1">
        <f t="array" ref="K225">_xlfn.IFS(Table2[[#This Row],[Currency]]="USD",Table2[[#This Row],[Amount]],Table2[[#This Row],[Currency]]="EGP",Table2[[#This Row],[Amount]]*50,Table2[[#This Row],[Currency]]="EUR",Table2[[#This Row],[Amount]]*1.17)</f>
        <v>974</v>
      </c>
      <c r="L225" s="2">
        <f>SUMIF(Table2[Expense Type],Table2[[#This Row],[Expense Type]],Table2[Amount])</f>
        <v>824956</v>
      </c>
    </row>
    <row r="226" spans="1:12" ht="13.8" x14ac:dyDescent="0.25">
      <c r="A226" s="2" t="s">
        <v>483</v>
      </c>
      <c r="B226" s="3">
        <v>45008.617617617623</v>
      </c>
      <c r="C226" s="2" t="s">
        <v>26</v>
      </c>
      <c r="D226" s="2" t="s">
        <v>33</v>
      </c>
      <c r="E226" s="2" t="s">
        <v>13</v>
      </c>
      <c r="F226" s="2">
        <v>5660</v>
      </c>
      <c r="G226" s="2" t="s">
        <v>35</v>
      </c>
      <c r="H226" s="2" t="s">
        <v>27</v>
      </c>
      <c r="I226" s="2" t="s">
        <v>484</v>
      </c>
      <c r="J226" s="2" t="s">
        <v>24</v>
      </c>
      <c r="K226" s="5" cm="1">
        <f t="array" ref="K226">_xlfn.IFS(Table2[[#This Row],[Currency]]="USD",Table2[[#This Row],[Amount]],Table2[[#This Row],[Currency]]="EGP",Table2[[#This Row],[Amount]]*50,Table2[[#This Row],[Currency]]="EUR",Table2[[#This Row],[Amount]]*1.17)</f>
        <v>6622.2</v>
      </c>
      <c r="L226" s="2">
        <f>SUMIF(Table2[Expense Type],Table2[[#This Row],[Expense Type]],Table2[Amount])</f>
        <v>848944</v>
      </c>
    </row>
    <row r="227" spans="1:12" ht="13.8" x14ac:dyDescent="0.25">
      <c r="A227" s="2" t="s">
        <v>485</v>
      </c>
      <c r="B227" s="3">
        <v>45008.981981981982</v>
      </c>
      <c r="C227" s="2" t="s">
        <v>58</v>
      </c>
      <c r="D227" s="2" t="s">
        <v>39</v>
      </c>
      <c r="E227" s="2" t="s">
        <v>30</v>
      </c>
      <c r="F227" s="2">
        <v>789</v>
      </c>
      <c r="G227" s="2" t="s">
        <v>35</v>
      </c>
      <c r="H227" s="2" t="s">
        <v>27</v>
      </c>
      <c r="I227" s="2" t="s">
        <v>486</v>
      </c>
      <c r="J227" s="2" t="s">
        <v>24</v>
      </c>
      <c r="K227" s="5" cm="1">
        <f t="array" ref="K227">_xlfn.IFS(Table2[[#This Row],[Currency]]="USD",Table2[[#This Row],[Amount]],Table2[[#This Row],[Currency]]="EGP",Table2[[#This Row],[Amount]]*50,Table2[[#This Row],[Currency]]="EUR",Table2[[#This Row],[Amount]]*1.17)</f>
        <v>923.13</v>
      </c>
      <c r="L227" s="2">
        <f>SUMIF(Table2[Expense Type],Table2[[#This Row],[Expense Type]],Table2[Amount])</f>
        <v>824956</v>
      </c>
    </row>
    <row r="228" spans="1:12" ht="13.8" x14ac:dyDescent="0.25">
      <c r="A228" s="2" t="s">
        <v>487</v>
      </c>
      <c r="B228" s="3">
        <v>45009.346346346341</v>
      </c>
      <c r="C228" s="2" t="s">
        <v>38</v>
      </c>
      <c r="D228" s="2" t="s">
        <v>39</v>
      </c>
      <c r="E228" s="2" t="s">
        <v>13</v>
      </c>
      <c r="F228" s="2">
        <v>4100</v>
      </c>
      <c r="G228" s="2" t="s">
        <v>22</v>
      </c>
      <c r="H228" s="2" t="s">
        <v>27</v>
      </c>
      <c r="I228" s="2" t="s">
        <v>488</v>
      </c>
      <c r="J228" s="2" t="s">
        <v>17</v>
      </c>
      <c r="K228" s="5" cm="1">
        <f t="array" ref="K228">_xlfn.IFS(Table2[[#This Row],[Currency]]="USD",Table2[[#This Row],[Amount]],Table2[[#This Row],[Currency]]="EGP",Table2[[#This Row],[Amount]]*50,Table2[[#This Row],[Currency]]="EUR",Table2[[#This Row],[Amount]]*1.17)</f>
        <v>205000</v>
      </c>
      <c r="L228" s="2">
        <f>SUMIF(Table2[Expense Type],Table2[[#This Row],[Expense Type]],Table2[Amount])</f>
        <v>848944</v>
      </c>
    </row>
    <row r="229" spans="1:12" ht="13.8" x14ac:dyDescent="0.25">
      <c r="A229" s="2" t="s">
        <v>489</v>
      </c>
      <c r="B229" s="3">
        <v>45009.710710710708</v>
      </c>
      <c r="C229" s="2" t="s">
        <v>19</v>
      </c>
      <c r="D229" s="2" t="s">
        <v>20</v>
      </c>
      <c r="E229" s="2" t="s">
        <v>51</v>
      </c>
      <c r="F229" s="2">
        <v>9714</v>
      </c>
      <c r="G229" s="2" t="s">
        <v>14</v>
      </c>
      <c r="H229" s="2" t="s">
        <v>15</v>
      </c>
      <c r="I229" s="2" t="s">
        <v>490</v>
      </c>
      <c r="J229" s="2" t="s">
        <v>24</v>
      </c>
      <c r="K229" s="5" cm="1">
        <f t="array" ref="K229">_xlfn.IFS(Table2[[#This Row],[Currency]]="USD",Table2[[#This Row],[Amount]],Table2[[#This Row],[Currency]]="EGP",Table2[[#This Row],[Amount]]*50,Table2[[#This Row],[Currency]]="EUR",Table2[[#This Row],[Amount]]*1.17)</f>
        <v>9714</v>
      </c>
      <c r="L229" s="2">
        <f>SUMIF(Table2[Expense Type],Table2[[#This Row],[Expense Type]],Table2[Amount])</f>
        <v>743529</v>
      </c>
    </row>
    <row r="230" spans="1:12" ht="13.8" x14ac:dyDescent="0.25">
      <c r="A230" s="2" t="s">
        <v>491</v>
      </c>
      <c r="B230" s="3">
        <v>45010.075075075067</v>
      </c>
      <c r="C230" s="2" t="s">
        <v>11</v>
      </c>
      <c r="D230" s="2" t="s">
        <v>12</v>
      </c>
      <c r="E230" s="2" t="s">
        <v>55</v>
      </c>
      <c r="F230" s="2">
        <v>771</v>
      </c>
      <c r="G230" s="2" t="s">
        <v>35</v>
      </c>
      <c r="H230" s="2" t="s">
        <v>52</v>
      </c>
      <c r="I230" s="2" t="s">
        <v>492</v>
      </c>
      <c r="J230" s="2" t="s">
        <v>24</v>
      </c>
      <c r="K230" s="5" cm="1">
        <f t="array" ref="K230">_xlfn.IFS(Table2[[#This Row],[Currency]]="USD",Table2[[#This Row],[Amount]],Table2[[#This Row],[Currency]]="EGP",Table2[[#This Row],[Amount]]*50,Table2[[#This Row],[Currency]]="EUR",Table2[[#This Row],[Amount]]*1.17)</f>
        <v>902.06999999999994</v>
      </c>
      <c r="L230" s="2">
        <f>SUMIF(Table2[Expense Type],Table2[[#This Row],[Expense Type]],Table2[Amount])</f>
        <v>815334</v>
      </c>
    </row>
    <row r="231" spans="1:12" ht="13.8" x14ac:dyDescent="0.25">
      <c r="A231" s="2" t="s">
        <v>493</v>
      </c>
      <c r="B231" s="3">
        <v>45010.439439439433</v>
      </c>
      <c r="C231" s="2" t="s">
        <v>38</v>
      </c>
      <c r="D231" s="2" t="s">
        <v>33</v>
      </c>
      <c r="E231" s="2" t="s">
        <v>21</v>
      </c>
      <c r="F231" s="2">
        <v>8027</v>
      </c>
      <c r="G231" s="2" t="s">
        <v>35</v>
      </c>
      <c r="H231" s="2" t="s">
        <v>15</v>
      </c>
      <c r="I231" s="2" t="s">
        <v>494</v>
      </c>
      <c r="J231" s="2" t="s">
        <v>41</v>
      </c>
      <c r="K231" s="5" cm="1">
        <f t="array" ref="K231">_xlfn.IFS(Table2[[#This Row],[Currency]]="USD",Table2[[#This Row],[Amount]],Table2[[#This Row],[Currency]]="EGP",Table2[[#This Row],[Amount]]*50,Table2[[#This Row],[Currency]]="EUR",Table2[[#This Row],[Amount]]*1.17)</f>
        <v>9391.59</v>
      </c>
      <c r="L231" s="2">
        <f>SUMIF(Table2[Expense Type],Table2[[#This Row],[Expense Type]],Table2[Amount])</f>
        <v>910770</v>
      </c>
    </row>
    <row r="232" spans="1:12" ht="13.8" x14ac:dyDescent="0.25">
      <c r="A232" s="2" t="s">
        <v>495</v>
      </c>
      <c r="B232" s="3">
        <v>45010.803803803799</v>
      </c>
      <c r="C232" s="2" t="s">
        <v>58</v>
      </c>
      <c r="D232" s="2" t="s">
        <v>33</v>
      </c>
      <c r="E232" s="2" t="s">
        <v>13</v>
      </c>
      <c r="F232" s="2">
        <v>1271</v>
      </c>
      <c r="G232" s="2" t="s">
        <v>22</v>
      </c>
      <c r="H232" s="2" t="s">
        <v>52</v>
      </c>
      <c r="I232" s="2" t="s">
        <v>496</v>
      </c>
      <c r="J232" s="2" t="s">
        <v>41</v>
      </c>
      <c r="K232" s="5" cm="1">
        <f t="array" ref="K232">_xlfn.IFS(Table2[[#This Row],[Currency]]="USD",Table2[[#This Row],[Amount]],Table2[[#This Row],[Currency]]="EGP",Table2[[#This Row],[Amount]]*50,Table2[[#This Row],[Currency]]="EUR",Table2[[#This Row],[Amount]]*1.17)</f>
        <v>63550</v>
      </c>
      <c r="L232" s="2">
        <f>SUMIF(Table2[Expense Type],Table2[[#This Row],[Expense Type]],Table2[Amount])</f>
        <v>848944</v>
      </c>
    </row>
    <row r="233" spans="1:12" ht="13.8" x14ac:dyDescent="0.25">
      <c r="A233" s="2" t="s">
        <v>497</v>
      </c>
      <c r="B233" s="3">
        <v>45011.168168168158</v>
      </c>
      <c r="C233" s="2" t="s">
        <v>11</v>
      </c>
      <c r="D233" s="2" t="s">
        <v>33</v>
      </c>
      <c r="E233" s="2" t="s">
        <v>30</v>
      </c>
      <c r="F233" s="2">
        <v>5691</v>
      </c>
      <c r="G233" s="2" t="s">
        <v>35</v>
      </c>
      <c r="H233" s="2" t="s">
        <v>15</v>
      </c>
      <c r="I233" s="2" t="s">
        <v>498</v>
      </c>
      <c r="J233" s="2" t="s">
        <v>24</v>
      </c>
      <c r="K233" s="5" cm="1">
        <f t="array" ref="K233">_xlfn.IFS(Table2[[#This Row],[Currency]]="USD",Table2[[#This Row],[Amount]],Table2[[#This Row],[Currency]]="EGP",Table2[[#This Row],[Amount]]*50,Table2[[#This Row],[Currency]]="EUR",Table2[[#This Row],[Amount]]*1.17)</f>
        <v>6658.4699999999993</v>
      </c>
      <c r="L233" s="2">
        <f>SUMIF(Table2[Expense Type],Table2[[#This Row],[Expense Type]],Table2[Amount])</f>
        <v>824956</v>
      </c>
    </row>
    <row r="234" spans="1:12" ht="13.8" x14ac:dyDescent="0.25">
      <c r="A234" s="2" t="s">
        <v>499</v>
      </c>
      <c r="B234" s="3">
        <v>45011.532532532518</v>
      </c>
      <c r="C234" s="2" t="s">
        <v>26</v>
      </c>
      <c r="D234" s="2" t="s">
        <v>33</v>
      </c>
      <c r="E234" s="2" t="s">
        <v>51</v>
      </c>
      <c r="F234" s="2">
        <v>9235</v>
      </c>
      <c r="G234" s="2" t="s">
        <v>14</v>
      </c>
      <c r="H234" s="2" t="s">
        <v>27</v>
      </c>
      <c r="I234" s="2" t="s">
        <v>500</v>
      </c>
      <c r="J234" s="2" t="s">
        <v>24</v>
      </c>
      <c r="K234" s="5" cm="1">
        <f t="array" ref="K234">_xlfn.IFS(Table2[[#This Row],[Currency]]="USD",Table2[[#This Row],[Amount]],Table2[[#This Row],[Currency]]="EGP",Table2[[#This Row],[Amount]]*50,Table2[[#This Row],[Currency]]="EUR",Table2[[#This Row],[Amount]]*1.17)</f>
        <v>9235</v>
      </c>
      <c r="L234" s="2">
        <f>SUMIF(Table2[Expense Type],Table2[[#This Row],[Expense Type]],Table2[Amount])</f>
        <v>743529</v>
      </c>
    </row>
    <row r="235" spans="1:12" ht="13.8" x14ac:dyDescent="0.25">
      <c r="A235" s="2" t="s">
        <v>501</v>
      </c>
      <c r="B235" s="3">
        <v>45011.896896896877</v>
      </c>
      <c r="C235" s="2" t="s">
        <v>26</v>
      </c>
      <c r="D235" s="2" t="s">
        <v>39</v>
      </c>
      <c r="E235" s="2" t="s">
        <v>13</v>
      </c>
      <c r="F235" s="2">
        <v>6442</v>
      </c>
      <c r="G235" s="2" t="s">
        <v>22</v>
      </c>
      <c r="H235" s="2" t="s">
        <v>27</v>
      </c>
      <c r="I235" s="2" t="s">
        <v>502</v>
      </c>
      <c r="J235" s="2" t="s">
        <v>41</v>
      </c>
      <c r="K235" s="5" cm="1">
        <f t="array" ref="K235">_xlfn.IFS(Table2[[#This Row],[Currency]]="USD",Table2[[#This Row],[Amount]],Table2[[#This Row],[Currency]]="EGP",Table2[[#This Row],[Amount]]*50,Table2[[#This Row],[Currency]]="EUR",Table2[[#This Row],[Amount]]*1.17)</f>
        <v>322100</v>
      </c>
      <c r="L235" s="2">
        <f>SUMIF(Table2[Expense Type],Table2[[#This Row],[Expense Type]],Table2[Amount])</f>
        <v>848944</v>
      </c>
    </row>
    <row r="236" spans="1:12" ht="13.8" x14ac:dyDescent="0.25">
      <c r="A236" s="2" t="s">
        <v>503</v>
      </c>
      <c r="B236" s="3">
        <v>45012.26126126125</v>
      </c>
      <c r="C236" s="2" t="s">
        <v>77</v>
      </c>
      <c r="D236" s="2" t="s">
        <v>39</v>
      </c>
      <c r="E236" s="2" t="s">
        <v>30</v>
      </c>
      <c r="F236" s="2">
        <v>1549</v>
      </c>
      <c r="G236" s="2" t="s">
        <v>22</v>
      </c>
      <c r="H236" s="2" t="s">
        <v>27</v>
      </c>
      <c r="I236" s="2" t="s">
        <v>504</v>
      </c>
      <c r="J236" s="2" t="s">
        <v>24</v>
      </c>
      <c r="K236" s="5" cm="1">
        <f t="array" ref="K236">_xlfn.IFS(Table2[[#This Row],[Currency]]="USD",Table2[[#This Row],[Amount]],Table2[[#This Row],[Currency]]="EGP",Table2[[#This Row],[Amount]]*50,Table2[[#This Row],[Currency]]="EUR",Table2[[#This Row],[Amount]]*1.17)</f>
        <v>77450</v>
      </c>
      <c r="L236" s="2">
        <f>SUMIF(Table2[Expense Type],Table2[[#This Row],[Expense Type]],Table2[Amount])</f>
        <v>824956</v>
      </c>
    </row>
    <row r="237" spans="1:12" ht="13.8" x14ac:dyDescent="0.25">
      <c r="A237" s="2" t="s">
        <v>505</v>
      </c>
      <c r="B237" s="3">
        <v>45012.625625625617</v>
      </c>
      <c r="C237" s="2" t="s">
        <v>58</v>
      </c>
      <c r="D237" s="2" t="s">
        <v>12</v>
      </c>
      <c r="E237" s="2" t="s">
        <v>21</v>
      </c>
      <c r="F237" s="2">
        <v>2639</v>
      </c>
      <c r="G237" s="2" t="s">
        <v>14</v>
      </c>
      <c r="H237" s="2" t="s">
        <v>15</v>
      </c>
      <c r="I237" s="2" t="s">
        <v>506</v>
      </c>
      <c r="J237" s="2" t="s">
        <v>17</v>
      </c>
      <c r="K237" s="5" cm="1">
        <f t="array" ref="K237">_xlfn.IFS(Table2[[#This Row],[Currency]]="USD",Table2[[#This Row],[Amount]],Table2[[#This Row],[Currency]]="EGP",Table2[[#This Row],[Amount]]*50,Table2[[#This Row],[Currency]]="EUR",Table2[[#This Row],[Amount]]*1.17)</f>
        <v>2639</v>
      </c>
      <c r="L237" s="2">
        <f>SUMIF(Table2[Expense Type],Table2[[#This Row],[Expense Type]],Table2[Amount])</f>
        <v>910770</v>
      </c>
    </row>
    <row r="238" spans="1:12" ht="13.8" x14ac:dyDescent="0.25">
      <c r="A238" s="2" t="s">
        <v>507</v>
      </c>
      <c r="B238" s="3">
        <v>45012.98998998999</v>
      </c>
      <c r="C238" s="2" t="s">
        <v>19</v>
      </c>
      <c r="D238" s="2" t="s">
        <v>33</v>
      </c>
      <c r="E238" s="2" t="s">
        <v>21</v>
      </c>
      <c r="F238" s="2">
        <v>4059</v>
      </c>
      <c r="G238" s="2" t="s">
        <v>22</v>
      </c>
      <c r="H238" s="2" t="s">
        <v>52</v>
      </c>
      <c r="I238" s="2" t="s">
        <v>508</v>
      </c>
      <c r="J238" s="2" t="s">
        <v>17</v>
      </c>
      <c r="K238" s="5" cm="1">
        <f t="array" ref="K238">_xlfn.IFS(Table2[[#This Row],[Currency]]="USD",Table2[[#This Row],[Amount]],Table2[[#This Row],[Currency]]="EGP",Table2[[#This Row],[Amount]]*50,Table2[[#This Row],[Currency]]="EUR",Table2[[#This Row],[Amount]]*1.17)</f>
        <v>202950</v>
      </c>
      <c r="L238" s="2">
        <f>SUMIF(Table2[Expense Type],Table2[[#This Row],[Expense Type]],Table2[Amount])</f>
        <v>910770</v>
      </c>
    </row>
    <row r="239" spans="1:12" ht="13.8" x14ac:dyDescent="0.25">
      <c r="A239" s="2" t="s">
        <v>509</v>
      </c>
      <c r="B239" s="3">
        <v>45013.354354354349</v>
      </c>
      <c r="C239" s="2" t="s">
        <v>11</v>
      </c>
      <c r="D239" s="2" t="s">
        <v>33</v>
      </c>
      <c r="E239" s="2" t="s">
        <v>34</v>
      </c>
      <c r="F239" s="2">
        <v>6385</v>
      </c>
      <c r="G239" s="2" t="s">
        <v>35</v>
      </c>
      <c r="H239" s="2" t="s">
        <v>52</v>
      </c>
      <c r="I239" s="2" t="s">
        <v>510</v>
      </c>
      <c r="J239" s="2" t="s">
        <v>17</v>
      </c>
      <c r="K239" s="5" cm="1">
        <f t="array" ref="K239">_xlfn.IFS(Table2[[#This Row],[Currency]]="USD",Table2[[#This Row],[Amount]],Table2[[#This Row],[Currency]]="EGP",Table2[[#This Row],[Amount]]*50,Table2[[#This Row],[Currency]]="EUR",Table2[[#This Row],[Amount]]*1.17)</f>
        <v>7470.45</v>
      </c>
      <c r="L239" s="2">
        <f>SUMIF(Table2[Expense Type],Table2[[#This Row],[Expense Type]],Table2[Amount])</f>
        <v>857053</v>
      </c>
    </row>
    <row r="240" spans="1:12" ht="13.8" x14ac:dyDescent="0.25">
      <c r="A240" s="2" t="s">
        <v>511</v>
      </c>
      <c r="B240" s="3">
        <v>45013.718718718723</v>
      </c>
      <c r="C240" s="2" t="s">
        <v>38</v>
      </c>
      <c r="D240" s="2" t="s">
        <v>20</v>
      </c>
      <c r="E240" s="2" t="s">
        <v>55</v>
      </c>
      <c r="F240" s="2">
        <v>5532</v>
      </c>
      <c r="G240" s="2" t="s">
        <v>35</v>
      </c>
      <c r="H240" s="2" t="s">
        <v>27</v>
      </c>
      <c r="I240" s="2" t="s">
        <v>512</v>
      </c>
      <c r="J240" s="2" t="s">
        <v>24</v>
      </c>
      <c r="K240" s="5" cm="1">
        <f t="array" ref="K240">_xlfn.IFS(Table2[[#This Row],[Currency]]="USD",Table2[[#This Row],[Amount]],Table2[[#This Row],[Currency]]="EGP",Table2[[#This Row],[Amount]]*50,Table2[[#This Row],[Currency]]="EUR",Table2[[#This Row],[Amount]]*1.17)</f>
        <v>6472.44</v>
      </c>
      <c r="L240" s="2">
        <f>SUMIF(Table2[Expense Type],Table2[[#This Row],[Expense Type]],Table2[Amount])</f>
        <v>815334</v>
      </c>
    </row>
    <row r="241" spans="1:12" ht="13.8" x14ac:dyDescent="0.25">
      <c r="A241" s="2" t="s">
        <v>513</v>
      </c>
      <c r="B241" s="3">
        <v>45014.083083083082</v>
      </c>
      <c r="C241" s="2" t="s">
        <v>58</v>
      </c>
      <c r="D241" s="2" t="s">
        <v>39</v>
      </c>
      <c r="E241" s="2" t="s">
        <v>34</v>
      </c>
      <c r="F241" s="2">
        <v>4360</v>
      </c>
      <c r="G241" s="2" t="s">
        <v>14</v>
      </c>
      <c r="H241" s="2" t="s">
        <v>27</v>
      </c>
      <c r="I241" s="2" t="s">
        <v>514</v>
      </c>
      <c r="J241" s="2" t="s">
        <v>41</v>
      </c>
      <c r="K241" s="5" cm="1">
        <f t="array" ref="K241">_xlfn.IFS(Table2[[#This Row],[Currency]]="USD",Table2[[#This Row],[Amount]],Table2[[#This Row],[Currency]]="EGP",Table2[[#This Row],[Amount]]*50,Table2[[#This Row],[Currency]]="EUR",Table2[[#This Row],[Amount]]*1.17)</f>
        <v>4360</v>
      </c>
      <c r="L241" s="2">
        <f>SUMIF(Table2[Expense Type],Table2[[#This Row],[Expense Type]],Table2[Amount])</f>
        <v>857053</v>
      </c>
    </row>
    <row r="242" spans="1:12" ht="13.8" x14ac:dyDescent="0.25">
      <c r="A242" s="2" t="s">
        <v>515</v>
      </c>
      <c r="B242" s="3">
        <v>45014.447447447441</v>
      </c>
      <c r="C242" s="2" t="s">
        <v>58</v>
      </c>
      <c r="D242" s="2" t="s">
        <v>33</v>
      </c>
      <c r="E242" s="2" t="s">
        <v>51</v>
      </c>
      <c r="F242" s="2">
        <v>2461</v>
      </c>
      <c r="G242" s="2" t="s">
        <v>35</v>
      </c>
      <c r="H242" s="2" t="s">
        <v>27</v>
      </c>
      <c r="I242" s="2" t="s">
        <v>516</v>
      </c>
      <c r="J242" s="2" t="s">
        <v>24</v>
      </c>
      <c r="K242" s="5" cm="1">
        <f t="array" ref="K242">_xlfn.IFS(Table2[[#This Row],[Currency]]="USD",Table2[[#This Row],[Amount]],Table2[[#This Row],[Currency]]="EGP",Table2[[#This Row],[Amount]]*50,Table2[[#This Row],[Currency]]="EUR",Table2[[#This Row],[Amount]]*1.17)</f>
        <v>2879.37</v>
      </c>
      <c r="L242" s="2">
        <f>SUMIF(Table2[Expense Type],Table2[[#This Row],[Expense Type]],Table2[Amount])</f>
        <v>743529</v>
      </c>
    </row>
    <row r="243" spans="1:12" ht="13.8" x14ac:dyDescent="0.25">
      <c r="A243" s="2" t="s">
        <v>517</v>
      </c>
      <c r="B243" s="3">
        <v>45014.811811811807</v>
      </c>
      <c r="C243" s="2" t="s">
        <v>26</v>
      </c>
      <c r="D243" s="2" t="s">
        <v>12</v>
      </c>
      <c r="E243" s="2" t="s">
        <v>13</v>
      </c>
      <c r="F243" s="2">
        <v>6264</v>
      </c>
      <c r="G243" s="2" t="s">
        <v>14</v>
      </c>
      <c r="H243" s="2" t="s">
        <v>27</v>
      </c>
      <c r="I243" s="2" t="s">
        <v>518</v>
      </c>
      <c r="J243" s="2" t="s">
        <v>24</v>
      </c>
      <c r="K243" s="5" cm="1">
        <f t="array" ref="K243">_xlfn.IFS(Table2[[#This Row],[Currency]]="USD",Table2[[#This Row],[Amount]],Table2[[#This Row],[Currency]]="EGP",Table2[[#This Row],[Amount]]*50,Table2[[#This Row],[Currency]]="EUR",Table2[[#This Row],[Amount]]*1.17)</f>
        <v>6264</v>
      </c>
      <c r="L243" s="2">
        <f>SUMIF(Table2[Expense Type],Table2[[#This Row],[Expense Type]],Table2[Amount])</f>
        <v>848944</v>
      </c>
    </row>
    <row r="244" spans="1:12" ht="13.8" x14ac:dyDescent="0.25">
      <c r="A244" s="2" t="s">
        <v>519</v>
      </c>
      <c r="B244" s="3">
        <v>45015.176176176174</v>
      </c>
      <c r="C244" s="2" t="s">
        <v>77</v>
      </c>
      <c r="D244" s="2" t="s">
        <v>12</v>
      </c>
      <c r="E244" s="2" t="s">
        <v>51</v>
      </c>
      <c r="F244" s="2">
        <v>3770</v>
      </c>
      <c r="G244" s="2" t="s">
        <v>14</v>
      </c>
      <c r="H244" s="2" t="s">
        <v>52</v>
      </c>
      <c r="I244" s="2" t="s">
        <v>520</v>
      </c>
      <c r="J244" s="2" t="s">
        <v>41</v>
      </c>
      <c r="K244" s="5" cm="1">
        <f t="array" ref="K244">_xlfn.IFS(Table2[[#This Row],[Currency]]="USD",Table2[[#This Row],[Amount]],Table2[[#This Row],[Currency]]="EGP",Table2[[#This Row],[Amount]]*50,Table2[[#This Row],[Currency]]="EUR",Table2[[#This Row],[Amount]]*1.17)</f>
        <v>3770</v>
      </c>
      <c r="L244" s="2">
        <f>SUMIF(Table2[Expense Type],Table2[[#This Row],[Expense Type]],Table2[Amount])</f>
        <v>743529</v>
      </c>
    </row>
    <row r="245" spans="1:12" ht="13.8" x14ac:dyDescent="0.25">
      <c r="A245" s="2" t="s">
        <v>521</v>
      </c>
      <c r="B245" s="3">
        <v>45015.540540540533</v>
      </c>
      <c r="C245" s="2" t="s">
        <v>77</v>
      </c>
      <c r="D245" s="2" t="s">
        <v>39</v>
      </c>
      <c r="E245" s="2" t="s">
        <v>30</v>
      </c>
      <c r="F245" s="2">
        <v>1853</v>
      </c>
      <c r="G245" s="2" t="s">
        <v>35</v>
      </c>
      <c r="H245" s="2" t="s">
        <v>15</v>
      </c>
      <c r="I245" s="2" t="s">
        <v>522</v>
      </c>
      <c r="J245" s="2" t="s">
        <v>41</v>
      </c>
      <c r="K245" s="5" cm="1">
        <f t="array" ref="K245">_xlfn.IFS(Table2[[#This Row],[Currency]]="USD",Table2[[#This Row],[Amount]],Table2[[#This Row],[Currency]]="EGP",Table2[[#This Row],[Amount]]*50,Table2[[#This Row],[Currency]]="EUR",Table2[[#This Row],[Amount]]*1.17)</f>
        <v>2168.0099999999998</v>
      </c>
      <c r="L245" s="2">
        <f>SUMIF(Table2[Expense Type],Table2[[#This Row],[Expense Type]],Table2[Amount])</f>
        <v>824956</v>
      </c>
    </row>
    <row r="246" spans="1:12" ht="13.8" x14ac:dyDescent="0.25">
      <c r="A246" s="2" t="s">
        <v>523</v>
      </c>
      <c r="B246" s="3">
        <v>45015.904904904899</v>
      </c>
      <c r="C246" s="2" t="s">
        <v>11</v>
      </c>
      <c r="D246" s="2" t="s">
        <v>12</v>
      </c>
      <c r="E246" s="2" t="s">
        <v>21</v>
      </c>
      <c r="F246" s="2">
        <v>8200</v>
      </c>
      <c r="G246" s="2" t="s">
        <v>14</v>
      </c>
      <c r="H246" s="2" t="s">
        <v>15</v>
      </c>
      <c r="I246" s="2" t="s">
        <v>524</v>
      </c>
      <c r="J246" s="2" t="s">
        <v>41</v>
      </c>
      <c r="K246" s="5" cm="1">
        <f t="array" ref="K246">_xlfn.IFS(Table2[[#This Row],[Currency]]="USD",Table2[[#This Row],[Amount]],Table2[[#This Row],[Currency]]="EGP",Table2[[#This Row],[Amount]]*50,Table2[[#This Row],[Currency]]="EUR",Table2[[#This Row],[Amount]]*1.17)</f>
        <v>8200</v>
      </c>
      <c r="L246" s="2">
        <f>SUMIF(Table2[Expense Type],Table2[[#This Row],[Expense Type]],Table2[Amount])</f>
        <v>910770</v>
      </c>
    </row>
    <row r="247" spans="1:12" ht="13.8" x14ac:dyDescent="0.25">
      <c r="A247" s="2" t="s">
        <v>525</v>
      </c>
      <c r="B247" s="3">
        <v>45016.269269269258</v>
      </c>
      <c r="C247" s="2" t="s">
        <v>26</v>
      </c>
      <c r="D247" s="2" t="s">
        <v>12</v>
      </c>
      <c r="E247" s="2" t="s">
        <v>34</v>
      </c>
      <c r="F247" s="2">
        <v>2038</v>
      </c>
      <c r="G247" s="2" t="s">
        <v>35</v>
      </c>
      <c r="H247" s="2" t="s">
        <v>15</v>
      </c>
      <c r="I247" s="2" t="s">
        <v>526</v>
      </c>
      <c r="J247" s="2" t="s">
        <v>17</v>
      </c>
      <c r="K247" s="5" cm="1">
        <f t="array" ref="K247">_xlfn.IFS(Table2[[#This Row],[Currency]]="USD",Table2[[#This Row],[Amount]],Table2[[#This Row],[Currency]]="EGP",Table2[[#This Row],[Amount]]*50,Table2[[#This Row],[Currency]]="EUR",Table2[[#This Row],[Amount]]*1.17)</f>
        <v>2384.46</v>
      </c>
      <c r="L247" s="2">
        <f>SUMIF(Table2[Expense Type],Table2[[#This Row],[Expense Type]],Table2[Amount])</f>
        <v>857053</v>
      </c>
    </row>
    <row r="248" spans="1:12" ht="13.8" x14ac:dyDescent="0.25">
      <c r="A248" s="2" t="s">
        <v>527</v>
      </c>
      <c r="B248" s="3">
        <v>45016.633633633617</v>
      </c>
      <c r="C248" s="2" t="s">
        <v>58</v>
      </c>
      <c r="D248" s="2" t="s">
        <v>39</v>
      </c>
      <c r="E248" s="2" t="s">
        <v>34</v>
      </c>
      <c r="F248" s="2">
        <v>8662</v>
      </c>
      <c r="G248" s="2" t="s">
        <v>22</v>
      </c>
      <c r="H248" s="2" t="s">
        <v>15</v>
      </c>
      <c r="I248" s="2" t="s">
        <v>528</v>
      </c>
      <c r="J248" s="2" t="s">
        <v>24</v>
      </c>
      <c r="K248" s="5" cm="1">
        <f t="array" ref="K248">_xlfn.IFS(Table2[[#This Row],[Currency]]="USD",Table2[[#This Row],[Amount]],Table2[[#This Row],[Currency]]="EGP",Table2[[#This Row],[Amount]]*50,Table2[[#This Row],[Currency]]="EUR",Table2[[#This Row],[Amount]]*1.17)</f>
        <v>433100</v>
      </c>
      <c r="L248" s="2">
        <f>SUMIF(Table2[Expense Type],Table2[[#This Row],[Expense Type]],Table2[Amount])</f>
        <v>857053</v>
      </c>
    </row>
    <row r="249" spans="1:12" ht="13.8" x14ac:dyDescent="0.25">
      <c r="A249" s="2" t="s">
        <v>529</v>
      </c>
      <c r="B249" s="3">
        <v>45016.997997997998</v>
      </c>
      <c r="C249" s="2" t="s">
        <v>19</v>
      </c>
      <c r="D249" s="2" t="s">
        <v>33</v>
      </c>
      <c r="E249" s="2" t="s">
        <v>34</v>
      </c>
      <c r="F249" s="2">
        <v>6076</v>
      </c>
      <c r="G249" s="2" t="s">
        <v>22</v>
      </c>
      <c r="H249" s="2" t="s">
        <v>27</v>
      </c>
      <c r="I249" s="2" t="s">
        <v>530</v>
      </c>
      <c r="J249" s="2" t="s">
        <v>41</v>
      </c>
      <c r="K249" s="5" cm="1">
        <f t="array" ref="K249">_xlfn.IFS(Table2[[#This Row],[Currency]]="USD",Table2[[#This Row],[Amount]],Table2[[#This Row],[Currency]]="EGP",Table2[[#This Row],[Amount]]*50,Table2[[#This Row],[Currency]]="EUR",Table2[[#This Row],[Amount]]*1.17)</f>
        <v>303800</v>
      </c>
      <c r="L249" s="2">
        <f>SUMIF(Table2[Expense Type],Table2[[#This Row],[Expense Type]],Table2[Amount])</f>
        <v>857053</v>
      </c>
    </row>
    <row r="250" spans="1:12" ht="13.8" x14ac:dyDescent="0.25">
      <c r="A250" s="2" t="s">
        <v>531</v>
      </c>
      <c r="B250" s="3">
        <v>45017.362362362357</v>
      </c>
      <c r="C250" s="2" t="s">
        <v>26</v>
      </c>
      <c r="D250" s="2" t="s">
        <v>33</v>
      </c>
      <c r="E250" s="2" t="s">
        <v>51</v>
      </c>
      <c r="F250" s="2">
        <v>6688</v>
      </c>
      <c r="G250" s="2" t="s">
        <v>14</v>
      </c>
      <c r="H250" s="2" t="s">
        <v>27</v>
      </c>
      <c r="I250" s="2" t="s">
        <v>532</v>
      </c>
      <c r="J250" s="2" t="s">
        <v>24</v>
      </c>
      <c r="K250" s="5" cm="1">
        <f t="array" ref="K250">_xlfn.IFS(Table2[[#This Row],[Currency]]="USD",Table2[[#This Row],[Amount]],Table2[[#This Row],[Currency]]="EGP",Table2[[#This Row],[Amount]]*50,Table2[[#This Row],[Currency]]="EUR",Table2[[#This Row],[Amount]]*1.17)</f>
        <v>6688</v>
      </c>
      <c r="L250" s="2">
        <f>SUMIF(Table2[Expense Type],Table2[[#This Row],[Expense Type]],Table2[Amount])</f>
        <v>743529</v>
      </c>
    </row>
    <row r="251" spans="1:12" ht="13.8" x14ac:dyDescent="0.25">
      <c r="A251" s="2" t="s">
        <v>533</v>
      </c>
      <c r="B251" s="3">
        <v>45017.726726726723</v>
      </c>
      <c r="C251" s="2" t="s">
        <v>11</v>
      </c>
      <c r="D251" s="2" t="s">
        <v>12</v>
      </c>
      <c r="E251" s="2" t="s">
        <v>21</v>
      </c>
      <c r="F251" s="2">
        <v>8716</v>
      </c>
      <c r="G251" s="2" t="s">
        <v>35</v>
      </c>
      <c r="H251" s="2" t="s">
        <v>27</v>
      </c>
      <c r="I251" s="2" t="s">
        <v>534</v>
      </c>
      <c r="J251" s="2" t="s">
        <v>17</v>
      </c>
      <c r="K251" s="5" cm="1">
        <f t="array" ref="K251">_xlfn.IFS(Table2[[#This Row],[Currency]]="USD",Table2[[#This Row],[Amount]],Table2[[#This Row],[Currency]]="EGP",Table2[[#This Row],[Amount]]*50,Table2[[#This Row],[Currency]]="EUR",Table2[[#This Row],[Amount]]*1.17)</f>
        <v>10197.719999999999</v>
      </c>
      <c r="L251" s="2">
        <f>SUMIF(Table2[Expense Type],Table2[[#This Row],[Expense Type]],Table2[Amount])</f>
        <v>910770</v>
      </c>
    </row>
    <row r="252" spans="1:12" ht="13.8" x14ac:dyDescent="0.25">
      <c r="A252" s="2" t="s">
        <v>535</v>
      </c>
      <c r="B252" s="3">
        <v>45018.09109109109</v>
      </c>
      <c r="C252" s="2" t="s">
        <v>11</v>
      </c>
      <c r="D252" s="2" t="s">
        <v>12</v>
      </c>
      <c r="E252" s="2" t="s">
        <v>13</v>
      </c>
      <c r="F252" s="2">
        <v>6404</v>
      </c>
      <c r="G252" s="2" t="s">
        <v>35</v>
      </c>
      <c r="H252" s="2" t="s">
        <v>15</v>
      </c>
      <c r="I252" s="2" t="s">
        <v>536</v>
      </c>
      <c r="J252" s="2" t="s">
        <v>17</v>
      </c>
      <c r="K252" s="5" cm="1">
        <f t="array" ref="K252">_xlfn.IFS(Table2[[#This Row],[Currency]]="USD",Table2[[#This Row],[Amount]],Table2[[#This Row],[Currency]]="EGP",Table2[[#This Row],[Amount]]*50,Table2[[#This Row],[Currency]]="EUR",Table2[[#This Row],[Amount]]*1.17)</f>
        <v>7492.6799999999994</v>
      </c>
      <c r="L252" s="2">
        <f>SUMIF(Table2[Expense Type],Table2[[#This Row],[Expense Type]],Table2[Amount])</f>
        <v>848944</v>
      </c>
    </row>
    <row r="253" spans="1:12" ht="13.8" x14ac:dyDescent="0.25">
      <c r="A253" s="2" t="s">
        <v>537</v>
      </c>
      <c r="B253" s="3">
        <v>45018.455455455449</v>
      </c>
      <c r="C253" s="2" t="s">
        <v>26</v>
      </c>
      <c r="D253" s="2" t="s">
        <v>33</v>
      </c>
      <c r="E253" s="2" t="s">
        <v>30</v>
      </c>
      <c r="F253" s="2">
        <v>7445</v>
      </c>
      <c r="G253" s="2" t="s">
        <v>22</v>
      </c>
      <c r="H253" s="2" t="s">
        <v>27</v>
      </c>
      <c r="I253" s="2" t="s">
        <v>538</v>
      </c>
      <c r="J253" s="2" t="s">
        <v>41</v>
      </c>
      <c r="K253" s="5" cm="1">
        <f t="array" ref="K253">_xlfn.IFS(Table2[[#This Row],[Currency]]="USD",Table2[[#This Row],[Amount]],Table2[[#This Row],[Currency]]="EGP",Table2[[#This Row],[Amount]]*50,Table2[[#This Row],[Currency]]="EUR",Table2[[#This Row],[Amount]]*1.17)</f>
        <v>372250</v>
      </c>
      <c r="L253" s="2">
        <f>SUMIF(Table2[Expense Type],Table2[[#This Row],[Expense Type]],Table2[Amount])</f>
        <v>824956</v>
      </c>
    </row>
    <row r="254" spans="1:12" ht="13.8" x14ac:dyDescent="0.25">
      <c r="A254" s="2" t="s">
        <v>539</v>
      </c>
      <c r="B254" s="3">
        <v>45018.819819819822</v>
      </c>
      <c r="C254" s="2" t="s">
        <v>11</v>
      </c>
      <c r="D254" s="2" t="s">
        <v>39</v>
      </c>
      <c r="E254" s="2" t="s">
        <v>13</v>
      </c>
      <c r="F254" s="2">
        <v>7975</v>
      </c>
      <c r="G254" s="2" t="s">
        <v>22</v>
      </c>
      <c r="H254" s="2" t="s">
        <v>27</v>
      </c>
      <c r="I254" s="2" t="s">
        <v>540</v>
      </c>
      <c r="J254" s="2" t="s">
        <v>41</v>
      </c>
      <c r="K254" s="5" cm="1">
        <f t="array" ref="K254">_xlfn.IFS(Table2[[#This Row],[Currency]]="USD",Table2[[#This Row],[Amount]],Table2[[#This Row],[Currency]]="EGP",Table2[[#This Row],[Amount]]*50,Table2[[#This Row],[Currency]]="EUR",Table2[[#This Row],[Amount]]*1.17)</f>
        <v>398750</v>
      </c>
      <c r="L254" s="2">
        <f>SUMIF(Table2[Expense Type],Table2[[#This Row],[Expense Type]],Table2[Amount])</f>
        <v>848944</v>
      </c>
    </row>
    <row r="255" spans="1:12" ht="13.8" x14ac:dyDescent="0.25">
      <c r="A255" s="2" t="s">
        <v>541</v>
      </c>
      <c r="B255" s="3">
        <v>45019.184184184182</v>
      </c>
      <c r="C255" s="2" t="s">
        <v>26</v>
      </c>
      <c r="D255" s="2" t="s">
        <v>12</v>
      </c>
      <c r="E255" s="2" t="s">
        <v>51</v>
      </c>
      <c r="F255" s="2">
        <v>9186</v>
      </c>
      <c r="G255" s="2" t="s">
        <v>35</v>
      </c>
      <c r="H255" s="2" t="s">
        <v>52</v>
      </c>
      <c r="I255" s="2" t="s">
        <v>542</v>
      </c>
      <c r="J255" s="2" t="s">
        <v>24</v>
      </c>
      <c r="K255" s="5" cm="1">
        <f t="array" ref="K255">_xlfn.IFS(Table2[[#This Row],[Currency]]="USD",Table2[[#This Row],[Amount]],Table2[[#This Row],[Currency]]="EGP",Table2[[#This Row],[Amount]]*50,Table2[[#This Row],[Currency]]="EUR",Table2[[#This Row],[Amount]]*1.17)</f>
        <v>10747.619999999999</v>
      </c>
      <c r="L255" s="2">
        <f>SUMIF(Table2[Expense Type],Table2[[#This Row],[Expense Type]],Table2[Amount])</f>
        <v>743529</v>
      </c>
    </row>
    <row r="256" spans="1:12" ht="13.8" x14ac:dyDescent="0.25">
      <c r="A256" s="2" t="s">
        <v>543</v>
      </c>
      <c r="B256" s="3">
        <v>45019.548548548541</v>
      </c>
      <c r="C256" s="2" t="s">
        <v>38</v>
      </c>
      <c r="D256" s="2" t="s">
        <v>20</v>
      </c>
      <c r="E256" s="2" t="s">
        <v>30</v>
      </c>
      <c r="F256" s="2">
        <v>6733</v>
      </c>
      <c r="G256" s="2" t="s">
        <v>14</v>
      </c>
      <c r="H256" s="2" t="s">
        <v>52</v>
      </c>
      <c r="I256" s="2" t="s">
        <v>544</v>
      </c>
      <c r="J256" s="2" t="s">
        <v>41</v>
      </c>
      <c r="K256" s="5" cm="1">
        <f t="array" ref="K256">_xlfn.IFS(Table2[[#This Row],[Currency]]="USD",Table2[[#This Row],[Amount]],Table2[[#This Row],[Currency]]="EGP",Table2[[#This Row],[Amount]]*50,Table2[[#This Row],[Currency]]="EUR",Table2[[#This Row],[Amount]]*1.17)</f>
        <v>6733</v>
      </c>
      <c r="L256" s="2">
        <f>SUMIF(Table2[Expense Type],Table2[[#This Row],[Expense Type]],Table2[Amount])</f>
        <v>824956</v>
      </c>
    </row>
    <row r="257" spans="1:12" ht="13.8" x14ac:dyDescent="0.25">
      <c r="A257" s="2" t="s">
        <v>545</v>
      </c>
      <c r="B257" s="3">
        <v>45019.912912912907</v>
      </c>
      <c r="C257" s="2" t="s">
        <v>26</v>
      </c>
      <c r="D257" s="2" t="s">
        <v>39</v>
      </c>
      <c r="E257" s="2" t="s">
        <v>34</v>
      </c>
      <c r="F257" s="2">
        <v>697</v>
      </c>
      <c r="G257" s="2" t="s">
        <v>22</v>
      </c>
      <c r="H257" s="2" t="s">
        <v>27</v>
      </c>
      <c r="I257" s="2" t="s">
        <v>546</v>
      </c>
      <c r="J257" s="2" t="s">
        <v>24</v>
      </c>
      <c r="K257" s="5" cm="1">
        <f t="array" ref="K257">_xlfn.IFS(Table2[[#This Row],[Currency]]="USD",Table2[[#This Row],[Amount]],Table2[[#This Row],[Currency]]="EGP",Table2[[#This Row],[Amount]]*50,Table2[[#This Row],[Currency]]="EUR",Table2[[#This Row],[Amount]]*1.17)</f>
        <v>34850</v>
      </c>
      <c r="L257" s="2">
        <f>SUMIF(Table2[Expense Type],Table2[[#This Row],[Expense Type]],Table2[Amount])</f>
        <v>857053</v>
      </c>
    </row>
    <row r="258" spans="1:12" ht="13.8" x14ac:dyDescent="0.25">
      <c r="A258" s="2" t="s">
        <v>547</v>
      </c>
      <c r="B258" s="3">
        <v>45020.277277277273</v>
      </c>
      <c r="C258" s="2" t="s">
        <v>26</v>
      </c>
      <c r="D258" s="2" t="s">
        <v>12</v>
      </c>
      <c r="E258" s="2" t="s">
        <v>55</v>
      </c>
      <c r="F258" s="2">
        <v>3162</v>
      </c>
      <c r="G258" s="2" t="s">
        <v>14</v>
      </c>
      <c r="H258" s="2" t="s">
        <v>52</v>
      </c>
      <c r="I258" s="2" t="s">
        <v>548</v>
      </c>
      <c r="J258" s="2" t="s">
        <v>41</v>
      </c>
      <c r="K258" s="5" cm="1">
        <f t="array" ref="K258">_xlfn.IFS(Table2[[#This Row],[Currency]]="USD",Table2[[#This Row],[Amount]],Table2[[#This Row],[Currency]]="EGP",Table2[[#This Row],[Amount]]*50,Table2[[#This Row],[Currency]]="EUR",Table2[[#This Row],[Amount]]*1.17)</f>
        <v>3162</v>
      </c>
      <c r="L258" s="2">
        <f>SUMIF(Table2[Expense Type],Table2[[#This Row],[Expense Type]],Table2[Amount])</f>
        <v>815334</v>
      </c>
    </row>
    <row r="259" spans="1:12" ht="13.8" x14ac:dyDescent="0.25">
      <c r="A259" s="2" t="s">
        <v>549</v>
      </c>
      <c r="B259" s="3">
        <v>45020.641641641632</v>
      </c>
      <c r="C259" s="2" t="s">
        <v>11</v>
      </c>
      <c r="D259" s="2" t="s">
        <v>12</v>
      </c>
      <c r="E259" s="2" t="s">
        <v>51</v>
      </c>
      <c r="F259" s="2">
        <v>2436</v>
      </c>
      <c r="G259" s="2" t="s">
        <v>14</v>
      </c>
      <c r="H259" s="2" t="s">
        <v>52</v>
      </c>
      <c r="I259" s="2" t="s">
        <v>550</v>
      </c>
      <c r="J259" s="2" t="s">
        <v>24</v>
      </c>
      <c r="K259" s="5" cm="1">
        <f t="array" ref="K259">_xlfn.IFS(Table2[[#This Row],[Currency]]="USD",Table2[[#This Row],[Amount]],Table2[[#This Row],[Currency]]="EGP",Table2[[#This Row],[Amount]]*50,Table2[[#This Row],[Currency]]="EUR",Table2[[#This Row],[Amount]]*1.17)</f>
        <v>2436</v>
      </c>
      <c r="L259" s="2">
        <f>SUMIF(Table2[Expense Type],Table2[[#This Row],[Expense Type]],Table2[Amount])</f>
        <v>743529</v>
      </c>
    </row>
    <row r="260" spans="1:12" ht="13.8" x14ac:dyDescent="0.25">
      <c r="A260" s="2" t="s">
        <v>551</v>
      </c>
      <c r="B260" s="3">
        <v>45021.006006005999</v>
      </c>
      <c r="C260" s="2" t="s">
        <v>11</v>
      </c>
      <c r="D260" s="2" t="s">
        <v>20</v>
      </c>
      <c r="E260" s="2" t="s">
        <v>51</v>
      </c>
      <c r="F260" s="2">
        <v>9979</v>
      </c>
      <c r="G260" s="2" t="s">
        <v>22</v>
      </c>
      <c r="H260" s="2" t="s">
        <v>27</v>
      </c>
      <c r="I260" s="2" t="s">
        <v>552</v>
      </c>
      <c r="J260" s="2" t="s">
        <v>24</v>
      </c>
      <c r="K260" s="5" cm="1">
        <f t="array" ref="K260">_xlfn.IFS(Table2[[#This Row],[Currency]]="USD",Table2[[#This Row],[Amount]],Table2[[#This Row],[Currency]]="EGP",Table2[[#This Row],[Amount]]*50,Table2[[#This Row],[Currency]]="EUR",Table2[[#This Row],[Amount]]*1.17)</f>
        <v>498950</v>
      </c>
      <c r="L260" s="2">
        <f>SUMIF(Table2[Expense Type],Table2[[#This Row],[Expense Type]],Table2[Amount])</f>
        <v>743529</v>
      </c>
    </row>
    <row r="261" spans="1:12" ht="13.8" x14ac:dyDescent="0.25">
      <c r="A261" s="2" t="s">
        <v>553</v>
      </c>
      <c r="B261" s="3">
        <v>45021.370370370372</v>
      </c>
      <c r="C261" s="2" t="s">
        <v>77</v>
      </c>
      <c r="D261" s="2" t="s">
        <v>20</v>
      </c>
      <c r="E261" s="2" t="s">
        <v>21</v>
      </c>
      <c r="F261" s="2">
        <v>672</v>
      </c>
      <c r="G261" s="2" t="s">
        <v>14</v>
      </c>
      <c r="H261" s="2" t="s">
        <v>27</v>
      </c>
      <c r="I261" s="2" t="s">
        <v>554</v>
      </c>
      <c r="J261" s="2" t="s">
        <v>24</v>
      </c>
      <c r="K261" s="5" cm="1">
        <f t="array" ref="K261">_xlfn.IFS(Table2[[#This Row],[Currency]]="USD",Table2[[#This Row],[Amount]],Table2[[#This Row],[Currency]]="EGP",Table2[[#This Row],[Amount]]*50,Table2[[#This Row],[Currency]]="EUR",Table2[[#This Row],[Amount]]*1.17)</f>
        <v>672</v>
      </c>
      <c r="L261" s="2">
        <f>SUMIF(Table2[Expense Type],Table2[[#This Row],[Expense Type]],Table2[Amount])</f>
        <v>910770</v>
      </c>
    </row>
    <row r="262" spans="1:12" ht="13.8" x14ac:dyDescent="0.25">
      <c r="A262" s="2" t="s">
        <v>555</v>
      </c>
      <c r="B262" s="3">
        <v>45021.734734734731</v>
      </c>
      <c r="C262" s="2" t="s">
        <v>77</v>
      </c>
      <c r="D262" s="2" t="s">
        <v>33</v>
      </c>
      <c r="E262" s="2" t="s">
        <v>13</v>
      </c>
      <c r="F262" s="2">
        <v>7621</v>
      </c>
      <c r="G262" s="2" t="s">
        <v>14</v>
      </c>
      <c r="H262" s="2" t="s">
        <v>27</v>
      </c>
      <c r="I262" s="2" t="s">
        <v>556</v>
      </c>
      <c r="J262" s="2" t="s">
        <v>24</v>
      </c>
      <c r="K262" s="5" cm="1">
        <f t="array" ref="K262">_xlfn.IFS(Table2[[#This Row],[Currency]]="USD",Table2[[#This Row],[Amount]],Table2[[#This Row],[Currency]]="EGP",Table2[[#This Row],[Amount]]*50,Table2[[#This Row],[Currency]]="EUR",Table2[[#This Row],[Amount]]*1.17)</f>
        <v>7621</v>
      </c>
      <c r="L262" s="2">
        <f>SUMIF(Table2[Expense Type],Table2[[#This Row],[Expense Type]],Table2[Amount])</f>
        <v>848944</v>
      </c>
    </row>
    <row r="263" spans="1:12" ht="13.8" x14ac:dyDescent="0.25">
      <c r="A263" s="2" t="s">
        <v>557</v>
      </c>
      <c r="B263" s="3">
        <v>45022.099099099098</v>
      </c>
      <c r="C263" s="2" t="s">
        <v>38</v>
      </c>
      <c r="D263" s="2" t="s">
        <v>39</v>
      </c>
      <c r="E263" s="2" t="s">
        <v>51</v>
      </c>
      <c r="F263" s="2">
        <v>6271</v>
      </c>
      <c r="G263" s="2" t="s">
        <v>35</v>
      </c>
      <c r="H263" s="2" t="s">
        <v>27</v>
      </c>
      <c r="I263" s="2" t="s">
        <v>558</v>
      </c>
      <c r="J263" s="2" t="s">
        <v>17</v>
      </c>
      <c r="K263" s="5" cm="1">
        <f t="array" ref="K263">_xlfn.IFS(Table2[[#This Row],[Currency]]="USD",Table2[[#This Row],[Amount]],Table2[[#This Row],[Currency]]="EGP",Table2[[#This Row],[Amount]]*50,Table2[[#This Row],[Currency]]="EUR",Table2[[#This Row],[Amount]]*1.17)</f>
        <v>7337.07</v>
      </c>
      <c r="L263" s="2">
        <f>SUMIF(Table2[Expense Type],Table2[[#This Row],[Expense Type]],Table2[Amount])</f>
        <v>743529</v>
      </c>
    </row>
    <row r="264" spans="1:12" ht="13.8" x14ac:dyDescent="0.25">
      <c r="A264" s="2" t="s">
        <v>559</v>
      </c>
      <c r="B264" s="3">
        <v>45022.463463463457</v>
      </c>
      <c r="C264" s="2" t="s">
        <v>77</v>
      </c>
      <c r="D264" s="2" t="s">
        <v>39</v>
      </c>
      <c r="E264" s="2" t="s">
        <v>51</v>
      </c>
      <c r="F264" s="2">
        <v>7197</v>
      </c>
      <c r="G264" s="2" t="s">
        <v>14</v>
      </c>
      <c r="H264" s="2" t="s">
        <v>15</v>
      </c>
      <c r="I264" s="2" t="s">
        <v>560</v>
      </c>
      <c r="J264" s="2" t="s">
        <v>24</v>
      </c>
      <c r="K264" s="5" cm="1">
        <f t="array" ref="K264">_xlfn.IFS(Table2[[#This Row],[Currency]]="USD",Table2[[#This Row],[Amount]],Table2[[#This Row],[Currency]]="EGP",Table2[[#This Row],[Amount]]*50,Table2[[#This Row],[Currency]]="EUR",Table2[[#This Row],[Amount]]*1.17)</f>
        <v>7197</v>
      </c>
      <c r="L264" s="2">
        <f>SUMIF(Table2[Expense Type],Table2[[#This Row],[Expense Type]],Table2[Amount])</f>
        <v>743529</v>
      </c>
    </row>
    <row r="265" spans="1:12" ht="13.8" x14ac:dyDescent="0.25">
      <c r="A265" s="2" t="s">
        <v>561</v>
      </c>
      <c r="B265" s="3">
        <v>45022.827827827823</v>
      </c>
      <c r="C265" s="2" t="s">
        <v>26</v>
      </c>
      <c r="D265" s="2" t="s">
        <v>33</v>
      </c>
      <c r="E265" s="2" t="s">
        <v>34</v>
      </c>
      <c r="F265" s="2">
        <v>2190</v>
      </c>
      <c r="G265" s="2" t="s">
        <v>35</v>
      </c>
      <c r="H265" s="2" t="s">
        <v>15</v>
      </c>
      <c r="I265" s="2" t="s">
        <v>562</v>
      </c>
      <c r="J265" s="2" t="s">
        <v>41</v>
      </c>
      <c r="K265" s="5" cm="1">
        <f t="array" ref="K265">_xlfn.IFS(Table2[[#This Row],[Currency]]="USD",Table2[[#This Row],[Amount]],Table2[[#This Row],[Currency]]="EGP",Table2[[#This Row],[Amount]]*50,Table2[[#This Row],[Currency]]="EUR",Table2[[#This Row],[Amount]]*1.17)</f>
        <v>2562.2999999999997</v>
      </c>
      <c r="L265" s="2">
        <f>SUMIF(Table2[Expense Type],Table2[[#This Row],[Expense Type]],Table2[Amount])</f>
        <v>857053</v>
      </c>
    </row>
    <row r="266" spans="1:12" ht="13.8" x14ac:dyDescent="0.25">
      <c r="A266" s="2" t="s">
        <v>563</v>
      </c>
      <c r="B266" s="3">
        <v>45023.192192192189</v>
      </c>
      <c r="C266" s="2" t="s">
        <v>11</v>
      </c>
      <c r="D266" s="2" t="s">
        <v>39</v>
      </c>
      <c r="E266" s="2" t="s">
        <v>34</v>
      </c>
      <c r="F266" s="2">
        <v>6666</v>
      </c>
      <c r="G266" s="2" t="s">
        <v>22</v>
      </c>
      <c r="H266" s="2" t="s">
        <v>27</v>
      </c>
      <c r="I266" s="2" t="s">
        <v>564</v>
      </c>
      <c r="J266" s="2" t="s">
        <v>17</v>
      </c>
      <c r="K266" s="5" cm="1">
        <f t="array" ref="K266">_xlfn.IFS(Table2[[#This Row],[Currency]]="USD",Table2[[#This Row],[Amount]],Table2[[#This Row],[Currency]]="EGP",Table2[[#This Row],[Amount]]*50,Table2[[#This Row],[Currency]]="EUR",Table2[[#This Row],[Amount]]*1.17)</f>
        <v>333300</v>
      </c>
      <c r="L266" s="2">
        <f>SUMIF(Table2[Expense Type],Table2[[#This Row],[Expense Type]],Table2[Amount])</f>
        <v>857053</v>
      </c>
    </row>
    <row r="267" spans="1:12" ht="13.8" x14ac:dyDescent="0.25">
      <c r="A267" s="2" t="s">
        <v>565</v>
      </c>
      <c r="B267" s="3">
        <v>45023.556556556548</v>
      </c>
      <c r="C267" s="2" t="s">
        <v>77</v>
      </c>
      <c r="D267" s="2" t="s">
        <v>39</v>
      </c>
      <c r="E267" s="2" t="s">
        <v>30</v>
      </c>
      <c r="F267" s="2">
        <v>4724</v>
      </c>
      <c r="G267" s="2" t="s">
        <v>22</v>
      </c>
      <c r="H267" s="2" t="s">
        <v>52</v>
      </c>
      <c r="I267" s="2" t="s">
        <v>566</v>
      </c>
      <c r="J267" s="2" t="s">
        <v>17</v>
      </c>
      <c r="K267" s="5" cm="1">
        <f t="array" ref="K267">_xlfn.IFS(Table2[[#This Row],[Currency]]="USD",Table2[[#This Row],[Amount]],Table2[[#This Row],[Currency]]="EGP",Table2[[#This Row],[Amount]]*50,Table2[[#This Row],[Currency]]="EUR",Table2[[#This Row],[Amount]]*1.17)</f>
        <v>236200</v>
      </c>
      <c r="L267" s="2">
        <f>SUMIF(Table2[Expense Type],Table2[[#This Row],[Expense Type]],Table2[Amount])</f>
        <v>824956</v>
      </c>
    </row>
    <row r="268" spans="1:12" ht="13.8" x14ac:dyDescent="0.25">
      <c r="A268" s="2" t="s">
        <v>567</v>
      </c>
      <c r="B268" s="3">
        <v>45023.920920920908</v>
      </c>
      <c r="C268" s="2" t="s">
        <v>77</v>
      </c>
      <c r="D268" s="2" t="s">
        <v>39</v>
      </c>
      <c r="E268" s="2" t="s">
        <v>55</v>
      </c>
      <c r="F268" s="2">
        <v>1733</v>
      </c>
      <c r="G268" s="2" t="s">
        <v>35</v>
      </c>
      <c r="H268" s="2" t="s">
        <v>27</v>
      </c>
      <c r="I268" s="2" t="s">
        <v>568</v>
      </c>
      <c r="J268" s="2" t="s">
        <v>24</v>
      </c>
      <c r="K268" s="5" cm="1">
        <f t="array" ref="K268">_xlfn.IFS(Table2[[#This Row],[Currency]]="USD",Table2[[#This Row],[Amount]],Table2[[#This Row],[Currency]]="EGP",Table2[[#This Row],[Amount]]*50,Table2[[#This Row],[Currency]]="EUR",Table2[[#This Row],[Amount]]*1.17)</f>
        <v>2027.61</v>
      </c>
      <c r="L268" s="2">
        <f>SUMIF(Table2[Expense Type],Table2[[#This Row],[Expense Type]],Table2[Amount])</f>
        <v>815334</v>
      </c>
    </row>
    <row r="269" spans="1:12" ht="13.8" x14ac:dyDescent="0.25">
      <c r="A269" s="2" t="s">
        <v>569</v>
      </c>
      <c r="B269" s="3">
        <v>45024.285285285281</v>
      </c>
      <c r="C269" s="2" t="s">
        <v>38</v>
      </c>
      <c r="D269" s="2" t="s">
        <v>39</v>
      </c>
      <c r="E269" s="2" t="s">
        <v>21</v>
      </c>
      <c r="F269" s="2">
        <v>1617</v>
      </c>
      <c r="G269" s="2" t="s">
        <v>22</v>
      </c>
      <c r="H269" s="2" t="s">
        <v>27</v>
      </c>
      <c r="I269" s="2" t="s">
        <v>570</v>
      </c>
      <c r="J269" s="2" t="s">
        <v>17</v>
      </c>
      <c r="K269" s="5" cm="1">
        <f t="array" ref="K269">_xlfn.IFS(Table2[[#This Row],[Currency]]="USD",Table2[[#This Row],[Amount]],Table2[[#This Row],[Currency]]="EGP",Table2[[#This Row],[Amount]]*50,Table2[[#This Row],[Currency]]="EUR",Table2[[#This Row],[Amount]]*1.17)</f>
        <v>80850</v>
      </c>
      <c r="L269" s="2">
        <f>SUMIF(Table2[Expense Type],Table2[[#This Row],[Expense Type]],Table2[Amount])</f>
        <v>910770</v>
      </c>
    </row>
    <row r="270" spans="1:12" ht="13.8" x14ac:dyDescent="0.25">
      <c r="A270" s="2" t="s">
        <v>571</v>
      </c>
      <c r="B270" s="3">
        <v>45024.64964964964</v>
      </c>
      <c r="C270" s="2" t="s">
        <v>58</v>
      </c>
      <c r="D270" s="2" t="s">
        <v>39</v>
      </c>
      <c r="E270" s="2" t="s">
        <v>55</v>
      </c>
      <c r="F270" s="2">
        <v>3748</v>
      </c>
      <c r="G270" s="2" t="s">
        <v>14</v>
      </c>
      <c r="H270" s="2" t="s">
        <v>52</v>
      </c>
      <c r="I270" s="2" t="s">
        <v>572</v>
      </c>
      <c r="J270" s="2" t="s">
        <v>24</v>
      </c>
      <c r="K270" s="5" cm="1">
        <f t="array" ref="K270">_xlfn.IFS(Table2[[#This Row],[Currency]]="USD",Table2[[#This Row],[Amount]],Table2[[#This Row],[Currency]]="EGP",Table2[[#This Row],[Amount]]*50,Table2[[#This Row],[Currency]]="EUR",Table2[[#This Row],[Amount]]*1.17)</f>
        <v>3748</v>
      </c>
      <c r="L270" s="2">
        <f>SUMIF(Table2[Expense Type],Table2[[#This Row],[Expense Type]],Table2[Amount])</f>
        <v>815334</v>
      </c>
    </row>
    <row r="271" spans="1:12" ht="13.8" x14ac:dyDescent="0.25">
      <c r="A271" s="2" t="s">
        <v>573</v>
      </c>
      <c r="B271" s="3">
        <v>45025.014014014007</v>
      </c>
      <c r="C271" s="2" t="s">
        <v>38</v>
      </c>
      <c r="D271" s="2" t="s">
        <v>20</v>
      </c>
      <c r="E271" s="2" t="s">
        <v>30</v>
      </c>
      <c r="F271" s="2">
        <v>1637</v>
      </c>
      <c r="G271" s="2" t="s">
        <v>14</v>
      </c>
      <c r="H271" s="2" t="s">
        <v>15</v>
      </c>
      <c r="I271" s="2" t="s">
        <v>574</v>
      </c>
      <c r="J271" s="2" t="s">
        <v>41</v>
      </c>
      <c r="K271" s="5" cm="1">
        <f t="array" ref="K271">_xlfn.IFS(Table2[[#This Row],[Currency]]="USD",Table2[[#This Row],[Amount]],Table2[[#This Row],[Currency]]="EGP",Table2[[#This Row],[Amount]]*50,Table2[[#This Row],[Currency]]="EUR",Table2[[#This Row],[Amount]]*1.17)</f>
        <v>1637</v>
      </c>
      <c r="L271" s="2">
        <f>SUMIF(Table2[Expense Type],Table2[[#This Row],[Expense Type]],Table2[Amount])</f>
        <v>824956</v>
      </c>
    </row>
    <row r="272" spans="1:12" ht="13.8" x14ac:dyDescent="0.25">
      <c r="A272" s="2" t="s">
        <v>575</v>
      </c>
      <c r="B272" s="3">
        <v>45025.378378378373</v>
      </c>
      <c r="C272" s="2" t="s">
        <v>26</v>
      </c>
      <c r="D272" s="2" t="s">
        <v>39</v>
      </c>
      <c r="E272" s="2" t="s">
        <v>34</v>
      </c>
      <c r="F272" s="2">
        <v>3237</v>
      </c>
      <c r="G272" s="2" t="s">
        <v>14</v>
      </c>
      <c r="H272" s="2" t="s">
        <v>27</v>
      </c>
      <c r="I272" s="2" t="s">
        <v>576</v>
      </c>
      <c r="J272" s="2" t="s">
        <v>24</v>
      </c>
      <c r="K272" s="5" cm="1">
        <f t="array" ref="K272">_xlfn.IFS(Table2[[#This Row],[Currency]]="USD",Table2[[#This Row],[Amount]],Table2[[#This Row],[Currency]]="EGP",Table2[[#This Row],[Amount]]*50,Table2[[#This Row],[Currency]]="EUR",Table2[[#This Row],[Amount]]*1.17)</f>
        <v>3237</v>
      </c>
      <c r="L272" s="2">
        <f>SUMIF(Table2[Expense Type],Table2[[#This Row],[Expense Type]],Table2[Amount])</f>
        <v>857053</v>
      </c>
    </row>
    <row r="273" spans="1:12" ht="13.8" x14ac:dyDescent="0.25">
      <c r="A273" s="2" t="s">
        <v>577</v>
      </c>
      <c r="B273" s="3">
        <v>45025.742742742732</v>
      </c>
      <c r="C273" s="2" t="s">
        <v>11</v>
      </c>
      <c r="D273" s="2" t="s">
        <v>20</v>
      </c>
      <c r="E273" s="2" t="s">
        <v>13</v>
      </c>
      <c r="F273" s="2">
        <v>7085</v>
      </c>
      <c r="G273" s="2" t="s">
        <v>22</v>
      </c>
      <c r="H273" s="2" t="s">
        <v>27</v>
      </c>
      <c r="I273" s="2" t="s">
        <v>578</v>
      </c>
      <c r="J273" s="2" t="s">
        <v>17</v>
      </c>
      <c r="K273" s="5" cm="1">
        <f t="array" ref="K273">_xlfn.IFS(Table2[[#This Row],[Currency]]="USD",Table2[[#This Row],[Amount]],Table2[[#This Row],[Currency]]="EGP",Table2[[#This Row],[Amount]]*50,Table2[[#This Row],[Currency]]="EUR",Table2[[#This Row],[Amount]]*1.17)</f>
        <v>354250</v>
      </c>
      <c r="L273" s="2">
        <f>SUMIF(Table2[Expense Type],Table2[[#This Row],[Expense Type]],Table2[Amount])</f>
        <v>848944</v>
      </c>
    </row>
    <row r="274" spans="1:12" ht="13.8" x14ac:dyDescent="0.25">
      <c r="A274" s="2" t="s">
        <v>579</v>
      </c>
      <c r="B274" s="3">
        <v>45026.107107107113</v>
      </c>
      <c r="C274" s="2" t="s">
        <v>38</v>
      </c>
      <c r="D274" s="2" t="s">
        <v>39</v>
      </c>
      <c r="E274" s="2" t="s">
        <v>34</v>
      </c>
      <c r="F274" s="2">
        <v>197</v>
      </c>
      <c r="G274" s="2" t="s">
        <v>14</v>
      </c>
      <c r="H274" s="2" t="s">
        <v>15</v>
      </c>
      <c r="I274" s="2" t="s">
        <v>580</v>
      </c>
      <c r="J274" s="2" t="s">
        <v>41</v>
      </c>
      <c r="K274" s="5" cm="1">
        <f t="array" ref="K274">_xlfn.IFS(Table2[[#This Row],[Currency]]="USD",Table2[[#This Row],[Amount]],Table2[[#This Row],[Currency]]="EGP",Table2[[#This Row],[Amount]]*50,Table2[[#This Row],[Currency]]="EUR",Table2[[#This Row],[Amount]]*1.17)</f>
        <v>197</v>
      </c>
      <c r="L274" s="2">
        <f>SUMIF(Table2[Expense Type],Table2[[#This Row],[Expense Type]],Table2[Amount])</f>
        <v>857053</v>
      </c>
    </row>
    <row r="275" spans="1:12" ht="13.8" x14ac:dyDescent="0.25">
      <c r="A275" s="2" t="s">
        <v>581</v>
      </c>
      <c r="B275" s="3">
        <v>45026.471471471472</v>
      </c>
      <c r="C275" s="2" t="s">
        <v>77</v>
      </c>
      <c r="D275" s="2" t="s">
        <v>33</v>
      </c>
      <c r="E275" s="2" t="s">
        <v>21</v>
      </c>
      <c r="F275" s="2">
        <v>3850</v>
      </c>
      <c r="G275" s="2" t="s">
        <v>22</v>
      </c>
      <c r="H275" s="2" t="s">
        <v>15</v>
      </c>
      <c r="I275" s="2" t="s">
        <v>582</v>
      </c>
      <c r="J275" s="2" t="s">
        <v>24</v>
      </c>
      <c r="K275" s="5" cm="1">
        <f t="array" ref="K275">_xlfn.IFS(Table2[[#This Row],[Currency]]="USD",Table2[[#This Row],[Amount]],Table2[[#This Row],[Currency]]="EGP",Table2[[#This Row],[Amount]]*50,Table2[[#This Row],[Currency]]="EUR",Table2[[#This Row],[Amount]]*1.17)</f>
        <v>192500</v>
      </c>
      <c r="L275" s="2">
        <f>SUMIF(Table2[Expense Type],Table2[[#This Row],[Expense Type]],Table2[Amount])</f>
        <v>910770</v>
      </c>
    </row>
    <row r="276" spans="1:12" ht="13.8" x14ac:dyDescent="0.25">
      <c r="A276" s="2" t="s">
        <v>583</v>
      </c>
      <c r="B276" s="3">
        <v>45026.835835835831</v>
      </c>
      <c r="C276" s="2" t="s">
        <v>11</v>
      </c>
      <c r="D276" s="2" t="s">
        <v>12</v>
      </c>
      <c r="E276" s="2" t="s">
        <v>34</v>
      </c>
      <c r="F276" s="2">
        <v>8635</v>
      </c>
      <c r="G276" s="2" t="s">
        <v>14</v>
      </c>
      <c r="H276" s="2" t="s">
        <v>52</v>
      </c>
      <c r="I276" s="2" t="s">
        <v>584</v>
      </c>
      <c r="J276" s="2" t="s">
        <v>41</v>
      </c>
      <c r="K276" s="5" cm="1">
        <f t="array" ref="K276">_xlfn.IFS(Table2[[#This Row],[Currency]]="USD",Table2[[#This Row],[Amount]],Table2[[#This Row],[Currency]]="EGP",Table2[[#This Row],[Amount]]*50,Table2[[#This Row],[Currency]]="EUR",Table2[[#This Row],[Amount]]*1.17)</f>
        <v>8635</v>
      </c>
      <c r="L276" s="2">
        <f>SUMIF(Table2[Expense Type],Table2[[#This Row],[Expense Type]],Table2[Amount])</f>
        <v>857053</v>
      </c>
    </row>
    <row r="277" spans="1:12" ht="13.8" x14ac:dyDescent="0.25">
      <c r="A277" s="2" t="s">
        <v>585</v>
      </c>
      <c r="B277" s="3">
        <v>45027.200200200197</v>
      </c>
      <c r="C277" s="2" t="s">
        <v>11</v>
      </c>
      <c r="D277" s="2" t="s">
        <v>20</v>
      </c>
      <c r="E277" s="2" t="s">
        <v>21</v>
      </c>
      <c r="F277" s="2">
        <v>8274</v>
      </c>
      <c r="G277" s="2" t="s">
        <v>35</v>
      </c>
      <c r="H277" s="2" t="s">
        <v>15</v>
      </c>
      <c r="I277" s="2" t="s">
        <v>586</v>
      </c>
      <c r="J277" s="2" t="s">
        <v>41</v>
      </c>
      <c r="K277" s="5" cm="1">
        <f t="array" ref="K277">_xlfn.IFS(Table2[[#This Row],[Currency]]="USD",Table2[[#This Row],[Amount]],Table2[[#This Row],[Currency]]="EGP",Table2[[#This Row],[Amount]]*50,Table2[[#This Row],[Currency]]="EUR",Table2[[#This Row],[Amount]]*1.17)</f>
        <v>9680.58</v>
      </c>
      <c r="L277" s="2">
        <f>SUMIF(Table2[Expense Type],Table2[[#This Row],[Expense Type]],Table2[Amount])</f>
        <v>910770</v>
      </c>
    </row>
    <row r="278" spans="1:12" ht="13.8" x14ac:dyDescent="0.25">
      <c r="A278" s="2" t="s">
        <v>587</v>
      </c>
      <c r="B278" s="3">
        <v>45027.564564564564</v>
      </c>
      <c r="C278" s="2" t="s">
        <v>77</v>
      </c>
      <c r="D278" s="2" t="s">
        <v>39</v>
      </c>
      <c r="E278" s="2" t="s">
        <v>21</v>
      </c>
      <c r="F278" s="2">
        <v>8203</v>
      </c>
      <c r="G278" s="2" t="s">
        <v>22</v>
      </c>
      <c r="H278" s="2" t="s">
        <v>15</v>
      </c>
      <c r="I278" s="2" t="s">
        <v>588</v>
      </c>
      <c r="J278" s="2" t="s">
        <v>17</v>
      </c>
      <c r="K278" s="5" cm="1">
        <f t="array" ref="K278">_xlfn.IFS(Table2[[#This Row],[Currency]]="USD",Table2[[#This Row],[Amount]],Table2[[#This Row],[Currency]]="EGP",Table2[[#This Row],[Amount]]*50,Table2[[#This Row],[Currency]]="EUR",Table2[[#This Row],[Amount]]*1.17)</f>
        <v>410150</v>
      </c>
      <c r="L278" s="2">
        <f>SUMIF(Table2[Expense Type],Table2[[#This Row],[Expense Type]],Table2[Amount])</f>
        <v>910770</v>
      </c>
    </row>
    <row r="279" spans="1:12" ht="13.8" x14ac:dyDescent="0.25">
      <c r="A279" s="2" t="s">
        <v>589</v>
      </c>
      <c r="B279" s="3">
        <v>45027.928928928923</v>
      </c>
      <c r="C279" s="2" t="s">
        <v>38</v>
      </c>
      <c r="D279" s="2" t="s">
        <v>33</v>
      </c>
      <c r="E279" s="2" t="s">
        <v>21</v>
      </c>
      <c r="F279" s="2">
        <v>5513</v>
      </c>
      <c r="G279" s="2" t="s">
        <v>22</v>
      </c>
      <c r="H279" s="2" t="s">
        <v>15</v>
      </c>
      <c r="I279" s="2" t="s">
        <v>590</v>
      </c>
      <c r="J279" s="2" t="s">
        <v>41</v>
      </c>
      <c r="K279" s="5" cm="1">
        <f t="array" ref="K279">_xlfn.IFS(Table2[[#This Row],[Currency]]="USD",Table2[[#This Row],[Amount]],Table2[[#This Row],[Currency]]="EGP",Table2[[#This Row],[Amount]]*50,Table2[[#This Row],[Currency]]="EUR",Table2[[#This Row],[Amount]]*1.17)</f>
        <v>275650</v>
      </c>
      <c r="L279" s="2">
        <f>SUMIF(Table2[Expense Type],Table2[[#This Row],[Expense Type]],Table2[Amount])</f>
        <v>910770</v>
      </c>
    </row>
    <row r="280" spans="1:12" ht="13.8" x14ac:dyDescent="0.25">
      <c r="A280" s="2" t="s">
        <v>591</v>
      </c>
      <c r="B280" s="3">
        <v>45028.293293293289</v>
      </c>
      <c r="C280" s="2" t="s">
        <v>77</v>
      </c>
      <c r="D280" s="2" t="s">
        <v>12</v>
      </c>
      <c r="E280" s="2" t="s">
        <v>30</v>
      </c>
      <c r="F280" s="2">
        <v>4766</v>
      </c>
      <c r="G280" s="2" t="s">
        <v>14</v>
      </c>
      <c r="H280" s="2" t="s">
        <v>52</v>
      </c>
      <c r="I280" s="2" t="s">
        <v>592</v>
      </c>
      <c r="J280" s="2" t="s">
        <v>17</v>
      </c>
      <c r="K280" s="5" cm="1">
        <f t="array" ref="K280">_xlfn.IFS(Table2[[#This Row],[Currency]]="USD",Table2[[#This Row],[Amount]],Table2[[#This Row],[Currency]]="EGP",Table2[[#This Row],[Amount]]*50,Table2[[#This Row],[Currency]]="EUR",Table2[[#This Row],[Amount]]*1.17)</f>
        <v>4766</v>
      </c>
      <c r="L280" s="2">
        <f>SUMIF(Table2[Expense Type],Table2[[#This Row],[Expense Type]],Table2[Amount])</f>
        <v>824956</v>
      </c>
    </row>
    <row r="281" spans="1:12" ht="13.8" x14ac:dyDescent="0.25">
      <c r="A281" s="2" t="s">
        <v>593</v>
      </c>
      <c r="B281" s="3">
        <v>45028.657657657648</v>
      </c>
      <c r="C281" s="2" t="s">
        <v>58</v>
      </c>
      <c r="D281" s="2" t="s">
        <v>20</v>
      </c>
      <c r="E281" s="2" t="s">
        <v>21</v>
      </c>
      <c r="F281" s="2">
        <v>710</v>
      </c>
      <c r="G281" s="2" t="s">
        <v>22</v>
      </c>
      <c r="H281" s="2" t="s">
        <v>15</v>
      </c>
      <c r="I281" s="2" t="s">
        <v>594</v>
      </c>
      <c r="J281" s="2" t="s">
        <v>41</v>
      </c>
      <c r="K281" s="5" cm="1">
        <f t="array" ref="K281">_xlfn.IFS(Table2[[#This Row],[Currency]]="USD",Table2[[#This Row],[Amount]],Table2[[#This Row],[Currency]]="EGP",Table2[[#This Row],[Amount]]*50,Table2[[#This Row],[Currency]]="EUR",Table2[[#This Row],[Amount]]*1.17)</f>
        <v>35500</v>
      </c>
      <c r="L281" s="2">
        <f>SUMIF(Table2[Expense Type],Table2[[#This Row],[Expense Type]],Table2[Amount])</f>
        <v>910770</v>
      </c>
    </row>
    <row r="282" spans="1:12" ht="13.8" x14ac:dyDescent="0.25">
      <c r="A282" s="2" t="s">
        <v>595</v>
      </c>
      <c r="B282" s="3">
        <v>45029.022022022007</v>
      </c>
      <c r="C282" s="2" t="s">
        <v>11</v>
      </c>
      <c r="D282" s="2" t="s">
        <v>12</v>
      </c>
      <c r="E282" s="2" t="s">
        <v>21</v>
      </c>
      <c r="F282" s="2">
        <v>1827</v>
      </c>
      <c r="G282" s="2" t="s">
        <v>22</v>
      </c>
      <c r="H282" s="2" t="s">
        <v>15</v>
      </c>
      <c r="I282" s="2" t="s">
        <v>596</v>
      </c>
      <c r="J282" s="2" t="s">
        <v>24</v>
      </c>
      <c r="K282" s="5" cm="1">
        <f t="array" ref="K282">_xlfn.IFS(Table2[[#This Row],[Currency]]="USD",Table2[[#This Row],[Amount]],Table2[[#This Row],[Currency]]="EGP",Table2[[#This Row],[Amount]]*50,Table2[[#This Row],[Currency]]="EUR",Table2[[#This Row],[Amount]]*1.17)</f>
        <v>91350</v>
      </c>
      <c r="L282" s="2">
        <f>SUMIF(Table2[Expense Type],Table2[[#This Row],[Expense Type]],Table2[Amount])</f>
        <v>910770</v>
      </c>
    </row>
    <row r="283" spans="1:12" ht="13.8" x14ac:dyDescent="0.25">
      <c r="A283" s="2" t="s">
        <v>597</v>
      </c>
      <c r="B283" s="3">
        <v>45029.386386386381</v>
      </c>
      <c r="C283" s="2" t="s">
        <v>19</v>
      </c>
      <c r="D283" s="2" t="s">
        <v>33</v>
      </c>
      <c r="E283" s="2" t="s">
        <v>13</v>
      </c>
      <c r="F283" s="2">
        <v>1954</v>
      </c>
      <c r="G283" s="2" t="s">
        <v>35</v>
      </c>
      <c r="H283" s="2" t="s">
        <v>52</v>
      </c>
      <c r="I283" s="2" t="s">
        <v>598</v>
      </c>
      <c r="J283" s="2" t="s">
        <v>41</v>
      </c>
      <c r="K283" s="5" cm="1">
        <f t="array" ref="K283">_xlfn.IFS(Table2[[#This Row],[Currency]]="USD",Table2[[#This Row],[Amount]],Table2[[#This Row],[Currency]]="EGP",Table2[[#This Row],[Amount]]*50,Table2[[#This Row],[Currency]]="EUR",Table2[[#This Row],[Amount]]*1.17)</f>
        <v>2286.1799999999998</v>
      </c>
      <c r="L283" s="2">
        <f>SUMIF(Table2[Expense Type],Table2[[#This Row],[Expense Type]],Table2[Amount])</f>
        <v>848944</v>
      </c>
    </row>
    <row r="284" spans="1:12" ht="13.8" x14ac:dyDescent="0.25">
      <c r="A284" s="2" t="s">
        <v>599</v>
      </c>
      <c r="B284" s="3">
        <v>45029.75075075074</v>
      </c>
      <c r="C284" s="2" t="s">
        <v>19</v>
      </c>
      <c r="D284" s="2" t="s">
        <v>20</v>
      </c>
      <c r="E284" s="2" t="s">
        <v>55</v>
      </c>
      <c r="F284" s="2">
        <v>5155</v>
      </c>
      <c r="G284" s="2" t="s">
        <v>35</v>
      </c>
      <c r="H284" s="2" t="s">
        <v>15</v>
      </c>
      <c r="I284" s="2" t="s">
        <v>600</v>
      </c>
      <c r="J284" s="2" t="s">
        <v>24</v>
      </c>
      <c r="K284" s="5" cm="1">
        <f t="array" ref="K284">_xlfn.IFS(Table2[[#This Row],[Currency]]="USD",Table2[[#This Row],[Amount]],Table2[[#This Row],[Currency]]="EGP",Table2[[#This Row],[Amount]]*50,Table2[[#This Row],[Currency]]="EUR",Table2[[#This Row],[Amount]]*1.17)</f>
        <v>6031.3499999999995</v>
      </c>
      <c r="L284" s="2">
        <f>SUMIF(Table2[Expense Type],Table2[[#This Row],[Expense Type]],Table2[Amount])</f>
        <v>815334</v>
      </c>
    </row>
    <row r="285" spans="1:12" ht="13.8" x14ac:dyDescent="0.25">
      <c r="A285" s="2" t="s">
        <v>601</v>
      </c>
      <c r="B285" s="3">
        <v>45030.115115115113</v>
      </c>
      <c r="C285" s="2" t="s">
        <v>26</v>
      </c>
      <c r="D285" s="2" t="s">
        <v>12</v>
      </c>
      <c r="E285" s="2" t="s">
        <v>51</v>
      </c>
      <c r="F285" s="2">
        <v>2424</v>
      </c>
      <c r="G285" s="2" t="s">
        <v>14</v>
      </c>
      <c r="H285" s="2" t="s">
        <v>15</v>
      </c>
      <c r="I285" s="2" t="s">
        <v>602</v>
      </c>
      <c r="J285" s="2" t="s">
        <v>24</v>
      </c>
      <c r="K285" s="5" cm="1">
        <f t="array" ref="K285">_xlfn.IFS(Table2[[#This Row],[Currency]]="USD",Table2[[#This Row],[Amount]],Table2[[#This Row],[Currency]]="EGP",Table2[[#This Row],[Amount]]*50,Table2[[#This Row],[Currency]]="EUR",Table2[[#This Row],[Amount]]*1.17)</f>
        <v>2424</v>
      </c>
      <c r="L285" s="2">
        <f>SUMIF(Table2[Expense Type],Table2[[#This Row],[Expense Type]],Table2[Amount])</f>
        <v>743529</v>
      </c>
    </row>
    <row r="286" spans="1:12" ht="13.8" x14ac:dyDescent="0.25">
      <c r="A286" s="2" t="s">
        <v>603</v>
      </c>
      <c r="B286" s="3">
        <v>45030.47947947948</v>
      </c>
      <c r="C286" s="2" t="s">
        <v>77</v>
      </c>
      <c r="D286" s="2" t="s">
        <v>39</v>
      </c>
      <c r="E286" s="2" t="s">
        <v>55</v>
      </c>
      <c r="F286" s="2">
        <v>9469</v>
      </c>
      <c r="G286" s="2" t="s">
        <v>35</v>
      </c>
      <c r="H286" s="2" t="s">
        <v>52</v>
      </c>
      <c r="I286" s="2" t="s">
        <v>604</v>
      </c>
      <c r="J286" s="2" t="s">
        <v>41</v>
      </c>
      <c r="K286" s="5" cm="1">
        <f t="array" ref="K286">_xlfn.IFS(Table2[[#This Row],[Currency]]="USD",Table2[[#This Row],[Amount]],Table2[[#This Row],[Currency]]="EGP",Table2[[#This Row],[Amount]]*50,Table2[[#This Row],[Currency]]="EUR",Table2[[#This Row],[Amount]]*1.17)</f>
        <v>11078.73</v>
      </c>
      <c r="L286" s="2">
        <f>SUMIF(Table2[Expense Type],Table2[[#This Row],[Expense Type]],Table2[Amount])</f>
        <v>815334</v>
      </c>
    </row>
    <row r="287" spans="1:12" ht="13.8" x14ac:dyDescent="0.25">
      <c r="A287" s="2" t="s">
        <v>605</v>
      </c>
      <c r="B287" s="3">
        <v>45030.843843843853</v>
      </c>
      <c r="C287" s="2" t="s">
        <v>77</v>
      </c>
      <c r="D287" s="2" t="s">
        <v>20</v>
      </c>
      <c r="E287" s="2" t="s">
        <v>21</v>
      </c>
      <c r="F287" s="2">
        <v>9383</v>
      </c>
      <c r="G287" s="2" t="s">
        <v>14</v>
      </c>
      <c r="H287" s="2" t="s">
        <v>27</v>
      </c>
      <c r="I287" s="2" t="s">
        <v>606</v>
      </c>
      <c r="J287" s="2" t="s">
        <v>24</v>
      </c>
      <c r="K287" s="5" cm="1">
        <f t="array" ref="K287">_xlfn.IFS(Table2[[#This Row],[Currency]]="USD",Table2[[#This Row],[Amount]],Table2[[#This Row],[Currency]]="EGP",Table2[[#This Row],[Amount]]*50,Table2[[#This Row],[Currency]]="EUR",Table2[[#This Row],[Amount]]*1.17)</f>
        <v>9383</v>
      </c>
      <c r="L287" s="2">
        <f>SUMIF(Table2[Expense Type],Table2[[#This Row],[Expense Type]],Table2[Amount])</f>
        <v>910770</v>
      </c>
    </row>
    <row r="288" spans="1:12" ht="13.8" x14ac:dyDescent="0.25">
      <c r="A288" s="2" t="s">
        <v>607</v>
      </c>
      <c r="B288" s="3">
        <v>45031.208208208212</v>
      </c>
      <c r="C288" s="2" t="s">
        <v>26</v>
      </c>
      <c r="D288" s="2" t="s">
        <v>12</v>
      </c>
      <c r="E288" s="2" t="s">
        <v>13</v>
      </c>
      <c r="F288" s="2">
        <v>5874</v>
      </c>
      <c r="G288" s="2" t="s">
        <v>14</v>
      </c>
      <c r="H288" s="2" t="s">
        <v>52</v>
      </c>
      <c r="I288" s="2" t="s">
        <v>608</v>
      </c>
      <c r="J288" s="2" t="s">
        <v>41</v>
      </c>
      <c r="K288" s="5" cm="1">
        <f t="array" ref="K288">_xlfn.IFS(Table2[[#This Row],[Currency]]="USD",Table2[[#This Row],[Amount]],Table2[[#This Row],[Currency]]="EGP",Table2[[#This Row],[Amount]]*50,Table2[[#This Row],[Currency]]="EUR",Table2[[#This Row],[Amount]]*1.17)</f>
        <v>5874</v>
      </c>
      <c r="L288" s="2">
        <f>SUMIF(Table2[Expense Type],Table2[[#This Row],[Expense Type]],Table2[Amount])</f>
        <v>848944</v>
      </c>
    </row>
    <row r="289" spans="1:12" ht="13.8" x14ac:dyDescent="0.25">
      <c r="A289" s="2" t="s">
        <v>609</v>
      </c>
      <c r="B289" s="3">
        <v>45031.572572572572</v>
      </c>
      <c r="C289" s="2" t="s">
        <v>26</v>
      </c>
      <c r="D289" s="2" t="s">
        <v>33</v>
      </c>
      <c r="E289" s="2" t="s">
        <v>34</v>
      </c>
      <c r="F289" s="2">
        <v>6619</v>
      </c>
      <c r="G289" s="2" t="s">
        <v>14</v>
      </c>
      <c r="H289" s="2" t="s">
        <v>15</v>
      </c>
      <c r="I289" s="2" t="s">
        <v>610</v>
      </c>
      <c r="J289" s="2" t="s">
        <v>41</v>
      </c>
      <c r="K289" s="5" cm="1">
        <f t="array" ref="K289">_xlfn.IFS(Table2[[#This Row],[Currency]]="USD",Table2[[#This Row],[Amount]],Table2[[#This Row],[Currency]]="EGP",Table2[[#This Row],[Amount]]*50,Table2[[#This Row],[Currency]]="EUR",Table2[[#This Row],[Amount]]*1.17)</f>
        <v>6619</v>
      </c>
      <c r="L289" s="2">
        <f>SUMIF(Table2[Expense Type],Table2[[#This Row],[Expense Type]],Table2[Amount])</f>
        <v>857053</v>
      </c>
    </row>
    <row r="290" spans="1:12" ht="13.8" x14ac:dyDescent="0.25">
      <c r="A290" s="2" t="s">
        <v>611</v>
      </c>
      <c r="B290" s="3">
        <v>45031.936936936931</v>
      </c>
      <c r="C290" s="2" t="s">
        <v>26</v>
      </c>
      <c r="D290" s="2" t="s">
        <v>33</v>
      </c>
      <c r="E290" s="2" t="s">
        <v>13</v>
      </c>
      <c r="F290" s="2">
        <v>1849</v>
      </c>
      <c r="G290" s="2" t="s">
        <v>22</v>
      </c>
      <c r="H290" s="2" t="s">
        <v>15</v>
      </c>
      <c r="I290" s="2" t="s">
        <v>612</v>
      </c>
      <c r="J290" s="2" t="s">
        <v>24</v>
      </c>
      <c r="K290" s="5" cm="1">
        <f t="array" ref="K290">_xlfn.IFS(Table2[[#This Row],[Currency]]="USD",Table2[[#This Row],[Amount]],Table2[[#This Row],[Currency]]="EGP",Table2[[#This Row],[Amount]]*50,Table2[[#This Row],[Currency]]="EUR",Table2[[#This Row],[Amount]]*1.17)</f>
        <v>92450</v>
      </c>
      <c r="L290" s="2">
        <f>SUMIF(Table2[Expense Type],Table2[[#This Row],[Expense Type]],Table2[Amount])</f>
        <v>848944</v>
      </c>
    </row>
    <row r="291" spans="1:12" ht="13.8" x14ac:dyDescent="0.25">
      <c r="A291" s="2" t="s">
        <v>613</v>
      </c>
      <c r="B291" s="3">
        <v>45032.301301301297</v>
      </c>
      <c r="C291" s="2" t="s">
        <v>11</v>
      </c>
      <c r="D291" s="2" t="s">
        <v>20</v>
      </c>
      <c r="E291" s="2" t="s">
        <v>21</v>
      </c>
      <c r="F291" s="2">
        <v>881</v>
      </c>
      <c r="G291" s="2" t="s">
        <v>35</v>
      </c>
      <c r="H291" s="2" t="s">
        <v>15</v>
      </c>
      <c r="I291" s="2" t="s">
        <v>614</v>
      </c>
      <c r="J291" s="2" t="s">
        <v>24</v>
      </c>
      <c r="K291" s="5" cm="1">
        <f t="array" ref="K291">_xlfn.IFS(Table2[[#This Row],[Currency]]="USD",Table2[[#This Row],[Amount]],Table2[[#This Row],[Currency]]="EGP",Table2[[#This Row],[Amount]]*50,Table2[[#This Row],[Currency]]="EUR",Table2[[#This Row],[Amount]]*1.17)</f>
        <v>1030.77</v>
      </c>
      <c r="L291" s="2">
        <f>SUMIF(Table2[Expense Type],Table2[[#This Row],[Expense Type]],Table2[Amount])</f>
        <v>910770</v>
      </c>
    </row>
    <row r="292" spans="1:12" ht="13.8" x14ac:dyDescent="0.25">
      <c r="A292" s="2" t="s">
        <v>615</v>
      </c>
      <c r="B292" s="3">
        <v>45032.665665665663</v>
      </c>
      <c r="C292" s="2" t="s">
        <v>58</v>
      </c>
      <c r="D292" s="2" t="s">
        <v>12</v>
      </c>
      <c r="E292" s="2" t="s">
        <v>13</v>
      </c>
      <c r="F292" s="2">
        <v>7648</v>
      </c>
      <c r="G292" s="2" t="s">
        <v>14</v>
      </c>
      <c r="H292" s="2" t="s">
        <v>52</v>
      </c>
      <c r="I292" s="2" t="s">
        <v>616</v>
      </c>
      <c r="J292" s="2" t="s">
        <v>17</v>
      </c>
      <c r="K292" s="5" cm="1">
        <f t="array" ref="K292">_xlfn.IFS(Table2[[#This Row],[Currency]]="USD",Table2[[#This Row],[Amount]],Table2[[#This Row],[Currency]]="EGP",Table2[[#This Row],[Amount]]*50,Table2[[#This Row],[Currency]]="EUR",Table2[[#This Row],[Amount]]*1.17)</f>
        <v>7648</v>
      </c>
      <c r="L292" s="2">
        <f>SUMIF(Table2[Expense Type],Table2[[#This Row],[Expense Type]],Table2[Amount])</f>
        <v>848944</v>
      </c>
    </row>
    <row r="293" spans="1:12" ht="13.8" x14ac:dyDescent="0.25">
      <c r="A293" s="2" t="s">
        <v>617</v>
      </c>
      <c r="B293" s="3">
        <v>45033.030030030022</v>
      </c>
      <c r="C293" s="2" t="s">
        <v>77</v>
      </c>
      <c r="D293" s="2" t="s">
        <v>20</v>
      </c>
      <c r="E293" s="2" t="s">
        <v>13</v>
      </c>
      <c r="F293" s="2">
        <v>6923</v>
      </c>
      <c r="G293" s="2" t="s">
        <v>35</v>
      </c>
      <c r="H293" s="2" t="s">
        <v>15</v>
      </c>
      <c r="I293" s="2" t="s">
        <v>618</v>
      </c>
      <c r="J293" s="2" t="s">
        <v>24</v>
      </c>
      <c r="K293" s="5" cm="1">
        <f t="array" ref="K293">_xlfn.IFS(Table2[[#This Row],[Currency]]="USD",Table2[[#This Row],[Amount]],Table2[[#This Row],[Currency]]="EGP",Table2[[#This Row],[Amount]]*50,Table2[[#This Row],[Currency]]="EUR",Table2[[#This Row],[Amount]]*1.17)</f>
        <v>8099.91</v>
      </c>
      <c r="L293" s="2">
        <f>SUMIF(Table2[Expense Type],Table2[[#This Row],[Expense Type]],Table2[Amount])</f>
        <v>848944</v>
      </c>
    </row>
    <row r="294" spans="1:12" ht="13.8" x14ac:dyDescent="0.25">
      <c r="A294" s="2" t="s">
        <v>619</v>
      </c>
      <c r="B294" s="3">
        <v>45033.394394394389</v>
      </c>
      <c r="C294" s="2" t="s">
        <v>11</v>
      </c>
      <c r="D294" s="2" t="s">
        <v>20</v>
      </c>
      <c r="E294" s="2" t="s">
        <v>21</v>
      </c>
      <c r="F294" s="2">
        <v>2205</v>
      </c>
      <c r="G294" s="2" t="s">
        <v>14</v>
      </c>
      <c r="H294" s="2" t="s">
        <v>15</v>
      </c>
      <c r="I294" s="2" t="s">
        <v>620</v>
      </c>
      <c r="J294" s="2" t="s">
        <v>17</v>
      </c>
      <c r="K294" s="5" cm="1">
        <f t="array" ref="K294">_xlfn.IFS(Table2[[#This Row],[Currency]]="USD",Table2[[#This Row],[Amount]],Table2[[#This Row],[Currency]]="EGP",Table2[[#This Row],[Amount]]*50,Table2[[#This Row],[Currency]]="EUR",Table2[[#This Row],[Amount]]*1.17)</f>
        <v>2205</v>
      </c>
      <c r="L294" s="2">
        <f>SUMIF(Table2[Expense Type],Table2[[#This Row],[Expense Type]],Table2[Amount])</f>
        <v>910770</v>
      </c>
    </row>
    <row r="295" spans="1:12" ht="13.8" x14ac:dyDescent="0.25">
      <c r="A295" s="2" t="s">
        <v>621</v>
      </c>
      <c r="B295" s="3">
        <v>45033.758758758748</v>
      </c>
      <c r="C295" s="2" t="s">
        <v>26</v>
      </c>
      <c r="D295" s="2" t="s">
        <v>12</v>
      </c>
      <c r="E295" s="2" t="s">
        <v>30</v>
      </c>
      <c r="F295" s="2">
        <v>3967</v>
      </c>
      <c r="G295" s="2" t="s">
        <v>35</v>
      </c>
      <c r="H295" s="2" t="s">
        <v>52</v>
      </c>
      <c r="I295" s="2" t="s">
        <v>622</v>
      </c>
      <c r="J295" s="2" t="s">
        <v>24</v>
      </c>
      <c r="K295" s="5" cm="1">
        <f t="array" ref="K295">_xlfn.IFS(Table2[[#This Row],[Currency]]="USD",Table2[[#This Row],[Amount]],Table2[[#This Row],[Currency]]="EGP",Table2[[#This Row],[Amount]]*50,Table2[[#This Row],[Currency]]="EUR",Table2[[#This Row],[Amount]]*1.17)</f>
        <v>4641.3899999999994</v>
      </c>
      <c r="L295" s="2">
        <f>SUMIF(Table2[Expense Type],Table2[[#This Row],[Expense Type]],Table2[Amount])</f>
        <v>824956</v>
      </c>
    </row>
    <row r="296" spans="1:12" ht="13.8" x14ac:dyDescent="0.25">
      <c r="A296" s="2" t="s">
        <v>623</v>
      </c>
      <c r="B296" s="3">
        <v>45034.123123123107</v>
      </c>
      <c r="C296" s="2" t="s">
        <v>77</v>
      </c>
      <c r="D296" s="2" t="s">
        <v>12</v>
      </c>
      <c r="E296" s="2" t="s">
        <v>13</v>
      </c>
      <c r="F296" s="2">
        <v>7293</v>
      </c>
      <c r="G296" s="2" t="s">
        <v>35</v>
      </c>
      <c r="H296" s="2" t="s">
        <v>27</v>
      </c>
      <c r="I296" s="2" t="s">
        <v>624</v>
      </c>
      <c r="J296" s="2" t="s">
        <v>41</v>
      </c>
      <c r="K296" s="5" cm="1">
        <f t="array" ref="K296">_xlfn.IFS(Table2[[#This Row],[Currency]]="USD",Table2[[#This Row],[Amount]],Table2[[#This Row],[Currency]]="EGP",Table2[[#This Row],[Amount]]*50,Table2[[#This Row],[Currency]]="EUR",Table2[[#This Row],[Amount]]*1.17)</f>
        <v>8532.81</v>
      </c>
      <c r="L296" s="2">
        <f>SUMIF(Table2[Expense Type],Table2[[#This Row],[Expense Type]],Table2[Amount])</f>
        <v>848944</v>
      </c>
    </row>
    <row r="297" spans="1:12" ht="13.8" x14ac:dyDescent="0.25">
      <c r="A297" s="2" t="s">
        <v>625</v>
      </c>
      <c r="B297" s="3">
        <v>45034.48748748748</v>
      </c>
      <c r="C297" s="2" t="s">
        <v>11</v>
      </c>
      <c r="D297" s="2" t="s">
        <v>39</v>
      </c>
      <c r="E297" s="2" t="s">
        <v>51</v>
      </c>
      <c r="F297" s="2">
        <v>5076</v>
      </c>
      <c r="G297" s="2" t="s">
        <v>14</v>
      </c>
      <c r="H297" s="2" t="s">
        <v>27</v>
      </c>
      <c r="I297" s="2" t="s">
        <v>626</v>
      </c>
      <c r="J297" s="2" t="s">
        <v>24</v>
      </c>
      <c r="K297" s="5" cm="1">
        <f t="array" ref="K297">_xlfn.IFS(Table2[[#This Row],[Currency]]="USD",Table2[[#This Row],[Amount]],Table2[[#This Row],[Currency]]="EGP",Table2[[#This Row],[Amount]]*50,Table2[[#This Row],[Currency]]="EUR",Table2[[#This Row],[Amount]]*1.17)</f>
        <v>5076</v>
      </c>
      <c r="L297" s="2">
        <f>SUMIF(Table2[Expense Type],Table2[[#This Row],[Expense Type]],Table2[Amount])</f>
        <v>743529</v>
      </c>
    </row>
    <row r="298" spans="1:12" ht="13.8" x14ac:dyDescent="0.25">
      <c r="A298" s="2" t="s">
        <v>627</v>
      </c>
      <c r="B298" s="3">
        <v>45034.851851851847</v>
      </c>
      <c r="C298" s="2" t="s">
        <v>58</v>
      </c>
      <c r="D298" s="2" t="s">
        <v>12</v>
      </c>
      <c r="E298" s="2" t="s">
        <v>51</v>
      </c>
      <c r="F298" s="2">
        <v>2213</v>
      </c>
      <c r="G298" s="2" t="s">
        <v>22</v>
      </c>
      <c r="H298" s="2" t="s">
        <v>15</v>
      </c>
      <c r="I298" s="2" t="s">
        <v>628</v>
      </c>
      <c r="J298" s="2" t="s">
        <v>41</v>
      </c>
      <c r="K298" s="5" cm="1">
        <f t="array" ref="K298">_xlfn.IFS(Table2[[#This Row],[Currency]]="USD",Table2[[#This Row],[Amount]],Table2[[#This Row],[Currency]]="EGP",Table2[[#This Row],[Amount]]*50,Table2[[#This Row],[Currency]]="EUR",Table2[[#This Row],[Amount]]*1.17)</f>
        <v>110650</v>
      </c>
      <c r="L298" s="2">
        <f>SUMIF(Table2[Expense Type],Table2[[#This Row],[Expense Type]],Table2[Amount])</f>
        <v>743529</v>
      </c>
    </row>
    <row r="299" spans="1:12" ht="13.8" x14ac:dyDescent="0.25">
      <c r="A299" s="2" t="s">
        <v>629</v>
      </c>
      <c r="B299" s="3">
        <v>45035.216216216213</v>
      </c>
      <c r="C299" s="2" t="s">
        <v>11</v>
      </c>
      <c r="D299" s="2" t="s">
        <v>33</v>
      </c>
      <c r="E299" s="2" t="s">
        <v>13</v>
      </c>
      <c r="F299" s="2">
        <v>5979</v>
      </c>
      <c r="G299" s="2" t="s">
        <v>35</v>
      </c>
      <c r="H299" s="2" t="s">
        <v>52</v>
      </c>
      <c r="I299" s="2" t="s">
        <v>630</v>
      </c>
      <c r="J299" s="2" t="s">
        <v>41</v>
      </c>
      <c r="K299" s="5" cm="1">
        <f t="array" ref="K299">_xlfn.IFS(Table2[[#This Row],[Currency]]="USD",Table2[[#This Row],[Amount]],Table2[[#This Row],[Currency]]="EGP",Table2[[#This Row],[Amount]]*50,Table2[[#This Row],[Currency]]="EUR",Table2[[#This Row],[Amount]]*1.17)</f>
        <v>6995.4299999999994</v>
      </c>
      <c r="L299" s="2">
        <f>SUMIF(Table2[Expense Type],Table2[[#This Row],[Expense Type]],Table2[Amount])</f>
        <v>848944</v>
      </c>
    </row>
    <row r="300" spans="1:12" ht="13.8" x14ac:dyDescent="0.25">
      <c r="A300" s="2" t="s">
        <v>631</v>
      </c>
      <c r="B300" s="3">
        <v>45035.580580580579</v>
      </c>
      <c r="C300" s="2" t="s">
        <v>58</v>
      </c>
      <c r="D300" s="2" t="s">
        <v>20</v>
      </c>
      <c r="E300" s="2" t="s">
        <v>30</v>
      </c>
      <c r="F300" s="2">
        <v>4070</v>
      </c>
      <c r="G300" s="2" t="s">
        <v>22</v>
      </c>
      <c r="H300" s="2" t="s">
        <v>15</v>
      </c>
      <c r="I300" s="2" t="s">
        <v>632</v>
      </c>
      <c r="J300" s="2" t="s">
        <v>41</v>
      </c>
      <c r="K300" s="5" cm="1">
        <f t="array" ref="K300">_xlfn.IFS(Table2[[#This Row],[Currency]]="USD",Table2[[#This Row],[Amount]],Table2[[#This Row],[Currency]]="EGP",Table2[[#This Row],[Amount]]*50,Table2[[#This Row],[Currency]]="EUR",Table2[[#This Row],[Amount]]*1.17)</f>
        <v>203500</v>
      </c>
      <c r="L300" s="2">
        <f>SUMIF(Table2[Expense Type],Table2[[#This Row],[Expense Type]],Table2[Amount])</f>
        <v>824956</v>
      </c>
    </row>
    <row r="301" spans="1:12" ht="13.8" x14ac:dyDescent="0.25">
      <c r="A301" s="2" t="s">
        <v>633</v>
      </c>
      <c r="B301" s="3">
        <v>45035.944944944953</v>
      </c>
      <c r="C301" s="2" t="s">
        <v>26</v>
      </c>
      <c r="D301" s="2" t="s">
        <v>20</v>
      </c>
      <c r="E301" s="2" t="s">
        <v>34</v>
      </c>
      <c r="F301" s="2">
        <v>9359</v>
      </c>
      <c r="G301" s="2" t="s">
        <v>22</v>
      </c>
      <c r="H301" s="2" t="s">
        <v>52</v>
      </c>
      <c r="I301" s="2" t="s">
        <v>634</v>
      </c>
      <c r="J301" s="2" t="s">
        <v>17</v>
      </c>
      <c r="K301" s="5" cm="1">
        <f t="array" ref="K301">_xlfn.IFS(Table2[[#This Row],[Currency]]="USD",Table2[[#This Row],[Amount]],Table2[[#This Row],[Currency]]="EGP",Table2[[#This Row],[Amount]]*50,Table2[[#This Row],[Currency]]="EUR",Table2[[#This Row],[Amount]]*1.17)</f>
        <v>467950</v>
      </c>
      <c r="L301" s="2">
        <f>SUMIF(Table2[Expense Type],Table2[[#This Row],[Expense Type]],Table2[Amount])</f>
        <v>857053</v>
      </c>
    </row>
    <row r="302" spans="1:12" ht="13.8" x14ac:dyDescent="0.25">
      <c r="A302" s="2" t="s">
        <v>635</v>
      </c>
      <c r="B302" s="3">
        <v>45036.309309309298</v>
      </c>
      <c r="C302" s="2" t="s">
        <v>58</v>
      </c>
      <c r="D302" s="2" t="s">
        <v>33</v>
      </c>
      <c r="E302" s="2" t="s">
        <v>21</v>
      </c>
      <c r="F302" s="2">
        <v>7364</v>
      </c>
      <c r="G302" s="2" t="s">
        <v>14</v>
      </c>
      <c r="H302" s="2" t="s">
        <v>52</v>
      </c>
      <c r="I302" s="2" t="s">
        <v>636</v>
      </c>
      <c r="J302" s="2" t="s">
        <v>24</v>
      </c>
      <c r="K302" s="5" cm="1">
        <f t="array" ref="K302">_xlfn.IFS(Table2[[#This Row],[Currency]]="USD",Table2[[#This Row],[Amount]],Table2[[#This Row],[Currency]]="EGP",Table2[[#This Row],[Amount]]*50,Table2[[#This Row],[Currency]]="EUR",Table2[[#This Row],[Amount]]*1.17)</f>
        <v>7364</v>
      </c>
      <c r="L302" s="2">
        <f>SUMIF(Table2[Expense Type],Table2[[#This Row],[Expense Type]],Table2[Amount])</f>
        <v>910770</v>
      </c>
    </row>
    <row r="303" spans="1:12" ht="13.8" x14ac:dyDescent="0.25">
      <c r="A303" s="2" t="s">
        <v>637</v>
      </c>
      <c r="B303" s="3">
        <v>45036.673673673671</v>
      </c>
      <c r="C303" s="2" t="s">
        <v>77</v>
      </c>
      <c r="D303" s="2" t="s">
        <v>12</v>
      </c>
      <c r="E303" s="2" t="s">
        <v>51</v>
      </c>
      <c r="F303" s="2">
        <v>1677</v>
      </c>
      <c r="G303" s="2" t="s">
        <v>14</v>
      </c>
      <c r="H303" s="2" t="s">
        <v>27</v>
      </c>
      <c r="I303" s="2" t="s">
        <v>638</v>
      </c>
      <c r="J303" s="2" t="s">
        <v>41</v>
      </c>
      <c r="K303" s="5" cm="1">
        <f t="array" ref="K303">_xlfn.IFS(Table2[[#This Row],[Currency]]="USD",Table2[[#This Row],[Amount]],Table2[[#This Row],[Currency]]="EGP",Table2[[#This Row],[Amount]]*50,Table2[[#This Row],[Currency]]="EUR",Table2[[#This Row],[Amount]]*1.17)</f>
        <v>1677</v>
      </c>
      <c r="L303" s="2">
        <f>SUMIF(Table2[Expense Type],Table2[[#This Row],[Expense Type]],Table2[Amount])</f>
        <v>743529</v>
      </c>
    </row>
    <row r="304" spans="1:12" ht="13.8" x14ac:dyDescent="0.25">
      <c r="A304" s="2" t="s">
        <v>639</v>
      </c>
      <c r="B304" s="3">
        <v>45037.03803803803</v>
      </c>
      <c r="C304" s="2" t="s">
        <v>26</v>
      </c>
      <c r="D304" s="2" t="s">
        <v>33</v>
      </c>
      <c r="E304" s="2" t="s">
        <v>34</v>
      </c>
      <c r="F304" s="2">
        <v>9303</v>
      </c>
      <c r="G304" s="2" t="s">
        <v>14</v>
      </c>
      <c r="H304" s="2" t="s">
        <v>27</v>
      </c>
      <c r="I304" s="2" t="s">
        <v>640</v>
      </c>
      <c r="J304" s="2" t="s">
        <v>41</v>
      </c>
      <c r="K304" s="5" cm="1">
        <f t="array" ref="K304">_xlfn.IFS(Table2[[#This Row],[Currency]]="USD",Table2[[#This Row],[Amount]],Table2[[#This Row],[Currency]]="EGP",Table2[[#This Row],[Amount]]*50,Table2[[#This Row],[Currency]]="EUR",Table2[[#This Row],[Amount]]*1.17)</f>
        <v>9303</v>
      </c>
      <c r="L304" s="2">
        <f>SUMIF(Table2[Expense Type],Table2[[#This Row],[Expense Type]],Table2[Amount])</f>
        <v>857053</v>
      </c>
    </row>
    <row r="305" spans="1:12" ht="13.8" x14ac:dyDescent="0.25">
      <c r="A305" s="2" t="s">
        <v>641</v>
      </c>
      <c r="B305" s="3">
        <v>45037.402402402397</v>
      </c>
      <c r="C305" s="2" t="s">
        <v>77</v>
      </c>
      <c r="D305" s="2" t="s">
        <v>33</v>
      </c>
      <c r="E305" s="2" t="s">
        <v>13</v>
      </c>
      <c r="F305" s="2">
        <v>2374</v>
      </c>
      <c r="G305" s="2" t="s">
        <v>35</v>
      </c>
      <c r="H305" s="2" t="s">
        <v>52</v>
      </c>
      <c r="I305" s="2" t="s">
        <v>642</v>
      </c>
      <c r="J305" s="2" t="s">
        <v>17</v>
      </c>
      <c r="K305" s="5" cm="1">
        <f t="array" ref="K305">_xlfn.IFS(Table2[[#This Row],[Currency]]="USD",Table2[[#This Row],[Amount]],Table2[[#This Row],[Currency]]="EGP",Table2[[#This Row],[Amount]]*50,Table2[[#This Row],[Currency]]="EUR",Table2[[#This Row],[Amount]]*1.17)</f>
        <v>2777.58</v>
      </c>
      <c r="L305" s="2">
        <f>SUMIF(Table2[Expense Type],Table2[[#This Row],[Expense Type]],Table2[Amount])</f>
        <v>848944</v>
      </c>
    </row>
    <row r="306" spans="1:12" ht="13.8" x14ac:dyDescent="0.25">
      <c r="A306" s="2" t="s">
        <v>643</v>
      </c>
      <c r="B306" s="3">
        <v>45037.766766766763</v>
      </c>
      <c r="C306" s="2" t="s">
        <v>19</v>
      </c>
      <c r="D306" s="2" t="s">
        <v>39</v>
      </c>
      <c r="E306" s="2" t="s">
        <v>34</v>
      </c>
      <c r="F306" s="2">
        <v>4969</v>
      </c>
      <c r="G306" s="2" t="s">
        <v>14</v>
      </c>
      <c r="H306" s="2" t="s">
        <v>15</v>
      </c>
      <c r="I306" s="2" t="s">
        <v>644</v>
      </c>
      <c r="J306" s="2" t="s">
        <v>24</v>
      </c>
      <c r="K306" s="5" cm="1">
        <f t="array" ref="K306">_xlfn.IFS(Table2[[#This Row],[Currency]]="USD",Table2[[#This Row],[Amount]],Table2[[#This Row],[Currency]]="EGP",Table2[[#This Row],[Amount]]*50,Table2[[#This Row],[Currency]]="EUR",Table2[[#This Row],[Amount]]*1.17)</f>
        <v>4969</v>
      </c>
      <c r="L306" s="2">
        <f>SUMIF(Table2[Expense Type],Table2[[#This Row],[Expense Type]],Table2[Amount])</f>
        <v>857053</v>
      </c>
    </row>
    <row r="307" spans="1:12" ht="13.8" x14ac:dyDescent="0.25">
      <c r="A307" s="2" t="s">
        <v>645</v>
      </c>
      <c r="B307" s="3">
        <v>45038.131131131122</v>
      </c>
      <c r="C307" s="2" t="s">
        <v>38</v>
      </c>
      <c r="D307" s="2" t="s">
        <v>33</v>
      </c>
      <c r="E307" s="2" t="s">
        <v>55</v>
      </c>
      <c r="F307" s="2">
        <v>6844</v>
      </c>
      <c r="G307" s="2" t="s">
        <v>14</v>
      </c>
      <c r="H307" s="2" t="s">
        <v>27</v>
      </c>
      <c r="I307" s="2" t="s">
        <v>646</v>
      </c>
      <c r="J307" s="2" t="s">
        <v>24</v>
      </c>
      <c r="K307" s="5" cm="1">
        <f t="array" ref="K307">_xlfn.IFS(Table2[[#This Row],[Currency]]="USD",Table2[[#This Row],[Amount]],Table2[[#This Row],[Currency]]="EGP",Table2[[#This Row],[Amount]]*50,Table2[[#This Row],[Currency]]="EUR",Table2[[#This Row],[Amount]]*1.17)</f>
        <v>6844</v>
      </c>
      <c r="L307" s="2">
        <f>SUMIF(Table2[Expense Type],Table2[[#This Row],[Expense Type]],Table2[Amount])</f>
        <v>815334</v>
      </c>
    </row>
    <row r="308" spans="1:12" ht="13.8" x14ac:dyDescent="0.25">
      <c r="A308" s="2" t="s">
        <v>647</v>
      </c>
      <c r="B308" s="3">
        <v>45038.495495495488</v>
      </c>
      <c r="C308" s="2" t="s">
        <v>58</v>
      </c>
      <c r="D308" s="2" t="s">
        <v>20</v>
      </c>
      <c r="E308" s="2" t="s">
        <v>51</v>
      </c>
      <c r="F308" s="2">
        <v>2526</v>
      </c>
      <c r="G308" s="2" t="s">
        <v>35</v>
      </c>
      <c r="H308" s="2" t="s">
        <v>15</v>
      </c>
      <c r="I308" s="2" t="s">
        <v>648</v>
      </c>
      <c r="J308" s="2" t="s">
        <v>17</v>
      </c>
      <c r="K308" s="5" cm="1">
        <f t="array" ref="K308">_xlfn.IFS(Table2[[#This Row],[Currency]]="USD",Table2[[#This Row],[Amount]],Table2[[#This Row],[Currency]]="EGP",Table2[[#This Row],[Amount]]*50,Table2[[#This Row],[Currency]]="EUR",Table2[[#This Row],[Amount]]*1.17)</f>
        <v>2955.4199999999996</v>
      </c>
      <c r="L308" s="2">
        <f>SUMIF(Table2[Expense Type],Table2[[#This Row],[Expense Type]],Table2[Amount])</f>
        <v>743529</v>
      </c>
    </row>
    <row r="309" spans="1:12" ht="13.8" x14ac:dyDescent="0.25">
      <c r="A309" s="2" t="s">
        <v>649</v>
      </c>
      <c r="B309" s="3">
        <v>45038.859859859847</v>
      </c>
      <c r="C309" s="2" t="s">
        <v>38</v>
      </c>
      <c r="D309" s="2" t="s">
        <v>33</v>
      </c>
      <c r="E309" s="2" t="s">
        <v>13</v>
      </c>
      <c r="F309" s="2">
        <v>5646</v>
      </c>
      <c r="G309" s="2" t="s">
        <v>35</v>
      </c>
      <c r="H309" s="2" t="s">
        <v>27</v>
      </c>
      <c r="I309" s="2" t="s">
        <v>650</v>
      </c>
      <c r="J309" s="2" t="s">
        <v>17</v>
      </c>
      <c r="K309" s="5" cm="1">
        <f t="array" ref="K309">_xlfn.IFS(Table2[[#This Row],[Currency]]="USD",Table2[[#This Row],[Amount]],Table2[[#This Row],[Currency]]="EGP",Table2[[#This Row],[Amount]]*50,Table2[[#This Row],[Currency]]="EUR",Table2[[#This Row],[Amount]]*1.17)</f>
        <v>6605.82</v>
      </c>
      <c r="L309" s="2">
        <f>SUMIF(Table2[Expense Type],Table2[[#This Row],[Expense Type]],Table2[Amount])</f>
        <v>848944</v>
      </c>
    </row>
    <row r="310" spans="1:12" ht="13.8" x14ac:dyDescent="0.25">
      <c r="A310" s="2" t="s">
        <v>651</v>
      </c>
      <c r="B310" s="3">
        <v>45039.224224224206</v>
      </c>
      <c r="C310" s="2" t="s">
        <v>38</v>
      </c>
      <c r="D310" s="2" t="s">
        <v>20</v>
      </c>
      <c r="E310" s="2" t="s">
        <v>21</v>
      </c>
      <c r="F310" s="2">
        <v>6952</v>
      </c>
      <c r="G310" s="2" t="s">
        <v>14</v>
      </c>
      <c r="H310" s="2" t="s">
        <v>27</v>
      </c>
      <c r="I310" s="2" t="s">
        <v>652</v>
      </c>
      <c r="J310" s="2" t="s">
        <v>24</v>
      </c>
      <c r="K310" s="5" cm="1">
        <f t="array" ref="K310">_xlfn.IFS(Table2[[#This Row],[Currency]]="USD",Table2[[#This Row],[Amount]],Table2[[#This Row],[Currency]]="EGP",Table2[[#This Row],[Amount]]*50,Table2[[#This Row],[Currency]]="EUR",Table2[[#This Row],[Amount]]*1.17)</f>
        <v>6952</v>
      </c>
      <c r="L310" s="2">
        <f>SUMIF(Table2[Expense Type],Table2[[#This Row],[Expense Type]],Table2[Amount])</f>
        <v>910770</v>
      </c>
    </row>
    <row r="311" spans="1:12" ht="13.8" x14ac:dyDescent="0.25">
      <c r="A311" s="2" t="s">
        <v>653</v>
      </c>
      <c r="B311" s="3">
        <v>45039.588588588587</v>
      </c>
      <c r="C311" s="2" t="s">
        <v>58</v>
      </c>
      <c r="D311" s="2" t="s">
        <v>20</v>
      </c>
      <c r="E311" s="2" t="s">
        <v>30</v>
      </c>
      <c r="F311" s="2">
        <v>2651</v>
      </c>
      <c r="G311" s="2" t="s">
        <v>14</v>
      </c>
      <c r="H311" s="2" t="s">
        <v>15</v>
      </c>
      <c r="I311" s="2" t="s">
        <v>654</v>
      </c>
      <c r="J311" s="2" t="s">
        <v>17</v>
      </c>
      <c r="K311" s="5" cm="1">
        <f t="array" ref="K311">_xlfn.IFS(Table2[[#This Row],[Currency]]="USD",Table2[[#This Row],[Amount]],Table2[[#This Row],[Currency]]="EGP",Table2[[#This Row],[Amount]]*50,Table2[[#This Row],[Currency]]="EUR",Table2[[#This Row],[Amount]]*1.17)</f>
        <v>2651</v>
      </c>
      <c r="L311" s="2">
        <f>SUMIF(Table2[Expense Type],Table2[[#This Row],[Expense Type]],Table2[Amount])</f>
        <v>824956</v>
      </c>
    </row>
    <row r="312" spans="1:12" ht="13.8" x14ac:dyDescent="0.25">
      <c r="A312" s="2" t="s">
        <v>655</v>
      </c>
      <c r="B312" s="3">
        <v>45039.952952952954</v>
      </c>
      <c r="C312" s="2" t="s">
        <v>26</v>
      </c>
      <c r="D312" s="2" t="s">
        <v>20</v>
      </c>
      <c r="E312" s="2" t="s">
        <v>13</v>
      </c>
      <c r="F312" s="2">
        <v>6511</v>
      </c>
      <c r="G312" s="2" t="s">
        <v>14</v>
      </c>
      <c r="H312" s="2" t="s">
        <v>27</v>
      </c>
      <c r="I312" s="2" t="s">
        <v>656</v>
      </c>
      <c r="J312" s="2" t="s">
        <v>24</v>
      </c>
      <c r="K312" s="5" cm="1">
        <f t="array" ref="K312">_xlfn.IFS(Table2[[#This Row],[Currency]]="USD",Table2[[#This Row],[Amount]],Table2[[#This Row],[Currency]]="EGP",Table2[[#This Row],[Amount]]*50,Table2[[#This Row],[Currency]]="EUR",Table2[[#This Row],[Amount]]*1.17)</f>
        <v>6511</v>
      </c>
      <c r="L312" s="2">
        <f>SUMIF(Table2[Expense Type],Table2[[#This Row],[Expense Type]],Table2[Amount])</f>
        <v>848944</v>
      </c>
    </row>
    <row r="313" spans="1:12" ht="13.8" x14ac:dyDescent="0.25">
      <c r="A313" s="2" t="s">
        <v>657</v>
      </c>
      <c r="B313" s="3">
        <v>45040.317317317313</v>
      </c>
      <c r="C313" s="2" t="s">
        <v>19</v>
      </c>
      <c r="D313" s="2" t="s">
        <v>12</v>
      </c>
      <c r="E313" s="2" t="s">
        <v>21</v>
      </c>
      <c r="F313" s="2">
        <v>107</v>
      </c>
      <c r="G313" s="2" t="s">
        <v>14</v>
      </c>
      <c r="H313" s="2" t="s">
        <v>27</v>
      </c>
      <c r="I313" s="2" t="s">
        <v>658</v>
      </c>
      <c r="J313" s="2" t="s">
        <v>24</v>
      </c>
      <c r="K313" s="5" cm="1">
        <f t="array" ref="K313">_xlfn.IFS(Table2[[#This Row],[Currency]]="USD",Table2[[#This Row],[Amount]],Table2[[#This Row],[Currency]]="EGP",Table2[[#This Row],[Amount]]*50,Table2[[#This Row],[Currency]]="EUR",Table2[[#This Row],[Amount]]*1.17)</f>
        <v>107</v>
      </c>
      <c r="L313" s="2">
        <f>SUMIF(Table2[Expense Type],Table2[[#This Row],[Expense Type]],Table2[Amount])</f>
        <v>910770</v>
      </c>
    </row>
    <row r="314" spans="1:12" ht="13.8" x14ac:dyDescent="0.25">
      <c r="A314" s="2" t="s">
        <v>659</v>
      </c>
      <c r="B314" s="3">
        <v>45040.681681681679</v>
      </c>
      <c r="C314" s="2" t="s">
        <v>77</v>
      </c>
      <c r="D314" s="2" t="s">
        <v>39</v>
      </c>
      <c r="E314" s="2" t="s">
        <v>30</v>
      </c>
      <c r="F314" s="2">
        <v>8187</v>
      </c>
      <c r="G314" s="2" t="s">
        <v>22</v>
      </c>
      <c r="H314" s="2" t="s">
        <v>15</v>
      </c>
      <c r="I314" s="2" t="s">
        <v>660</v>
      </c>
      <c r="J314" s="2" t="s">
        <v>41</v>
      </c>
      <c r="K314" s="5" cm="1">
        <f t="array" ref="K314">_xlfn.IFS(Table2[[#This Row],[Currency]]="USD",Table2[[#This Row],[Amount]],Table2[[#This Row],[Currency]]="EGP",Table2[[#This Row],[Amount]]*50,Table2[[#This Row],[Currency]]="EUR",Table2[[#This Row],[Amount]]*1.17)</f>
        <v>409350</v>
      </c>
      <c r="L314" s="2">
        <f>SUMIF(Table2[Expense Type],Table2[[#This Row],[Expense Type]],Table2[Amount])</f>
        <v>824956</v>
      </c>
    </row>
    <row r="315" spans="1:12" ht="13.8" x14ac:dyDescent="0.25">
      <c r="A315" s="2" t="s">
        <v>661</v>
      </c>
      <c r="B315" s="3">
        <v>45041.046046046038</v>
      </c>
      <c r="C315" s="2" t="s">
        <v>11</v>
      </c>
      <c r="D315" s="2" t="s">
        <v>20</v>
      </c>
      <c r="E315" s="2" t="s">
        <v>30</v>
      </c>
      <c r="F315" s="2">
        <v>2655</v>
      </c>
      <c r="G315" s="2" t="s">
        <v>22</v>
      </c>
      <c r="H315" s="2" t="s">
        <v>27</v>
      </c>
      <c r="I315" s="2" t="s">
        <v>662</v>
      </c>
      <c r="J315" s="2" t="s">
        <v>41</v>
      </c>
      <c r="K315" s="5" cm="1">
        <f t="array" ref="K315">_xlfn.IFS(Table2[[#This Row],[Currency]]="USD",Table2[[#This Row],[Amount]],Table2[[#This Row],[Currency]]="EGP",Table2[[#This Row],[Amount]]*50,Table2[[#This Row],[Currency]]="EUR",Table2[[#This Row],[Amount]]*1.17)</f>
        <v>132750</v>
      </c>
      <c r="L315" s="2">
        <f>SUMIF(Table2[Expense Type],Table2[[#This Row],[Expense Type]],Table2[Amount])</f>
        <v>824956</v>
      </c>
    </row>
    <row r="316" spans="1:12" ht="13.8" x14ac:dyDescent="0.25">
      <c r="A316" s="2" t="s">
        <v>663</v>
      </c>
      <c r="B316" s="3">
        <v>45041.410410410397</v>
      </c>
      <c r="C316" s="2" t="s">
        <v>77</v>
      </c>
      <c r="D316" s="2" t="s">
        <v>20</v>
      </c>
      <c r="E316" s="2" t="s">
        <v>13</v>
      </c>
      <c r="F316" s="2">
        <v>575</v>
      </c>
      <c r="G316" s="2" t="s">
        <v>14</v>
      </c>
      <c r="H316" s="2" t="s">
        <v>27</v>
      </c>
      <c r="I316" s="2" t="s">
        <v>664</v>
      </c>
      <c r="J316" s="2" t="s">
        <v>24</v>
      </c>
      <c r="K316" s="5" cm="1">
        <f t="array" ref="K316">_xlfn.IFS(Table2[[#This Row],[Currency]]="USD",Table2[[#This Row],[Amount]],Table2[[#This Row],[Currency]]="EGP",Table2[[#This Row],[Amount]]*50,Table2[[#This Row],[Currency]]="EUR",Table2[[#This Row],[Amount]]*1.17)</f>
        <v>575</v>
      </c>
      <c r="L316" s="2">
        <f>SUMIF(Table2[Expense Type],Table2[[#This Row],[Expense Type]],Table2[Amount])</f>
        <v>848944</v>
      </c>
    </row>
    <row r="317" spans="1:12" ht="13.8" x14ac:dyDescent="0.25">
      <c r="A317" s="2" t="s">
        <v>665</v>
      </c>
      <c r="B317" s="3">
        <v>45041.774774774771</v>
      </c>
      <c r="C317" s="2" t="s">
        <v>11</v>
      </c>
      <c r="D317" s="2" t="s">
        <v>12</v>
      </c>
      <c r="E317" s="2" t="s">
        <v>34</v>
      </c>
      <c r="F317" s="2">
        <v>5516</v>
      </c>
      <c r="G317" s="2" t="s">
        <v>22</v>
      </c>
      <c r="H317" s="2" t="s">
        <v>27</v>
      </c>
      <c r="I317" s="2" t="s">
        <v>666</v>
      </c>
      <c r="J317" s="2" t="s">
        <v>24</v>
      </c>
      <c r="K317" s="5" cm="1">
        <f t="array" ref="K317">_xlfn.IFS(Table2[[#This Row],[Currency]]="USD",Table2[[#This Row],[Amount]],Table2[[#This Row],[Currency]]="EGP",Table2[[#This Row],[Amount]]*50,Table2[[#This Row],[Currency]]="EUR",Table2[[#This Row],[Amount]]*1.17)</f>
        <v>275800</v>
      </c>
      <c r="L317" s="2">
        <f>SUMIF(Table2[Expense Type],Table2[[#This Row],[Expense Type]],Table2[Amount])</f>
        <v>857053</v>
      </c>
    </row>
    <row r="318" spans="1:12" ht="13.8" x14ac:dyDescent="0.25">
      <c r="A318" s="2" t="s">
        <v>667</v>
      </c>
      <c r="B318" s="3">
        <v>45042.13913913913</v>
      </c>
      <c r="C318" s="2" t="s">
        <v>77</v>
      </c>
      <c r="D318" s="2" t="s">
        <v>20</v>
      </c>
      <c r="E318" s="2" t="s">
        <v>34</v>
      </c>
      <c r="F318" s="2">
        <v>8776</v>
      </c>
      <c r="G318" s="2" t="s">
        <v>35</v>
      </c>
      <c r="H318" s="2" t="s">
        <v>15</v>
      </c>
      <c r="I318" s="2" t="s">
        <v>668</v>
      </c>
      <c r="J318" s="2" t="s">
        <v>24</v>
      </c>
      <c r="K318" s="5" cm="1">
        <f t="array" ref="K318">_xlfn.IFS(Table2[[#This Row],[Currency]]="USD",Table2[[#This Row],[Amount]],Table2[[#This Row],[Currency]]="EGP",Table2[[#This Row],[Amount]]*50,Table2[[#This Row],[Currency]]="EUR",Table2[[#This Row],[Amount]]*1.17)</f>
        <v>10267.92</v>
      </c>
      <c r="L318" s="2">
        <f>SUMIF(Table2[Expense Type],Table2[[#This Row],[Expense Type]],Table2[Amount])</f>
        <v>857053</v>
      </c>
    </row>
    <row r="319" spans="1:12" ht="13.8" x14ac:dyDescent="0.25">
      <c r="A319" s="2" t="s">
        <v>669</v>
      </c>
      <c r="B319" s="3">
        <v>45042.503503503503</v>
      </c>
      <c r="C319" s="2" t="s">
        <v>58</v>
      </c>
      <c r="D319" s="2" t="s">
        <v>33</v>
      </c>
      <c r="E319" s="2" t="s">
        <v>30</v>
      </c>
      <c r="F319" s="2">
        <v>7339</v>
      </c>
      <c r="G319" s="2" t="s">
        <v>22</v>
      </c>
      <c r="H319" s="2" t="s">
        <v>52</v>
      </c>
      <c r="I319" s="2" t="s">
        <v>670</v>
      </c>
      <c r="J319" s="2" t="s">
        <v>24</v>
      </c>
      <c r="K319" s="5" cm="1">
        <f t="array" ref="K319">_xlfn.IFS(Table2[[#This Row],[Currency]]="USD",Table2[[#This Row],[Amount]],Table2[[#This Row],[Currency]]="EGP",Table2[[#This Row],[Amount]]*50,Table2[[#This Row],[Currency]]="EUR",Table2[[#This Row],[Amount]]*1.17)</f>
        <v>366950</v>
      </c>
      <c r="L319" s="2">
        <f>SUMIF(Table2[Expense Type],Table2[[#This Row],[Expense Type]],Table2[Amount])</f>
        <v>824956</v>
      </c>
    </row>
    <row r="320" spans="1:12" ht="13.8" x14ac:dyDescent="0.25">
      <c r="A320" s="2" t="s">
        <v>671</v>
      </c>
      <c r="B320" s="3">
        <v>45042.867867867863</v>
      </c>
      <c r="C320" s="2" t="s">
        <v>19</v>
      </c>
      <c r="D320" s="2" t="s">
        <v>33</v>
      </c>
      <c r="E320" s="2" t="s">
        <v>34</v>
      </c>
      <c r="F320" s="2">
        <v>6810</v>
      </c>
      <c r="G320" s="2" t="s">
        <v>22</v>
      </c>
      <c r="H320" s="2" t="s">
        <v>15</v>
      </c>
      <c r="I320" s="2" t="s">
        <v>672</v>
      </c>
      <c r="J320" s="2" t="s">
        <v>24</v>
      </c>
      <c r="K320" s="5" cm="1">
        <f t="array" ref="K320">_xlfn.IFS(Table2[[#This Row],[Currency]]="USD",Table2[[#This Row],[Amount]],Table2[[#This Row],[Currency]]="EGP",Table2[[#This Row],[Amount]]*50,Table2[[#This Row],[Currency]]="EUR",Table2[[#This Row],[Amount]]*1.17)</f>
        <v>340500</v>
      </c>
      <c r="L320" s="2">
        <f>SUMIF(Table2[Expense Type],Table2[[#This Row],[Expense Type]],Table2[Amount])</f>
        <v>857053</v>
      </c>
    </row>
    <row r="321" spans="1:12" ht="13.8" x14ac:dyDescent="0.25">
      <c r="A321" s="2" t="s">
        <v>673</v>
      </c>
      <c r="B321" s="3">
        <v>45043.232232232222</v>
      </c>
      <c r="C321" s="2" t="s">
        <v>11</v>
      </c>
      <c r="D321" s="2" t="s">
        <v>39</v>
      </c>
      <c r="E321" s="2" t="s">
        <v>55</v>
      </c>
      <c r="F321" s="2">
        <v>5100</v>
      </c>
      <c r="G321" s="2" t="s">
        <v>14</v>
      </c>
      <c r="H321" s="2" t="s">
        <v>52</v>
      </c>
      <c r="I321" s="2" t="s">
        <v>674</v>
      </c>
      <c r="J321" s="2" t="s">
        <v>24</v>
      </c>
      <c r="K321" s="5" cm="1">
        <f t="array" ref="K321">_xlfn.IFS(Table2[[#This Row],[Currency]]="USD",Table2[[#This Row],[Amount]],Table2[[#This Row],[Currency]]="EGP",Table2[[#This Row],[Amount]]*50,Table2[[#This Row],[Currency]]="EUR",Table2[[#This Row],[Amount]]*1.17)</f>
        <v>5100</v>
      </c>
      <c r="L321" s="2">
        <f>SUMIF(Table2[Expense Type],Table2[[#This Row],[Expense Type]],Table2[Amount])</f>
        <v>815334</v>
      </c>
    </row>
    <row r="322" spans="1:12" ht="13.8" x14ac:dyDescent="0.25">
      <c r="A322" s="2" t="s">
        <v>675</v>
      </c>
      <c r="B322" s="3">
        <v>45043.596596596588</v>
      </c>
      <c r="C322" s="2" t="s">
        <v>26</v>
      </c>
      <c r="D322" s="2" t="s">
        <v>20</v>
      </c>
      <c r="E322" s="2" t="s">
        <v>30</v>
      </c>
      <c r="F322" s="2">
        <v>4754</v>
      </c>
      <c r="G322" s="2" t="s">
        <v>22</v>
      </c>
      <c r="H322" s="2" t="s">
        <v>27</v>
      </c>
      <c r="I322" s="2" t="s">
        <v>676</v>
      </c>
      <c r="J322" s="2" t="s">
        <v>17</v>
      </c>
      <c r="K322" s="5" cm="1">
        <f t="array" ref="K322">_xlfn.IFS(Table2[[#This Row],[Currency]]="USD",Table2[[#This Row],[Amount]],Table2[[#This Row],[Currency]]="EGP",Table2[[#This Row],[Amount]]*50,Table2[[#This Row],[Currency]]="EUR",Table2[[#This Row],[Amount]]*1.17)</f>
        <v>237700</v>
      </c>
      <c r="L322" s="2">
        <f>SUMIF(Table2[Expense Type],Table2[[#This Row],[Expense Type]],Table2[Amount])</f>
        <v>824956</v>
      </c>
    </row>
    <row r="323" spans="1:12" ht="13.8" x14ac:dyDescent="0.25">
      <c r="A323" s="2" t="s">
        <v>677</v>
      </c>
      <c r="B323" s="3">
        <v>45043.960960960962</v>
      </c>
      <c r="C323" s="2" t="s">
        <v>77</v>
      </c>
      <c r="D323" s="2" t="s">
        <v>12</v>
      </c>
      <c r="E323" s="2" t="s">
        <v>30</v>
      </c>
      <c r="F323" s="2">
        <v>8178</v>
      </c>
      <c r="G323" s="2" t="s">
        <v>22</v>
      </c>
      <c r="H323" s="2" t="s">
        <v>52</v>
      </c>
      <c r="I323" s="2" t="s">
        <v>678</v>
      </c>
      <c r="J323" s="2" t="s">
        <v>24</v>
      </c>
      <c r="K323" s="5" cm="1">
        <f t="array" ref="K323">_xlfn.IFS(Table2[[#This Row],[Currency]]="USD",Table2[[#This Row],[Amount]],Table2[[#This Row],[Currency]]="EGP",Table2[[#This Row],[Amount]]*50,Table2[[#This Row],[Currency]]="EUR",Table2[[#This Row],[Amount]]*1.17)</f>
        <v>408900</v>
      </c>
      <c r="L323" s="2">
        <f>SUMIF(Table2[Expense Type],Table2[[#This Row],[Expense Type]],Table2[Amount])</f>
        <v>824956</v>
      </c>
    </row>
    <row r="324" spans="1:12" ht="13.8" x14ac:dyDescent="0.25">
      <c r="A324" s="2" t="s">
        <v>679</v>
      </c>
      <c r="B324" s="3">
        <v>45044.325325325321</v>
      </c>
      <c r="C324" s="2" t="s">
        <v>77</v>
      </c>
      <c r="D324" s="2" t="s">
        <v>33</v>
      </c>
      <c r="E324" s="2" t="s">
        <v>21</v>
      </c>
      <c r="F324" s="2">
        <v>6163</v>
      </c>
      <c r="G324" s="2" t="s">
        <v>22</v>
      </c>
      <c r="H324" s="2" t="s">
        <v>15</v>
      </c>
      <c r="I324" s="2" t="s">
        <v>680</v>
      </c>
      <c r="J324" s="2" t="s">
        <v>17</v>
      </c>
      <c r="K324" s="5" cm="1">
        <f t="array" ref="K324">_xlfn.IFS(Table2[[#This Row],[Currency]]="USD",Table2[[#This Row],[Amount]],Table2[[#This Row],[Currency]]="EGP",Table2[[#This Row],[Amount]]*50,Table2[[#This Row],[Currency]]="EUR",Table2[[#This Row],[Amount]]*1.17)</f>
        <v>308150</v>
      </c>
      <c r="L324" s="2">
        <f>SUMIF(Table2[Expense Type],Table2[[#This Row],[Expense Type]],Table2[Amount])</f>
        <v>910770</v>
      </c>
    </row>
    <row r="325" spans="1:12" ht="13.8" x14ac:dyDescent="0.25">
      <c r="A325" s="2" t="s">
        <v>681</v>
      </c>
      <c r="B325" s="3">
        <v>45044.689689689687</v>
      </c>
      <c r="C325" s="2" t="s">
        <v>11</v>
      </c>
      <c r="D325" s="2" t="s">
        <v>12</v>
      </c>
      <c r="E325" s="2" t="s">
        <v>34</v>
      </c>
      <c r="F325" s="2">
        <v>2385</v>
      </c>
      <c r="G325" s="2" t="s">
        <v>22</v>
      </c>
      <c r="H325" s="2" t="s">
        <v>15</v>
      </c>
      <c r="I325" s="2" t="s">
        <v>682</v>
      </c>
      <c r="J325" s="2" t="s">
        <v>17</v>
      </c>
      <c r="K325" s="5" cm="1">
        <f t="array" ref="K325">_xlfn.IFS(Table2[[#This Row],[Currency]]="USD",Table2[[#This Row],[Amount]],Table2[[#This Row],[Currency]]="EGP",Table2[[#This Row],[Amount]]*50,Table2[[#This Row],[Currency]]="EUR",Table2[[#This Row],[Amount]]*1.17)</f>
        <v>119250</v>
      </c>
      <c r="L325" s="2">
        <f>SUMIF(Table2[Expense Type],Table2[[#This Row],[Expense Type]],Table2[Amount])</f>
        <v>857053</v>
      </c>
    </row>
    <row r="326" spans="1:12" ht="13.8" x14ac:dyDescent="0.25">
      <c r="A326" s="2" t="s">
        <v>683</v>
      </c>
      <c r="B326" s="3">
        <v>45045.054054054053</v>
      </c>
      <c r="C326" s="2" t="s">
        <v>26</v>
      </c>
      <c r="D326" s="2" t="s">
        <v>12</v>
      </c>
      <c r="E326" s="2" t="s">
        <v>30</v>
      </c>
      <c r="F326" s="2">
        <v>5323</v>
      </c>
      <c r="G326" s="2" t="s">
        <v>35</v>
      </c>
      <c r="H326" s="2" t="s">
        <v>27</v>
      </c>
      <c r="I326" s="2" t="s">
        <v>684</v>
      </c>
      <c r="J326" s="2" t="s">
        <v>24</v>
      </c>
      <c r="K326" s="5" cm="1">
        <f t="array" ref="K326">_xlfn.IFS(Table2[[#This Row],[Currency]]="USD",Table2[[#This Row],[Amount]],Table2[[#This Row],[Currency]]="EGP",Table2[[#This Row],[Amount]]*50,Table2[[#This Row],[Currency]]="EUR",Table2[[#This Row],[Amount]]*1.17)</f>
        <v>6227.91</v>
      </c>
      <c r="L326" s="2">
        <f>SUMIF(Table2[Expense Type],Table2[[#This Row],[Expense Type]],Table2[Amount])</f>
        <v>824956</v>
      </c>
    </row>
    <row r="327" spans="1:12" ht="13.8" x14ac:dyDescent="0.25">
      <c r="A327" s="2" t="s">
        <v>685</v>
      </c>
      <c r="B327" s="3">
        <v>45045.418418418412</v>
      </c>
      <c r="C327" s="2" t="s">
        <v>26</v>
      </c>
      <c r="D327" s="2" t="s">
        <v>33</v>
      </c>
      <c r="E327" s="2" t="s">
        <v>55</v>
      </c>
      <c r="F327" s="2">
        <v>7071</v>
      </c>
      <c r="G327" s="2" t="s">
        <v>14</v>
      </c>
      <c r="H327" s="2" t="s">
        <v>52</v>
      </c>
      <c r="I327" s="2" t="s">
        <v>686</v>
      </c>
      <c r="J327" s="2" t="s">
        <v>24</v>
      </c>
      <c r="K327" s="5" cm="1">
        <f t="array" ref="K327">_xlfn.IFS(Table2[[#This Row],[Currency]]="USD",Table2[[#This Row],[Amount]],Table2[[#This Row],[Currency]]="EGP",Table2[[#This Row],[Amount]]*50,Table2[[#This Row],[Currency]]="EUR",Table2[[#This Row],[Amount]]*1.17)</f>
        <v>7071</v>
      </c>
      <c r="L327" s="2">
        <f>SUMIF(Table2[Expense Type],Table2[[#This Row],[Expense Type]],Table2[Amount])</f>
        <v>815334</v>
      </c>
    </row>
    <row r="328" spans="1:12" ht="13.8" x14ac:dyDescent="0.25">
      <c r="A328" s="2" t="s">
        <v>687</v>
      </c>
      <c r="B328" s="3">
        <v>45045.782782782779</v>
      </c>
      <c r="C328" s="2" t="s">
        <v>58</v>
      </c>
      <c r="D328" s="2" t="s">
        <v>12</v>
      </c>
      <c r="E328" s="2" t="s">
        <v>21</v>
      </c>
      <c r="F328" s="2">
        <v>3625</v>
      </c>
      <c r="G328" s="2" t="s">
        <v>14</v>
      </c>
      <c r="H328" s="2" t="s">
        <v>27</v>
      </c>
      <c r="I328" s="2" t="s">
        <v>688</v>
      </c>
      <c r="J328" s="2" t="s">
        <v>17</v>
      </c>
      <c r="K328" s="5" cm="1">
        <f t="array" ref="K328">_xlfn.IFS(Table2[[#This Row],[Currency]]="USD",Table2[[#This Row],[Amount]],Table2[[#This Row],[Currency]]="EGP",Table2[[#This Row],[Amount]]*50,Table2[[#This Row],[Currency]]="EUR",Table2[[#This Row],[Amount]]*1.17)</f>
        <v>3625</v>
      </c>
      <c r="L328" s="2">
        <f>SUMIF(Table2[Expense Type],Table2[[#This Row],[Expense Type]],Table2[Amount])</f>
        <v>910770</v>
      </c>
    </row>
    <row r="329" spans="1:12" ht="13.8" x14ac:dyDescent="0.25">
      <c r="A329" s="2" t="s">
        <v>689</v>
      </c>
      <c r="B329" s="3">
        <v>45046.147147147138</v>
      </c>
      <c r="C329" s="2" t="s">
        <v>58</v>
      </c>
      <c r="D329" s="2" t="s">
        <v>33</v>
      </c>
      <c r="E329" s="2" t="s">
        <v>13</v>
      </c>
      <c r="F329" s="2">
        <v>2922</v>
      </c>
      <c r="G329" s="2" t="s">
        <v>35</v>
      </c>
      <c r="H329" s="2" t="s">
        <v>27</v>
      </c>
      <c r="I329" s="2" t="s">
        <v>690</v>
      </c>
      <c r="J329" s="2" t="s">
        <v>17</v>
      </c>
      <c r="K329" s="5" cm="1">
        <f t="array" ref="K329">_xlfn.IFS(Table2[[#This Row],[Currency]]="USD",Table2[[#This Row],[Amount]],Table2[[#This Row],[Currency]]="EGP",Table2[[#This Row],[Amount]]*50,Table2[[#This Row],[Currency]]="EUR",Table2[[#This Row],[Amount]]*1.17)</f>
        <v>3418.74</v>
      </c>
      <c r="L329" s="2">
        <f>SUMIF(Table2[Expense Type],Table2[[#This Row],[Expense Type]],Table2[Amount])</f>
        <v>848944</v>
      </c>
    </row>
    <row r="330" spans="1:12" ht="13.8" x14ac:dyDescent="0.25">
      <c r="A330" s="2" t="s">
        <v>691</v>
      </c>
      <c r="B330" s="3">
        <v>45046.511511511497</v>
      </c>
      <c r="C330" s="2" t="s">
        <v>58</v>
      </c>
      <c r="D330" s="2" t="s">
        <v>12</v>
      </c>
      <c r="E330" s="2" t="s">
        <v>30</v>
      </c>
      <c r="F330" s="2">
        <v>5043</v>
      </c>
      <c r="G330" s="2" t="s">
        <v>22</v>
      </c>
      <c r="H330" s="2" t="s">
        <v>15</v>
      </c>
      <c r="I330" s="2" t="s">
        <v>692</v>
      </c>
      <c r="J330" s="2" t="s">
        <v>24</v>
      </c>
      <c r="K330" s="5" cm="1">
        <f t="array" ref="K330">_xlfn.IFS(Table2[[#This Row],[Currency]]="USD",Table2[[#This Row],[Amount]],Table2[[#This Row],[Currency]]="EGP",Table2[[#This Row],[Amount]]*50,Table2[[#This Row],[Currency]]="EUR",Table2[[#This Row],[Amount]]*1.17)</f>
        <v>252150</v>
      </c>
      <c r="L330" s="2">
        <f>SUMIF(Table2[Expense Type],Table2[[#This Row],[Expense Type]],Table2[Amount])</f>
        <v>824956</v>
      </c>
    </row>
    <row r="331" spans="1:12" ht="13.8" x14ac:dyDescent="0.25">
      <c r="A331" s="2" t="s">
        <v>693</v>
      </c>
      <c r="B331" s="3">
        <v>45046.87587587587</v>
      </c>
      <c r="C331" s="2" t="s">
        <v>58</v>
      </c>
      <c r="D331" s="2" t="s">
        <v>33</v>
      </c>
      <c r="E331" s="2" t="s">
        <v>55</v>
      </c>
      <c r="F331" s="2">
        <v>6630</v>
      </c>
      <c r="G331" s="2" t="s">
        <v>35</v>
      </c>
      <c r="H331" s="2" t="s">
        <v>52</v>
      </c>
      <c r="I331" s="2" t="s">
        <v>694</v>
      </c>
      <c r="J331" s="2" t="s">
        <v>24</v>
      </c>
      <c r="K331" s="5" cm="1">
        <f t="array" ref="K331">_xlfn.IFS(Table2[[#This Row],[Currency]]="USD",Table2[[#This Row],[Amount]],Table2[[#This Row],[Currency]]="EGP",Table2[[#This Row],[Amount]]*50,Table2[[#This Row],[Currency]]="EUR",Table2[[#This Row],[Amount]]*1.17)</f>
        <v>7757.0999999999995</v>
      </c>
      <c r="L331" s="2">
        <f>SUMIF(Table2[Expense Type],Table2[[#This Row],[Expense Type]],Table2[Amount])</f>
        <v>815334</v>
      </c>
    </row>
    <row r="332" spans="1:12" ht="13.8" x14ac:dyDescent="0.25">
      <c r="A332" s="2" t="s">
        <v>695</v>
      </c>
      <c r="B332" s="3">
        <v>45047.240240240229</v>
      </c>
      <c r="C332" s="2" t="s">
        <v>58</v>
      </c>
      <c r="D332" s="2" t="s">
        <v>20</v>
      </c>
      <c r="E332" s="2" t="s">
        <v>51</v>
      </c>
      <c r="F332" s="2">
        <v>358</v>
      </c>
      <c r="G332" s="2" t="s">
        <v>22</v>
      </c>
      <c r="H332" s="2" t="s">
        <v>52</v>
      </c>
      <c r="I332" s="2" t="s">
        <v>696</v>
      </c>
      <c r="J332" s="2" t="s">
        <v>17</v>
      </c>
      <c r="K332" s="5" cm="1">
        <f t="array" ref="K332">_xlfn.IFS(Table2[[#This Row],[Currency]]="USD",Table2[[#This Row],[Amount]],Table2[[#This Row],[Currency]]="EGP",Table2[[#This Row],[Amount]]*50,Table2[[#This Row],[Currency]]="EUR",Table2[[#This Row],[Amount]]*1.17)</f>
        <v>17900</v>
      </c>
      <c r="L332" s="2">
        <f>SUMIF(Table2[Expense Type],Table2[[#This Row],[Expense Type]],Table2[Amount])</f>
        <v>743529</v>
      </c>
    </row>
    <row r="333" spans="1:12" ht="13.8" x14ac:dyDescent="0.25">
      <c r="A333" s="2" t="s">
        <v>697</v>
      </c>
      <c r="B333" s="3">
        <v>45047.604604604603</v>
      </c>
      <c r="C333" s="2" t="s">
        <v>58</v>
      </c>
      <c r="D333" s="2" t="s">
        <v>39</v>
      </c>
      <c r="E333" s="2" t="s">
        <v>55</v>
      </c>
      <c r="F333" s="2">
        <v>382</v>
      </c>
      <c r="G333" s="2" t="s">
        <v>35</v>
      </c>
      <c r="H333" s="2" t="s">
        <v>52</v>
      </c>
      <c r="I333" s="2" t="s">
        <v>698</v>
      </c>
      <c r="J333" s="2" t="s">
        <v>17</v>
      </c>
      <c r="K333" s="5" cm="1">
        <f t="array" ref="K333">_xlfn.IFS(Table2[[#This Row],[Currency]]="USD",Table2[[#This Row],[Amount]],Table2[[#This Row],[Currency]]="EGP",Table2[[#This Row],[Amount]]*50,Table2[[#This Row],[Currency]]="EUR",Table2[[#This Row],[Amount]]*1.17)</f>
        <v>446.94</v>
      </c>
      <c r="L333" s="2">
        <f>SUMIF(Table2[Expense Type],Table2[[#This Row],[Expense Type]],Table2[Amount])</f>
        <v>815334</v>
      </c>
    </row>
    <row r="334" spans="1:12" ht="13.8" x14ac:dyDescent="0.25">
      <c r="A334" s="2" t="s">
        <v>699</v>
      </c>
      <c r="B334" s="3">
        <v>45047.968968968948</v>
      </c>
      <c r="C334" s="2" t="s">
        <v>19</v>
      </c>
      <c r="D334" s="2" t="s">
        <v>33</v>
      </c>
      <c r="E334" s="2" t="s">
        <v>55</v>
      </c>
      <c r="F334" s="2">
        <v>1998</v>
      </c>
      <c r="G334" s="2" t="s">
        <v>14</v>
      </c>
      <c r="H334" s="2" t="s">
        <v>52</v>
      </c>
      <c r="I334" s="2" t="s">
        <v>700</v>
      </c>
      <c r="J334" s="2" t="s">
        <v>17</v>
      </c>
      <c r="K334" s="5" cm="1">
        <f t="array" ref="K334">_xlfn.IFS(Table2[[#This Row],[Currency]]="USD",Table2[[#This Row],[Amount]],Table2[[#This Row],[Currency]]="EGP",Table2[[#This Row],[Amount]]*50,Table2[[#This Row],[Currency]]="EUR",Table2[[#This Row],[Amount]]*1.17)</f>
        <v>1998</v>
      </c>
      <c r="L334" s="2">
        <f>SUMIF(Table2[Expense Type],Table2[[#This Row],[Expense Type]],Table2[Amount])</f>
        <v>815334</v>
      </c>
    </row>
    <row r="335" spans="1:12" ht="13.8" x14ac:dyDescent="0.25">
      <c r="A335" s="2" t="s">
        <v>701</v>
      </c>
      <c r="B335" s="3">
        <v>45048.333333333343</v>
      </c>
      <c r="C335" s="2" t="s">
        <v>26</v>
      </c>
      <c r="D335" s="2" t="s">
        <v>33</v>
      </c>
      <c r="E335" s="2" t="s">
        <v>21</v>
      </c>
      <c r="F335" s="2">
        <v>4235</v>
      </c>
      <c r="G335" s="2" t="s">
        <v>14</v>
      </c>
      <c r="H335" s="2" t="s">
        <v>27</v>
      </c>
      <c r="I335" s="2" t="s">
        <v>702</v>
      </c>
      <c r="J335" s="2" t="s">
        <v>41</v>
      </c>
      <c r="K335" s="5" cm="1">
        <f t="array" ref="K335">_xlfn.IFS(Table2[[#This Row],[Currency]]="USD",Table2[[#This Row],[Amount]],Table2[[#This Row],[Currency]]="EGP",Table2[[#This Row],[Amount]]*50,Table2[[#This Row],[Currency]]="EUR",Table2[[#This Row],[Amount]]*1.17)</f>
        <v>4235</v>
      </c>
      <c r="L335" s="2">
        <f>SUMIF(Table2[Expense Type],Table2[[#This Row],[Expense Type]],Table2[Amount])</f>
        <v>910770</v>
      </c>
    </row>
    <row r="336" spans="1:12" ht="13.8" x14ac:dyDescent="0.25">
      <c r="A336" s="2" t="s">
        <v>703</v>
      </c>
      <c r="B336" s="3">
        <v>45048.697697697688</v>
      </c>
      <c r="C336" s="2" t="s">
        <v>58</v>
      </c>
      <c r="D336" s="2" t="s">
        <v>39</v>
      </c>
      <c r="E336" s="2" t="s">
        <v>13</v>
      </c>
      <c r="F336" s="2">
        <v>6729</v>
      </c>
      <c r="G336" s="2" t="s">
        <v>14</v>
      </c>
      <c r="H336" s="2" t="s">
        <v>27</v>
      </c>
      <c r="I336" s="2" t="s">
        <v>704</v>
      </c>
      <c r="J336" s="2" t="s">
        <v>17</v>
      </c>
      <c r="K336" s="5" cm="1">
        <f t="array" ref="K336">_xlfn.IFS(Table2[[#This Row],[Currency]]="USD",Table2[[#This Row],[Amount]],Table2[[#This Row],[Currency]]="EGP",Table2[[#This Row],[Amount]]*50,Table2[[#This Row],[Currency]]="EUR",Table2[[#This Row],[Amount]]*1.17)</f>
        <v>6729</v>
      </c>
      <c r="L336" s="2">
        <f>SUMIF(Table2[Expense Type],Table2[[#This Row],[Expense Type]],Table2[Amount])</f>
        <v>848944</v>
      </c>
    </row>
    <row r="337" spans="1:12" ht="13.8" x14ac:dyDescent="0.25">
      <c r="A337" s="2" t="s">
        <v>705</v>
      </c>
      <c r="B337" s="3">
        <v>45049.062062062061</v>
      </c>
      <c r="C337" s="2" t="s">
        <v>26</v>
      </c>
      <c r="D337" s="2" t="s">
        <v>33</v>
      </c>
      <c r="E337" s="2" t="s">
        <v>51</v>
      </c>
      <c r="F337" s="2">
        <v>3300</v>
      </c>
      <c r="G337" s="2" t="s">
        <v>22</v>
      </c>
      <c r="H337" s="2" t="s">
        <v>15</v>
      </c>
      <c r="I337" s="2" t="s">
        <v>706</v>
      </c>
      <c r="J337" s="2" t="s">
        <v>41</v>
      </c>
      <c r="K337" s="5" cm="1">
        <f t="array" ref="K337">_xlfn.IFS(Table2[[#This Row],[Currency]]="USD",Table2[[#This Row],[Amount]],Table2[[#This Row],[Currency]]="EGP",Table2[[#This Row],[Amount]]*50,Table2[[#This Row],[Currency]]="EUR",Table2[[#This Row],[Amount]]*1.17)</f>
        <v>165000</v>
      </c>
      <c r="L337" s="2">
        <f>SUMIF(Table2[Expense Type],Table2[[#This Row],[Expense Type]],Table2[Amount])</f>
        <v>743529</v>
      </c>
    </row>
    <row r="338" spans="1:12" ht="13.8" x14ac:dyDescent="0.25">
      <c r="A338" s="2" t="s">
        <v>707</v>
      </c>
      <c r="B338" s="3">
        <v>45049.42642642642</v>
      </c>
      <c r="C338" s="2" t="s">
        <v>26</v>
      </c>
      <c r="D338" s="2" t="s">
        <v>33</v>
      </c>
      <c r="E338" s="2" t="s">
        <v>34</v>
      </c>
      <c r="F338" s="2">
        <v>5210</v>
      </c>
      <c r="G338" s="2" t="s">
        <v>22</v>
      </c>
      <c r="H338" s="2" t="s">
        <v>27</v>
      </c>
      <c r="I338" s="2" t="s">
        <v>708</v>
      </c>
      <c r="J338" s="2" t="s">
        <v>24</v>
      </c>
      <c r="K338" s="5" cm="1">
        <f t="array" ref="K338">_xlfn.IFS(Table2[[#This Row],[Currency]]="USD",Table2[[#This Row],[Amount]],Table2[[#This Row],[Currency]]="EGP",Table2[[#This Row],[Amount]]*50,Table2[[#This Row],[Currency]]="EUR",Table2[[#This Row],[Amount]]*1.17)</f>
        <v>260500</v>
      </c>
      <c r="L338" s="2">
        <f>SUMIF(Table2[Expense Type],Table2[[#This Row],[Expense Type]],Table2[Amount])</f>
        <v>857053</v>
      </c>
    </row>
    <row r="339" spans="1:12" ht="13.8" x14ac:dyDescent="0.25">
      <c r="A339" s="2" t="s">
        <v>709</v>
      </c>
      <c r="B339" s="3">
        <v>45049.790790790787</v>
      </c>
      <c r="C339" s="2" t="s">
        <v>38</v>
      </c>
      <c r="D339" s="2" t="s">
        <v>12</v>
      </c>
      <c r="E339" s="2" t="s">
        <v>34</v>
      </c>
      <c r="F339" s="2">
        <v>7267</v>
      </c>
      <c r="G339" s="2" t="s">
        <v>35</v>
      </c>
      <c r="H339" s="2" t="s">
        <v>27</v>
      </c>
      <c r="I339" s="2" t="s">
        <v>710</v>
      </c>
      <c r="J339" s="2" t="s">
        <v>24</v>
      </c>
      <c r="K339" s="5" cm="1">
        <f t="array" ref="K339">_xlfn.IFS(Table2[[#This Row],[Currency]]="USD",Table2[[#This Row],[Amount]],Table2[[#This Row],[Currency]]="EGP",Table2[[#This Row],[Amount]]*50,Table2[[#This Row],[Currency]]="EUR",Table2[[#This Row],[Amount]]*1.17)</f>
        <v>8502.39</v>
      </c>
      <c r="L339" s="2">
        <f>SUMIF(Table2[Expense Type],Table2[[#This Row],[Expense Type]],Table2[Amount])</f>
        <v>857053</v>
      </c>
    </row>
    <row r="340" spans="1:12" ht="13.8" x14ac:dyDescent="0.25">
      <c r="A340" s="2" t="s">
        <v>711</v>
      </c>
      <c r="B340" s="3">
        <v>45050.155155155153</v>
      </c>
      <c r="C340" s="2" t="s">
        <v>19</v>
      </c>
      <c r="D340" s="2" t="s">
        <v>39</v>
      </c>
      <c r="E340" s="2" t="s">
        <v>55</v>
      </c>
      <c r="F340" s="2">
        <v>712</v>
      </c>
      <c r="G340" s="2" t="s">
        <v>35</v>
      </c>
      <c r="H340" s="2" t="s">
        <v>15</v>
      </c>
      <c r="I340" s="2" t="s">
        <v>712</v>
      </c>
      <c r="J340" s="2" t="s">
        <v>17</v>
      </c>
      <c r="K340" s="5" cm="1">
        <f t="array" ref="K340">_xlfn.IFS(Table2[[#This Row],[Currency]]="USD",Table2[[#This Row],[Amount]],Table2[[#This Row],[Currency]]="EGP",Table2[[#This Row],[Amount]]*50,Table2[[#This Row],[Currency]]="EUR",Table2[[#This Row],[Amount]]*1.17)</f>
        <v>833.04</v>
      </c>
      <c r="L340" s="2">
        <f>SUMIF(Table2[Expense Type],Table2[[#This Row],[Expense Type]],Table2[Amount])</f>
        <v>815334</v>
      </c>
    </row>
    <row r="341" spans="1:12" ht="13.8" x14ac:dyDescent="0.25">
      <c r="A341" s="2" t="s">
        <v>713</v>
      </c>
      <c r="B341" s="3">
        <v>45050.519519519512</v>
      </c>
      <c r="C341" s="2" t="s">
        <v>58</v>
      </c>
      <c r="D341" s="2" t="s">
        <v>20</v>
      </c>
      <c r="E341" s="2" t="s">
        <v>21</v>
      </c>
      <c r="F341" s="2">
        <v>787</v>
      </c>
      <c r="G341" s="2" t="s">
        <v>14</v>
      </c>
      <c r="H341" s="2" t="s">
        <v>15</v>
      </c>
      <c r="I341" s="2" t="s">
        <v>714</v>
      </c>
      <c r="J341" s="2" t="s">
        <v>24</v>
      </c>
      <c r="K341" s="5" cm="1">
        <f t="array" ref="K341">_xlfn.IFS(Table2[[#This Row],[Currency]]="USD",Table2[[#This Row],[Amount]],Table2[[#This Row],[Currency]]="EGP",Table2[[#This Row],[Amount]]*50,Table2[[#This Row],[Currency]]="EUR",Table2[[#This Row],[Amount]]*1.17)</f>
        <v>787</v>
      </c>
      <c r="L341" s="2">
        <f>SUMIF(Table2[Expense Type],Table2[[#This Row],[Expense Type]],Table2[Amount])</f>
        <v>910770</v>
      </c>
    </row>
    <row r="342" spans="1:12" ht="13.8" x14ac:dyDescent="0.25">
      <c r="A342" s="2" t="s">
        <v>715</v>
      </c>
      <c r="B342" s="3">
        <v>45050.883883883878</v>
      </c>
      <c r="C342" s="2" t="s">
        <v>77</v>
      </c>
      <c r="D342" s="2" t="s">
        <v>33</v>
      </c>
      <c r="E342" s="2" t="s">
        <v>21</v>
      </c>
      <c r="F342" s="2">
        <v>3790</v>
      </c>
      <c r="G342" s="2" t="s">
        <v>22</v>
      </c>
      <c r="H342" s="2" t="s">
        <v>15</v>
      </c>
      <c r="I342" s="2" t="s">
        <v>716</v>
      </c>
      <c r="J342" s="2" t="s">
        <v>24</v>
      </c>
      <c r="K342" s="5" cm="1">
        <f t="array" ref="K342">_xlfn.IFS(Table2[[#This Row],[Currency]]="USD",Table2[[#This Row],[Amount]],Table2[[#This Row],[Currency]]="EGP",Table2[[#This Row],[Amount]]*50,Table2[[#This Row],[Currency]]="EUR",Table2[[#This Row],[Amount]]*1.17)</f>
        <v>189500</v>
      </c>
      <c r="L342" s="2">
        <f>SUMIF(Table2[Expense Type],Table2[[#This Row],[Expense Type]],Table2[Amount])</f>
        <v>910770</v>
      </c>
    </row>
    <row r="343" spans="1:12" ht="13.8" x14ac:dyDescent="0.25">
      <c r="A343" s="2" t="s">
        <v>717</v>
      </c>
      <c r="B343" s="3">
        <v>45051.248248248237</v>
      </c>
      <c r="C343" s="2" t="s">
        <v>11</v>
      </c>
      <c r="D343" s="2" t="s">
        <v>39</v>
      </c>
      <c r="E343" s="2" t="s">
        <v>34</v>
      </c>
      <c r="F343" s="2">
        <v>8904</v>
      </c>
      <c r="G343" s="2" t="s">
        <v>35</v>
      </c>
      <c r="H343" s="2" t="s">
        <v>27</v>
      </c>
      <c r="I343" s="2" t="s">
        <v>718</v>
      </c>
      <c r="J343" s="2" t="s">
        <v>24</v>
      </c>
      <c r="K343" s="5" cm="1">
        <f t="array" ref="K343">_xlfn.IFS(Table2[[#This Row],[Currency]]="USD",Table2[[#This Row],[Amount]],Table2[[#This Row],[Currency]]="EGP",Table2[[#This Row],[Amount]]*50,Table2[[#This Row],[Currency]]="EUR",Table2[[#This Row],[Amount]]*1.17)</f>
        <v>10417.679999999998</v>
      </c>
      <c r="L343" s="2">
        <f>SUMIF(Table2[Expense Type],Table2[[#This Row],[Expense Type]],Table2[Amount])</f>
        <v>857053</v>
      </c>
    </row>
    <row r="344" spans="1:12" ht="13.8" x14ac:dyDescent="0.25">
      <c r="A344" s="2" t="s">
        <v>719</v>
      </c>
      <c r="B344" s="3">
        <v>45051.612612612596</v>
      </c>
      <c r="C344" s="2" t="s">
        <v>77</v>
      </c>
      <c r="D344" s="2" t="s">
        <v>12</v>
      </c>
      <c r="E344" s="2" t="s">
        <v>51</v>
      </c>
      <c r="F344" s="2">
        <v>2407</v>
      </c>
      <c r="G344" s="2" t="s">
        <v>22</v>
      </c>
      <c r="H344" s="2" t="s">
        <v>27</v>
      </c>
      <c r="I344" s="2" t="s">
        <v>720</v>
      </c>
      <c r="J344" s="2" t="s">
        <v>24</v>
      </c>
      <c r="K344" s="5" cm="1">
        <f t="array" ref="K344">_xlfn.IFS(Table2[[#This Row],[Currency]]="USD",Table2[[#This Row],[Amount]],Table2[[#This Row],[Currency]]="EGP",Table2[[#This Row],[Amount]]*50,Table2[[#This Row],[Currency]]="EUR",Table2[[#This Row],[Amount]]*1.17)</f>
        <v>120350</v>
      </c>
      <c r="L344" s="2">
        <f>SUMIF(Table2[Expense Type],Table2[[#This Row],[Expense Type]],Table2[Amount])</f>
        <v>743529</v>
      </c>
    </row>
    <row r="345" spans="1:12" ht="13.8" x14ac:dyDescent="0.25">
      <c r="A345" s="2" t="s">
        <v>721</v>
      </c>
      <c r="B345" s="3">
        <v>45051.97697697697</v>
      </c>
      <c r="C345" s="2" t="s">
        <v>19</v>
      </c>
      <c r="D345" s="2" t="s">
        <v>20</v>
      </c>
      <c r="E345" s="2" t="s">
        <v>13</v>
      </c>
      <c r="F345" s="2">
        <v>7233</v>
      </c>
      <c r="G345" s="2" t="s">
        <v>22</v>
      </c>
      <c r="H345" s="2" t="s">
        <v>15</v>
      </c>
      <c r="I345" s="2" t="s">
        <v>722</v>
      </c>
      <c r="J345" s="2" t="s">
        <v>41</v>
      </c>
      <c r="K345" s="5" cm="1">
        <f t="array" ref="K345">_xlfn.IFS(Table2[[#This Row],[Currency]]="USD",Table2[[#This Row],[Amount]],Table2[[#This Row],[Currency]]="EGP",Table2[[#This Row],[Amount]]*50,Table2[[#This Row],[Currency]]="EUR",Table2[[#This Row],[Amount]]*1.17)</f>
        <v>361650</v>
      </c>
      <c r="L345" s="2">
        <f>SUMIF(Table2[Expense Type],Table2[[#This Row],[Expense Type]],Table2[Amount])</f>
        <v>848944</v>
      </c>
    </row>
    <row r="346" spans="1:12" ht="13.8" x14ac:dyDescent="0.25">
      <c r="A346" s="2" t="s">
        <v>723</v>
      </c>
      <c r="B346" s="3">
        <v>45052.341341341329</v>
      </c>
      <c r="C346" s="2" t="s">
        <v>11</v>
      </c>
      <c r="D346" s="2" t="s">
        <v>39</v>
      </c>
      <c r="E346" s="2" t="s">
        <v>51</v>
      </c>
      <c r="F346" s="2">
        <v>6609</v>
      </c>
      <c r="G346" s="2" t="s">
        <v>14</v>
      </c>
      <c r="H346" s="2" t="s">
        <v>15</v>
      </c>
      <c r="I346" s="2" t="s">
        <v>724</v>
      </c>
      <c r="J346" s="2" t="s">
        <v>41</v>
      </c>
      <c r="K346" s="5" cm="1">
        <f t="array" ref="K346">_xlfn.IFS(Table2[[#This Row],[Currency]]="USD",Table2[[#This Row],[Amount]],Table2[[#This Row],[Currency]]="EGP",Table2[[#This Row],[Amount]]*50,Table2[[#This Row],[Currency]]="EUR",Table2[[#This Row],[Amount]]*1.17)</f>
        <v>6609</v>
      </c>
      <c r="L346" s="2">
        <f>SUMIF(Table2[Expense Type],Table2[[#This Row],[Expense Type]],Table2[Amount])</f>
        <v>743529</v>
      </c>
    </row>
    <row r="347" spans="1:12" ht="13.8" x14ac:dyDescent="0.25">
      <c r="A347" s="2" t="s">
        <v>725</v>
      </c>
      <c r="B347" s="3">
        <v>45052.705705705703</v>
      </c>
      <c r="C347" s="2" t="s">
        <v>19</v>
      </c>
      <c r="D347" s="2" t="s">
        <v>20</v>
      </c>
      <c r="E347" s="2" t="s">
        <v>30</v>
      </c>
      <c r="F347" s="2">
        <v>6006</v>
      </c>
      <c r="G347" s="2" t="s">
        <v>14</v>
      </c>
      <c r="H347" s="2" t="s">
        <v>15</v>
      </c>
      <c r="I347" s="2" t="s">
        <v>726</v>
      </c>
      <c r="J347" s="2" t="s">
        <v>17</v>
      </c>
      <c r="K347" s="5" cm="1">
        <f t="array" ref="K347">_xlfn.IFS(Table2[[#This Row],[Currency]]="USD",Table2[[#This Row],[Amount]],Table2[[#This Row],[Currency]]="EGP",Table2[[#This Row],[Amount]]*50,Table2[[#This Row],[Currency]]="EUR",Table2[[#This Row],[Amount]]*1.17)</f>
        <v>6006</v>
      </c>
      <c r="L347" s="2">
        <f>SUMIF(Table2[Expense Type],Table2[[#This Row],[Expense Type]],Table2[Amount])</f>
        <v>824956</v>
      </c>
    </row>
    <row r="348" spans="1:12" ht="13.8" x14ac:dyDescent="0.25">
      <c r="A348" s="2" t="s">
        <v>727</v>
      </c>
      <c r="B348" s="3">
        <v>45053.070070070069</v>
      </c>
      <c r="C348" s="2" t="s">
        <v>26</v>
      </c>
      <c r="D348" s="2" t="s">
        <v>20</v>
      </c>
      <c r="E348" s="2" t="s">
        <v>30</v>
      </c>
      <c r="F348" s="2">
        <v>2691</v>
      </c>
      <c r="G348" s="2" t="s">
        <v>22</v>
      </c>
      <c r="H348" s="2" t="s">
        <v>27</v>
      </c>
      <c r="I348" s="2" t="s">
        <v>728</v>
      </c>
      <c r="J348" s="2" t="s">
        <v>17</v>
      </c>
      <c r="K348" s="5" cm="1">
        <f t="array" ref="K348">_xlfn.IFS(Table2[[#This Row],[Currency]]="USD",Table2[[#This Row],[Amount]],Table2[[#This Row],[Currency]]="EGP",Table2[[#This Row],[Amount]]*50,Table2[[#This Row],[Currency]]="EUR",Table2[[#This Row],[Amount]]*1.17)</f>
        <v>134550</v>
      </c>
      <c r="L348" s="2">
        <f>SUMIF(Table2[Expense Type],Table2[[#This Row],[Expense Type]],Table2[Amount])</f>
        <v>824956</v>
      </c>
    </row>
    <row r="349" spans="1:12" ht="13.8" x14ac:dyDescent="0.25">
      <c r="A349" s="2" t="s">
        <v>729</v>
      </c>
      <c r="B349" s="3">
        <v>45053.434434434443</v>
      </c>
      <c r="C349" s="2" t="s">
        <v>11</v>
      </c>
      <c r="D349" s="2" t="s">
        <v>20</v>
      </c>
      <c r="E349" s="2" t="s">
        <v>13</v>
      </c>
      <c r="F349" s="2">
        <v>7283</v>
      </c>
      <c r="G349" s="2" t="s">
        <v>22</v>
      </c>
      <c r="H349" s="2" t="s">
        <v>27</v>
      </c>
      <c r="I349" s="2" t="s">
        <v>730</v>
      </c>
      <c r="J349" s="2" t="s">
        <v>17</v>
      </c>
      <c r="K349" s="5" cm="1">
        <f t="array" ref="K349">_xlfn.IFS(Table2[[#This Row],[Currency]]="USD",Table2[[#This Row],[Amount]],Table2[[#This Row],[Currency]]="EGP",Table2[[#This Row],[Amount]]*50,Table2[[#This Row],[Currency]]="EUR",Table2[[#This Row],[Amount]]*1.17)</f>
        <v>364150</v>
      </c>
      <c r="L349" s="2">
        <f>SUMIF(Table2[Expense Type],Table2[[#This Row],[Expense Type]],Table2[Amount])</f>
        <v>848944</v>
      </c>
    </row>
    <row r="350" spans="1:12" ht="13.8" x14ac:dyDescent="0.25">
      <c r="A350" s="2" t="s">
        <v>731</v>
      </c>
      <c r="B350" s="3">
        <v>45053.798798798787</v>
      </c>
      <c r="C350" s="2" t="s">
        <v>26</v>
      </c>
      <c r="D350" s="2" t="s">
        <v>33</v>
      </c>
      <c r="E350" s="2" t="s">
        <v>34</v>
      </c>
      <c r="F350" s="2">
        <v>5348</v>
      </c>
      <c r="G350" s="2" t="s">
        <v>22</v>
      </c>
      <c r="H350" s="2" t="s">
        <v>52</v>
      </c>
      <c r="I350" s="2" t="s">
        <v>732</v>
      </c>
      <c r="J350" s="2" t="s">
        <v>24</v>
      </c>
      <c r="K350" s="5" cm="1">
        <f t="array" ref="K350">_xlfn.IFS(Table2[[#This Row],[Currency]]="USD",Table2[[#This Row],[Amount]],Table2[[#This Row],[Currency]]="EGP",Table2[[#This Row],[Amount]]*50,Table2[[#This Row],[Currency]]="EUR",Table2[[#This Row],[Amount]]*1.17)</f>
        <v>267400</v>
      </c>
      <c r="L350" s="2">
        <f>SUMIF(Table2[Expense Type],Table2[[#This Row],[Expense Type]],Table2[Amount])</f>
        <v>857053</v>
      </c>
    </row>
    <row r="351" spans="1:12" ht="13.8" x14ac:dyDescent="0.25">
      <c r="A351" s="2" t="s">
        <v>733</v>
      </c>
      <c r="B351" s="3">
        <v>45054.163163163161</v>
      </c>
      <c r="C351" s="2" t="s">
        <v>77</v>
      </c>
      <c r="D351" s="2" t="s">
        <v>33</v>
      </c>
      <c r="E351" s="2" t="s">
        <v>13</v>
      </c>
      <c r="F351" s="2">
        <v>8866</v>
      </c>
      <c r="G351" s="2" t="s">
        <v>22</v>
      </c>
      <c r="H351" s="2" t="s">
        <v>27</v>
      </c>
      <c r="I351" s="2" t="s">
        <v>734</v>
      </c>
      <c r="J351" s="2" t="s">
        <v>24</v>
      </c>
      <c r="K351" s="5" cm="1">
        <f t="array" ref="K351">_xlfn.IFS(Table2[[#This Row],[Currency]]="USD",Table2[[#This Row],[Amount]],Table2[[#This Row],[Currency]]="EGP",Table2[[#This Row],[Amount]]*50,Table2[[#This Row],[Currency]]="EUR",Table2[[#This Row],[Amount]]*1.17)</f>
        <v>443300</v>
      </c>
      <c r="L351" s="2">
        <f>SUMIF(Table2[Expense Type],Table2[[#This Row],[Expense Type]],Table2[Amount])</f>
        <v>848944</v>
      </c>
    </row>
    <row r="352" spans="1:12" ht="13.8" x14ac:dyDescent="0.25">
      <c r="A352" s="2" t="s">
        <v>735</v>
      </c>
      <c r="B352" s="3">
        <v>45054.52752752752</v>
      </c>
      <c r="C352" s="2" t="s">
        <v>77</v>
      </c>
      <c r="D352" s="2" t="s">
        <v>12</v>
      </c>
      <c r="E352" s="2" t="s">
        <v>21</v>
      </c>
      <c r="F352" s="2">
        <v>5208</v>
      </c>
      <c r="G352" s="2" t="s">
        <v>14</v>
      </c>
      <c r="H352" s="2" t="s">
        <v>27</v>
      </c>
      <c r="I352" s="2" t="s">
        <v>736</v>
      </c>
      <c r="J352" s="2" t="s">
        <v>41</v>
      </c>
      <c r="K352" s="5" cm="1">
        <f t="array" ref="K352">_xlfn.IFS(Table2[[#This Row],[Currency]]="USD",Table2[[#This Row],[Amount]],Table2[[#This Row],[Currency]]="EGP",Table2[[#This Row],[Amount]]*50,Table2[[#This Row],[Currency]]="EUR",Table2[[#This Row],[Amount]]*1.17)</f>
        <v>5208</v>
      </c>
      <c r="L352" s="2">
        <f>SUMIF(Table2[Expense Type],Table2[[#This Row],[Expense Type]],Table2[Amount])</f>
        <v>910770</v>
      </c>
    </row>
    <row r="353" spans="1:12" ht="13.8" x14ac:dyDescent="0.25">
      <c r="A353" s="2" t="s">
        <v>737</v>
      </c>
      <c r="B353" s="3">
        <v>45054.891891891893</v>
      </c>
      <c r="C353" s="2" t="s">
        <v>11</v>
      </c>
      <c r="D353" s="2" t="s">
        <v>12</v>
      </c>
      <c r="E353" s="2" t="s">
        <v>30</v>
      </c>
      <c r="F353" s="2">
        <v>3704</v>
      </c>
      <c r="G353" s="2" t="s">
        <v>35</v>
      </c>
      <c r="H353" s="2" t="s">
        <v>27</v>
      </c>
      <c r="I353" s="2" t="s">
        <v>738</v>
      </c>
      <c r="J353" s="2" t="s">
        <v>41</v>
      </c>
      <c r="K353" s="5" cm="1">
        <f t="array" ref="K353">_xlfn.IFS(Table2[[#This Row],[Currency]]="USD",Table2[[#This Row],[Amount]],Table2[[#This Row],[Currency]]="EGP",Table2[[#This Row],[Amount]]*50,Table2[[#This Row],[Currency]]="EUR",Table2[[#This Row],[Amount]]*1.17)</f>
        <v>4333.6799999999994</v>
      </c>
      <c r="L353" s="2">
        <f>SUMIF(Table2[Expense Type],Table2[[#This Row],[Expense Type]],Table2[Amount])</f>
        <v>824956</v>
      </c>
    </row>
    <row r="354" spans="1:12" ht="13.8" x14ac:dyDescent="0.25">
      <c r="A354" s="2" t="s">
        <v>739</v>
      </c>
      <c r="B354" s="3">
        <v>45055.256256256253</v>
      </c>
      <c r="C354" s="2" t="s">
        <v>11</v>
      </c>
      <c r="D354" s="2" t="s">
        <v>39</v>
      </c>
      <c r="E354" s="2" t="s">
        <v>55</v>
      </c>
      <c r="F354" s="2">
        <v>769</v>
      </c>
      <c r="G354" s="2" t="s">
        <v>14</v>
      </c>
      <c r="H354" s="2" t="s">
        <v>15</v>
      </c>
      <c r="I354" s="2" t="s">
        <v>740</v>
      </c>
      <c r="J354" s="2" t="s">
        <v>17</v>
      </c>
      <c r="K354" s="5" cm="1">
        <f t="array" ref="K354">_xlfn.IFS(Table2[[#This Row],[Currency]]="USD",Table2[[#This Row],[Amount]],Table2[[#This Row],[Currency]]="EGP",Table2[[#This Row],[Amount]]*50,Table2[[#This Row],[Currency]]="EUR",Table2[[#This Row],[Amount]]*1.17)</f>
        <v>769</v>
      </c>
      <c r="L354" s="2">
        <f>SUMIF(Table2[Expense Type],Table2[[#This Row],[Expense Type]],Table2[Amount])</f>
        <v>815334</v>
      </c>
    </row>
    <row r="355" spans="1:12" ht="13.8" x14ac:dyDescent="0.25">
      <c r="A355" s="2" t="s">
        <v>741</v>
      </c>
      <c r="B355" s="3">
        <v>45055.620620620612</v>
      </c>
      <c r="C355" s="2" t="s">
        <v>58</v>
      </c>
      <c r="D355" s="2" t="s">
        <v>12</v>
      </c>
      <c r="E355" s="2" t="s">
        <v>55</v>
      </c>
      <c r="F355" s="2">
        <v>4464</v>
      </c>
      <c r="G355" s="2" t="s">
        <v>35</v>
      </c>
      <c r="H355" s="2" t="s">
        <v>27</v>
      </c>
      <c r="I355" s="2" t="s">
        <v>742</v>
      </c>
      <c r="J355" s="2" t="s">
        <v>41</v>
      </c>
      <c r="K355" s="5" cm="1">
        <f t="array" ref="K355">_xlfn.IFS(Table2[[#This Row],[Currency]]="USD",Table2[[#This Row],[Amount]],Table2[[#This Row],[Currency]]="EGP",Table2[[#This Row],[Amount]]*50,Table2[[#This Row],[Currency]]="EUR",Table2[[#This Row],[Amount]]*1.17)</f>
        <v>5222.88</v>
      </c>
      <c r="L355" s="2">
        <f>SUMIF(Table2[Expense Type],Table2[[#This Row],[Expense Type]],Table2[Amount])</f>
        <v>815334</v>
      </c>
    </row>
    <row r="356" spans="1:12" ht="13.8" x14ac:dyDescent="0.25">
      <c r="A356" s="2" t="s">
        <v>743</v>
      </c>
      <c r="B356" s="3">
        <v>45055.984984984978</v>
      </c>
      <c r="C356" s="2" t="s">
        <v>19</v>
      </c>
      <c r="D356" s="2" t="s">
        <v>20</v>
      </c>
      <c r="E356" s="2" t="s">
        <v>34</v>
      </c>
      <c r="F356" s="2">
        <v>7429</v>
      </c>
      <c r="G356" s="2" t="s">
        <v>22</v>
      </c>
      <c r="H356" s="2" t="s">
        <v>15</v>
      </c>
      <c r="I356" s="2" t="s">
        <v>744</v>
      </c>
      <c r="J356" s="2" t="s">
        <v>41</v>
      </c>
      <c r="K356" s="5" cm="1">
        <f t="array" ref="K356">_xlfn.IFS(Table2[[#This Row],[Currency]]="USD",Table2[[#This Row],[Amount]],Table2[[#This Row],[Currency]]="EGP",Table2[[#This Row],[Amount]]*50,Table2[[#This Row],[Currency]]="EUR",Table2[[#This Row],[Amount]]*1.17)</f>
        <v>371450</v>
      </c>
      <c r="L356" s="2">
        <f>SUMIF(Table2[Expense Type],Table2[[#This Row],[Expense Type]],Table2[Amount])</f>
        <v>857053</v>
      </c>
    </row>
    <row r="357" spans="1:12" ht="13.8" x14ac:dyDescent="0.25">
      <c r="A357" s="2" t="s">
        <v>745</v>
      </c>
      <c r="B357" s="3">
        <v>45056.349349349337</v>
      </c>
      <c r="C357" s="2" t="s">
        <v>58</v>
      </c>
      <c r="D357" s="2" t="s">
        <v>20</v>
      </c>
      <c r="E357" s="2" t="s">
        <v>21</v>
      </c>
      <c r="F357" s="2">
        <v>1383</v>
      </c>
      <c r="G357" s="2" t="s">
        <v>35</v>
      </c>
      <c r="H357" s="2" t="s">
        <v>52</v>
      </c>
      <c r="I357" s="2" t="s">
        <v>746</v>
      </c>
      <c r="J357" s="2" t="s">
        <v>41</v>
      </c>
      <c r="K357" s="5" cm="1">
        <f t="array" ref="K357">_xlfn.IFS(Table2[[#This Row],[Currency]]="USD",Table2[[#This Row],[Amount]],Table2[[#This Row],[Currency]]="EGP",Table2[[#This Row],[Amount]]*50,Table2[[#This Row],[Currency]]="EUR",Table2[[#This Row],[Amount]]*1.17)</f>
        <v>1618.11</v>
      </c>
      <c r="L357" s="2">
        <f>SUMIF(Table2[Expense Type],Table2[[#This Row],[Expense Type]],Table2[Amount])</f>
        <v>910770</v>
      </c>
    </row>
    <row r="358" spans="1:12" ht="13.8" x14ac:dyDescent="0.25">
      <c r="A358" s="2" t="s">
        <v>747</v>
      </c>
      <c r="B358" s="3">
        <v>45056.713713713703</v>
      </c>
      <c r="C358" s="2" t="s">
        <v>19</v>
      </c>
      <c r="D358" s="2" t="s">
        <v>33</v>
      </c>
      <c r="E358" s="2" t="s">
        <v>51</v>
      </c>
      <c r="F358" s="2">
        <v>1023</v>
      </c>
      <c r="G358" s="2" t="s">
        <v>14</v>
      </c>
      <c r="H358" s="2" t="s">
        <v>52</v>
      </c>
      <c r="I358" s="2" t="s">
        <v>748</v>
      </c>
      <c r="J358" s="2" t="s">
        <v>41</v>
      </c>
      <c r="K358" s="5" cm="1">
        <f t="array" ref="K358">_xlfn.IFS(Table2[[#This Row],[Currency]]="USD",Table2[[#This Row],[Amount]],Table2[[#This Row],[Currency]]="EGP",Table2[[#This Row],[Amount]]*50,Table2[[#This Row],[Currency]]="EUR",Table2[[#This Row],[Amount]]*1.17)</f>
        <v>1023</v>
      </c>
      <c r="L358" s="2">
        <f>SUMIF(Table2[Expense Type],Table2[[#This Row],[Expense Type]],Table2[Amount])</f>
        <v>743529</v>
      </c>
    </row>
    <row r="359" spans="1:12" ht="13.8" x14ac:dyDescent="0.25">
      <c r="A359" s="2" t="s">
        <v>749</v>
      </c>
      <c r="B359" s="3">
        <v>45057.07807807807</v>
      </c>
      <c r="C359" s="2" t="s">
        <v>58</v>
      </c>
      <c r="D359" s="2" t="s">
        <v>20</v>
      </c>
      <c r="E359" s="2" t="s">
        <v>21</v>
      </c>
      <c r="F359" s="2">
        <v>1225</v>
      </c>
      <c r="G359" s="2" t="s">
        <v>14</v>
      </c>
      <c r="H359" s="2" t="s">
        <v>15</v>
      </c>
      <c r="I359" s="2" t="s">
        <v>750</v>
      </c>
      <c r="J359" s="2" t="s">
        <v>41</v>
      </c>
      <c r="K359" s="5" cm="1">
        <f t="array" ref="K359">_xlfn.IFS(Table2[[#This Row],[Currency]]="USD",Table2[[#This Row],[Amount]],Table2[[#This Row],[Currency]]="EGP",Table2[[#This Row],[Amount]]*50,Table2[[#This Row],[Currency]]="EUR",Table2[[#This Row],[Amount]]*1.17)</f>
        <v>1225</v>
      </c>
      <c r="L359" s="2">
        <f>SUMIF(Table2[Expense Type],Table2[[#This Row],[Expense Type]],Table2[Amount])</f>
        <v>910770</v>
      </c>
    </row>
    <row r="360" spans="1:12" ht="13.8" x14ac:dyDescent="0.25">
      <c r="A360" s="2" t="s">
        <v>751</v>
      </c>
      <c r="B360" s="3">
        <v>45057.442442442443</v>
      </c>
      <c r="C360" s="2" t="s">
        <v>26</v>
      </c>
      <c r="D360" s="2" t="s">
        <v>39</v>
      </c>
      <c r="E360" s="2" t="s">
        <v>55</v>
      </c>
      <c r="F360" s="2">
        <v>1629</v>
      </c>
      <c r="G360" s="2" t="s">
        <v>22</v>
      </c>
      <c r="H360" s="2" t="s">
        <v>15</v>
      </c>
      <c r="I360" s="2" t="s">
        <v>752</v>
      </c>
      <c r="J360" s="2" t="s">
        <v>17</v>
      </c>
      <c r="K360" s="5" cm="1">
        <f t="array" ref="K360">_xlfn.IFS(Table2[[#This Row],[Currency]]="USD",Table2[[#This Row],[Amount]],Table2[[#This Row],[Currency]]="EGP",Table2[[#This Row],[Amount]]*50,Table2[[#This Row],[Currency]]="EUR",Table2[[#This Row],[Amount]]*1.17)</f>
        <v>81450</v>
      </c>
      <c r="L360" s="2">
        <f>SUMIF(Table2[Expense Type],Table2[[#This Row],[Expense Type]],Table2[Amount])</f>
        <v>815334</v>
      </c>
    </row>
    <row r="361" spans="1:12" ht="13.8" x14ac:dyDescent="0.25">
      <c r="A361" s="2" t="s">
        <v>753</v>
      </c>
      <c r="B361" s="3">
        <v>45057.806806806802</v>
      </c>
      <c r="C361" s="2" t="s">
        <v>11</v>
      </c>
      <c r="D361" s="2" t="s">
        <v>20</v>
      </c>
      <c r="E361" s="2" t="s">
        <v>55</v>
      </c>
      <c r="F361" s="2">
        <v>9886</v>
      </c>
      <c r="G361" s="2" t="s">
        <v>14</v>
      </c>
      <c r="H361" s="2" t="s">
        <v>15</v>
      </c>
      <c r="I361" s="2" t="s">
        <v>754</v>
      </c>
      <c r="J361" s="2" t="s">
        <v>17</v>
      </c>
      <c r="K361" s="5" cm="1">
        <f t="array" ref="K361">_xlfn.IFS(Table2[[#This Row],[Currency]]="USD",Table2[[#This Row],[Amount]],Table2[[#This Row],[Currency]]="EGP",Table2[[#This Row],[Amount]]*50,Table2[[#This Row],[Currency]]="EUR",Table2[[#This Row],[Amount]]*1.17)</f>
        <v>9886</v>
      </c>
      <c r="L361" s="2">
        <f>SUMIF(Table2[Expense Type],Table2[[#This Row],[Expense Type]],Table2[Amount])</f>
        <v>815334</v>
      </c>
    </row>
    <row r="362" spans="1:12" ht="13.8" x14ac:dyDescent="0.25">
      <c r="A362" s="2" t="s">
        <v>755</v>
      </c>
      <c r="B362" s="3">
        <v>45058.171171171169</v>
      </c>
      <c r="C362" s="2" t="s">
        <v>77</v>
      </c>
      <c r="D362" s="2" t="s">
        <v>20</v>
      </c>
      <c r="E362" s="2" t="s">
        <v>30</v>
      </c>
      <c r="F362" s="2">
        <v>8538</v>
      </c>
      <c r="G362" s="2" t="s">
        <v>22</v>
      </c>
      <c r="H362" s="2" t="s">
        <v>27</v>
      </c>
      <c r="I362" s="2" t="s">
        <v>756</v>
      </c>
      <c r="J362" s="2" t="s">
        <v>41</v>
      </c>
      <c r="K362" s="5" cm="1">
        <f t="array" ref="K362">_xlfn.IFS(Table2[[#This Row],[Currency]]="USD",Table2[[#This Row],[Amount]],Table2[[#This Row],[Currency]]="EGP",Table2[[#This Row],[Amount]]*50,Table2[[#This Row],[Currency]]="EUR",Table2[[#This Row],[Amount]]*1.17)</f>
        <v>426900</v>
      </c>
      <c r="L362" s="2">
        <f>SUMIF(Table2[Expense Type],Table2[[#This Row],[Expense Type]],Table2[Amount])</f>
        <v>824956</v>
      </c>
    </row>
    <row r="363" spans="1:12" ht="13.8" x14ac:dyDescent="0.25">
      <c r="A363" s="2" t="s">
        <v>757</v>
      </c>
      <c r="B363" s="3">
        <v>45058.535535535542</v>
      </c>
      <c r="C363" s="2" t="s">
        <v>19</v>
      </c>
      <c r="D363" s="2" t="s">
        <v>39</v>
      </c>
      <c r="E363" s="2" t="s">
        <v>21</v>
      </c>
      <c r="F363" s="2">
        <v>3811</v>
      </c>
      <c r="G363" s="2" t="s">
        <v>14</v>
      </c>
      <c r="H363" s="2" t="s">
        <v>52</v>
      </c>
      <c r="I363" s="2" t="s">
        <v>758</v>
      </c>
      <c r="J363" s="2" t="s">
        <v>17</v>
      </c>
      <c r="K363" s="5" cm="1">
        <f t="array" ref="K363">_xlfn.IFS(Table2[[#This Row],[Currency]]="USD",Table2[[#This Row],[Amount]],Table2[[#This Row],[Currency]]="EGP",Table2[[#This Row],[Amount]]*50,Table2[[#This Row],[Currency]]="EUR",Table2[[#This Row],[Amount]]*1.17)</f>
        <v>3811</v>
      </c>
      <c r="L363" s="2">
        <f>SUMIF(Table2[Expense Type],Table2[[#This Row],[Expense Type]],Table2[Amount])</f>
        <v>910770</v>
      </c>
    </row>
    <row r="364" spans="1:12" ht="13.8" x14ac:dyDescent="0.25">
      <c r="A364" s="2" t="s">
        <v>759</v>
      </c>
      <c r="B364" s="3">
        <v>45058.899899899887</v>
      </c>
      <c r="C364" s="2" t="s">
        <v>19</v>
      </c>
      <c r="D364" s="2" t="s">
        <v>12</v>
      </c>
      <c r="E364" s="2" t="s">
        <v>21</v>
      </c>
      <c r="F364" s="2">
        <v>8104</v>
      </c>
      <c r="G364" s="2" t="s">
        <v>14</v>
      </c>
      <c r="H364" s="2" t="s">
        <v>15</v>
      </c>
      <c r="I364" s="2" t="s">
        <v>760</v>
      </c>
      <c r="J364" s="2" t="s">
        <v>24</v>
      </c>
      <c r="K364" s="5" cm="1">
        <f t="array" ref="K364">_xlfn.IFS(Table2[[#This Row],[Currency]]="USD",Table2[[#This Row],[Amount]],Table2[[#This Row],[Currency]]="EGP",Table2[[#This Row],[Amount]]*50,Table2[[#This Row],[Currency]]="EUR",Table2[[#This Row],[Amount]]*1.17)</f>
        <v>8104</v>
      </c>
      <c r="L364" s="2">
        <f>SUMIF(Table2[Expense Type],Table2[[#This Row],[Expense Type]],Table2[Amount])</f>
        <v>910770</v>
      </c>
    </row>
    <row r="365" spans="1:12" ht="13.8" x14ac:dyDescent="0.25">
      <c r="A365" s="2" t="s">
        <v>761</v>
      </c>
      <c r="B365" s="3">
        <v>45059.26426426426</v>
      </c>
      <c r="C365" s="2" t="s">
        <v>77</v>
      </c>
      <c r="D365" s="2" t="s">
        <v>12</v>
      </c>
      <c r="E365" s="2" t="s">
        <v>55</v>
      </c>
      <c r="F365" s="2">
        <v>9852</v>
      </c>
      <c r="G365" s="2" t="s">
        <v>22</v>
      </c>
      <c r="H365" s="2" t="s">
        <v>27</v>
      </c>
      <c r="I365" s="2" t="s">
        <v>762</v>
      </c>
      <c r="J365" s="2" t="s">
        <v>41</v>
      </c>
      <c r="K365" s="5" cm="1">
        <f t="array" ref="K365">_xlfn.IFS(Table2[[#This Row],[Currency]]="USD",Table2[[#This Row],[Amount]],Table2[[#This Row],[Currency]]="EGP",Table2[[#This Row],[Amount]]*50,Table2[[#This Row],[Currency]]="EUR",Table2[[#This Row],[Amount]]*1.17)</f>
        <v>492600</v>
      </c>
      <c r="L365" s="2">
        <f>SUMIF(Table2[Expense Type],Table2[[#This Row],[Expense Type]],Table2[Amount])</f>
        <v>815334</v>
      </c>
    </row>
    <row r="366" spans="1:12" ht="13.8" x14ac:dyDescent="0.25">
      <c r="A366" s="2" t="s">
        <v>763</v>
      </c>
      <c r="B366" s="3">
        <v>45059.628628628619</v>
      </c>
      <c r="C366" s="2" t="s">
        <v>58</v>
      </c>
      <c r="D366" s="2" t="s">
        <v>39</v>
      </c>
      <c r="E366" s="2" t="s">
        <v>51</v>
      </c>
      <c r="F366" s="2">
        <v>6374</v>
      </c>
      <c r="G366" s="2" t="s">
        <v>35</v>
      </c>
      <c r="H366" s="2" t="s">
        <v>52</v>
      </c>
      <c r="I366" s="2" t="s">
        <v>764</v>
      </c>
      <c r="J366" s="2" t="s">
        <v>24</v>
      </c>
      <c r="K366" s="5" cm="1">
        <f t="array" ref="K366">_xlfn.IFS(Table2[[#This Row],[Currency]]="USD",Table2[[#This Row],[Amount]],Table2[[#This Row],[Currency]]="EGP",Table2[[#This Row],[Amount]]*50,Table2[[#This Row],[Currency]]="EUR",Table2[[#This Row],[Amount]]*1.17)</f>
        <v>7457.58</v>
      </c>
      <c r="L366" s="2">
        <f>SUMIF(Table2[Expense Type],Table2[[#This Row],[Expense Type]],Table2[Amount])</f>
        <v>743529</v>
      </c>
    </row>
    <row r="367" spans="1:12" ht="13.8" x14ac:dyDescent="0.25">
      <c r="A367" s="2" t="s">
        <v>765</v>
      </c>
      <c r="B367" s="3">
        <v>45059.992992992993</v>
      </c>
      <c r="C367" s="2" t="s">
        <v>19</v>
      </c>
      <c r="D367" s="2" t="s">
        <v>33</v>
      </c>
      <c r="E367" s="2" t="s">
        <v>34</v>
      </c>
      <c r="F367" s="2">
        <v>3964</v>
      </c>
      <c r="G367" s="2" t="s">
        <v>14</v>
      </c>
      <c r="H367" s="2" t="s">
        <v>27</v>
      </c>
      <c r="I367" s="2" t="s">
        <v>766</v>
      </c>
      <c r="J367" s="2" t="s">
        <v>17</v>
      </c>
      <c r="K367" s="5" cm="1">
        <f t="array" ref="K367">_xlfn.IFS(Table2[[#This Row],[Currency]]="USD",Table2[[#This Row],[Amount]],Table2[[#This Row],[Currency]]="EGP",Table2[[#This Row],[Amount]]*50,Table2[[#This Row],[Currency]]="EUR",Table2[[#This Row],[Amount]]*1.17)</f>
        <v>3964</v>
      </c>
      <c r="L367" s="2">
        <f>SUMIF(Table2[Expense Type],Table2[[#This Row],[Expense Type]],Table2[Amount])</f>
        <v>857053</v>
      </c>
    </row>
    <row r="368" spans="1:12" ht="13.8" x14ac:dyDescent="0.25">
      <c r="A368" s="2" t="s">
        <v>767</v>
      </c>
      <c r="B368" s="3">
        <v>45060.357357357352</v>
      </c>
      <c r="C368" s="2" t="s">
        <v>26</v>
      </c>
      <c r="D368" s="2" t="s">
        <v>20</v>
      </c>
      <c r="E368" s="2" t="s">
        <v>34</v>
      </c>
      <c r="F368" s="2">
        <v>7933</v>
      </c>
      <c r="G368" s="2" t="s">
        <v>35</v>
      </c>
      <c r="H368" s="2" t="s">
        <v>52</v>
      </c>
      <c r="I368" s="2" t="s">
        <v>768</v>
      </c>
      <c r="J368" s="2" t="s">
        <v>17</v>
      </c>
      <c r="K368" s="5" cm="1">
        <f t="array" ref="K368">_xlfn.IFS(Table2[[#This Row],[Currency]]="USD",Table2[[#This Row],[Amount]],Table2[[#This Row],[Currency]]="EGP",Table2[[#This Row],[Amount]]*50,Table2[[#This Row],[Currency]]="EUR",Table2[[#This Row],[Amount]]*1.17)</f>
        <v>9281.6099999999988</v>
      </c>
      <c r="L368" s="2">
        <f>SUMIF(Table2[Expense Type],Table2[[#This Row],[Expense Type]],Table2[Amount])</f>
        <v>857053</v>
      </c>
    </row>
    <row r="369" spans="1:12" ht="13.8" x14ac:dyDescent="0.25">
      <c r="A369" s="2" t="s">
        <v>769</v>
      </c>
      <c r="B369" s="3">
        <v>45060.721721721711</v>
      </c>
      <c r="C369" s="2" t="s">
        <v>11</v>
      </c>
      <c r="D369" s="2" t="s">
        <v>39</v>
      </c>
      <c r="E369" s="2" t="s">
        <v>21</v>
      </c>
      <c r="F369" s="2">
        <v>6888</v>
      </c>
      <c r="G369" s="2" t="s">
        <v>14</v>
      </c>
      <c r="H369" s="2" t="s">
        <v>27</v>
      </c>
      <c r="I369" s="2" t="s">
        <v>770</v>
      </c>
      <c r="J369" s="2" t="s">
        <v>24</v>
      </c>
      <c r="K369" s="5" cm="1">
        <f t="array" ref="K369">_xlfn.IFS(Table2[[#This Row],[Currency]]="USD",Table2[[#This Row],[Amount]],Table2[[#This Row],[Currency]]="EGP",Table2[[#This Row],[Amount]]*50,Table2[[#This Row],[Currency]]="EUR",Table2[[#This Row],[Amount]]*1.17)</f>
        <v>6888</v>
      </c>
      <c r="L369" s="2">
        <f>SUMIF(Table2[Expense Type],Table2[[#This Row],[Expense Type]],Table2[Amount])</f>
        <v>910770</v>
      </c>
    </row>
    <row r="370" spans="1:12" ht="13.8" x14ac:dyDescent="0.25">
      <c r="A370" s="2" t="s">
        <v>771</v>
      </c>
      <c r="B370" s="3">
        <v>45061.086086086078</v>
      </c>
      <c r="C370" s="2" t="s">
        <v>77</v>
      </c>
      <c r="D370" s="2" t="s">
        <v>20</v>
      </c>
      <c r="E370" s="2" t="s">
        <v>34</v>
      </c>
      <c r="F370" s="2">
        <v>326</v>
      </c>
      <c r="G370" s="2" t="s">
        <v>14</v>
      </c>
      <c r="H370" s="2" t="s">
        <v>52</v>
      </c>
      <c r="I370" s="2" t="s">
        <v>772</v>
      </c>
      <c r="J370" s="2" t="s">
        <v>17</v>
      </c>
      <c r="K370" s="5" cm="1">
        <f t="array" ref="K370">_xlfn.IFS(Table2[[#This Row],[Currency]]="USD",Table2[[#This Row],[Amount]],Table2[[#This Row],[Currency]]="EGP",Table2[[#This Row],[Amount]]*50,Table2[[#This Row],[Currency]]="EUR",Table2[[#This Row],[Amount]]*1.17)</f>
        <v>326</v>
      </c>
      <c r="L370" s="2">
        <f>SUMIF(Table2[Expense Type],Table2[[#This Row],[Expense Type]],Table2[Amount])</f>
        <v>857053</v>
      </c>
    </row>
    <row r="371" spans="1:12" ht="13.8" x14ac:dyDescent="0.25">
      <c r="A371" s="2" t="s">
        <v>773</v>
      </c>
      <c r="B371" s="3">
        <v>45061.450450450437</v>
      </c>
      <c r="C371" s="2" t="s">
        <v>11</v>
      </c>
      <c r="D371" s="2" t="s">
        <v>33</v>
      </c>
      <c r="E371" s="2" t="s">
        <v>55</v>
      </c>
      <c r="F371" s="2">
        <v>364</v>
      </c>
      <c r="G371" s="2" t="s">
        <v>14</v>
      </c>
      <c r="H371" s="2" t="s">
        <v>52</v>
      </c>
      <c r="I371" s="2" t="s">
        <v>774</v>
      </c>
      <c r="J371" s="2" t="s">
        <v>41</v>
      </c>
      <c r="K371" s="5" cm="1">
        <f t="array" ref="K371">_xlfn.IFS(Table2[[#This Row],[Currency]]="USD",Table2[[#This Row],[Amount]],Table2[[#This Row],[Currency]]="EGP",Table2[[#This Row],[Amount]]*50,Table2[[#This Row],[Currency]]="EUR",Table2[[#This Row],[Amount]]*1.17)</f>
        <v>364</v>
      </c>
      <c r="L371" s="2">
        <f>SUMIF(Table2[Expense Type],Table2[[#This Row],[Expense Type]],Table2[Amount])</f>
        <v>815334</v>
      </c>
    </row>
    <row r="372" spans="1:12" ht="13.8" x14ac:dyDescent="0.25">
      <c r="A372" s="2" t="s">
        <v>775</v>
      </c>
      <c r="B372" s="3">
        <v>45061.814814814818</v>
      </c>
      <c r="C372" s="2" t="s">
        <v>19</v>
      </c>
      <c r="D372" s="2" t="s">
        <v>20</v>
      </c>
      <c r="E372" s="2" t="s">
        <v>55</v>
      </c>
      <c r="F372" s="2">
        <v>9687</v>
      </c>
      <c r="G372" s="2" t="s">
        <v>14</v>
      </c>
      <c r="H372" s="2" t="s">
        <v>27</v>
      </c>
      <c r="I372" s="2" t="s">
        <v>776</v>
      </c>
      <c r="J372" s="2" t="s">
        <v>24</v>
      </c>
      <c r="K372" s="5" cm="1">
        <f t="array" ref="K372">_xlfn.IFS(Table2[[#This Row],[Currency]]="USD",Table2[[#This Row],[Amount]],Table2[[#This Row],[Currency]]="EGP",Table2[[#This Row],[Amount]]*50,Table2[[#This Row],[Currency]]="EUR",Table2[[#This Row],[Amount]]*1.17)</f>
        <v>9687</v>
      </c>
      <c r="L372" s="2">
        <f>SUMIF(Table2[Expense Type],Table2[[#This Row],[Expense Type]],Table2[Amount])</f>
        <v>815334</v>
      </c>
    </row>
    <row r="373" spans="1:12" ht="13.8" x14ac:dyDescent="0.25">
      <c r="A373" s="2" t="s">
        <v>777</v>
      </c>
      <c r="B373" s="3">
        <v>45062.179179179177</v>
      </c>
      <c r="C373" s="2" t="s">
        <v>19</v>
      </c>
      <c r="D373" s="2" t="s">
        <v>39</v>
      </c>
      <c r="E373" s="2" t="s">
        <v>21</v>
      </c>
      <c r="F373" s="2">
        <v>745</v>
      </c>
      <c r="G373" s="2" t="s">
        <v>35</v>
      </c>
      <c r="H373" s="2" t="s">
        <v>15</v>
      </c>
      <c r="I373" s="2" t="s">
        <v>778</v>
      </c>
      <c r="J373" s="2" t="s">
        <v>41</v>
      </c>
      <c r="K373" s="5" cm="1">
        <f t="array" ref="K373">_xlfn.IFS(Table2[[#This Row],[Currency]]="USD",Table2[[#This Row],[Amount]],Table2[[#This Row],[Currency]]="EGP",Table2[[#This Row],[Amount]]*50,Table2[[#This Row],[Currency]]="EUR",Table2[[#This Row],[Amount]]*1.17)</f>
        <v>871.65</v>
      </c>
      <c r="L373" s="2">
        <f>SUMIF(Table2[Expense Type],Table2[[#This Row],[Expense Type]],Table2[Amount])</f>
        <v>910770</v>
      </c>
    </row>
    <row r="374" spans="1:12" ht="13.8" x14ac:dyDescent="0.25">
      <c r="A374" s="2" t="s">
        <v>779</v>
      </c>
      <c r="B374" s="3">
        <v>45062.543543543543</v>
      </c>
      <c r="C374" s="2" t="s">
        <v>77</v>
      </c>
      <c r="D374" s="2" t="s">
        <v>20</v>
      </c>
      <c r="E374" s="2" t="s">
        <v>21</v>
      </c>
      <c r="F374" s="2">
        <v>7644</v>
      </c>
      <c r="G374" s="2" t="s">
        <v>35</v>
      </c>
      <c r="H374" s="2" t="s">
        <v>52</v>
      </c>
      <c r="I374" s="2" t="s">
        <v>780</v>
      </c>
      <c r="J374" s="2" t="s">
        <v>24</v>
      </c>
      <c r="K374" s="5" cm="1">
        <f t="array" ref="K374">_xlfn.IFS(Table2[[#This Row],[Currency]]="USD",Table2[[#This Row],[Amount]],Table2[[#This Row],[Currency]]="EGP",Table2[[#This Row],[Amount]]*50,Table2[[#This Row],[Currency]]="EUR",Table2[[#This Row],[Amount]]*1.17)</f>
        <v>8943.48</v>
      </c>
      <c r="L374" s="2">
        <f>SUMIF(Table2[Expense Type],Table2[[#This Row],[Expense Type]],Table2[Amount])</f>
        <v>910770</v>
      </c>
    </row>
    <row r="375" spans="1:12" ht="13.8" x14ac:dyDescent="0.25">
      <c r="A375" s="2" t="s">
        <v>781</v>
      </c>
      <c r="B375" s="3">
        <v>45062.907907907902</v>
      </c>
      <c r="C375" s="2" t="s">
        <v>26</v>
      </c>
      <c r="D375" s="2" t="s">
        <v>12</v>
      </c>
      <c r="E375" s="2" t="s">
        <v>30</v>
      </c>
      <c r="F375" s="2">
        <v>5669</v>
      </c>
      <c r="G375" s="2" t="s">
        <v>14</v>
      </c>
      <c r="H375" s="2" t="s">
        <v>15</v>
      </c>
      <c r="I375" s="2" t="s">
        <v>782</v>
      </c>
      <c r="J375" s="2" t="s">
        <v>17</v>
      </c>
      <c r="K375" s="5" cm="1">
        <f t="array" ref="K375">_xlfn.IFS(Table2[[#This Row],[Currency]]="USD",Table2[[#This Row],[Amount]],Table2[[#This Row],[Currency]]="EGP",Table2[[#This Row],[Amount]]*50,Table2[[#This Row],[Currency]]="EUR",Table2[[#This Row],[Amount]]*1.17)</f>
        <v>5669</v>
      </c>
      <c r="L375" s="2">
        <f>SUMIF(Table2[Expense Type],Table2[[#This Row],[Expense Type]],Table2[Amount])</f>
        <v>824956</v>
      </c>
    </row>
    <row r="376" spans="1:12" ht="13.8" x14ac:dyDescent="0.25">
      <c r="A376" s="2" t="s">
        <v>783</v>
      </c>
      <c r="B376" s="3">
        <v>45063.272272272268</v>
      </c>
      <c r="C376" s="2" t="s">
        <v>38</v>
      </c>
      <c r="D376" s="2" t="s">
        <v>33</v>
      </c>
      <c r="E376" s="2" t="s">
        <v>21</v>
      </c>
      <c r="F376" s="2">
        <v>3090</v>
      </c>
      <c r="G376" s="2" t="s">
        <v>14</v>
      </c>
      <c r="H376" s="2" t="s">
        <v>27</v>
      </c>
      <c r="I376" s="2" t="s">
        <v>784</v>
      </c>
      <c r="J376" s="2" t="s">
        <v>24</v>
      </c>
      <c r="K376" s="5" cm="1">
        <f t="array" ref="K376">_xlfn.IFS(Table2[[#This Row],[Currency]]="USD",Table2[[#This Row],[Amount]],Table2[[#This Row],[Currency]]="EGP",Table2[[#This Row],[Amount]]*50,Table2[[#This Row],[Currency]]="EUR",Table2[[#This Row],[Amount]]*1.17)</f>
        <v>3090</v>
      </c>
      <c r="L376" s="2">
        <f>SUMIF(Table2[Expense Type],Table2[[#This Row],[Expense Type]],Table2[Amount])</f>
        <v>910770</v>
      </c>
    </row>
    <row r="377" spans="1:12" ht="13.8" x14ac:dyDescent="0.25">
      <c r="A377" s="2" t="s">
        <v>785</v>
      </c>
      <c r="B377" s="3">
        <v>45063.636636636627</v>
      </c>
      <c r="C377" s="2" t="s">
        <v>77</v>
      </c>
      <c r="D377" s="2" t="s">
        <v>33</v>
      </c>
      <c r="E377" s="2" t="s">
        <v>51</v>
      </c>
      <c r="F377" s="2">
        <v>2604</v>
      </c>
      <c r="G377" s="2" t="s">
        <v>35</v>
      </c>
      <c r="H377" s="2" t="s">
        <v>15</v>
      </c>
      <c r="I377" s="2" t="s">
        <v>786</v>
      </c>
      <c r="J377" s="2" t="s">
        <v>24</v>
      </c>
      <c r="K377" s="5" cm="1">
        <f t="array" ref="K377">_xlfn.IFS(Table2[[#This Row],[Currency]]="USD",Table2[[#This Row],[Amount]],Table2[[#This Row],[Currency]]="EGP",Table2[[#This Row],[Amount]]*50,Table2[[#This Row],[Currency]]="EUR",Table2[[#This Row],[Amount]]*1.17)</f>
        <v>3046.68</v>
      </c>
      <c r="L377" s="2">
        <f>SUMIF(Table2[Expense Type],Table2[[#This Row],[Expense Type]],Table2[Amount])</f>
        <v>743529</v>
      </c>
    </row>
    <row r="378" spans="1:12" ht="13.8" x14ac:dyDescent="0.25">
      <c r="A378" s="2" t="s">
        <v>787</v>
      </c>
      <c r="B378" s="3">
        <v>45064.001001000986</v>
      </c>
      <c r="C378" s="2" t="s">
        <v>38</v>
      </c>
      <c r="D378" s="2" t="s">
        <v>33</v>
      </c>
      <c r="E378" s="2" t="s">
        <v>34</v>
      </c>
      <c r="F378" s="2">
        <v>9446</v>
      </c>
      <c r="G378" s="2" t="s">
        <v>22</v>
      </c>
      <c r="H378" s="2" t="s">
        <v>15</v>
      </c>
      <c r="I378" s="2" t="s">
        <v>788</v>
      </c>
      <c r="J378" s="2" t="s">
        <v>41</v>
      </c>
      <c r="K378" s="5" cm="1">
        <f t="array" ref="K378">_xlfn.IFS(Table2[[#This Row],[Currency]]="USD",Table2[[#This Row],[Amount]],Table2[[#This Row],[Currency]]="EGP",Table2[[#This Row],[Amount]]*50,Table2[[#This Row],[Currency]]="EUR",Table2[[#This Row],[Amount]]*1.17)</f>
        <v>472300</v>
      </c>
      <c r="L378" s="2">
        <f>SUMIF(Table2[Expense Type],Table2[[#This Row],[Expense Type]],Table2[Amount])</f>
        <v>857053</v>
      </c>
    </row>
    <row r="379" spans="1:12" ht="13.8" x14ac:dyDescent="0.25">
      <c r="A379" s="2" t="s">
        <v>789</v>
      </c>
      <c r="B379" s="3">
        <v>45064.36536536536</v>
      </c>
      <c r="C379" s="2" t="s">
        <v>58</v>
      </c>
      <c r="D379" s="2" t="s">
        <v>39</v>
      </c>
      <c r="E379" s="2" t="s">
        <v>21</v>
      </c>
      <c r="F379" s="2">
        <v>687</v>
      </c>
      <c r="G379" s="2" t="s">
        <v>22</v>
      </c>
      <c r="H379" s="2" t="s">
        <v>15</v>
      </c>
      <c r="I379" s="2" t="s">
        <v>790</v>
      </c>
      <c r="J379" s="2" t="s">
        <v>17</v>
      </c>
      <c r="K379" s="5" cm="1">
        <f t="array" ref="K379">_xlfn.IFS(Table2[[#This Row],[Currency]]="USD",Table2[[#This Row],[Amount]],Table2[[#This Row],[Currency]]="EGP",Table2[[#This Row],[Amount]]*50,Table2[[#This Row],[Currency]]="EUR",Table2[[#This Row],[Amount]]*1.17)</f>
        <v>34350</v>
      </c>
      <c r="L379" s="2">
        <f>SUMIF(Table2[Expense Type],Table2[[#This Row],[Expense Type]],Table2[Amount])</f>
        <v>910770</v>
      </c>
    </row>
    <row r="380" spans="1:12" ht="13.8" x14ac:dyDescent="0.25">
      <c r="A380" s="2" t="s">
        <v>791</v>
      </c>
      <c r="B380" s="3">
        <v>45064.729729729719</v>
      </c>
      <c r="C380" s="2" t="s">
        <v>38</v>
      </c>
      <c r="D380" s="2" t="s">
        <v>33</v>
      </c>
      <c r="E380" s="2" t="s">
        <v>13</v>
      </c>
      <c r="F380" s="2">
        <v>9277</v>
      </c>
      <c r="G380" s="2" t="s">
        <v>35</v>
      </c>
      <c r="H380" s="2" t="s">
        <v>15</v>
      </c>
      <c r="I380" s="2" t="s">
        <v>792</v>
      </c>
      <c r="J380" s="2" t="s">
        <v>41</v>
      </c>
      <c r="K380" s="5" cm="1">
        <f t="array" ref="K380">_xlfn.IFS(Table2[[#This Row],[Currency]]="USD",Table2[[#This Row],[Amount]],Table2[[#This Row],[Currency]]="EGP",Table2[[#This Row],[Amount]]*50,Table2[[#This Row],[Currency]]="EUR",Table2[[#This Row],[Amount]]*1.17)</f>
        <v>10854.09</v>
      </c>
      <c r="L380" s="2">
        <f>SUMIF(Table2[Expense Type],Table2[[#This Row],[Expense Type]],Table2[Amount])</f>
        <v>848944</v>
      </c>
    </row>
    <row r="381" spans="1:12" ht="13.8" x14ac:dyDescent="0.25">
      <c r="A381" s="2" t="s">
        <v>793</v>
      </c>
      <c r="B381" s="3">
        <v>45065.094094094093</v>
      </c>
      <c r="C381" s="2" t="s">
        <v>26</v>
      </c>
      <c r="D381" s="2" t="s">
        <v>12</v>
      </c>
      <c r="E381" s="2" t="s">
        <v>30</v>
      </c>
      <c r="F381" s="2">
        <v>4179</v>
      </c>
      <c r="G381" s="2" t="s">
        <v>14</v>
      </c>
      <c r="H381" s="2" t="s">
        <v>15</v>
      </c>
      <c r="I381" s="2" t="s">
        <v>794</v>
      </c>
      <c r="J381" s="2" t="s">
        <v>17</v>
      </c>
      <c r="K381" s="5" cm="1">
        <f t="array" ref="K381">_xlfn.IFS(Table2[[#This Row],[Currency]]="USD",Table2[[#This Row],[Amount]],Table2[[#This Row],[Currency]]="EGP",Table2[[#This Row],[Amount]]*50,Table2[[#This Row],[Currency]]="EUR",Table2[[#This Row],[Amount]]*1.17)</f>
        <v>4179</v>
      </c>
      <c r="L381" s="2">
        <f>SUMIF(Table2[Expense Type],Table2[[#This Row],[Expense Type]],Table2[Amount])</f>
        <v>824956</v>
      </c>
    </row>
    <row r="382" spans="1:12" ht="13.8" x14ac:dyDescent="0.25">
      <c r="A382" s="2" t="s">
        <v>795</v>
      </c>
      <c r="B382" s="3">
        <v>45065.458458458452</v>
      </c>
      <c r="C382" s="2" t="s">
        <v>58</v>
      </c>
      <c r="D382" s="2" t="s">
        <v>39</v>
      </c>
      <c r="E382" s="2" t="s">
        <v>13</v>
      </c>
      <c r="F382" s="2">
        <v>3448</v>
      </c>
      <c r="G382" s="2" t="s">
        <v>14</v>
      </c>
      <c r="H382" s="2" t="s">
        <v>52</v>
      </c>
      <c r="I382" s="2" t="s">
        <v>796</v>
      </c>
      <c r="J382" s="2" t="s">
        <v>41</v>
      </c>
      <c r="K382" s="5" cm="1">
        <f t="array" ref="K382">_xlfn.IFS(Table2[[#This Row],[Currency]]="USD",Table2[[#This Row],[Amount]],Table2[[#This Row],[Currency]]="EGP",Table2[[#This Row],[Amount]]*50,Table2[[#This Row],[Currency]]="EUR",Table2[[#This Row],[Amount]]*1.17)</f>
        <v>3448</v>
      </c>
      <c r="L382" s="2">
        <f>SUMIF(Table2[Expense Type],Table2[[#This Row],[Expense Type]],Table2[Amount])</f>
        <v>848944</v>
      </c>
    </row>
    <row r="383" spans="1:12" ht="13.8" x14ac:dyDescent="0.25">
      <c r="A383" s="2" t="s">
        <v>797</v>
      </c>
      <c r="B383" s="3">
        <v>45065.822822822811</v>
      </c>
      <c r="C383" s="2" t="s">
        <v>38</v>
      </c>
      <c r="D383" s="2" t="s">
        <v>12</v>
      </c>
      <c r="E383" s="2" t="s">
        <v>55</v>
      </c>
      <c r="F383" s="2">
        <v>6399</v>
      </c>
      <c r="G383" s="2" t="s">
        <v>22</v>
      </c>
      <c r="H383" s="2" t="s">
        <v>52</v>
      </c>
      <c r="I383" s="2" t="s">
        <v>798</v>
      </c>
      <c r="J383" s="2" t="s">
        <v>24</v>
      </c>
      <c r="K383" s="5" cm="1">
        <f t="array" ref="K383">_xlfn.IFS(Table2[[#This Row],[Currency]]="USD",Table2[[#This Row],[Amount]],Table2[[#This Row],[Currency]]="EGP",Table2[[#This Row],[Amount]]*50,Table2[[#This Row],[Currency]]="EUR",Table2[[#This Row],[Amount]]*1.17)</f>
        <v>319950</v>
      </c>
      <c r="L383" s="2">
        <f>SUMIF(Table2[Expense Type],Table2[[#This Row],[Expense Type]],Table2[Amount])</f>
        <v>815334</v>
      </c>
    </row>
    <row r="384" spans="1:12" ht="13.8" x14ac:dyDescent="0.25">
      <c r="A384" s="2" t="s">
        <v>799</v>
      </c>
      <c r="B384" s="3">
        <v>45066.187187187177</v>
      </c>
      <c r="C384" s="2" t="s">
        <v>58</v>
      </c>
      <c r="D384" s="2" t="s">
        <v>20</v>
      </c>
      <c r="E384" s="2" t="s">
        <v>34</v>
      </c>
      <c r="F384" s="2">
        <v>3931</v>
      </c>
      <c r="G384" s="2" t="s">
        <v>22</v>
      </c>
      <c r="H384" s="2" t="s">
        <v>52</v>
      </c>
      <c r="I384" s="2" t="s">
        <v>800</v>
      </c>
      <c r="J384" s="2" t="s">
        <v>41</v>
      </c>
      <c r="K384" s="5" cm="1">
        <f t="array" ref="K384">_xlfn.IFS(Table2[[#This Row],[Currency]]="USD",Table2[[#This Row],[Amount]],Table2[[#This Row],[Currency]]="EGP",Table2[[#This Row],[Amount]]*50,Table2[[#This Row],[Currency]]="EUR",Table2[[#This Row],[Amount]]*1.17)</f>
        <v>196550</v>
      </c>
      <c r="L384" s="2">
        <f>SUMIF(Table2[Expense Type],Table2[[#This Row],[Expense Type]],Table2[Amount])</f>
        <v>857053</v>
      </c>
    </row>
    <row r="385" spans="1:12" ht="13.8" x14ac:dyDescent="0.25">
      <c r="A385" s="2" t="s">
        <v>801</v>
      </c>
      <c r="B385" s="3">
        <v>45066.551551551551</v>
      </c>
      <c r="C385" s="2" t="s">
        <v>38</v>
      </c>
      <c r="D385" s="2" t="s">
        <v>20</v>
      </c>
      <c r="E385" s="2" t="s">
        <v>21</v>
      </c>
      <c r="F385" s="2">
        <v>9533</v>
      </c>
      <c r="G385" s="2" t="s">
        <v>35</v>
      </c>
      <c r="H385" s="2" t="s">
        <v>27</v>
      </c>
      <c r="I385" s="2" t="s">
        <v>802</v>
      </c>
      <c r="J385" s="2" t="s">
        <v>17</v>
      </c>
      <c r="K385" s="5" cm="1">
        <f t="array" ref="K385">_xlfn.IFS(Table2[[#This Row],[Currency]]="USD",Table2[[#This Row],[Amount]],Table2[[#This Row],[Currency]]="EGP",Table2[[#This Row],[Amount]]*50,Table2[[#This Row],[Currency]]="EUR",Table2[[#This Row],[Amount]]*1.17)</f>
        <v>11153.609999999999</v>
      </c>
      <c r="L385" s="2">
        <f>SUMIF(Table2[Expense Type],Table2[[#This Row],[Expense Type]],Table2[Amount])</f>
        <v>910770</v>
      </c>
    </row>
    <row r="386" spans="1:12" ht="13.8" x14ac:dyDescent="0.25">
      <c r="A386" s="2" t="s">
        <v>803</v>
      </c>
      <c r="B386" s="3">
        <v>45066.915915915917</v>
      </c>
      <c r="C386" s="2" t="s">
        <v>26</v>
      </c>
      <c r="D386" s="2" t="s">
        <v>20</v>
      </c>
      <c r="E386" s="2" t="s">
        <v>13</v>
      </c>
      <c r="F386" s="2">
        <v>8481</v>
      </c>
      <c r="G386" s="2" t="s">
        <v>22</v>
      </c>
      <c r="H386" s="2" t="s">
        <v>15</v>
      </c>
      <c r="I386" s="2" t="s">
        <v>804</v>
      </c>
      <c r="J386" s="2" t="s">
        <v>17</v>
      </c>
      <c r="K386" s="5" cm="1">
        <f t="array" ref="K386">_xlfn.IFS(Table2[[#This Row],[Currency]]="USD",Table2[[#This Row],[Amount]],Table2[[#This Row],[Currency]]="EGP",Table2[[#This Row],[Amount]]*50,Table2[[#This Row],[Currency]]="EUR",Table2[[#This Row],[Amount]]*1.17)</f>
        <v>424050</v>
      </c>
      <c r="L386" s="2">
        <f>SUMIF(Table2[Expense Type],Table2[[#This Row],[Expense Type]],Table2[Amount])</f>
        <v>848944</v>
      </c>
    </row>
    <row r="387" spans="1:12" ht="13.8" x14ac:dyDescent="0.25">
      <c r="A387" s="2" t="s">
        <v>805</v>
      </c>
      <c r="B387" s="3">
        <v>45067.280280280283</v>
      </c>
      <c r="C387" s="2" t="s">
        <v>38</v>
      </c>
      <c r="D387" s="2" t="s">
        <v>20</v>
      </c>
      <c r="E387" s="2" t="s">
        <v>34</v>
      </c>
      <c r="F387" s="2">
        <v>9272</v>
      </c>
      <c r="G387" s="2" t="s">
        <v>35</v>
      </c>
      <c r="H387" s="2" t="s">
        <v>52</v>
      </c>
      <c r="I387" s="2" t="s">
        <v>806</v>
      </c>
      <c r="J387" s="2" t="s">
        <v>24</v>
      </c>
      <c r="K387" s="5" cm="1">
        <f t="array" ref="K387">_xlfn.IFS(Table2[[#This Row],[Currency]]="USD",Table2[[#This Row],[Amount]],Table2[[#This Row],[Currency]]="EGP",Table2[[#This Row],[Amount]]*50,Table2[[#This Row],[Currency]]="EUR",Table2[[#This Row],[Amount]]*1.17)</f>
        <v>10848.24</v>
      </c>
      <c r="L387" s="2">
        <f>SUMIF(Table2[Expense Type],Table2[[#This Row],[Expense Type]],Table2[Amount])</f>
        <v>857053</v>
      </c>
    </row>
    <row r="388" spans="1:12" ht="13.8" x14ac:dyDescent="0.25">
      <c r="A388" s="2" t="s">
        <v>807</v>
      </c>
      <c r="B388" s="3">
        <v>45067.644644644643</v>
      </c>
      <c r="C388" s="2" t="s">
        <v>38</v>
      </c>
      <c r="D388" s="2" t="s">
        <v>12</v>
      </c>
      <c r="E388" s="2" t="s">
        <v>55</v>
      </c>
      <c r="F388" s="2">
        <v>9990</v>
      </c>
      <c r="G388" s="2" t="s">
        <v>22</v>
      </c>
      <c r="H388" s="2" t="s">
        <v>27</v>
      </c>
      <c r="I388" s="2" t="s">
        <v>808</v>
      </c>
      <c r="J388" s="2" t="s">
        <v>17</v>
      </c>
      <c r="K388" s="5" cm="1">
        <f t="array" ref="K388">_xlfn.IFS(Table2[[#This Row],[Currency]]="USD",Table2[[#This Row],[Amount]],Table2[[#This Row],[Currency]]="EGP",Table2[[#This Row],[Amount]]*50,Table2[[#This Row],[Currency]]="EUR",Table2[[#This Row],[Amount]]*1.17)</f>
        <v>499500</v>
      </c>
      <c r="L388" s="2">
        <f>SUMIF(Table2[Expense Type],Table2[[#This Row],[Expense Type]],Table2[Amount])</f>
        <v>815334</v>
      </c>
    </row>
    <row r="389" spans="1:12" ht="13.8" x14ac:dyDescent="0.25">
      <c r="A389" s="2" t="s">
        <v>809</v>
      </c>
      <c r="B389" s="3">
        <v>45068.009009009002</v>
      </c>
      <c r="C389" s="2" t="s">
        <v>38</v>
      </c>
      <c r="D389" s="2" t="s">
        <v>39</v>
      </c>
      <c r="E389" s="2" t="s">
        <v>51</v>
      </c>
      <c r="F389" s="2">
        <v>1815</v>
      </c>
      <c r="G389" s="2" t="s">
        <v>22</v>
      </c>
      <c r="H389" s="2" t="s">
        <v>52</v>
      </c>
      <c r="I389" s="2" t="s">
        <v>810</v>
      </c>
      <c r="J389" s="2" t="s">
        <v>41</v>
      </c>
      <c r="K389" s="5" cm="1">
        <f t="array" ref="K389">_xlfn.IFS(Table2[[#This Row],[Currency]]="USD",Table2[[#This Row],[Amount]],Table2[[#This Row],[Currency]]="EGP",Table2[[#This Row],[Amount]]*50,Table2[[#This Row],[Currency]]="EUR",Table2[[#This Row],[Amount]]*1.17)</f>
        <v>90750</v>
      </c>
      <c r="L389" s="2">
        <f>SUMIF(Table2[Expense Type],Table2[[#This Row],[Expense Type]],Table2[Amount])</f>
        <v>743529</v>
      </c>
    </row>
    <row r="390" spans="1:12" ht="13.8" x14ac:dyDescent="0.25">
      <c r="A390" s="2" t="s">
        <v>811</v>
      </c>
      <c r="B390" s="3">
        <v>45068.373373373368</v>
      </c>
      <c r="C390" s="2" t="s">
        <v>77</v>
      </c>
      <c r="D390" s="2" t="s">
        <v>39</v>
      </c>
      <c r="E390" s="2" t="s">
        <v>30</v>
      </c>
      <c r="F390" s="2">
        <v>6550</v>
      </c>
      <c r="G390" s="2" t="s">
        <v>22</v>
      </c>
      <c r="H390" s="2" t="s">
        <v>52</v>
      </c>
      <c r="I390" s="2" t="s">
        <v>812</v>
      </c>
      <c r="J390" s="2" t="s">
        <v>24</v>
      </c>
      <c r="K390" s="5" cm="1">
        <f t="array" ref="K390">_xlfn.IFS(Table2[[#This Row],[Currency]]="USD",Table2[[#This Row],[Amount]],Table2[[#This Row],[Currency]]="EGP",Table2[[#This Row],[Amount]]*50,Table2[[#This Row],[Currency]]="EUR",Table2[[#This Row],[Amount]]*1.17)</f>
        <v>327500</v>
      </c>
      <c r="L390" s="2">
        <f>SUMIF(Table2[Expense Type],Table2[[#This Row],[Expense Type]],Table2[Amount])</f>
        <v>824956</v>
      </c>
    </row>
    <row r="391" spans="1:12" ht="13.8" x14ac:dyDescent="0.25">
      <c r="A391" s="2" t="s">
        <v>813</v>
      </c>
      <c r="B391" s="3">
        <v>45068.737737737727</v>
      </c>
      <c r="C391" s="2" t="s">
        <v>77</v>
      </c>
      <c r="D391" s="2" t="s">
        <v>33</v>
      </c>
      <c r="E391" s="2" t="s">
        <v>34</v>
      </c>
      <c r="F391" s="2">
        <v>5533</v>
      </c>
      <c r="G391" s="2" t="s">
        <v>14</v>
      </c>
      <c r="H391" s="2" t="s">
        <v>15</v>
      </c>
      <c r="I391" s="2" t="s">
        <v>814</v>
      </c>
      <c r="J391" s="2" t="s">
        <v>17</v>
      </c>
      <c r="K391" s="5" cm="1">
        <f t="array" ref="K391">_xlfn.IFS(Table2[[#This Row],[Currency]]="USD",Table2[[#This Row],[Amount]],Table2[[#This Row],[Currency]]="EGP",Table2[[#This Row],[Amount]]*50,Table2[[#This Row],[Currency]]="EUR",Table2[[#This Row],[Amount]]*1.17)</f>
        <v>5533</v>
      </c>
      <c r="L391" s="2">
        <f>SUMIF(Table2[Expense Type],Table2[[#This Row],[Expense Type]],Table2[Amount])</f>
        <v>857053</v>
      </c>
    </row>
    <row r="392" spans="1:12" ht="13.8" x14ac:dyDescent="0.25">
      <c r="A392" s="2" t="s">
        <v>815</v>
      </c>
      <c r="B392" s="3">
        <v>45069.102102102093</v>
      </c>
      <c r="C392" s="2" t="s">
        <v>77</v>
      </c>
      <c r="D392" s="2" t="s">
        <v>12</v>
      </c>
      <c r="E392" s="2" t="s">
        <v>34</v>
      </c>
      <c r="F392" s="2">
        <v>1198</v>
      </c>
      <c r="G392" s="2" t="s">
        <v>14</v>
      </c>
      <c r="H392" s="2" t="s">
        <v>27</v>
      </c>
      <c r="I392" s="2" t="s">
        <v>816</v>
      </c>
      <c r="J392" s="2" t="s">
        <v>17</v>
      </c>
      <c r="K392" s="5" cm="1">
        <f t="array" ref="K392">_xlfn.IFS(Table2[[#This Row],[Currency]]="USD",Table2[[#This Row],[Amount]],Table2[[#This Row],[Currency]]="EGP",Table2[[#This Row],[Amount]]*50,Table2[[#This Row],[Currency]]="EUR",Table2[[#This Row],[Amount]]*1.17)</f>
        <v>1198</v>
      </c>
      <c r="L392" s="2">
        <f>SUMIF(Table2[Expense Type],Table2[[#This Row],[Expense Type]],Table2[Amount])</f>
        <v>857053</v>
      </c>
    </row>
    <row r="393" spans="1:12" ht="13.8" x14ac:dyDescent="0.25">
      <c r="A393" s="2" t="s">
        <v>817</v>
      </c>
      <c r="B393" s="3">
        <v>45069.46646646646</v>
      </c>
      <c r="C393" s="2" t="s">
        <v>26</v>
      </c>
      <c r="D393" s="2" t="s">
        <v>20</v>
      </c>
      <c r="E393" s="2" t="s">
        <v>51</v>
      </c>
      <c r="F393" s="2">
        <v>7196</v>
      </c>
      <c r="G393" s="2" t="s">
        <v>14</v>
      </c>
      <c r="H393" s="2" t="s">
        <v>15</v>
      </c>
      <c r="I393" s="2" t="s">
        <v>818</v>
      </c>
      <c r="J393" s="2" t="s">
        <v>41</v>
      </c>
      <c r="K393" s="5" cm="1">
        <f t="array" ref="K393">_xlfn.IFS(Table2[[#This Row],[Currency]]="USD",Table2[[#This Row],[Amount]],Table2[[#This Row],[Currency]]="EGP",Table2[[#This Row],[Amount]]*50,Table2[[#This Row],[Currency]]="EUR",Table2[[#This Row],[Amount]]*1.17)</f>
        <v>7196</v>
      </c>
      <c r="L393" s="2">
        <f>SUMIF(Table2[Expense Type],Table2[[#This Row],[Expense Type]],Table2[Amount])</f>
        <v>743529</v>
      </c>
    </row>
    <row r="394" spans="1:12" ht="13.8" x14ac:dyDescent="0.25">
      <c r="A394" s="2" t="s">
        <v>819</v>
      </c>
      <c r="B394" s="3">
        <v>45069.830830830819</v>
      </c>
      <c r="C394" s="2" t="s">
        <v>58</v>
      </c>
      <c r="D394" s="2" t="s">
        <v>12</v>
      </c>
      <c r="E394" s="2" t="s">
        <v>34</v>
      </c>
      <c r="F394" s="2">
        <v>2426</v>
      </c>
      <c r="G394" s="2" t="s">
        <v>22</v>
      </c>
      <c r="H394" s="2" t="s">
        <v>15</v>
      </c>
      <c r="I394" s="2" t="s">
        <v>820</v>
      </c>
      <c r="J394" s="2" t="s">
        <v>41</v>
      </c>
      <c r="K394" s="5" cm="1">
        <f t="array" ref="K394">_xlfn.IFS(Table2[[#This Row],[Currency]]="USD",Table2[[#This Row],[Amount]],Table2[[#This Row],[Currency]]="EGP",Table2[[#This Row],[Amount]]*50,Table2[[#This Row],[Currency]]="EUR",Table2[[#This Row],[Amount]]*1.17)</f>
        <v>121300</v>
      </c>
      <c r="L394" s="2">
        <f>SUMIF(Table2[Expense Type],Table2[[#This Row],[Expense Type]],Table2[Amount])</f>
        <v>857053</v>
      </c>
    </row>
    <row r="395" spans="1:12" ht="13.8" x14ac:dyDescent="0.25">
      <c r="A395" s="2" t="s">
        <v>821</v>
      </c>
      <c r="B395" s="3">
        <v>45070.195195195192</v>
      </c>
      <c r="C395" s="2" t="s">
        <v>19</v>
      </c>
      <c r="D395" s="2" t="s">
        <v>33</v>
      </c>
      <c r="E395" s="2" t="s">
        <v>55</v>
      </c>
      <c r="F395" s="2">
        <v>9187</v>
      </c>
      <c r="G395" s="2" t="s">
        <v>35</v>
      </c>
      <c r="H395" s="2" t="s">
        <v>52</v>
      </c>
      <c r="I395" s="2" t="s">
        <v>822</v>
      </c>
      <c r="J395" s="2" t="s">
        <v>24</v>
      </c>
      <c r="K395" s="5" cm="1">
        <f t="array" ref="K395">_xlfn.IFS(Table2[[#This Row],[Currency]]="USD",Table2[[#This Row],[Amount]],Table2[[#This Row],[Currency]]="EGP",Table2[[#This Row],[Amount]]*50,Table2[[#This Row],[Currency]]="EUR",Table2[[#This Row],[Amount]]*1.17)</f>
        <v>10748.789999999999</v>
      </c>
      <c r="L395" s="2">
        <f>SUMIF(Table2[Expense Type],Table2[[#This Row],[Expense Type]],Table2[Amount])</f>
        <v>815334</v>
      </c>
    </row>
    <row r="396" spans="1:12" ht="13.8" x14ac:dyDescent="0.25">
      <c r="A396" s="2" t="s">
        <v>823</v>
      </c>
      <c r="B396" s="3">
        <v>45070.559559559551</v>
      </c>
      <c r="C396" s="2" t="s">
        <v>38</v>
      </c>
      <c r="D396" s="2" t="s">
        <v>33</v>
      </c>
      <c r="E396" s="2" t="s">
        <v>55</v>
      </c>
      <c r="F396" s="2">
        <v>6516</v>
      </c>
      <c r="G396" s="2" t="s">
        <v>35</v>
      </c>
      <c r="H396" s="2" t="s">
        <v>15</v>
      </c>
      <c r="I396" s="2" t="s">
        <v>824</v>
      </c>
      <c r="J396" s="2" t="s">
        <v>17</v>
      </c>
      <c r="K396" s="5" cm="1">
        <f t="array" ref="K396">_xlfn.IFS(Table2[[#This Row],[Currency]]="USD",Table2[[#This Row],[Amount]],Table2[[#This Row],[Currency]]="EGP",Table2[[#This Row],[Amount]]*50,Table2[[#This Row],[Currency]]="EUR",Table2[[#This Row],[Amount]]*1.17)</f>
        <v>7623.7199999999993</v>
      </c>
      <c r="L396" s="2">
        <f>SUMIF(Table2[Expense Type],Table2[[#This Row],[Expense Type]],Table2[Amount])</f>
        <v>815334</v>
      </c>
    </row>
    <row r="397" spans="1:12" ht="13.8" x14ac:dyDescent="0.25">
      <c r="A397" s="2" t="s">
        <v>825</v>
      </c>
      <c r="B397" s="3">
        <v>45070.923923923932</v>
      </c>
      <c r="C397" s="2" t="s">
        <v>38</v>
      </c>
      <c r="D397" s="2" t="s">
        <v>12</v>
      </c>
      <c r="E397" s="2" t="s">
        <v>51</v>
      </c>
      <c r="F397" s="2">
        <v>7080</v>
      </c>
      <c r="G397" s="2" t="s">
        <v>35</v>
      </c>
      <c r="H397" s="2" t="s">
        <v>27</v>
      </c>
      <c r="I397" s="2" t="s">
        <v>826</v>
      </c>
      <c r="J397" s="2" t="s">
        <v>41</v>
      </c>
      <c r="K397" s="5" cm="1">
        <f t="array" ref="K397">_xlfn.IFS(Table2[[#This Row],[Currency]]="USD",Table2[[#This Row],[Amount]],Table2[[#This Row],[Currency]]="EGP",Table2[[#This Row],[Amount]]*50,Table2[[#This Row],[Currency]]="EUR",Table2[[#This Row],[Amount]]*1.17)</f>
        <v>8283.6</v>
      </c>
      <c r="L397" s="2">
        <f>SUMIF(Table2[Expense Type],Table2[[#This Row],[Expense Type]],Table2[Amount])</f>
        <v>743529</v>
      </c>
    </row>
    <row r="398" spans="1:12" ht="13.8" x14ac:dyDescent="0.25">
      <c r="A398" s="2" t="s">
        <v>827</v>
      </c>
      <c r="B398" s="3">
        <v>45071.288288288277</v>
      </c>
      <c r="C398" s="2" t="s">
        <v>26</v>
      </c>
      <c r="D398" s="2" t="s">
        <v>12</v>
      </c>
      <c r="E398" s="2" t="s">
        <v>30</v>
      </c>
      <c r="F398" s="2">
        <v>6863</v>
      </c>
      <c r="G398" s="2" t="s">
        <v>35</v>
      </c>
      <c r="H398" s="2" t="s">
        <v>15</v>
      </c>
      <c r="I398" s="2" t="s">
        <v>828</v>
      </c>
      <c r="J398" s="2" t="s">
        <v>24</v>
      </c>
      <c r="K398" s="5" cm="1">
        <f t="array" ref="K398">_xlfn.IFS(Table2[[#This Row],[Currency]]="USD",Table2[[#This Row],[Amount]],Table2[[#This Row],[Currency]]="EGP",Table2[[#This Row],[Amount]]*50,Table2[[#This Row],[Currency]]="EUR",Table2[[#This Row],[Amount]]*1.17)</f>
        <v>8029.7099999999991</v>
      </c>
      <c r="L398" s="2">
        <f>SUMIF(Table2[Expense Type],Table2[[#This Row],[Expense Type]],Table2[Amount])</f>
        <v>824956</v>
      </c>
    </row>
    <row r="399" spans="1:12" ht="13.8" x14ac:dyDescent="0.25">
      <c r="A399" s="2" t="s">
        <v>829</v>
      </c>
      <c r="B399" s="3">
        <v>45071.65265265265</v>
      </c>
      <c r="C399" s="2" t="s">
        <v>38</v>
      </c>
      <c r="D399" s="2" t="s">
        <v>12</v>
      </c>
      <c r="E399" s="2" t="s">
        <v>21</v>
      </c>
      <c r="F399" s="2">
        <v>1774</v>
      </c>
      <c r="G399" s="2" t="s">
        <v>14</v>
      </c>
      <c r="H399" s="2" t="s">
        <v>15</v>
      </c>
      <c r="I399" s="2" t="s">
        <v>830</v>
      </c>
      <c r="J399" s="2" t="s">
        <v>17</v>
      </c>
      <c r="K399" s="5" cm="1">
        <f t="array" ref="K399">_xlfn.IFS(Table2[[#This Row],[Currency]]="USD",Table2[[#This Row],[Amount]],Table2[[#This Row],[Currency]]="EGP",Table2[[#This Row],[Amount]]*50,Table2[[#This Row],[Currency]]="EUR",Table2[[#This Row],[Amount]]*1.17)</f>
        <v>1774</v>
      </c>
      <c r="L399" s="2">
        <f>SUMIF(Table2[Expense Type],Table2[[#This Row],[Expense Type]],Table2[Amount])</f>
        <v>910770</v>
      </c>
    </row>
    <row r="400" spans="1:12" ht="13.8" x14ac:dyDescent="0.25">
      <c r="A400" s="2" t="s">
        <v>831</v>
      </c>
      <c r="B400" s="3">
        <v>45072.017017017017</v>
      </c>
      <c r="C400" s="2" t="s">
        <v>77</v>
      </c>
      <c r="D400" s="2" t="s">
        <v>39</v>
      </c>
      <c r="E400" s="2" t="s">
        <v>13</v>
      </c>
      <c r="F400" s="2">
        <v>8050</v>
      </c>
      <c r="G400" s="2" t="s">
        <v>14</v>
      </c>
      <c r="H400" s="2" t="s">
        <v>15</v>
      </c>
      <c r="I400" s="2" t="s">
        <v>832</v>
      </c>
      <c r="J400" s="2" t="s">
        <v>17</v>
      </c>
      <c r="K400" s="5" cm="1">
        <f t="array" ref="K400">_xlfn.IFS(Table2[[#This Row],[Currency]]="USD",Table2[[#This Row],[Amount]],Table2[[#This Row],[Currency]]="EGP",Table2[[#This Row],[Amount]]*50,Table2[[#This Row],[Currency]]="EUR",Table2[[#This Row],[Amount]]*1.17)</f>
        <v>8050</v>
      </c>
      <c r="L400" s="2">
        <f>SUMIF(Table2[Expense Type],Table2[[#This Row],[Expense Type]],Table2[Amount])</f>
        <v>848944</v>
      </c>
    </row>
    <row r="401" spans="1:12" ht="13.8" x14ac:dyDescent="0.25">
      <c r="A401" s="2" t="s">
        <v>833</v>
      </c>
      <c r="B401" s="3">
        <v>45072.381381381383</v>
      </c>
      <c r="C401" s="2" t="s">
        <v>19</v>
      </c>
      <c r="D401" s="2" t="s">
        <v>20</v>
      </c>
      <c r="E401" s="2" t="s">
        <v>21</v>
      </c>
      <c r="F401" s="2">
        <v>9222</v>
      </c>
      <c r="G401" s="2" t="s">
        <v>22</v>
      </c>
      <c r="H401" s="2" t="s">
        <v>52</v>
      </c>
      <c r="I401" s="2" t="s">
        <v>834</v>
      </c>
      <c r="J401" s="2" t="s">
        <v>24</v>
      </c>
      <c r="K401" s="5" cm="1">
        <f t="array" ref="K401">_xlfn.IFS(Table2[[#This Row],[Currency]]="USD",Table2[[#This Row],[Amount]],Table2[[#This Row],[Currency]]="EGP",Table2[[#This Row],[Amount]]*50,Table2[[#This Row],[Currency]]="EUR",Table2[[#This Row],[Amount]]*1.17)</f>
        <v>461100</v>
      </c>
      <c r="L401" s="2">
        <f>SUMIF(Table2[Expense Type],Table2[[#This Row],[Expense Type]],Table2[Amount])</f>
        <v>910770</v>
      </c>
    </row>
    <row r="402" spans="1:12" ht="13.8" x14ac:dyDescent="0.25">
      <c r="A402" s="2" t="s">
        <v>835</v>
      </c>
      <c r="B402" s="3">
        <v>45072.745745745742</v>
      </c>
      <c r="C402" s="2" t="s">
        <v>11</v>
      </c>
      <c r="D402" s="2" t="s">
        <v>12</v>
      </c>
      <c r="E402" s="2" t="s">
        <v>34</v>
      </c>
      <c r="F402" s="2">
        <v>9015</v>
      </c>
      <c r="G402" s="2" t="s">
        <v>22</v>
      </c>
      <c r="H402" s="2" t="s">
        <v>27</v>
      </c>
      <c r="I402" s="2" t="s">
        <v>836</v>
      </c>
      <c r="J402" s="2" t="s">
        <v>24</v>
      </c>
      <c r="K402" s="5" cm="1">
        <f t="array" ref="K402">_xlfn.IFS(Table2[[#This Row],[Currency]]="USD",Table2[[#This Row],[Amount]],Table2[[#This Row],[Currency]]="EGP",Table2[[#This Row],[Amount]]*50,Table2[[#This Row],[Currency]]="EUR",Table2[[#This Row],[Amount]]*1.17)</f>
        <v>450750</v>
      </c>
      <c r="L402" s="2">
        <f>SUMIF(Table2[Expense Type],Table2[[#This Row],[Expense Type]],Table2[Amount])</f>
        <v>857053</v>
      </c>
    </row>
    <row r="403" spans="1:12" ht="13.8" x14ac:dyDescent="0.25">
      <c r="A403" s="2" t="s">
        <v>837</v>
      </c>
      <c r="B403" s="3">
        <v>45073.110110110101</v>
      </c>
      <c r="C403" s="2" t="s">
        <v>38</v>
      </c>
      <c r="D403" s="2" t="s">
        <v>12</v>
      </c>
      <c r="E403" s="2" t="s">
        <v>13</v>
      </c>
      <c r="F403" s="2">
        <v>6149</v>
      </c>
      <c r="G403" s="2" t="s">
        <v>35</v>
      </c>
      <c r="H403" s="2" t="s">
        <v>52</v>
      </c>
      <c r="I403" s="2" t="s">
        <v>838</v>
      </c>
      <c r="J403" s="2" t="s">
        <v>41</v>
      </c>
      <c r="K403" s="5" cm="1">
        <f t="array" ref="K403">_xlfn.IFS(Table2[[#This Row],[Currency]]="USD",Table2[[#This Row],[Amount]],Table2[[#This Row],[Currency]]="EGP",Table2[[#This Row],[Amount]]*50,Table2[[#This Row],[Currency]]="EUR",Table2[[#This Row],[Amount]]*1.17)</f>
        <v>7194.33</v>
      </c>
      <c r="L403" s="2">
        <f>SUMIF(Table2[Expense Type],Table2[[#This Row],[Expense Type]],Table2[Amount])</f>
        <v>848944</v>
      </c>
    </row>
    <row r="404" spans="1:12" ht="13.8" x14ac:dyDescent="0.25">
      <c r="A404" s="2" t="s">
        <v>839</v>
      </c>
      <c r="B404" s="3">
        <v>45073.474474474468</v>
      </c>
      <c r="C404" s="2" t="s">
        <v>77</v>
      </c>
      <c r="D404" s="2" t="s">
        <v>12</v>
      </c>
      <c r="E404" s="2" t="s">
        <v>51</v>
      </c>
      <c r="F404" s="2">
        <v>1189</v>
      </c>
      <c r="G404" s="2" t="s">
        <v>14</v>
      </c>
      <c r="H404" s="2" t="s">
        <v>52</v>
      </c>
      <c r="I404" s="2" t="s">
        <v>840</v>
      </c>
      <c r="J404" s="2" t="s">
        <v>17</v>
      </c>
      <c r="K404" s="5" cm="1">
        <f t="array" ref="K404">_xlfn.IFS(Table2[[#This Row],[Currency]]="USD",Table2[[#This Row],[Amount]],Table2[[#This Row],[Currency]]="EGP",Table2[[#This Row],[Amount]]*50,Table2[[#This Row],[Currency]]="EUR",Table2[[#This Row],[Amount]]*1.17)</f>
        <v>1189</v>
      </c>
      <c r="L404" s="2">
        <f>SUMIF(Table2[Expense Type],Table2[[#This Row],[Expense Type]],Table2[Amount])</f>
        <v>743529</v>
      </c>
    </row>
    <row r="405" spans="1:12" ht="13.8" x14ac:dyDescent="0.25">
      <c r="A405" s="2" t="s">
        <v>841</v>
      </c>
      <c r="B405" s="3">
        <v>45073.838838838827</v>
      </c>
      <c r="C405" s="2" t="s">
        <v>11</v>
      </c>
      <c r="D405" s="2" t="s">
        <v>33</v>
      </c>
      <c r="E405" s="2" t="s">
        <v>51</v>
      </c>
      <c r="F405" s="2">
        <v>4678</v>
      </c>
      <c r="G405" s="2" t="s">
        <v>35</v>
      </c>
      <c r="H405" s="2" t="s">
        <v>52</v>
      </c>
      <c r="I405" s="2" t="s">
        <v>842</v>
      </c>
      <c r="J405" s="2" t="s">
        <v>17</v>
      </c>
      <c r="K405" s="5" cm="1">
        <f t="array" ref="K405">_xlfn.IFS(Table2[[#This Row],[Currency]]="USD",Table2[[#This Row],[Amount]],Table2[[#This Row],[Currency]]="EGP",Table2[[#This Row],[Amount]]*50,Table2[[#This Row],[Currency]]="EUR",Table2[[#This Row],[Amount]]*1.17)</f>
        <v>5473.2599999999993</v>
      </c>
      <c r="L405" s="2">
        <f>SUMIF(Table2[Expense Type],Table2[[#This Row],[Expense Type]],Table2[Amount])</f>
        <v>743529</v>
      </c>
    </row>
    <row r="406" spans="1:12" ht="13.8" x14ac:dyDescent="0.25">
      <c r="A406" s="2" t="s">
        <v>843</v>
      </c>
      <c r="B406" s="3">
        <v>45074.203203203193</v>
      </c>
      <c r="C406" s="2" t="s">
        <v>19</v>
      </c>
      <c r="D406" s="2" t="s">
        <v>33</v>
      </c>
      <c r="E406" s="2" t="s">
        <v>30</v>
      </c>
      <c r="F406" s="2">
        <v>9227</v>
      </c>
      <c r="G406" s="2" t="s">
        <v>22</v>
      </c>
      <c r="H406" s="2" t="s">
        <v>52</v>
      </c>
      <c r="I406" s="2" t="s">
        <v>844</v>
      </c>
      <c r="J406" s="2" t="s">
        <v>17</v>
      </c>
      <c r="K406" s="5" cm="1">
        <f t="array" ref="K406">_xlfn.IFS(Table2[[#This Row],[Currency]]="USD",Table2[[#This Row],[Amount]],Table2[[#This Row],[Currency]]="EGP",Table2[[#This Row],[Amount]]*50,Table2[[#This Row],[Currency]]="EUR",Table2[[#This Row],[Amount]]*1.17)</f>
        <v>461350</v>
      </c>
      <c r="L406" s="2">
        <f>SUMIF(Table2[Expense Type],Table2[[#This Row],[Expense Type]],Table2[Amount])</f>
        <v>824956</v>
      </c>
    </row>
    <row r="407" spans="1:12" ht="13.8" x14ac:dyDescent="0.25">
      <c r="A407" s="2" t="s">
        <v>845</v>
      </c>
      <c r="B407" s="3">
        <v>45074.567567567559</v>
      </c>
      <c r="C407" s="2" t="s">
        <v>11</v>
      </c>
      <c r="D407" s="2" t="s">
        <v>39</v>
      </c>
      <c r="E407" s="2" t="s">
        <v>13</v>
      </c>
      <c r="F407" s="2">
        <v>255</v>
      </c>
      <c r="G407" s="2" t="s">
        <v>22</v>
      </c>
      <c r="H407" s="2" t="s">
        <v>52</v>
      </c>
      <c r="I407" s="2" t="s">
        <v>846</v>
      </c>
      <c r="J407" s="2" t="s">
        <v>24</v>
      </c>
      <c r="K407" s="5" cm="1">
        <f t="array" ref="K407">_xlfn.IFS(Table2[[#This Row],[Currency]]="USD",Table2[[#This Row],[Amount]],Table2[[#This Row],[Currency]]="EGP",Table2[[#This Row],[Amount]]*50,Table2[[#This Row],[Currency]]="EUR",Table2[[#This Row],[Amount]]*1.17)</f>
        <v>12750</v>
      </c>
      <c r="L407" s="2">
        <f>SUMIF(Table2[Expense Type],Table2[[#This Row],[Expense Type]],Table2[Amount])</f>
        <v>848944</v>
      </c>
    </row>
    <row r="408" spans="1:12" ht="13.8" x14ac:dyDescent="0.25">
      <c r="A408" s="2" t="s">
        <v>847</v>
      </c>
      <c r="B408" s="3">
        <v>45074.931931931918</v>
      </c>
      <c r="C408" s="2" t="s">
        <v>77</v>
      </c>
      <c r="D408" s="2" t="s">
        <v>20</v>
      </c>
      <c r="E408" s="2" t="s">
        <v>55</v>
      </c>
      <c r="F408" s="2">
        <v>9362</v>
      </c>
      <c r="G408" s="2" t="s">
        <v>35</v>
      </c>
      <c r="H408" s="2" t="s">
        <v>27</v>
      </c>
      <c r="I408" s="2" t="s">
        <v>848</v>
      </c>
      <c r="J408" s="2" t="s">
        <v>41</v>
      </c>
      <c r="K408" s="5" cm="1">
        <f t="array" ref="K408">_xlfn.IFS(Table2[[#This Row],[Currency]]="USD",Table2[[#This Row],[Amount]],Table2[[#This Row],[Currency]]="EGP",Table2[[#This Row],[Amount]]*50,Table2[[#This Row],[Currency]]="EUR",Table2[[#This Row],[Amount]]*1.17)</f>
        <v>10953.539999999999</v>
      </c>
      <c r="L408" s="2">
        <f>SUMIF(Table2[Expense Type],Table2[[#This Row],[Expense Type]],Table2[Amount])</f>
        <v>815334</v>
      </c>
    </row>
    <row r="409" spans="1:12" ht="13.8" x14ac:dyDescent="0.25">
      <c r="A409" s="2" t="s">
        <v>849</v>
      </c>
      <c r="B409" s="3">
        <v>45075.296296296299</v>
      </c>
      <c r="C409" s="2" t="s">
        <v>58</v>
      </c>
      <c r="D409" s="2" t="s">
        <v>39</v>
      </c>
      <c r="E409" s="2" t="s">
        <v>13</v>
      </c>
      <c r="F409" s="2">
        <v>2058</v>
      </c>
      <c r="G409" s="2" t="s">
        <v>22</v>
      </c>
      <c r="H409" s="2" t="s">
        <v>15</v>
      </c>
      <c r="I409" s="2" t="s">
        <v>850</v>
      </c>
      <c r="J409" s="2" t="s">
        <v>17</v>
      </c>
      <c r="K409" s="5" cm="1">
        <f t="array" ref="K409">_xlfn.IFS(Table2[[#This Row],[Currency]]="USD",Table2[[#This Row],[Amount]],Table2[[#This Row],[Currency]]="EGP",Table2[[#This Row],[Amount]]*50,Table2[[#This Row],[Currency]]="EUR",Table2[[#This Row],[Amount]]*1.17)</f>
        <v>102900</v>
      </c>
      <c r="L409" s="2">
        <f>SUMIF(Table2[Expense Type],Table2[[#This Row],[Expense Type]],Table2[Amount])</f>
        <v>848944</v>
      </c>
    </row>
    <row r="410" spans="1:12" ht="13.8" x14ac:dyDescent="0.25">
      <c r="A410" s="2" t="s">
        <v>851</v>
      </c>
      <c r="B410" s="3">
        <v>45075.660660660658</v>
      </c>
      <c r="C410" s="2" t="s">
        <v>58</v>
      </c>
      <c r="D410" s="2" t="s">
        <v>20</v>
      </c>
      <c r="E410" s="2" t="s">
        <v>34</v>
      </c>
      <c r="F410" s="2">
        <v>6444</v>
      </c>
      <c r="G410" s="2" t="s">
        <v>35</v>
      </c>
      <c r="H410" s="2" t="s">
        <v>52</v>
      </c>
      <c r="I410" s="2" t="s">
        <v>852</v>
      </c>
      <c r="J410" s="2" t="s">
        <v>24</v>
      </c>
      <c r="K410" s="5" cm="1">
        <f t="array" ref="K410">_xlfn.IFS(Table2[[#This Row],[Currency]]="USD",Table2[[#This Row],[Amount]],Table2[[#This Row],[Currency]]="EGP",Table2[[#This Row],[Amount]]*50,Table2[[#This Row],[Currency]]="EUR",Table2[[#This Row],[Amount]]*1.17)</f>
        <v>7539.48</v>
      </c>
      <c r="L410" s="2">
        <f>SUMIF(Table2[Expense Type],Table2[[#This Row],[Expense Type]],Table2[Amount])</f>
        <v>857053</v>
      </c>
    </row>
    <row r="411" spans="1:12" ht="13.8" x14ac:dyDescent="0.25">
      <c r="A411" s="2" t="s">
        <v>853</v>
      </c>
      <c r="B411" s="3">
        <v>45076.025025025017</v>
      </c>
      <c r="C411" s="2" t="s">
        <v>11</v>
      </c>
      <c r="D411" s="2" t="s">
        <v>33</v>
      </c>
      <c r="E411" s="2" t="s">
        <v>55</v>
      </c>
      <c r="F411" s="2">
        <v>5879</v>
      </c>
      <c r="G411" s="2" t="s">
        <v>14</v>
      </c>
      <c r="H411" s="2" t="s">
        <v>52</v>
      </c>
      <c r="I411" s="2" t="s">
        <v>854</v>
      </c>
      <c r="J411" s="2" t="s">
        <v>17</v>
      </c>
      <c r="K411" s="5" cm="1">
        <f t="array" ref="K411">_xlfn.IFS(Table2[[#This Row],[Currency]]="USD",Table2[[#This Row],[Amount]],Table2[[#This Row],[Currency]]="EGP",Table2[[#This Row],[Amount]]*50,Table2[[#This Row],[Currency]]="EUR",Table2[[#This Row],[Amount]]*1.17)</f>
        <v>5879</v>
      </c>
      <c r="L411" s="2">
        <f>SUMIF(Table2[Expense Type],Table2[[#This Row],[Expense Type]],Table2[Amount])</f>
        <v>815334</v>
      </c>
    </row>
    <row r="412" spans="1:12" ht="13.8" x14ac:dyDescent="0.25">
      <c r="A412" s="2" t="s">
        <v>855</v>
      </c>
      <c r="B412" s="3">
        <v>45076.389389389376</v>
      </c>
      <c r="C412" s="2" t="s">
        <v>26</v>
      </c>
      <c r="D412" s="2" t="s">
        <v>33</v>
      </c>
      <c r="E412" s="2" t="s">
        <v>51</v>
      </c>
      <c r="F412" s="2">
        <v>6244</v>
      </c>
      <c r="G412" s="2" t="s">
        <v>35</v>
      </c>
      <c r="H412" s="2" t="s">
        <v>27</v>
      </c>
      <c r="I412" s="2" t="s">
        <v>856</v>
      </c>
      <c r="J412" s="2" t="s">
        <v>41</v>
      </c>
      <c r="K412" s="5" cm="1">
        <f t="array" ref="K412">_xlfn.IFS(Table2[[#This Row],[Currency]]="USD",Table2[[#This Row],[Amount]],Table2[[#This Row],[Currency]]="EGP",Table2[[#This Row],[Amount]]*50,Table2[[#This Row],[Currency]]="EUR",Table2[[#This Row],[Amount]]*1.17)</f>
        <v>7305.48</v>
      </c>
      <c r="L412" s="2">
        <f>SUMIF(Table2[Expense Type],Table2[[#This Row],[Expense Type]],Table2[Amount])</f>
        <v>743529</v>
      </c>
    </row>
    <row r="413" spans="1:12" ht="13.8" x14ac:dyDescent="0.25">
      <c r="A413" s="2" t="s">
        <v>857</v>
      </c>
      <c r="B413" s="3">
        <v>45076.75375375375</v>
      </c>
      <c r="C413" s="2" t="s">
        <v>11</v>
      </c>
      <c r="D413" s="2" t="s">
        <v>33</v>
      </c>
      <c r="E413" s="2" t="s">
        <v>13</v>
      </c>
      <c r="F413" s="2">
        <v>5163</v>
      </c>
      <c r="G413" s="2" t="s">
        <v>14</v>
      </c>
      <c r="H413" s="2" t="s">
        <v>27</v>
      </c>
      <c r="I413" s="2" t="s">
        <v>858</v>
      </c>
      <c r="J413" s="2" t="s">
        <v>17</v>
      </c>
      <c r="K413" s="5" cm="1">
        <f t="array" ref="K413">_xlfn.IFS(Table2[[#This Row],[Currency]]="USD",Table2[[#This Row],[Amount]],Table2[[#This Row],[Currency]]="EGP",Table2[[#This Row],[Amount]]*50,Table2[[#This Row],[Currency]]="EUR",Table2[[#This Row],[Amount]]*1.17)</f>
        <v>5163</v>
      </c>
      <c r="L413" s="2">
        <f>SUMIF(Table2[Expense Type],Table2[[#This Row],[Expense Type]],Table2[Amount])</f>
        <v>848944</v>
      </c>
    </row>
    <row r="414" spans="1:12" ht="13.8" x14ac:dyDescent="0.25">
      <c r="A414" s="2" t="s">
        <v>859</v>
      </c>
      <c r="B414" s="3">
        <v>45077.118118118116</v>
      </c>
      <c r="C414" s="2" t="s">
        <v>38</v>
      </c>
      <c r="D414" s="2" t="s">
        <v>39</v>
      </c>
      <c r="E414" s="2" t="s">
        <v>21</v>
      </c>
      <c r="F414" s="2">
        <v>3930</v>
      </c>
      <c r="G414" s="2" t="s">
        <v>14</v>
      </c>
      <c r="H414" s="2" t="s">
        <v>15</v>
      </c>
      <c r="I414" s="2" t="s">
        <v>860</v>
      </c>
      <c r="J414" s="2" t="s">
        <v>41</v>
      </c>
      <c r="K414" s="5" cm="1">
        <f t="array" ref="K414">_xlfn.IFS(Table2[[#This Row],[Currency]]="USD",Table2[[#This Row],[Amount]],Table2[[#This Row],[Currency]]="EGP",Table2[[#This Row],[Amount]]*50,Table2[[#This Row],[Currency]]="EUR",Table2[[#This Row],[Amount]]*1.17)</f>
        <v>3930</v>
      </c>
      <c r="L414" s="2">
        <f>SUMIF(Table2[Expense Type],Table2[[#This Row],[Expense Type]],Table2[Amount])</f>
        <v>910770</v>
      </c>
    </row>
    <row r="415" spans="1:12" ht="13.8" x14ac:dyDescent="0.25">
      <c r="A415" s="2" t="s">
        <v>861</v>
      </c>
      <c r="B415" s="3">
        <v>45077.482482482483</v>
      </c>
      <c r="C415" s="2" t="s">
        <v>38</v>
      </c>
      <c r="D415" s="2" t="s">
        <v>12</v>
      </c>
      <c r="E415" s="2" t="s">
        <v>30</v>
      </c>
      <c r="F415" s="2">
        <v>9146</v>
      </c>
      <c r="G415" s="2" t="s">
        <v>22</v>
      </c>
      <c r="H415" s="2" t="s">
        <v>27</v>
      </c>
      <c r="I415" s="2" t="s">
        <v>862</v>
      </c>
      <c r="J415" s="2" t="s">
        <v>41</v>
      </c>
      <c r="K415" s="5" cm="1">
        <f t="array" ref="K415">_xlfn.IFS(Table2[[#This Row],[Currency]]="USD",Table2[[#This Row],[Amount]],Table2[[#This Row],[Currency]]="EGP",Table2[[#This Row],[Amount]]*50,Table2[[#This Row],[Currency]]="EUR",Table2[[#This Row],[Amount]]*1.17)</f>
        <v>457300</v>
      </c>
      <c r="L415" s="2">
        <f>SUMIF(Table2[Expense Type],Table2[[#This Row],[Expense Type]],Table2[Amount])</f>
        <v>824956</v>
      </c>
    </row>
    <row r="416" spans="1:12" ht="13.8" x14ac:dyDescent="0.25">
      <c r="A416" s="2" t="s">
        <v>863</v>
      </c>
      <c r="B416" s="3">
        <v>45077.846846846842</v>
      </c>
      <c r="C416" s="2" t="s">
        <v>58</v>
      </c>
      <c r="D416" s="2" t="s">
        <v>12</v>
      </c>
      <c r="E416" s="2" t="s">
        <v>21</v>
      </c>
      <c r="F416" s="2">
        <v>8931</v>
      </c>
      <c r="G416" s="2" t="s">
        <v>22</v>
      </c>
      <c r="H416" s="2" t="s">
        <v>15</v>
      </c>
      <c r="I416" s="2" t="s">
        <v>864</v>
      </c>
      <c r="J416" s="2" t="s">
        <v>17</v>
      </c>
      <c r="K416" s="5" cm="1">
        <f t="array" ref="K416">_xlfn.IFS(Table2[[#This Row],[Currency]]="USD",Table2[[#This Row],[Amount]],Table2[[#This Row],[Currency]]="EGP",Table2[[#This Row],[Amount]]*50,Table2[[#This Row],[Currency]]="EUR",Table2[[#This Row],[Amount]]*1.17)</f>
        <v>446550</v>
      </c>
      <c r="L416" s="2">
        <f>SUMIF(Table2[Expense Type],Table2[[#This Row],[Expense Type]],Table2[Amount])</f>
        <v>910770</v>
      </c>
    </row>
    <row r="417" spans="1:12" ht="13.8" x14ac:dyDescent="0.25">
      <c r="A417" s="2" t="s">
        <v>865</v>
      </c>
      <c r="B417" s="3">
        <v>45078.211211211201</v>
      </c>
      <c r="C417" s="2" t="s">
        <v>26</v>
      </c>
      <c r="D417" s="2" t="s">
        <v>33</v>
      </c>
      <c r="E417" s="2" t="s">
        <v>30</v>
      </c>
      <c r="F417" s="2">
        <v>9894</v>
      </c>
      <c r="G417" s="2" t="s">
        <v>22</v>
      </c>
      <c r="H417" s="2" t="s">
        <v>52</v>
      </c>
      <c r="I417" s="2" t="s">
        <v>866</v>
      </c>
      <c r="J417" s="2" t="s">
        <v>17</v>
      </c>
      <c r="K417" s="5" cm="1">
        <f t="array" ref="K417">_xlfn.IFS(Table2[[#This Row],[Currency]]="USD",Table2[[#This Row],[Amount]],Table2[[#This Row],[Currency]]="EGP",Table2[[#This Row],[Amount]]*50,Table2[[#This Row],[Currency]]="EUR",Table2[[#This Row],[Amount]]*1.17)</f>
        <v>494700</v>
      </c>
      <c r="L417" s="2">
        <f>SUMIF(Table2[Expense Type],Table2[[#This Row],[Expense Type]],Table2[Amount])</f>
        <v>824956</v>
      </c>
    </row>
    <row r="418" spans="1:12" ht="13.8" x14ac:dyDescent="0.25">
      <c r="A418" s="2" t="s">
        <v>867</v>
      </c>
      <c r="B418" s="3">
        <v>45078.575575575567</v>
      </c>
      <c r="C418" s="2" t="s">
        <v>77</v>
      </c>
      <c r="D418" s="2" t="s">
        <v>12</v>
      </c>
      <c r="E418" s="2" t="s">
        <v>34</v>
      </c>
      <c r="F418" s="2">
        <v>6759</v>
      </c>
      <c r="G418" s="2" t="s">
        <v>35</v>
      </c>
      <c r="H418" s="2" t="s">
        <v>52</v>
      </c>
      <c r="I418" s="2" t="s">
        <v>868</v>
      </c>
      <c r="J418" s="2" t="s">
        <v>41</v>
      </c>
      <c r="K418" s="5" cm="1">
        <f t="array" ref="K418">_xlfn.IFS(Table2[[#This Row],[Currency]]="USD",Table2[[#This Row],[Amount]],Table2[[#This Row],[Currency]]="EGP",Table2[[#This Row],[Amount]]*50,Table2[[#This Row],[Currency]]="EUR",Table2[[#This Row],[Amount]]*1.17)</f>
        <v>7908.03</v>
      </c>
      <c r="L418" s="2">
        <f>SUMIF(Table2[Expense Type],Table2[[#This Row],[Expense Type]],Table2[Amount])</f>
        <v>857053</v>
      </c>
    </row>
    <row r="419" spans="1:12" ht="13.8" x14ac:dyDescent="0.25">
      <c r="A419" s="2" t="s">
        <v>869</v>
      </c>
      <c r="B419" s="3">
        <v>45078.939939939934</v>
      </c>
      <c r="C419" s="2" t="s">
        <v>38</v>
      </c>
      <c r="D419" s="2" t="s">
        <v>12</v>
      </c>
      <c r="E419" s="2" t="s">
        <v>21</v>
      </c>
      <c r="F419" s="2">
        <v>541</v>
      </c>
      <c r="G419" s="2" t="s">
        <v>35</v>
      </c>
      <c r="H419" s="2" t="s">
        <v>15</v>
      </c>
      <c r="I419" s="2" t="s">
        <v>870</v>
      </c>
      <c r="J419" s="2" t="s">
        <v>24</v>
      </c>
      <c r="K419" s="5" cm="1">
        <f t="array" ref="K419">_xlfn.IFS(Table2[[#This Row],[Currency]]="USD",Table2[[#This Row],[Amount]],Table2[[#This Row],[Currency]]="EGP",Table2[[#This Row],[Amount]]*50,Table2[[#This Row],[Currency]]="EUR",Table2[[#This Row],[Amount]]*1.17)</f>
        <v>632.96999999999991</v>
      </c>
      <c r="L419" s="2">
        <f>SUMIF(Table2[Expense Type],Table2[[#This Row],[Expense Type]],Table2[Amount])</f>
        <v>910770</v>
      </c>
    </row>
    <row r="420" spans="1:12" ht="13.8" x14ac:dyDescent="0.25">
      <c r="A420" s="2" t="s">
        <v>871</v>
      </c>
      <c r="B420" s="3">
        <v>45079.304304304293</v>
      </c>
      <c r="C420" s="2" t="s">
        <v>58</v>
      </c>
      <c r="D420" s="2" t="s">
        <v>39</v>
      </c>
      <c r="E420" s="2" t="s">
        <v>13</v>
      </c>
      <c r="F420" s="2">
        <v>6140</v>
      </c>
      <c r="G420" s="2" t="s">
        <v>22</v>
      </c>
      <c r="H420" s="2" t="s">
        <v>27</v>
      </c>
      <c r="I420" s="2" t="s">
        <v>872</v>
      </c>
      <c r="J420" s="2" t="s">
        <v>41</v>
      </c>
      <c r="K420" s="5" cm="1">
        <f t="array" ref="K420">_xlfn.IFS(Table2[[#This Row],[Currency]]="USD",Table2[[#This Row],[Amount]],Table2[[#This Row],[Currency]]="EGP",Table2[[#This Row],[Amount]]*50,Table2[[#This Row],[Currency]]="EUR",Table2[[#This Row],[Amount]]*1.17)</f>
        <v>307000</v>
      </c>
      <c r="L420" s="2">
        <f>SUMIF(Table2[Expense Type],Table2[[#This Row],[Expense Type]],Table2[Amount])</f>
        <v>848944</v>
      </c>
    </row>
    <row r="421" spans="1:12" ht="13.8" x14ac:dyDescent="0.25">
      <c r="A421" s="2" t="s">
        <v>873</v>
      </c>
      <c r="B421" s="3">
        <v>45079.668668668659</v>
      </c>
      <c r="C421" s="2" t="s">
        <v>19</v>
      </c>
      <c r="D421" s="2" t="s">
        <v>20</v>
      </c>
      <c r="E421" s="2" t="s">
        <v>13</v>
      </c>
      <c r="F421" s="2">
        <v>6025</v>
      </c>
      <c r="G421" s="2" t="s">
        <v>35</v>
      </c>
      <c r="H421" s="2" t="s">
        <v>15</v>
      </c>
      <c r="I421" s="2" t="s">
        <v>874</v>
      </c>
      <c r="J421" s="2" t="s">
        <v>17</v>
      </c>
      <c r="K421" s="5" cm="1">
        <f t="array" ref="K421">_xlfn.IFS(Table2[[#This Row],[Currency]]="USD",Table2[[#This Row],[Amount]],Table2[[#This Row],[Currency]]="EGP",Table2[[#This Row],[Amount]]*50,Table2[[#This Row],[Currency]]="EUR",Table2[[#This Row],[Amount]]*1.17)</f>
        <v>7049.25</v>
      </c>
      <c r="L421" s="2">
        <f>SUMIF(Table2[Expense Type],Table2[[#This Row],[Expense Type]],Table2[Amount])</f>
        <v>848944</v>
      </c>
    </row>
    <row r="422" spans="1:12" ht="13.8" x14ac:dyDescent="0.25">
      <c r="A422" s="2" t="s">
        <v>875</v>
      </c>
      <c r="B422" s="3">
        <v>45080.033033033033</v>
      </c>
      <c r="C422" s="2" t="s">
        <v>58</v>
      </c>
      <c r="D422" s="2" t="s">
        <v>33</v>
      </c>
      <c r="E422" s="2" t="s">
        <v>21</v>
      </c>
      <c r="F422" s="2">
        <v>7458</v>
      </c>
      <c r="G422" s="2" t="s">
        <v>22</v>
      </c>
      <c r="H422" s="2" t="s">
        <v>27</v>
      </c>
      <c r="I422" s="2" t="s">
        <v>876</v>
      </c>
      <c r="J422" s="2" t="s">
        <v>17</v>
      </c>
      <c r="K422" s="5" cm="1">
        <f t="array" ref="K422">_xlfn.IFS(Table2[[#This Row],[Currency]]="USD",Table2[[#This Row],[Amount]],Table2[[#This Row],[Currency]]="EGP",Table2[[#This Row],[Amount]]*50,Table2[[#This Row],[Currency]]="EUR",Table2[[#This Row],[Amount]]*1.17)</f>
        <v>372900</v>
      </c>
      <c r="L422" s="2">
        <f>SUMIF(Table2[Expense Type],Table2[[#This Row],[Expense Type]],Table2[Amount])</f>
        <v>910770</v>
      </c>
    </row>
    <row r="423" spans="1:12" ht="13.8" x14ac:dyDescent="0.25">
      <c r="A423" s="2" t="s">
        <v>877</v>
      </c>
      <c r="B423" s="3">
        <v>45080.397397397399</v>
      </c>
      <c r="C423" s="2" t="s">
        <v>38</v>
      </c>
      <c r="D423" s="2" t="s">
        <v>33</v>
      </c>
      <c r="E423" s="2" t="s">
        <v>13</v>
      </c>
      <c r="F423" s="2">
        <v>4728</v>
      </c>
      <c r="G423" s="2" t="s">
        <v>35</v>
      </c>
      <c r="H423" s="2" t="s">
        <v>52</v>
      </c>
      <c r="I423" s="2" t="s">
        <v>878</v>
      </c>
      <c r="J423" s="2" t="s">
        <v>24</v>
      </c>
      <c r="K423" s="5" cm="1">
        <f t="array" ref="K423">_xlfn.IFS(Table2[[#This Row],[Currency]]="USD",Table2[[#This Row],[Amount]],Table2[[#This Row],[Currency]]="EGP",Table2[[#This Row],[Amount]]*50,Table2[[#This Row],[Currency]]="EUR",Table2[[#This Row],[Amount]]*1.17)</f>
        <v>5531.7599999999993</v>
      </c>
      <c r="L423" s="2">
        <f>SUMIF(Table2[Expense Type],Table2[[#This Row],[Expense Type]],Table2[Amount])</f>
        <v>848944</v>
      </c>
    </row>
    <row r="424" spans="1:12" ht="13.8" x14ac:dyDescent="0.25">
      <c r="A424" s="2" t="s">
        <v>879</v>
      </c>
      <c r="B424" s="3">
        <v>45080.761761761758</v>
      </c>
      <c r="C424" s="2" t="s">
        <v>38</v>
      </c>
      <c r="D424" s="2" t="s">
        <v>39</v>
      </c>
      <c r="E424" s="2" t="s">
        <v>34</v>
      </c>
      <c r="F424" s="2">
        <v>6470</v>
      </c>
      <c r="G424" s="2" t="s">
        <v>14</v>
      </c>
      <c r="H424" s="2" t="s">
        <v>27</v>
      </c>
      <c r="I424" s="2" t="s">
        <v>880</v>
      </c>
      <c r="J424" s="2" t="s">
        <v>41</v>
      </c>
      <c r="K424" s="5" cm="1">
        <f t="array" ref="K424">_xlfn.IFS(Table2[[#This Row],[Currency]]="USD",Table2[[#This Row],[Amount]],Table2[[#This Row],[Currency]]="EGP",Table2[[#This Row],[Amount]]*50,Table2[[#This Row],[Currency]]="EUR",Table2[[#This Row],[Amount]]*1.17)</f>
        <v>6470</v>
      </c>
      <c r="L424" s="2">
        <f>SUMIF(Table2[Expense Type],Table2[[#This Row],[Expense Type]],Table2[Amount])</f>
        <v>857053</v>
      </c>
    </row>
    <row r="425" spans="1:12" ht="13.8" x14ac:dyDescent="0.25">
      <c r="A425" s="2" t="s">
        <v>881</v>
      </c>
      <c r="B425" s="3">
        <v>45081.126126126117</v>
      </c>
      <c r="C425" s="2" t="s">
        <v>58</v>
      </c>
      <c r="D425" s="2" t="s">
        <v>39</v>
      </c>
      <c r="E425" s="2" t="s">
        <v>55</v>
      </c>
      <c r="F425" s="2">
        <v>9628</v>
      </c>
      <c r="G425" s="2" t="s">
        <v>14</v>
      </c>
      <c r="H425" s="2" t="s">
        <v>15</v>
      </c>
      <c r="I425" s="2" t="s">
        <v>676</v>
      </c>
      <c r="J425" s="2" t="s">
        <v>41</v>
      </c>
      <c r="K425" s="5" cm="1">
        <f t="array" ref="K425">_xlfn.IFS(Table2[[#This Row],[Currency]]="USD",Table2[[#This Row],[Amount]],Table2[[#This Row],[Currency]]="EGP",Table2[[#This Row],[Amount]]*50,Table2[[#This Row],[Currency]]="EUR",Table2[[#This Row],[Amount]]*1.17)</f>
        <v>9628</v>
      </c>
      <c r="L425" s="2">
        <f>SUMIF(Table2[Expense Type],Table2[[#This Row],[Expense Type]],Table2[Amount])</f>
        <v>815334</v>
      </c>
    </row>
    <row r="426" spans="1:12" ht="13.8" x14ac:dyDescent="0.25">
      <c r="A426" s="2" t="s">
        <v>882</v>
      </c>
      <c r="B426" s="3">
        <v>45081.490490490483</v>
      </c>
      <c r="C426" s="2" t="s">
        <v>77</v>
      </c>
      <c r="D426" s="2" t="s">
        <v>12</v>
      </c>
      <c r="E426" s="2" t="s">
        <v>34</v>
      </c>
      <c r="F426" s="2">
        <v>1048</v>
      </c>
      <c r="G426" s="2" t="s">
        <v>22</v>
      </c>
      <c r="H426" s="2" t="s">
        <v>15</v>
      </c>
      <c r="I426" s="2" t="s">
        <v>883</v>
      </c>
      <c r="J426" s="2" t="s">
        <v>41</v>
      </c>
      <c r="K426" s="5" cm="1">
        <f t="array" ref="K426">_xlfn.IFS(Table2[[#This Row],[Currency]]="USD",Table2[[#This Row],[Amount]],Table2[[#This Row],[Currency]]="EGP",Table2[[#This Row],[Amount]]*50,Table2[[#This Row],[Currency]]="EUR",Table2[[#This Row],[Amount]]*1.17)</f>
        <v>52400</v>
      </c>
      <c r="L426" s="2">
        <f>SUMIF(Table2[Expense Type],Table2[[#This Row],[Expense Type]],Table2[Amount])</f>
        <v>857053</v>
      </c>
    </row>
    <row r="427" spans="1:12" ht="13.8" x14ac:dyDescent="0.25">
      <c r="A427" s="2" t="s">
        <v>884</v>
      </c>
      <c r="B427" s="3">
        <v>45081.85485485485</v>
      </c>
      <c r="C427" s="2" t="s">
        <v>11</v>
      </c>
      <c r="D427" s="2" t="s">
        <v>33</v>
      </c>
      <c r="E427" s="2" t="s">
        <v>30</v>
      </c>
      <c r="F427" s="2">
        <v>8279</v>
      </c>
      <c r="G427" s="2" t="s">
        <v>35</v>
      </c>
      <c r="H427" s="2" t="s">
        <v>52</v>
      </c>
      <c r="I427" s="2" t="s">
        <v>885</v>
      </c>
      <c r="J427" s="2" t="s">
        <v>17</v>
      </c>
      <c r="K427" s="5" cm="1">
        <f t="array" ref="K427">_xlfn.IFS(Table2[[#This Row],[Currency]]="USD",Table2[[#This Row],[Amount]],Table2[[#This Row],[Currency]]="EGP",Table2[[#This Row],[Amount]]*50,Table2[[#This Row],[Currency]]="EUR",Table2[[#This Row],[Amount]]*1.17)</f>
        <v>9686.43</v>
      </c>
      <c r="L427" s="2">
        <f>SUMIF(Table2[Expense Type],Table2[[#This Row],[Expense Type]],Table2[Amount])</f>
        <v>824956</v>
      </c>
    </row>
    <row r="428" spans="1:12" ht="13.8" x14ac:dyDescent="0.25">
      <c r="A428" s="2" t="s">
        <v>886</v>
      </c>
      <c r="B428" s="3">
        <v>45082.219219219223</v>
      </c>
      <c r="C428" s="2" t="s">
        <v>38</v>
      </c>
      <c r="D428" s="2" t="s">
        <v>20</v>
      </c>
      <c r="E428" s="2" t="s">
        <v>34</v>
      </c>
      <c r="F428" s="2">
        <v>6215</v>
      </c>
      <c r="G428" s="2" t="s">
        <v>35</v>
      </c>
      <c r="H428" s="2" t="s">
        <v>27</v>
      </c>
      <c r="I428" s="2" t="s">
        <v>887</v>
      </c>
      <c r="J428" s="2" t="s">
        <v>41</v>
      </c>
      <c r="K428" s="5" cm="1">
        <f t="array" ref="K428">_xlfn.IFS(Table2[[#This Row],[Currency]]="USD",Table2[[#This Row],[Amount]],Table2[[#This Row],[Currency]]="EGP",Table2[[#This Row],[Amount]]*50,Table2[[#This Row],[Currency]]="EUR",Table2[[#This Row],[Amount]]*1.17)</f>
        <v>7271.5499999999993</v>
      </c>
      <c r="L428" s="2">
        <f>SUMIF(Table2[Expense Type],Table2[[#This Row],[Expense Type]],Table2[Amount])</f>
        <v>857053</v>
      </c>
    </row>
    <row r="429" spans="1:12" ht="13.8" x14ac:dyDescent="0.25">
      <c r="A429" s="2" t="s">
        <v>888</v>
      </c>
      <c r="B429" s="3">
        <v>45082.583583583582</v>
      </c>
      <c r="C429" s="2" t="s">
        <v>58</v>
      </c>
      <c r="D429" s="2" t="s">
        <v>39</v>
      </c>
      <c r="E429" s="2" t="s">
        <v>30</v>
      </c>
      <c r="F429" s="2">
        <v>559</v>
      </c>
      <c r="G429" s="2" t="s">
        <v>14</v>
      </c>
      <c r="H429" s="2" t="s">
        <v>27</v>
      </c>
      <c r="I429" s="2" t="s">
        <v>889</v>
      </c>
      <c r="J429" s="2" t="s">
        <v>24</v>
      </c>
      <c r="K429" s="5" cm="1">
        <f t="array" ref="K429">_xlfn.IFS(Table2[[#This Row],[Currency]]="USD",Table2[[#This Row],[Amount]],Table2[[#This Row],[Currency]]="EGP",Table2[[#This Row],[Amount]]*50,Table2[[#This Row],[Currency]]="EUR",Table2[[#This Row],[Amount]]*1.17)</f>
        <v>559</v>
      </c>
      <c r="L429" s="2">
        <f>SUMIF(Table2[Expense Type],Table2[[#This Row],[Expense Type]],Table2[Amount])</f>
        <v>824956</v>
      </c>
    </row>
    <row r="430" spans="1:12" ht="13.8" x14ac:dyDescent="0.25">
      <c r="A430" s="2" t="s">
        <v>890</v>
      </c>
      <c r="B430" s="3">
        <v>45082.947947947941</v>
      </c>
      <c r="C430" s="2" t="s">
        <v>58</v>
      </c>
      <c r="D430" s="2" t="s">
        <v>20</v>
      </c>
      <c r="E430" s="2" t="s">
        <v>13</v>
      </c>
      <c r="F430" s="2">
        <v>7668</v>
      </c>
      <c r="G430" s="2" t="s">
        <v>14</v>
      </c>
      <c r="H430" s="2" t="s">
        <v>27</v>
      </c>
      <c r="I430" s="2" t="s">
        <v>891</v>
      </c>
      <c r="J430" s="2" t="s">
        <v>17</v>
      </c>
      <c r="K430" s="5" cm="1">
        <f t="array" ref="K430">_xlfn.IFS(Table2[[#This Row],[Currency]]="USD",Table2[[#This Row],[Amount]],Table2[[#This Row],[Currency]]="EGP",Table2[[#This Row],[Amount]]*50,Table2[[#This Row],[Currency]]="EUR",Table2[[#This Row],[Amount]]*1.17)</f>
        <v>7668</v>
      </c>
      <c r="L430" s="2">
        <f>SUMIF(Table2[Expense Type],Table2[[#This Row],[Expense Type]],Table2[Amount])</f>
        <v>848944</v>
      </c>
    </row>
    <row r="431" spans="1:12" ht="13.8" x14ac:dyDescent="0.25">
      <c r="A431" s="2" t="s">
        <v>892</v>
      </c>
      <c r="B431" s="3">
        <v>45083.3123123123</v>
      </c>
      <c r="C431" s="2" t="s">
        <v>26</v>
      </c>
      <c r="D431" s="2" t="s">
        <v>20</v>
      </c>
      <c r="E431" s="2" t="s">
        <v>55</v>
      </c>
      <c r="F431" s="2">
        <v>4746</v>
      </c>
      <c r="G431" s="2" t="s">
        <v>22</v>
      </c>
      <c r="H431" s="2" t="s">
        <v>52</v>
      </c>
      <c r="I431" s="2" t="s">
        <v>893</v>
      </c>
      <c r="J431" s="2" t="s">
        <v>17</v>
      </c>
      <c r="K431" s="5" cm="1">
        <f t="array" ref="K431">_xlfn.IFS(Table2[[#This Row],[Currency]]="USD",Table2[[#This Row],[Amount]],Table2[[#This Row],[Currency]]="EGP",Table2[[#This Row],[Amount]]*50,Table2[[#This Row],[Currency]]="EUR",Table2[[#This Row],[Amount]]*1.17)</f>
        <v>237300</v>
      </c>
      <c r="L431" s="2">
        <f>SUMIF(Table2[Expense Type],Table2[[#This Row],[Expense Type]],Table2[Amount])</f>
        <v>815334</v>
      </c>
    </row>
    <row r="432" spans="1:12" ht="13.8" x14ac:dyDescent="0.25">
      <c r="A432" s="2" t="s">
        <v>894</v>
      </c>
      <c r="B432" s="3">
        <v>45083.676676676667</v>
      </c>
      <c r="C432" s="2" t="s">
        <v>11</v>
      </c>
      <c r="D432" s="2" t="s">
        <v>33</v>
      </c>
      <c r="E432" s="2" t="s">
        <v>13</v>
      </c>
      <c r="F432" s="2">
        <v>492</v>
      </c>
      <c r="G432" s="2" t="s">
        <v>14</v>
      </c>
      <c r="H432" s="2" t="s">
        <v>27</v>
      </c>
      <c r="I432" s="2" t="s">
        <v>895</v>
      </c>
      <c r="J432" s="2" t="s">
        <v>41</v>
      </c>
      <c r="K432" s="5" cm="1">
        <f t="array" ref="K432">_xlfn.IFS(Table2[[#This Row],[Currency]]="USD",Table2[[#This Row],[Amount]],Table2[[#This Row],[Currency]]="EGP",Table2[[#This Row],[Amount]]*50,Table2[[#This Row],[Currency]]="EUR",Table2[[#This Row],[Amount]]*1.17)</f>
        <v>492</v>
      </c>
      <c r="L432" s="2">
        <f>SUMIF(Table2[Expense Type],Table2[[#This Row],[Expense Type]],Table2[Amount])</f>
        <v>848944</v>
      </c>
    </row>
    <row r="433" spans="1:12" ht="13.8" x14ac:dyDescent="0.25">
      <c r="A433" s="2" t="s">
        <v>896</v>
      </c>
      <c r="B433" s="3">
        <v>45084.041041041033</v>
      </c>
      <c r="C433" s="2" t="s">
        <v>19</v>
      </c>
      <c r="D433" s="2" t="s">
        <v>33</v>
      </c>
      <c r="E433" s="2" t="s">
        <v>51</v>
      </c>
      <c r="F433" s="2">
        <v>1887</v>
      </c>
      <c r="G433" s="2" t="s">
        <v>22</v>
      </c>
      <c r="H433" s="2" t="s">
        <v>15</v>
      </c>
      <c r="I433" s="2" t="s">
        <v>897</v>
      </c>
      <c r="J433" s="2" t="s">
        <v>24</v>
      </c>
      <c r="K433" s="5" cm="1">
        <f t="array" ref="K433">_xlfn.IFS(Table2[[#This Row],[Currency]]="USD",Table2[[#This Row],[Amount]],Table2[[#This Row],[Currency]]="EGP",Table2[[#This Row],[Amount]]*50,Table2[[#This Row],[Currency]]="EUR",Table2[[#This Row],[Amount]]*1.17)</f>
        <v>94350</v>
      </c>
      <c r="L433" s="2">
        <f>SUMIF(Table2[Expense Type],Table2[[#This Row],[Expense Type]],Table2[Amount])</f>
        <v>743529</v>
      </c>
    </row>
    <row r="434" spans="1:12" ht="13.8" x14ac:dyDescent="0.25">
      <c r="A434" s="2" t="s">
        <v>898</v>
      </c>
      <c r="B434" s="3">
        <v>45084.405405405407</v>
      </c>
      <c r="C434" s="2" t="s">
        <v>77</v>
      </c>
      <c r="D434" s="2" t="s">
        <v>39</v>
      </c>
      <c r="E434" s="2" t="s">
        <v>13</v>
      </c>
      <c r="F434" s="2">
        <v>7474</v>
      </c>
      <c r="G434" s="2" t="s">
        <v>14</v>
      </c>
      <c r="H434" s="2" t="s">
        <v>27</v>
      </c>
      <c r="I434" s="2" t="s">
        <v>899</v>
      </c>
      <c r="J434" s="2" t="s">
        <v>17</v>
      </c>
      <c r="K434" s="5" cm="1">
        <f t="array" ref="K434">_xlfn.IFS(Table2[[#This Row],[Currency]]="USD",Table2[[#This Row],[Amount]],Table2[[#This Row],[Currency]]="EGP",Table2[[#This Row],[Amount]]*50,Table2[[#This Row],[Currency]]="EUR",Table2[[#This Row],[Amount]]*1.17)</f>
        <v>7474</v>
      </c>
      <c r="L434" s="2">
        <f>SUMIF(Table2[Expense Type],Table2[[#This Row],[Expense Type]],Table2[Amount])</f>
        <v>848944</v>
      </c>
    </row>
    <row r="435" spans="1:12" ht="13.8" x14ac:dyDescent="0.25">
      <c r="A435" s="2" t="s">
        <v>900</v>
      </c>
      <c r="B435" s="3">
        <v>45084.769769769773</v>
      </c>
      <c r="C435" s="2" t="s">
        <v>19</v>
      </c>
      <c r="D435" s="2" t="s">
        <v>33</v>
      </c>
      <c r="E435" s="2" t="s">
        <v>30</v>
      </c>
      <c r="F435" s="2">
        <v>1238</v>
      </c>
      <c r="G435" s="2" t="s">
        <v>14</v>
      </c>
      <c r="H435" s="2" t="s">
        <v>52</v>
      </c>
      <c r="I435" s="2" t="s">
        <v>901</v>
      </c>
      <c r="J435" s="2" t="s">
        <v>17</v>
      </c>
      <c r="K435" s="5" cm="1">
        <f t="array" ref="K435">_xlfn.IFS(Table2[[#This Row],[Currency]]="USD",Table2[[#This Row],[Amount]],Table2[[#This Row],[Currency]]="EGP",Table2[[#This Row],[Amount]]*50,Table2[[#This Row],[Currency]]="EUR",Table2[[#This Row],[Amount]]*1.17)</f>
        <v>1238</v>
      </c>
      <c r="L435" s="2">
        <f>SUMIF(Table2[Expense Type],Table2[[#This Row],[Expense Type]],Table2[Amount])</f>
        <v>824956</v>
      </c>
    </row>
    <row r="436" spans="1:12" ht="13.8" x14ac:dyDescent="0.25">
      <c r="A436" s="2" t="s">
        <v>902</v>
      </c>
      <c r="B436" s="3">
        <v>45085.134134134132</v>
      </c>
      <c r="C436" s="2" t="s">
        <v>11</v>
      </c>
      <c r="D436" s="2" t="s">
        <v>33</v>
      </c>
      <c r="E436" s="2" t="s">
        <v>13</v>
      </c>
      <c r="F436" s="2">
        <v>4841</v>
      </c>
      <c r="G436" s="2" t="s">
        <v>35</v>
      </c>
      <c r="H436" s="2" t="s">
        <v>27</v>
      </c>
      <c r="I436" s="2" t="s">
        <v>903</v>
      </c>
      <c r="J436" s="2" t="s">
        <v>41</v>
      </c>
      <c r="K436" s="5" cm="1">
        <f t="array" ref="K436">_xlfn.IFS(Table2[[#This Row],[Currency]]="USD",Table2[[#This Row],[Amount]],Table2[[#This Row],[Currency]]="EGP",Table2[[#This Row],[Amount]]*50,Table2[[#This Row],[Currency]]="EUR",Table2[[#This Row],[Amount]]*1.17)</f>
        <v>5663.9699999999993</v>
      </c>
      <c r="L436" s="2">
        <f>SUMIF(Table2[Expense Type],Table2[[#This Row],[Expense Type]],Table2[Amount])</f>
        <v>848944</v>
      </c>
    </row>
    <row r="437" spans="1:12" ht="13.8" x14ac:dyDescent="0.25">
      <c r="A437" s="2" t="s">
        <v>904</v>
      </c>
      <c r="B437" s="3">
        <v>45085.498498498499</v>
      </c>
      <c r="C437" s="2" t="s">
        <v>11</v>
      </c>
      <c r="D437" s="2" t="s">
        <v>33</v>
      </c>
      <c r="E437" s="2" t="s">
        <v>13</v>
      </c>
      <c r="F437" s="2">
        <v>7518</v>
      </c>
      <c r="G437" s="2" t="s">
        <v>14</v>
      </c>
      <c r="H437" s="2" t="s">
        <v>27</v>
      </c>
      <c r="I437" s="2" t="s">
        <v>905</v>
      </c>
      <c r="J437" s="2" t="s">
        <v>41</v>
      </c>
      <c r="K437" s="5" cm="1">
        <f t="array" ref="K437">_xlfn.IFS(Table2[[#This Row],[Currency]]="USD",Table2[[#This Row],[Amount]],Table2[[#This Row],[Currency]]="EGP",Table2[[#This Row],[Amount]]*50,Table2[[#This Row],[Currency]]="EUR",Table2[[#This Row],[Amount]]*1.17)</f>
        <v>7518</v>
      </c>
      <c r="L437" s="2">
        <f>SUMIF(Table2[Expense Type],Table2[[#This Row],[Expense Type]],Table2[Amount])</f>
        <v>848944</v>
      </c>
    </row>
    <row r="438" spans="1:12" ht="13.8" x14ac:dyDescent="0.25">
      <c r="A438" s="2" t="s">
        <v>906</v>
      </c>
      <c r="B438" s="3">
        <v>45085.862862862858</v>
      </c>
      <c r="C438" s="2" t="s">
        <v>11</v>
      </c>
      <c r="D438" s="2" t="s">
        <v>20</v>
      </c>
      <c r="E438" s="2" t="s">
        <v>55</v>
      </c>
      <c r="F438" s="2">
        <v>6462</v>
      </c>
      <c r="G438" s="2" t="s">
        <v>14</v>
      </c>
      <c r="H438" s="2" t="s">
        <v>15</v>
      </c>
      <c r="I438" s="2" t="s">
        <v>907</v>
      </c>
      <c r="J438" s="2" t="s">
        <v>24</v>
      </c>
      <c r="K438" s="5" cm="1">
        <f t="array" ref="K438">_xlfn.IFS(Table2[[#This Row],[Currency]]="USD",Table2[[#This Row],[Amount]],Table2[[#This Row],[Currency]]="EGP",Table2[[#This Row],[Amount]]*50,Table2[[#This Row],[Currency]]="EUR",Table2[[#This Row],[Amount]]*1.17)</f>
        <v>6462</v>
      </c>
      <c r="L438" s="2">
        <f>SUMIF(Table2[Expense Type],Table2[[#This Row],[Expense Type]],Table2[Amount])</f>
        <v>815334</v>
      </c>
    </row>
    <row r="439" spans="1:12" ht="13.8" x14ac:dyDescent="0.25">
      <c r="A439" s="2" t="s">
        <v>908</v>
      </c>
      <c r="B439" s="3">
        <v>45086.227227227217</v>
      </c>
      <c r="C439" s="2" t="s">
        <v>19</v>
      </c>
      <c r="D439" s="2" t="s">
        <v>39</v>
      </c>
      <c r="E439" s="2" t="s">
        <v>13</v>
      </c>
      <c r="F439" s="2">
        <v>2554</v>
      </c>
      <c r="G439" s="2" t="s">
        <v>22</v>
      </c>
      <c r="H439" s="2" t="s">
        <v>27</v>
      </c>
      <c r="I439" s="2" t="s">
        <v>909</v>
      </c>
      <c r="J439" s="2" t="s">
        <v>41</v>
      </c>
      <c r="K439" s="5" cm="1">
        <f t="array" ref="K439">_xlfn.IFS(Table2[[#This Row],[Currency]]="USD",Table2[[#This Row],[Amount]],Table2[[#This Row],[Currency]]="EGP",Table2[[#This Row],[Amount]]*50,Table2[[#This Row],[Currency]]="EUR",Table2[[#This Row],[Amount]]*1.17)</f>
        <v>127700</v>
      </c>
      <c r="L439" s="2">
        <f>SUMIF(Table2[Expense Type],Table2[[#This Row],[Expense Type]],Table2[Amount])</f>
        <v>848944</v>
      </c>
    </row>
    <row r="440" spans="1:12" ht="13.8" x14ac:dyDescent="0.25">
      <c r="A440" s="2" t="s">
        <v>910</v>
      </c>
      <c r="B440" s="3">
        <v>45086.591591591583</v>
      </c>
      <c r="C440" s="2" t="s">
        <v>11</v>
      </c>
      <c r="D440" s="2" t="s">
        <v>12</v>
      </c>
      <c r="E440" s="2" t="s">
        <v>55</v>
      </c>
      <c r="F440" s="2">
        <v>9758</v>
      </c>
      <c r="G440" s="2" t="s">
        <v>14</v>
      </c>
      <c r="H440" s="2" t="s">
        <v>15</v>
      </c>
      <c r="I440" s="2" t="s">
        <v>911</v>
      </c>
      <c r="J440" s="2" t="s">
        <v>24</v>
      </c>
      <c r="K440" s="5" cm="1">
        <f t="array" ref="K440">_xlfn.IFS(Table2[[#This Row],[Currency]]="USD",Table2[[#This Row],[Amount]],Table2[[#This Row],[Currency]]="EGP",Table2[[#This Row],[Amount]]*50,Table2[[#This Row],[Currency]]="EUR",Table2[[#This Row],[Amount]]*1.17)</f>
        <v>9758</v>
      </c>
      <c r="L440" s="2">
        <f>SUMIF(Table2[Expense Type],Table2[[#This Row],[Expense Type]],Table2[Amount])</f>
        <v>815334</v>
      </c>
    </row>
    <row r="441" spans="1:12" ht="13.8" x14ac:dyDescent="0.25">
      <c r="A441" s="2" t="s">
        <v>912</v>
      </c>
      <c r="B441" s="3">
        <v>45086.955955955949</v>
      </c>
      <c r="C441" s="2" t="s">
        <v>58</v>
      </c>
      <c r="D441" s="2" t="s">
        <v>20</v>
      </c>
      <c r="E441" s="2" t="s">
        <v>21</v>
      </c>
      <c r="F441" s="2">
        <v>3774</v>
      </c>
      <c r="G441" s="2" t="s">
        <v>22</v>
      </c>
      <c r="H441" s="2" t="s">
        <v>15</v>
      </c>
      <c r="I441" s="2" t="s">
        <v>913</v>
      </c>
      <c r="J441" s="2" t="s">
        <v>17</v>
      </c>
      <c r="K441" s="5" cm="1">
        <f t="array" ref="K441">_xlfn.IFS(Table2[[#This Row],[Currency]]="USD",Table2[[#This Row],[Amount]],Table2[[#This Row],[Currency]]="EGP",Table2[[#This Row],[Amount]]*50,Table2[[#This Row],[Currency]]="EUR",Table2[[#This Row],[Amount]]*1.17)</f>
        <v>188700</v>
      </c>
      <c r="L441" s="2">
        <f>SUMIF(Table2[Expense Type],Table2[[#This Row],[Expense Type]],Table2[Amount])</f>
        <v>910770</v>
      </c>
    </row>
    <row r="442" spans="1:12" ht="13.8" x14ac:dyDescent="0.25">
      <c r="A442" s="2" t="s">
        <v>914</v>
      </c>
      <c r="B442" s="3">
        <v>45087.320320320323</v>
      </c>
      <c r="C442" s="2" t="s">
        <v>19</v>
      </c>
      <c r="D442" s="2" t="s">
        <v>33</v>
      </c>
      <c r="E442" s="2" t="s">
        <v>51</v>
      </c>
      <c r="F442" s="2">
        <v>1477</v>
      </c>
      <c r="G442" s="2" t="s">
        <v>14</v>
      </c>
      <c r="H442" s="2" t="s">
        <v>52</v>
      </c>
      <c r="I442" s="2" t="s">
        <v>915</v>
      </c>
      <c r="J442" s="2" t="s">
        <v>24</v>
      </c>
      <c r="K442" s="5" cm="1">
        <f t="array" ref="K442">_xlfn.IFS(Table2[[#This Row],[Currency]]="USD",Table2[[#This Row],[Amount]],Table2[[#This Row],[Currency]]="EGP",Table2[[#This Row],[Amount]]*50,Table2[[#This Row],[Currency]]="EUR",Table2[[#This Row],[Amount]]*1.17)</f>
        <v>1477</v>
      </c>
      <c r="L442" s="2">
        <f>SUMIF(Table2[Expense Type],Table2[[#This Row],[Expense Type]],Table2[Amount])</f>
        <v>743529</v>
      </c>
    </row>
    <row r="443" spans="1:12" ht="13.8" x14ac:dyDescent="0.25">
      <c r="A443" s="2" t="s">
        <v>916</v>
      </c>
      <c r="B443" s="3">
        <v>45087.684684684667</v>
      </c>
      <c r="C443" s="2" t="s">
        <v>11</v>
      </c>
      <c r="D443" s="2" t="s">
        <v>20</v>
      </c>
      <c r="E443" s="2" t="s">
        <v>55</v>
      </c>
      <c r="F443" s="2">
        <v>6801</v>
      </c>
      <c r="G443" s="2" t="s">
        <v>14</v>
      </c>
      <c r="H443" s="2" t="s">
        <v>15</v>
      </c>
      <c r="I443" s="2" t="s">
        <v>917</v>
      </c>
      <c r="J443" s="2" t="s">
        <v>24</v>
      </c>
      <c r="K443" s="5" cm="1">
        <f t="array" ref="K443">_xlfn.IFS(Table2[[#This Row],[Currency]]="USD",Table2[[#This Row],[Amount]],Table2[[#This Row],[Currency]]="EGP",Table2[[#This Row],[Amount]]*50,Table2[[#This Row],[Currency]]="EUR",Table2[[#This Row],[Amount]]*1.17)</f>
        <v>6801</v>
      </c>
      <c r="L443" s="2">
        <f>SUMIF(Table2[Expense Type],Table2[[#This Row],[Expense Type]],Table2[Amount])</f>
        <v>815334</v>
      </c>
    </row>
    <row r="444" spans="1:12" ht="13.8" x14ac:dyDescent="0.25">
      <c r="A444" s="2" t="s">
        <v>918</v>
      </c>
      <c r="B444" s="3">
        <v>45088.049049049041</v>
      </c>
      <c r="C444" s="2" t="s">
        <v>58</v>
      </c>
      <c r="D444" s="2" t="s">
        <v>33</v>
      </c>
      <c r="E444" s="2" t="s">
        <v>30</v>
      </c>
      <c r="F444" s="2">
        <v>2697</v>
      </c>
      <c r="G444" s="2" t="s">
        <v>22</v>
      </c>
      <c r="H444" s="2" t="s">
        <v>15</v>
      </c>
      <c r="I444" s="2" t="s">
        <v>919</v>
      </c>
      <c r="J444" s="2" t="s">
        <v>24</v>
      </c>
      <c r="K444" s="5" cm="1">
        <f t="array" ref="K444">_xlfn.IFS(Table2[[#This Row],[Currency]]="USD",Table2[[#This Row],[Amount]],Table2[[#This Row],[Currency]]="EGP",Table2[[#This Row],[Amount]]*50,Table2[[#This Row],[Currency]]="EUR",Table2[[#This Row],[Amount]]*1.17)</f>
        <v>134850</v>
      </c>
      <c r="L444" s="2">
        <f>SUMIF(Table2[Expense Type],Table2[[#This Row],[Expense Type]],Table2[Amount])</f>
        <v>824956</v>
      </c>
    </row>
    <row r="445" spans="1:12" ht="13.8" x14ac:dyDescent="0.25">
      <c r="A445" s="2" t="s">
        <v>920</v>
      </c>
      <c r="B445" s="3">
        <v>45088.4134134134</v>
      </c>
      <c r="C445" s="2" t="s">
        <v>26</v>
      </c>
      <c r="D445" s="2" t="s">
        <v>33</v>
      </c>
      <c r="E445" s="2" t="s">
        <v>21</v>
      </c>
      <c r="F445" s="2">
        <v>241</v>
      </c>
      <c r="G445" s="2" t="s">
        <v>35</v>
      </c>
      <c r="H445" s="2" t="s">
        <v>52</v>
      </c>
      <c r="I445" s="2" t="s">
        <v>921</v>
      </c>
      <c r="J445" s="2" t="s">
        <v>17</v>
      </c>
      <c r="K445" s="5" cm="1">
        <f t="array" ref="K445">_xlfn.IFS(Table2[[#This Row],[Currency]]="USD",Table2[[#This Row],[Amount]],Table2[[#This Row],[Currency]]="EGP",Table2[[#This Row],[Amount]]*50,Table2[[#This Row],[Currency]]="EUR",Table2[[#This Row],[Amount]]*1.17)</f>
        <v>281.96999999999997</v>
      </c>
      <c r="L445" s="2">
        <f>SUMIF(Table2[Expense Type],Table2[[#This Row],[Expense Type]],Table2[Amount])</f>
        <v>910770</v>
      </c>
    </row>
    <row r="446" spans="1:12" ht="13.8" x14ac:dyDescent="0.25">
      <c r="A446" s="2" t="s">
        <v>922</v>
      </c>
      <c r="B446" s="3">
        <v>45088.777777777781</v>
      </c>
      <c r="C446" s="2" t="s">
        <v>11</v>
      </c>
      <c r="D446" s="2" t="s">
        <v>20</v>
      </c>
      <c r="E446" s="2" t="s">
        <v>55</v>
      </c>
      <c r="F446" s="2">
        <v>2759</v>
      </c>
      <c r="G446" s="2" t="s">
        <v>22</v>
      </c>
      <c r="H446" s="2" t="s">
        <v>15</v>
      </c>
      <c r="I446" s="2" t="s">
        <v>923</v>
      </c>
      <c r="J446" s="2" t="s">
        <v>41</v>
      </c>
      <c r="K446" s="5" cm="1">
        <f t="array" ref="K446">_xlfn.IFS(Table2[[#This Row],[Currency]]="USD",Table2[[#This Row],[Amount]],Table2[[#This Row],[Currency]]="EGP",Table2[[#This Row],[Amount]]*50,Table2[[#This Row],[Currency]]="EUR",Table2[[#This Row],[Amount]]*1.17)</f>
        <v>137950</v>
      </c>
      <c r="L446" s="2">
        <f>SUMIF(Table2[Expense Type],Table2[[#This Row],[Expense Type]],Table2[Amount])</f>
        <v>815334</v>
      </c>
    </row>
    <row r="447" spans="1:12" ht="13.8" x14ac:dyDescent="0.25">
      <c r="A447" s="2" t="s">
        <v>924</v>
      </c>
      <c r="B447" s="3">
        <v>45089.14214214214</v>
      </c>
      <c r="C447" s="2" t="s">
        <v>19</v>
      </c>
      <c r="D447" s="2" t="s">
        <v>39</v>
      </c>
      <c r="E447" s="2" t="s">
        <v>55</v>
      </c>
      <c r="F447" s="2">
        <v>4696</v>
      </c>
      <c r="G447" s="2" t="s">
        <v>22</v>
      </c>
      <c r="H447" s="2" t="s">
        <v>52</v>
      </c>
      <c r="I447" s="2" t="s">
        <v>925</v>
      </c>
      <c r="J447" s="2" t="s">
        <v>17</v>
      </c>
      <c r="K447" s="5" cm="1">
        <f t="array" ref="K447">_xlfn.IFS(Table2[[#This Row],[Currency]]="USD",Table2[[#This Row],[Amount]],Table2[[#This Row],[Currency]]="EGP",Table2[[#This Row],[Amount]]*50,Table2[[#This Row],[Currency]]="EUR",Table2[[#This Row],[Amount]]*1.17)</f>
        <v>234800</v>
      </c>
      <c r="L447" s="2">
        <f>SUMIF(Table2[Expense Type],Table2[[#This Row],[Expense Type]],Table2[Amount])</f>
        <v>815334</v>
      </c>
    </row>
    <row r="448" spans="1:12" ht="13.8" x14ac:dyDescent="0.25">
      <c r="A448" s="2" t="s">
        <v>926</v>
      </c>
      <c r="B448" s="3">
        <v>45089.506506506506</v>
      </c>
      <c r="C448" s="2" t="s">
        <v>38</v>
      </c>
      <c r="D448" s="2" t="s">
        <v>33</v>
      </c>
      <c r="E448" s="2" t="s">
        <v>51</v>
      </c>
      <c r="F448" s="2">
        <v>9131</v>
      </c>
      <c r="G448" s="2" t="s">
        <v>22</v>
      </c>
      <c r="H448" s="2" t="s">
        <v>27</v>
      </c>
      <c r="I448" s="2" t="s">
        <v>927</v>
      </c>
      <c r="J448" s="2" t="s">
        <v>41</v>
      </c>
      <c r="K448" s="5" cm="1">
        <f t="array" ref="K448">_xlfn.IFS(Table2[[#This Row],[Currency]]="USD",Table2[[#This Row],[Amount]],Table2[[#This Row],[Currency]]="EGP",Table2[[#This Row],[Amount]]*50,Table2[[#This Row],[Currency]]="EUR",Table2[[#This Row],[Amount]]*1.17)</f>
        <v>456550</v>
      </c>
      <c r="L448" s="2">
        <f>SUMIF(Table2[Expense Type],Table2[[#This Row],[Expense Type]],Table2[Amount])</f>
        <v>743529</v>
      </c>
    </row>
    <row r="449" spans="1:12" ht="13.8" x14ac:dyDescent="0.25">
      <c r="A449" s="2" t="s">
        <v>928</v>
      </c>
      <c r="B449" s="3">
        <v>45089.870870870873</v>
      </c>
      <c r="C449" s="2" t="s">
        <v>11</v>
      </c>
      <c r="D449" s="2" t="s">
        <v>39</v>
      </c>
      <c r="E449" s="2" t="s">
        <v>30</v>
      </c>
      <c r="F449" s="2">
        <v>5761</v>
      </c>
      <c r="G449" s="2" t="s">
        <v>35</v>
      </c>
      <c r="H449" s="2" t="s">
        <v>52</v>
      </c>
      <c r="I449" s="2" t="s">
        <v>929</v>
      </c>
      <c r="J449" s="2" t="s">
        <v>24</v>
      </c>
      <c r="K449" s="5" cm="1">
        <f t="array" ref="K449">_xlfn.IFS(Table2[[#This Row],[Currency]]="USD",Table2[[#This Row],[Amount]],Table2[[#This Row],[Currency]]="EGP",Table2[[#This Row],[Amount]]*50,Table2[[#This Row],[Currency]]="EUR",Table2[[#This Row],[Amount]]*1.17)</f>
        <v>6740.37</v>
      </c>
      <c r="L449" s="2">
        <f>SUMIF(Table2[Expense Type],Table2[[#This Row],[Expense Type]],Table2[Amount])</f>
        <v>824956</v>
      </c>
    </row>
    <row r="450" spans="1:12" ht="13.8" x14ac:dyDescent="0.25">
      <c r="A450" s="2" t="s">
        <v>930</v>
      </c>
      <c r="B450" s="3">
        <v>45090.235235235232</v>
      </c>
      <c r="C450" s="2" t="s">
        <v>38</v>
      </c>
      <c r="D450" s="2" t="s">
        <v>12</v>
      </c>
      <c r="E450" s="2" t="s">
        <v>34</v>
      </c>
      <c r="F450" s="2">
        <v>6242</v>
      </c>
      <c r="G450" s="2" t="s">
        <v>14</v>
      </c>
      <c r="H450" s="2" t="s">
        <v>15</v>
      </c>
      <c r="I450" s="2" t="s">
        <v>931</v>
      </c>
      <c r="J450" s="2" t="s">
        <v>24</v>
      </c>
      <c r="K450" s="5" cm="1">
        <f t="array" ref="K450">_xlfn.IFS(Table2[[#This Row],[Currency]]="USD",Table2[[#This Row],[Amount]],Table2[[#This Row],[Currency]]="EGP",Table2[[#This Row],[Amount]]*50,Table2[[#This Row],[Currency]]="EUR",Table2[[#This Row],[Amount]]*1.17)</f>
        <v>6242</v>
      </c>
      <c r="L450" s="2">
        <f>SUMIF(Table2[Expense Type],Table2[[#This Row],[Expense Type]],Table2[Amount])</f>
        <v>857053</v>
      </c>
    </row>
    <row r="451" spans="1:12" ht="13.8" x14ac:dyDescent="0.25">
      <c r="A451" s="2" t="s">
        <v>932</v>
      </c>
      <c r="B451" s="3">
        <v>45090.599599599598</v>
      </c>
      <c r="C451" s="2" t="s">
        <v>58</v>
      </c>
      <c r="D451" s="2" t="s">
        <v>33</v>
      </c>
      <c r="E451" s="2" t="s">
        <v>34</v>
      </c>
      <c r="F451" s="2">
        <v>5726</v>
      </c>
      <c r="G451" s="2" t="s">
        <v>22</v>
      </c>
      <c r="H451" s="2" t="s">
        <v>52</v>
      </c>
      <c r="I451" s="2" t="s">
        <v>933</v>
      </c>
      <c r="J451" s="2" t="s">
        <v>24</v>
      </c>
      <c r="K451" s="5" cm="1">
        <f t="array" ref="K451">_xlfn.IFS(Table2[[#This Row],[Currency]]="USD",Table2[[#This Row],[Amount]],Table2[[#This Row],[Currency]]="EGP",Table2[[#This Row],[Amount]]*50,Table2[[#This Row],[Currency]]="EUR",Table2[[#This Row],[Amount]]*1.17)</f>
        <v>286300</v>
      </c>
      <c r="L451" s="2">
        <f>SUMIF(Table2[Expense Type],Table2[[#This Row],[Expense Type]],Table2[Amount])</f>
        <v>857053</v>
      </c>
    </row>
    <row r="452" spans="1:12" ht="13.8" x14ac:dyDescent="0.25">
      <c r="A452" s="2" t="s">
        <v>934</v>
      </c>
      <c r="B452" s="3">
        <v>45090.963963963957</v>
      </c>
      <c r="C452" s="2" t="s">
        <v>26</v>
      </c>
      <c r="D452" s="2" t="s">
        <v>39</v>
      </c>
      <c r="E452" s="2" t="s">
        <v>55</v>
      </c>
      <c r="F452" s="2">
        <v>8887</v>
      </c>
      <c r="G452" s="2" t="s">
        <v>22</v>
      </c>
      <c r="H452" s="2" t="s">
        <v>15</v>
      </c>
      <c r="I452" s="2" t="s">
        <v>935</v>
      </c>
      <c r="J452" s="2" t="s">
        <v>24</v>
      </c>
      <c r="K452" s="5" cm="1">
        <f t="array" ref="K452">_xlfn.IFS(Table2[[#This Row],[Currency]]="USD",Table2[[#This Row],[Amount]],Table2[[#This Row],[Currency]]="EGP",Table2[[#This Row],[Amount]]*50,Table2[[#This Row],[Currency]]="EUR",Table2[[#This Row],[Amount]]*1.17)</f>
        <v>444350</v>
      </c>
      <c r="L452" s="2">
        <f>SUMIF(Table2[Expense Type],Table2[[#This Row],[Expense Type]],Table2[Amount])</f>
        <v>815334</v>
      </c>
    </row>
    <row r="453" spans="1:12" ht="13.8" x14ac:dyDescent="0.25">
      <c r="A453" s="2" t="s">
        <v>936</v>
      </c>
      <c r="B453" s="3">
        <v>45091.328328328324</v>
      </c>
      <c r="C453" s="2" t="s">
        <v>77</v>
      </c>
      <c r="D453" s="2" t="s">
        <v>39</v>
      </c>
      <c r="E453" s="2" t="s">
        <v>13</v>
      </c>
      <c r="F453" s="2">
        <v>8572</v>
      </c>
      <c r="G453" s="2" t="s">
        <v>35</v>
      </c>
      <c r="H453" s="2" t="s">
        <v>27</v>
      </c>
      <c r="I453" s="2" t="s">
        <v>937</v>
      </c>
      <c r="J453" s="2" t="s">
        <v>24</v>
      </c>
      <c r="K453" s="5" cm="1">
        <f t="array" ref="K453">_xlfn.IFS(Table2[[#This Row],[Currency]]="USD",Table2[[#This Row],[Amount]],Table2[[#This Row],[Currency]]="EGP",Table2[[#This Row],[Amount]]*50,Table2[[#This Row],[Currency]]="EUR",Table2[[#This Row],[Amount]]*1.17)</f>
        <v>10029.24</v>
      </c>
      <c r="L453" s="2">
        <f>SUMIF(Table2[Expense Type],Table2[[#This Row],[Expense Type]],Table2[Amount])</f>
        <v>848944</v>
      </c>
    </row>
    <row r="454" spans="1:12" ht="13.8" x14ac:dyDescent="0.25">
      <c r="A454" s="2" t="s">
        <v>938</v>
      </c>
      <c r="B454" s="3">
        <v>45091.692692692683</v>
      </c>
      <c r="C454" s="2" t="s">
        <v>26</v>
      </c>
      <c r="D454" s="2" t="s">
        <v>12</v>
      </c>
      <c r="E454" s="2" t="s">
        <v>30</v>
      </c>
      <c r="F454" s="2">
        <v>523</v>
      </c>
      <c r="G454" s="2" t="s">
        <v>22</v>
      </c>
      <c r="H454" s="2" t="s">
        <v>52</v>
      </c>
      <c r="I454" s="2" t="s">
        <v>939</v>
      </c>
      <c r="J454" s="2" t="s">
        <v>41</v>
      </c>
      <c r="K454" s="5" cm="1">
        <f t="array" ref="K454">_xlfn.IFS(Table2[[#This Row],[Currency]]="USD",Table2[[#This Row],[Amount]],Table2[[#This Row],[Currency]]="EGP",Table2[[#This Row],[Amount]]*50,Table2[[#This Row],[Currency]]="EUR",Table2[[#This Row],[Amount]]*1.17)</f>
        <v>26150</v>
      </c>
      <c r="L454" s="2">
        <f>SUMIF(Table2[Expense Type],Table2[[#This Row],[Expense Type]],Table2[Amount])</f>
        <v>824956</v>
      </c>
    </row>
    <row r="455" spans="1:12" ht="13.8" x14ac:dyDescent="0.25">
      <c r="A455" s="2" t="s">
        <v>940</v>
      </c>
      <c r="B455" s="3">
        <v>45092.057057057049</v>
      </c>
      <c r="C455" s="2" t="s">
        <v>11</v>
      </c>
      <c r="D455" s="2" t="s">
        <v>39</v>
      </c>
      <c r="E455" s="2" t="s">
        <v>21</v>
      </c>
      <c r="F455" s="2">
        <v>7099</v>
      </c>
      <c r="G455" s="2" t="s">
        <v>14</v>
      </c>
      <c r="H455" s="2" t="s">
        <v>27</v>
      </c>
      <c r="I455" s="2" t="s">
        <v>941</v>
      </c>
      <c r="J455" s="2" t="s">
        <v>41</v>
      </c>
      <c r="K455" s="5" cm="1">
        <f t="array" ref="K455">_xlfn.IFS(Table2[[#This Row],[Currency]]="USD",Table2[[#This Row],[Amount]],Table2[[#This Row],[Currency]]="EGP",Table2[[#This Row],[Amount]]*50,Table2[[#This Row],[Currency]]="EUR",Table2[[#This Row],[Amount]]*1.17)</f>
        <v>7099</v>
      </c>
      <c r="L455" s="2">
        <f>SUMIF(Table2[Expense Type],Table2[[#This Row],[Expense Type]],Table2[Amount])</f>
        <v>910770</v>
      </c>
    </row>
    <row r="456" spans="1:12" ht="13.8" x14ac:dyDescent="0.25">
      <c r="A456" s="2" t="s">
        <v>942</v>
      </c>
      <c r="B456" s="3">
        <v>45092.421421421423</v>
      </c>
      <c r="C456" s="2" t="s">
        <v>38</v>
      </c>
      <c r="D456" s="2" t="s">
        <v>39</v>
      </c>
      <c r="E456" s="2" t="s">
        <v>13</v>
      </c>
      <c r="F456" s="2">
        <v>4349</v>
      </c>
      <c r="G456" s="2" t="s">
        <v>35</v>
      </c>
      <c r="H456" s="2" t="s">
        <v>15</v>
      </c>
      <c r="I456" s="2" t="s">
        <v>943</v>
      </c>
      <c r="J456" s="2" t="s">
        <v>24</v>
      </c>
      <c r="K456" s="5" cm="1">
        <f t="array" ref="K456">_xlfn.IFS(Table2[[#This Row],[Currency]]="USD",Table2[[#This Row],[Amount]],Table2[[#This Row],[Currency]]="EGP",Table2[[#This Row],[Amount]]*50,Table2[[#This Row],[Currency]]="EUR",Table2[[#This Row],[Amount]]*1.17)</f>
        <v>5088.33</v>
      </c>
      <c r="L456" s="2">
        <f>SUMIF(Table2[Expense Type],Table2[[#This Row],[Expense Type]],Table2[Amount])</f>
        <v>848944</v>
      </c>
    </row>
    <row r="457" spans="1:12" ht="13.8" x14ac:dyDescent="0.25">
      <c r="A457" s="2" t="s">
        <v>944</v>
      </c>
      <c r="B457" s="3">
        <v>45092.785785785767</v>
      </c>
      <c r="C457" s="2" t="s">
        <v>38</v>
      </c>
      <c r="D457" s="2" t="s">
        <v>12</v>
      </c>
      <c r="E457" s="2" t="s">
        <v>13</v>
      </c>
      <c r="F457" s="2">
        <v>1850</v>
      </c>
      <c r="G457" s="2" t="s">
        <v>14</v>
      </c>
      <c r="H457" s="2" t="s">
        <v>15</v>
      </c>
      <c r="I457" s="2" t="s">
        <v>945</v>
      </c>
      <c r="J457" s="2" t="s">
        <v>17</v>
      </c>
      <c r="K457" s="5" cm="1">
        <f t="array" ref="K457">_xlfn.IFS(Table2[[#This Row],[Currency]]="USD",Table2[[#This Row],[Amount]],Table2[[#This Row],[Currency]]="EGP",Table2[[#This Row],[Amount]]*50,Table2[[#This Row],[Currency]]="EUR",Table2[[#This Row],[Amount]]*1.17)</f>
        <v>1850</v>
      </c>
      <c r="L457" s="2">
        <f>SUMIF(Table2[Expense Type],Table2[[#This Row],[Expense Type]],Table2[Amount])</f>
        <v>848944</v>
      </c>
    </row>
    <row r="458" spans="1:12" ht="13.8" x14ac:dyDescent="0.25">
      <c r="A458" s="2" t="s">
        <v>946</v>
      </c>
      <c r="B458" s="3">
        <v>45093.150150150141</v>
      </c>
      <c r="C458" s="2" t="s">
        <v>19</v>
      </c>
      <c r="D458" s="2" t="s">
        <v>33</v>
      </c>
      <c r="E458" s="2" t="s">
        <v>30</v>
      </c>
      <c r="F458" s="2">
        <v>4857</v>
      </c>
      <c r="G458" s="2" t="s">
        <v>14</v>
      </c>
      <c r="H458" s="2" t="s">
        <v>27</v>
      </c>
      <c r="I458" s="2" t="s">
        <v>947</v>
      </c>
      <c r="J458" s="2" t="s">
        <v>17</v>
      </c>
      <c r="K458" s="5" cm="1">
        <f t="array" ref="K458">_xlfn.IFS(Table2[[#This Row],[Currency]]="USD",Table2[[#This Row],[Amount]],Table2[[#This Row],[Currency]]="EGP",Table2[[#This Row],[Amount]]*50,Table2[[#This Row],[Currency]]="EUR",Table2[[#This Row],[Amount]]*1.17)</f>
        <v>4857</v>
      </c>
      <c r="L458" s="2">
        <f>SUMIF(Table2[Expense Type],Table2[[#This Row],[Expense Type]],Table2[Amount])</f>
        <v>824956</v>
      </c>
    </row>
    <row r="459" spans="1:12" ht="13.8" x14ac:dyDescent="0.25">
      <c r="A459" s="2" t="s">
        <v>948</v>
      </c>
      <c r="B459" s="3">
        <v>45093.514514514507</v>
      </c>
      <c r="C459" s="2" t="s">
        <v>38</v>
      </c>
      <c r="D459" s="2" t="s">
        <v>39</v>
      </c>
      <c r="E459" s="2" t="s">
        <v>55</v>
      </c>
      <c r="F459" s="2">
        <v>2067</v>
      </c>
      <c r="G459" s="2" t="s">
        <v>35</v>
      </c>
      <c r="H459" s="2" t="s">
        <v>52</v>
      </c>
      <c r="I459" s="2" t="s">
        <v>949</v>
      </c>
      <c r="J459" s="2" t="s">
        <v>24</v>
      </c>
      <c r="K459" s="5" cm="1">
        <f t="array" ref="K459">_xlfn.IFS(Table2[[#This Row],[Currency]]="USD",Table2[[#This Row],[Amount]],Table2[[#This Row],[Currency]]="EGP",Table2[[#This Row],[Amount]]*50,Table2[[#This Row],[Currency]]="EUR",Table2[[#This Row],[Amount]]*1.17)</f>
        <v>2418.39</v>
      </c>
      <c r="L459" s="2">
        <f>SUMIF(Table2[Expense Type],Table2[[#This Row],[Expense Type]],Table2[Amount])</f>
        <v>815334</v>
      </c>
    </row>
    <row r="460" spans="1:12" ht="13.8" x14ac:dyDescent="0.25">
      <c r="A460" s="2" t="s">
        <v>950</v>
      </c>
      <c r="B460" s="3">
        <v>45093.878878878881</v>
      </c>
      <c r="C460" s="2" t="s">
        <v>19</v>
      </c>
      <c r="D460" s="2" t="s">
        <v>39</v>
      </c>
      <c r="E460" s="2" t="s">
        <v>55</v>
      </c>
      <c r="F460" s="2">
        <v>4188</v>
      </c>
      <c r="G460" s="2" t="s">
        <v>22</v>
      </c>
      <c r="H460" s="2" t="s">
        <v>52</v>
      </c>
      <c r="I460" s="2" t="s">
        <v>951</v>
      </c>
      <c r="J460" s="2" t="s">
        <v>41</v>
      </c>
      <c r="K460" s="5" cm="1">
        <f t="array" ref="K460">_xlfn.IFS(Table2[[#This Row],[Currency]]="USD",Table2[[#This Row],[Amount]],Table2[[#This Row],[Currency]]="EGP",Table2[[#This Row],[Amount]]*50,Table2[[#This Row],[Currency]]="EUR",Table2[[#This Row],[Amount]]*1.17)</f>
        <v>209400</v>
      </c>
      <c r="L460" s="2">
        <f>SUMIF(Table2[Expense Type],Table2[[#This Row],[Expense Type]],Table2[Amount])</f>
        <v>815334</v>
      </c>
    </row>
    <row r="461" spans="1:12" ht="13.8" x14ac:dyDescent="0.25">
      <c r="A461" s="2" t="s">
        <v>952</v>
      </c>
      <c r="B461" s="3">
        <v>45094.24324324324</v>
      </c>
      <c r="C461" s="2" t="s">
        <v>58</v>
      </c>
      <c r="D461" s="2" t="s">
        <v>39</v>
      </c>
      <c r="E461" s="2" t="s">
        <v>55</v>
      </c>
      <c r="F461" s="2">
        <v>4278</v>
      </c>
      <c r="G461" s="2" t="s">
        <v>14</v>
      </c>
      <c r="H461" s="2" t="s">
        <v>15</v>
      </c>
      <c r="I461" s="2" t="s">
        <v>953</v>
      </c>
      <c r="J461" s="2" t="s">
        <v>17</v>
      </c>
      <c r="K461" s="5" cm="1">
        <f t="array" ref="K461">_xlfn.IFS(Table2[[#This Row],[Currency]]="USD",Table2[[#This Row],[Amount]],Table2[[#This Row],[Currency]]="EGP",Table2[[#This Row],[Amount]]*50,Table2[[#This Row],[Currency]]="EUR",Table2[[#This Row],[Amount]]*1.17)</f>
        <v>4278</v>
      </c>
      <c r="L461" s="2">
        <f>SUMIF(Table2[Expense Type],Table2[[#This Row],[Expense Type]],Table2[Amount])</f>
        <v>815334</v>
      </c>
    </row>
    <row r="462" spans="1:12" ht="13.8" x14ac:dyDescent="0.25">
      <c r="A462" s="2" t="s">
        <v>954</v>
      </c>
      <c r="B462" s="3">
        <v>45094.607607607613</v>
      </c>
      <c r="C462" s="2" t="s">
        <v>77</v>
      </c>
      <c r="D462" s="2" t="s">
        <v>20</v>
      </c>
      <c r="E462" s="2" t="s">
        <v>55</v>
      </c>
      <c r="F462" s="2">
        <v>7889</v>
      </c>
      <c r="G462" s="2" t="s">
        <v>14</v>
      </c>
      <c r="H462" s="2" t="s">
        <v>27</v>
      </c>
      <c r="I462" s="2" t="s">
        <v>955</v>
      </c>
      <c r="J462" s="2" t="s">
        <v>17</v>
      </c>
      <c r="K462" s="5" cm="1">
        <f t="array" ref="K462">_xlfn.IFS(Table2[[#This Row],[Currency]]="USD",Table2[[#This Row],[Amount]],Table2[[#This Row],[Currency]]="EGP",Table2[[#This Row],[Amount]]*50,Table2[[#This Row],[Currency]]="EUR",Table2[[#This Row],[Amount]]*1.17)</f>
        <v>7889</v>
      </c>
      <c r="L462" s="2">
        <f>SUMIF(Table2[Expense Type],Table2[[#This Row],[Expense Type]],Table2[Amount])</f>
        <v>815334</v>
      </c>
    </row>
    <row r="463" spans="1:12" ht="13.8" x14ac:dyDescent="0.25">
      <c r="A463" s="2" t="s">
        <v>956</v>
      </c>
      <c r="B463" s="3">
        <v>45094.971971971972</v>
      </c>
      <c r="C463" s="2" t="s">
        <v>11</v>
      </c>
      <c r="D463" s="2" t="s">
        <v>12</v>
      </c>
      <c r="E463" s="2" t="s">
        <v>34</v>
      </c>
      <c r="F463" s="2">
        <v>3046</v>
      </c>
      <c r="G463" s="2" t="s">
        <v>14</v>
      </c>
      <c r="H463" s="2" t="s">
        <v>27</v>
      </c>
      <c r="I463" s="2" t="s">
        <v>957</v>
      </c>
      <c r="J463" s="2" t="s">
        <v>17</v>
      </c>
      <c r="K463" s="5" cm="1">
        <f t="array" ref="K463">_xlfn.IFS(Table2[[#This Row],[Currency]]="USD",Table2[[#This Row],[Amount]],Table2[[#This Row],[Currency]]="EGP",Table2[[#This Row],[Amount]]*50,Table2[[#This Row],[Currency]]="EUR",Table2[[#This Row],[Amount]]*1.17)</f>
        <v>3046</v>
      </c>
      <c r="L463" s="2">
        <f>SUMIF(Table2[Expense Type],Table2[[#This Row],[Expense Type]],Table2[Amount])</f>
        <v>857053</v>
      </c>
    </row>
    <row r="464" spans="1:12" ht="13.8" x14ac:dyDescent="0.25">
      <c r="A464" s="2" t="s">
        <v>958</v>
      </c>
      <c r="B464" s="3">
        <v>45095.336336336331</v>
      </c>
      <c r="C464" s="2" t="s">
        <v>19</v>
      </c>
      <c r="D464" s="2" t="s">
        <v>20</v>
      </c>
      <c r="E464" s="2" t="s">
        <v>55</v>
      </c>
      <c r="F464" s="2">
        <v>9741</v>
      </c>
      <c r="G464" s="2" t="s">
        <v>14</v>
      </c>
      <c r="H464" s="2" t="s">
        <v>52</v>
      </c>
      <c r="I464" s="2" t="s">
        <v>959</v>
      </c>
      <c r="J464" s="2" t="s">
        <v>24</v>
      </c>
      <c r="K464" s="5" cm="1">
        <f t="array" ref="K464">_xlfn.IFS(Table2[[#This Row],[Currency]]="USD",Table2[[#This Row],[Amount]],Table2[[#This Row],[Currency]]="EGP",Table2[[#This Row],[Amount]]*50,Table2[[#This Row],[Currency]]="EUR",Table2[[#This Row],[Amount]]*1.17)</f>
        <v>9741</v>
      </c>
      <c r="L464" s="2">
        <f>SUMIF(Table2[Expense Type],Table2[[#This Row],[Expense Type]],Table2[Amount])</f>
        <v>815334</v>
      </c>
    </row>
    <row r="465" spans="1:12" ht="13.8" x14ac:dyDescent="0.25">
      <c r="A465" s="2" t="s">
        <v>960</v>
      </c>
      <c r="B465" s="3">
        <v>45095.700700700698</v>
      </c>
      <c r="C465" s="2" t="s">
        <v>77</v>
      </c>
      <c r="D465" s="2" t="s">
        <v>12</v>
      </c>
      <c r="E465" s="2" t="s">
        <v>34</v>
      </c>
      <c r="F465" s="2">
        <v>5494</v>
      </c>
      <c r="G465" s="2" t="s">
        <v>35</v>
      </c>
      <c r="H465" s="2" t="s">
        <v>52</v>
      </c>
      <c r="I465" s="2" t="s">
        <v>961</v>
      </c>
      <c r="J465" s="2" t="s">
        <v>17</v>
      </c>
      <c r="K465" s="5" cm="1">
        <f t="array" ref="K465">_xlfn.IFS(Table2[[#This Row],[Currency]]="USD",Table2[[#This Row],[Amount]],Table2[[#This Row],[Currency]]="EGP",Table2[[#This Row],[Amount]]*50,Table2[[#This Row],[Currency]]="EUR",Table2[[#This Row],[Amount]]*1.17)</f>
        <v>6427.98</v>
      </c>
      <c r="L465" s="2">
        <f>SUMIF(Table2[Expense Type],Table2[[#This Row],[Expense Type]],Table2[Amount])</f>
        <v>857053</v>
      </c>
    </row>
    <row r="466" spans="1:12" ht="13.8" x14ac:dyDescent="0.25">
      <c r="A466" s="2" t="s">
        <v>962</v>
      </c>
      <c r="B466" s="3">
        <v>45096.065065065057</v>
      </c>
      <c r="C466" s="2" t="s">
        <v>38</v>
      </c>
      <c r="D466" s="2" t="s">
        <v>33</v>
      </c>
      <c r="E466" s="2" t="s">
        <v>34</v>
      </c>
      <c r="F466" s="2">
        <v>7980</v>
      </c>
      <c r="G466" s="2" t="s">
        <v>35</v>
      </c>
      <c r="H466" s="2" t="s">
        <v>52</v>
      </c>
      <c r="I466" s="2" t="s">
        <v>963</v>
      </c>
      <c r="J466" s="2" t="s">
        <v>17</v>
      </c>
      <c r="K466" s="5" cm="1">
        <f t="array" ref="K466">_xlfn.IFS(Table2[[#This Row],[Currency]]="USD",Table2[[#This Row],[Amount]],Table2[[#This Row],[Currency]]="EGP",Table2[[#This Row],[Amount]]*50,Table2[[#This Row],[Currency]]="EUR",Table2[[#This Row],[Amount]]*1.17)</f>
        <v>9336.5999999999985</v>
      </c>
      <c r="L466" s="2">
        <f>SUMIF(Table2[Expense Type],Table2[[#This Row],[Expense Type]],Table2[Amount])</f>
        <v>857053</v>
      </c>
    </row>
    <row r="467" spans="1:12" ht="13.8" x14ac:dyDescent="0.25">
      <c r="A467" s="2" t="s">
        <v>964</v>
      </c>
      <c r="B467" s="3">
        <v>45096.429429429423</v>
      </c>
      <c r="C467" s="2" t="s">
        <v>38</v>
      </c>
      <c r="D467" s="2" t="s">
        <v>33</v>
      </c>
      <c r="E467" s="2" t="s">
        <v>55</v>
      </c>
      <c r="F467" s="2">
        <v>5175</v>
      </c>
      <c r="G467" s="2" t="s">
        <v>14</v>
      </c>
      <c r="H467" s="2" t="s">
        <v>27</v>
      </c>
      <c r="I467" s="2" t="s">
        <v>965</v>
      </c>
      <c r="J467" s="2" t="s">
        <v>17</v>
      </c>
      <c r="K467" s="5" cm="1">
        <f t="array" ref="K467">_xlfn.IFS(Table2[[#This Row],[Currency]]="USD",Table2[[#This Row],[Amount]],Table2[[#This Row],[Currency]]="EGP",Table2[[#This Row],[Amount]]*50,Table2[[#This Row],[Currency]]="EUR",Table2[[#This Row],[Amount]]*1.17)</f>
        <v>5175</v>
      </c>
      <c r="L467" s="2">
        <f>SUMIF(Table2[Expense Type],Table2[[#This Row],[Expense Type]],Table2[Amount])</f>
        <v>815334</v>
      </c>
    </row>
    <row r="468" spans="1:12" ht="13.8" x14ac:dyDescent="0.25">
      <c r="A468" s="2" t="s">
        <v>966</v>
      </c>
      <c r="B468" s="3">
        <v>45096.793793793782</v>
      </c>
      <c r="C468" s="2" t="s">
        <v>77</v>
      </c>
      <c r="D468" s="2" t="s">
        <v>39</v>
      </c>
      <c r="E468" s="2" t="s">
        <v>51</v>
      </c>
      <c r="F468" s="2">
        <v>7330</v>
      </c>
      <c r="G468" s="2" t="s">
        <v>22</v>
      </c>
      <c r="H468" s="2" t="s">
        <v>52</v>
      </c>
      <c r="I468" s="2" t="s">
        <v>967</v>
      </c>
      <c r="J468" s="2" t="s">
        <v>17</v>
      </c>
      <c r="K468" s="5" cm="1">
        <f t="array" ref="K468">_xlfn.IFS(Table2[[#This Row],[Currency]]="USD",Table2[[#This Row],[Amount]],Table2[[#This Row],[Currency]]="EGP",Table2[[#This Row],[Amount]]*50,Table2[[#This Row],[Currency]]="EUR",Table2[[#This Row],[Amount]]*1.17)</f>
        <v>366500</v>
      </c>
      <c r="L468" s="2">
        <f>SUMIF(Table2[Expense Type],Table2[[#This Row],[Expense Type]],Table2[Amount])</f>
        <v>743529</v>
      </c>
    </row>
    <row r="469" spans="1:12" ht="13.8" x14ac:dyDescent="0.25">
      <c r="A469" s="2" t="s">
        <v>968</v>
      </c>
      <c r="B469" s="3">
        <v>45097.158158158149</v>
      </c>
      <c r="C469" s="2" t="s">
        <v>38</v>
      </c>
      <c r="D469" s="2" t="s">
        <v>12</v>
      </c>
      <c r="E469" s="2" t="s">
        <v>21</v>
      </c>
      <c r="F469" s="2">
        <v>1631</v>
      </c>
      <c r="G469" s="2" t="s">
        <v>14</v>
      </c>
      <c r="H469" s="2" t="s">
        <v>52</v>
      </c>
      <c r="I469" s="2" t="s">
        <v>969</v>
      </c>
      <c r="J469" s="2" t="s">
        <v>41</v>
      </c>
      <c r="K469" s="5" cm="1">
        <f t="array" ref="K469">_xlfn.IFS(Table2[[#This Row],[Currency]]="USD",Table2[[#This Row],[Amount]],Table2[[#This Row],[Currency]]="EGP",Table2[[#This Row],[Amount]]*50,Table2[[#This Row],[Currency]]="EUR",Table2[[#This Row],[Amount]]*1.17)</f>
        <v>1631</v>
      </c>
      <c r="L469" s="2">
        <f>SUMIF(Table2[Expense Type],Table2[[#This Row],[Expense Type]],Table2[Amount])</f>
        <v>910770</v>
      </c>
    </row>
    <row r="470" spans="1:12" ht="13.8" x14ac:dyDescent="0.25">
      <c r="A470" s="2" t="s">
        <v>970</v>
      </c>
      <c r="B470" s="3">
        <v>45097.522522522508</v>
      </c>
      <c r="C470" s="2" t="s">
        <v>58</v>
      </c>
      <c r="D470" s="2" t="s">
        <v>33</v>
      </c>
      <c r="E470" s="2" t="s">
        <v>13</v>
      </c>
      <c r="F470" s="2">
        <v>3090</v>
      </c>
      <c r="G470" s="2" t="s">
        <v>22</v>
      </c>
      <c r="H470" s="2" t="s">
        <v>15</v>
      </c>
      <c r="I470" s="2" t="s">
        <v>971</v>
      </c>
      <c r="J470" s="2" t="s">
        <v>24</v>
      </c>
      <c r="K470" s="5" cm="1">
        <f t="array" ref="K470">_xlfn.IFS(Table2[[#This Row],[Currency]]="USD",Table2[[#This Row],[Amount]],Table2[[#This Row],[Currency]]="EGP",Table2[[#This Row],[Amount]]*50,Table2[[#This Row],[Currency]]="EUR",Table2[[#This Row],[Amount]]*1.17)</f>
        <v>154500</v>
      </c>
      <c r="L470" s="2">
        <f>SUMIF(Table2[Expense Type],Table2[[#This Row],[Expense Type]],Table2[Amount])</f>
        <v>848944</v>
      </c>
    </row>
    <row r="471" spans="1:12" ht="13.8" x14ac:dyDescent="0.25">
      <c r="A471" s="2" t="s">
        <v>972</v>
      </c>
      <c r="B471" s="3">
        <v>45097.886886886889</v>
      </c>
      <c r="C471" s="2" t="s">
        <v>58</v>
      </c>
      <c r="D471" s="2" t="s">
        <v>12</v>
      </c>
      <c r="E471" s="2" t="s">
        <v>34</v>
      </c>
      <c r="F471" s="2">
        <v>7255</v>
      </c>
      <c r="G471" s="2" t="s">
        <v>14</v>
      </c>
      <c r="H471" s="2" t="s">
        <v>52</v>
      </c>
      <c r="I471" s="2" t="s">
        <v>973</v>
      </c>
      <c r="J471" s="2" t="s">
        <v>24</v>
      </c>
      <c r="K471" s="5" cm="1">
        <f t="array" ref="K471">_xlfn.IFS(Table2[[#This Row],[Currency]]="USD",Table2[[#This Row],[Amount]],Table2[[#This Row],[Currency]]="EGP",Table2[[#This Row],[Amount]]*50,Table2[[#This Row],[Currency]]="EUR",Table2[[#This Row],[Amount]]*1.17)</f>
        <v>7255</v>
      </c>
      <c r="L471" s="2">
        <f>SUMIF(Table2[Expense Type],Table2[[#This Row],[Expense Type]],Table2[Amount])</f>
        <v>857053</v>
      </c>
    </row>
    <row r="472" spans="1:12" ht="13.8" x14ac:dyDescent="0.25">
      <c r="A472" s="2" t="s">
        <v>974</v>
      </c>
      <c r="B472" s="3">
        <v>45098.251251251248</v>
      </c>
      <c r="C472" s="2" t="s">
        <v>77</v>
      </c>
      <c r="D472" s="2" t="s">
        <v>33</v>
      </c>
      <c r="E472" s="2" t="s">
        <v>30</v>
      </c>
      <c r="F472" s="2">
        <v>4593</v>
      </c>
      <c r="G472" s="2" t="s">
        <v>22</v>
      </c>
      <c r="H472" s="2" t="s">
        <v>52</v>
      </c>
      <c r="I472" s="2" t="s">
        <v>975</v>
      </c>
      <c r="J472" s="2" t="s">
        <v>41</v>
      </c>
      <c r="K472" s="5" cm="1">
        <f t="array" ref="K472">_xlfn.IFS(Table2[[#This Row],[Currency]]="USD",Table2[[#This Row],[Amount]],Table2[[#This Row],[Currency]]="EGP",Table2[[#This Row],[Amount]]*50,Table2[[#This Row],[Currency]]="EUR",Table2[[#This Row],[Amount]]*1.17)</f>
        <v>229650</v>
      </c>
      <c r="L472" s="2">
        <f>SUMIF(Table2[Expense Type],Table2[[#This Row],[Expense Type]],Table2[Amount])</f>
        <v>824956</v>
      </c>
    </row>
    <row r="473" spans="1:12" ht="13.8" x14ac:dyDescent="0.25">
      <c r="A473" s="2" t="s">
        <v>976</v>
      </c>
      <c r="B473" s="3">
        <v>45098.615615615607</v>
      </c>
      <c r="C473" s="2" t="s">
        <v>19</v>
      </c>
      <c r="D473" s="2" t="s">
        <v>20</v>
      </c>
      <c r="E473" s="2" t="s">
        <v>30</v>
      </c>
      <c r="F473" s="2">
        <v>9435</v>
      </c>
      <c r="G473" s="2" t="s">
        <v>14</v>
      </c>
      <c r="H473" s="2" t="s">
        <v>27</v>
      </c>
      <c r="I473" s="2" t="s">
        <v>977</v>
      </c>
      <c r="J473" s="2" t="s">
        <v>41</v>
      </c>
      <c r="K473" s="5" cm="1">
        <f t="array" ref="K473">_xlfn.IFS(Table2[[#This Row],[Currency]]="USD",Table2[[#This Row],[Amount]],Table2[[#This Row],[Currency]]="EGP",Table2[[#This Row],[Amount]]*50,Table2[[#This Row],[Currency]]="EUR",Table2[[#This Row],[Amount]]*1.17)</f>
        <v>9435</v>
      </c>
      <c r="L473" s="2">
        <f>SUMIF(Table2[Expense Type],Table2[[#This Row],[Expense Type]],Table2[Amount])</f>
        <v>824956</v>
      </c>
    </row>
    <row r="474" spans="1:12" ht="13.8" x14ac:dyDescent="0.25">
      <c r="A474" s="2" t="s">
        <v>978</v>
      </c>
      <c r="B474" s="3">
        <v>45098.97997997998</v>
      </c>
      <c r="C474" s="2" t="s">
        <v>19</v>
      </c>
      <c r="D474" s="2" t="s">
        <v>33</v>
      </c>
      <c r="E474" s="2" t="s">
        <v>21</v>
      </c>
      <c r="F474" s="2">
        <v>1033</v>
      </c>
      <c r="G474" s="2" t="s">
        <v>22</v>
      </c>
      <c r="H474" s="2" t="s">
        <v>27</v>
      </c>
      <c r="I474" s="2" t="s">
        <v>979</v>
      </c>
      <c r="J474" s="2" t="s">
        <v>24</v>
      </c>
      <c r="K474" s="5" cm="1">
        <f t="array" ref="K474">_xlfn.IFS(Table2[[#This Row],[Currency]]="USD",Table2[[#This Row],[Amount]],Table2[[#This Row],[Currency]]="EGP",Table2[[#This Row],[Amount]]*50,Table2[[#This Row],[Currency]]="EUR",Table2[[#This Row],[Amount]]*1.17)</f>
        <v>51650</v>
      </c>
      <c r="L474" s="2">
        <f>SUMIF(Table2[Expense Type],Table2[[#This Row],[Expense Type]],Table2[Amount])</f>
        <v>910770</v>
      </c>
    </row>
    <row r="475" spans="1:12" ht="13.8" x14ac:dyDescent="0.25">
      <c r="A475" s="2" t="s">
        <v>980</v>
      </c>
      <c r="B475" s="3">
        <v>45099.344344344339</v>
      </c>
      <c r="C475" s="2" t="s">
        <v>77</v>
      </c>
      <c r="D475" s="2" t="s">
        <v>20</v>
      </c>
      <c r="E475" s="2" t="s">
        <v>30</v>
      </c>
      <c r="F475" s="2">
        <v>1560</v>
      </c>
      <c r="G475" s="2" t="s">
        <v>14</v>
      </c>
      <c r="H475" s="2" t="s">
        <v>15</v>
      </c>
      <c r="I475" s="2" t="s">
        <v>981</v>
      </c>
      <c r="J475" s="2" t="s">
        <v>17</v>
      </c>
      <c r="K475" s="5" cm="1">
        <f t="array" ref="K475">_xlfn.IFS(Table2[[#This Row],[Currency]]="USD",Table2[[#This Row],[Amount]],Table2[[#This Row],[Currency]]="EGP",Table2[[#This Row],[Amount]]*50,Table2[[#This Row],[Currency]]="EUR",Table2[[#This Row],[Amount]]*1.17)</f>
        <v>1560</v>
      </c>
      <c r="L475" s="2">
        <f>SUMIF(Table2[Expense Type],Table2[[#This Row],[Expense Type]],Table2[Amount])</f>
        <v>824956</v>
      </c>
    </row>
    <row r="476" spans="1:12" ht="13.8" x14ac:dyDescent="0.25">
      <c r="A476" s="2" t="s">
        <v>982</v>
      </c>
      <c r="B476" s="3">
        <v>45099.708708708713</v>
      </c>
      <c r="C476" s="2" t="s">
        <v>19</v>
      </c>
      <c r="D476" s="2" t="s">
        <v>33</v>
      </c>
      <c r="E476" s="2" t="s">
        <v>51</v>
      </c>
      <c r="F476" s="2">
        <v>2823</v>
      </c>
      <c r="G476" s="2" t="s">
        <v>14</v>
      </c>
      <c r="H476" s="2" t="s">
        <v>52</v>
      </c>
      <c r="I476" s="2" t="s">
        <v>983</v>
      </c>
      <c r="J476" s="2" t="s">
        <v>17</v>
      </c>
      <c r="K476" s="5" cm="1">
        <f t="array" ref="K476">_xlfn.IFS(Table2[[#This Row],[Currency]]="USD",Table2[[#This Row],[Amount]],Table2[[#This Row],[Currency]]="EGP",Table2[[#This Row],[Amount]]*50,Table2[[#This Row],[Currency]]="EUR",Table2[[#This Row],[Amount]]*1.17)</f>
        <v>2823</v>
      </c>
      <c r="L476" s="2">
        <f>SUMIF(Table2[Expense Type],Table2[[#This Row],[Expense Type]],Table2[Amount])</f>
        <v>743529</v>
      </c>
    </row>
    <row r="477" spans="1:12" ht="13.8" x14ac:dyDescent="0.25">
      <c r="A477" s="2" t="s">
        <v>984</v>
      </c>
      <c r="B477" s="3">
        <v>45100.073073073057</v>
      </c>
      <c r="C477" s="2" t="s">
        <v>19</v>
      </c>
      <c r="D477" s="2" t="s">
        <v>39</v>
      </c>
      <c r="E477" s="2" t="s">
        <v>30</v>
      </c>
      <c r="F477" s="2">
        <v>385</v>
      </c>
      <c r="G477" s="2" t="s">
        <v>22</v>
      </c>
      <c r="H477" s="2" t="s">
        <v>15</v>
      </c>
      <c r="I477" s="2" t="s">
        <v>985</v>
      </c>
      <c r="J477" s="2" t="s">
        <v>24</v>
      </c>
      <c r="K477" s="5" cm="1">
        <f t="array" ref="K477">_xlfn.IFS(Table2[[#This Row],[Currency]]="USD",Table2[[#This Row],[Amount]],Table2[[#This Row],[Currency]]="EGP",Table2[[#This Row],[Amount]]*50,Table2[[#This Row],[Currency]]="EUR",Table2[[#This Row],[Amount]]*1.17)</f>
        <v>19250</v>
      </c>
      <c r="L477" s="2">
        <f>SUMIF(Table2[Expense Type],Table2[[#This Row],[Expense Type]],Table2[Amount])</f>
        <v>824956</v>
      </c>
    </row>
    <row r="478" spans="1:12" ht="13.8" x14ac:dyDescent="0.25">
      <c r="A478" s="2" t="s">
        <v>986</v>
      </c>
      <c r="B478" s="3">
        <v>45100.437437437431</v>
      </c>
      <c r="C478" s="2" t="s">
        <v>58</v>
      </c>
      <c r="D478" s="2" t="s">
        <v>20</v>
      </c>
      <c r="E478" s="2" t="s">
        <v>13</v>
      </c>
      <c r="F478" s="2">
        <v>364</v>
      </c>
      <c r="G478" s="2" t="s">
        <v>35</v>
      </c>
      <c r="H478" s="2" t="s">
        <v>27</v>
      </c>
      <c r="I478" s="2" t="s">
        <v>987</v>
      </c>
      <c r="J478" s="2" t="s">
        <v>17</v>
      </c>
      <c r="K478" s="5" cm="1">
        <f t="array" ref="K478">_xlfn.IFS(Table2[[#This Row],[Currency]]="USD",Table2[[#This Row],[Amount]],Table2[[#This Row],[Currency]]="EGP",Table2[[#This Row],[Amount]]*50,Table2[[#This Row],[Currency]]="EUR",Table2[[#This Row],[Amount]]*1.17)</f>
        <v>425.88</v>
      </c>
      <c r="L478" s="2">
        <f>SUMIF(Table2[Expense Type],Table2[[#This Row],[Expense Type]],Table2[Amount])</f>
        <v>848944</v>
      </c>
    </row>
    <row r="479" spans="1:12" ht="13.8" x14ac:dyDescent="0.25">
      <c r="A479" s="2" t="s">
        <v>988</v>
      </c>
      <c r="B479" s="3">
        <v>45100.801801801797</v>
      </c>
      <c r="C479" s="2" t="s">
        <v>19</v>
      </c>
      <c r="D479" s="2" t="s">
        <v>33</v>
      </c>
      <c r="E479" s="2" t="s">
        <v>13</v>
      </c>
      <c r="F479" s="2">
        <v>6916</v>
      </c>
      <c r="G479" s="2" t="s">
        <v>22</v>
      </c>
      <c r="H479" s="2" t="s">
        <v>15</v>
      </c>
      <c r="I479" s="2" t="s">
        <v>989</v>
      </c>
      <c r="J479" s="2" t="s">
        <v>41</v>
      </c>
      <c r="K479" s="5" cm="1">
        <f t="array" ref="K479">_xlfn.IFS(Table2[[#This Row],[Currency]]="USD",Table2[[#This Row],[Amount]],Table2[[#This Row],[Currency]]="EGP",Table2[[#This Row],[Amount]]*50,Table2[[#This Row],[Currency]]="EUR",Table2[[#This Row],[Amount]]*1.17)</f>
        <v>345800</v>
      </c>
      <c r="L479" s="2">
        <f>SUMIF(Table2[Expense Type],Table2[[#This Row],[Expense Type]],Table2[Amount])</f>
        <v>848944</v>
      </c>
    </row>
    <row r="480" spans="1:12" ht="13.8" x14ac:dyDescent="0.25">
      <c r="A480" s="2" t="s">
        <v>990</v>
      </c>
      <c r="B480" s="3">
        <v>45101.166166166156</v>
      </c>
      <c r="C480" s="2" t="s">
        <v>26</v>
      </c>
      <c r="D480" s="2" t="s">
        <v>39</v>
      </c>
      <c r="E480" s="2" t="s">
        <v>34</v>
      </c>
      <c r="F480" s="2">
        <v>1862</v>
      </c>
      <c r="G480" s="2" t="s">
        <v>35</v>
      </c>
      <c r="H480" s="2" t="s">
        <v>27</v>
      </c>
      <c r="I480" s="2" t="s">
        <v>991</v>
      </c>
      <c r="J480" s="2" t="s">
        <v>17</v>
      </c>
      <c r="K480" s="5" cm="1">
        <f t="array" ref="K480">_xlfn.IFS(Table2[[#This Row],[Currency]]="USD",Table2[[#This Row],[Amount]],Table2[[#This Row],[Currency]]="EGP",Table2[[#This Row],[Amount]]*50,Table2[[#This Row],[Currency]]="EUR",Table2[[#This Row],[Amount]]*1.17)</f>
        <v>2178.54</v>
      </c>
      <c r="L480" s="2">
        <f>SUMIF(Table2[Expense Type],Table2[[#This Row],[Expense Type]],Table2[Amount])</f>
        <v>857053</v>
      </c>
    </row>
    <row r="481" spans="1:12" ht="13.8" x14ac:dyDescent="0.25">
      <c r="A481" s="2" t="s">
        <v>992</v>
      </c>
      <c r="B481" s="3">
        <v>45101.530530530523</v>
      </c>
      <c r="C481" s="2" t="s">
        <v>11</v>
      </c>
      <c r="D481" s="2" t="s">
        <v>20</v>
      </c>
      <c r="E481" s="2" t="s">
        <v>55</v>
      </c>
      <c r="F481" s="2">
        <v>140</v>
      </c>
      <c r="G481" s="2" t="s">
        <v>14</v>
      </c>
      <c r="H481" s="2" t="s">
        <v>15</v>
      </c>
      <c r="I481" s="2" t="s">
        <v>993</v>
      </c>
      <c r="J481" s="2" t="s">
        <v>17</v>
      </c>
      <c r="K481" s="5" cm="1">
        <f t="array" ref="K481">_xlfn.IFS(Table2[[#This Row],[Currency]]="USD",Table2[[#This Row],[Amount]],Table2[[#This Row],[Currency]]="EGP",Table2[[#This Row],[Amount]]*50,Table2[[#This Row],[Currency]]="EUR",Table2[[#This Row],[Amount]]*1.17)</f>
        <v>140</v>
      </c>
      <c r="L481" s="2">
        <f>SUMIF(Table2[Expense Type],Table2[[#This Row],[Expense Type]],Table2[Amount])</f>
        <v>815334</v>
      </c>
    </row>
    <row r="482" spans="1:12" ht="13.8" x14ac:dyDescent="0.25">
      <c r="A482" s="2" t="s">
        <v>994</v>
      </c>
      <c r="B482" s="3">
        <v>45101.894894894882</v>
      </c>
      <c r="C482" s="2" t="s">
        <v>38</v>
      </c>
      <c r="D482" s="2" t="s">
        <v>39</v>
      </c>
      <c r="E482" s="2" t="s">
        <v>51</v>
      </c>
      <c r="F482" s="2">
        <v>5927</v>
      </c>
      <c r="G482" s="2" t="s">
        <v>22</v>
      </c>
      <c r="H482" s="2" t="s">
        <v>15</v>
      </c>
      <c r="I482" s="2" t="s">
        <v>995</v>
      </c>
      <c r="J482" s="2" t="s">
        <v>17</v>
      </c>
      <c r="K482" s="5" cm="1">
        <f t="array" ref="K482">_xlfn.IFS(Table2[[#This Row],[Currency]]="USD",Table2[[#This Row],[Amount]],Table2[[#This Row],[Currency]]="EGP",Table2[[#This Row],[Amount]]*50,Table2[[#This Row],[Currency]]="EUR",Table2[[#This Row],[Amount]]*1.17)</f>
        <v>296350</v>
      </c>
      <c r="L482" s="2">
        <f>SUMIF(Table2[Expense Type],Table2[[#This Row],[Expense Type]],Table2[Amount])</f>
        <v>743529</v>
      </c>
    </row>
    <row r="483" spans="1:12" ht="13.8" x14ac:dyDescent="0.25">
      <c r="A483" s="2" t="s">
        <v>996</v>
      </c>
      <c r="B483" s="3">
        <v>45102.259259259263</v>
      </c>
      <c r="C483" s="2" t="s">
        <v>26</v>
      </c>
      <c r="D483" s="2" t="s">
        <v>12</v>
      </c>
      <c r="E483" s="2" t="s">
        <v>34</v>
      </c>
      <c r="F483" s="2">
        <v>8359</v>
      </c>
      <c r="G483" s="2" t="s">
        <v>22</v>
      </c>
      <c r="H483" s="2" t="s">
        <v>52</v>
      </c>
      <c r="I483" s="2" t="s">
        <v>997</v>
      </c>
      <c r="J483" s="2" t="s">
        <v>24</v>
      </c>
      <c r="K483" s="5" cm="1">
        <f t="array" ref="K483">_xlfn.IFS(Table2[[#This Row],[Currency]]="USD",Table2[[#This Row],[Amount]],Table2[[#This Row],[Currency]]="EGP",Table2[[#This Row],[Amount]]*50,Table2[[#This Row],[Currency]]="EUR",Table2[[#This Row],[Amount]]*1.17)</f>
        <v>417950</v>
      </c>
      <c r="L483" s="2">
        <f>SUMIF(Table2[Expense Type],Table2[[#This Row],[Expense Type]],Table2[Amount])</f>
        <v>857053</v>
      </c>
    </row>
    <row r="484" spans="1:12" ht="13.8" x14ac:dyDescent="0.25">
      <c r="A484" s="2" t="s">
        <v>998</v>
      </c>
      <c r="B484" s="3">
        <v>45102.623623623622</v>
      </c>
      <c r="C484" s="2" t="s">
        <v>19</v>
      </c>
      <c r="D484" s="2" t="s">
        <v>12</v>
      </c>
      <c r="E484" s="2" t="s">
        <v>51</v>
      </c>
      <c r="F484" s="2">
        <v>1087</v>
      </c>
      <c r="G484" s="2" t="s">
        <v>22</v>
      </c>
      <c r="H484" s="2" t="s">
        <v>15</v>
      </c>
      <c r="I484" s="2" t="s">
        <v>999</v>
      </c>
      <c r="J484" s="2" t="s">
        <v>41</v>
      </c>
      <c r="K484" s="5" cm="1">
        <f t="array" ref="K484">_xlfn.IFS(Table2[[#This Row],[Currency]]="USD",Table2[[#This Row],[Amount]],Table2[[#This Row],[Currency]]="EGP",Table2[[#This Row],[Amount]]*50,Table2[[#This Row],[Currency]]="EUR",Table2[[#This Row],[Amount]]*1.17)</f>
        <v>54350</v>
      </c>
      <c r="L484" s="2">
        <f>SUMIF(Table2[Expense Type],Table2[[#This Row],[Expense Type]],Table2[Amount])</f>
        <v>743529</v>
      </c>
    </row>
    <row r="485" spans="1:12" ht="13.8" x14ac:dyDescent="0.25">
      <c r="A485" s="2" t="s">
        <v>1000</v>
      </c>
      <c r="B485" s="3">
        <v>45102.987987987988</v>
      </c>
      <c r="C485" s="2" t="s">
        <v>58</v>
      </c>
      <c r="D485" s="2" t="s">
        <v>20</v>
      </c>
      <c r="E485" s="2" t="s">
        <v>55</v>
      </c>
      <c r="F485" s="2">
        <v>7904</v>
      </c>
      <c r="G485" s="2" t="s">
        <v>35</v>
      </c>
      <c r="H485" s="2" t="s">
        <v>52</v>
      </c>
      <c r="I485" s="2" t="s">
        <v>1001</v>
      </c>
      <c r="J485" s="2" t="s">
        <v>17</v>
      </c>
      <c r="K485" s="5" cm="1">
        <f t="array" ref="K485">_xlfn.IFS(Table2[[#This Row],[Currency]]="USD",Table2[[#This Row],[Amount]],Table2[[#This Row],[Currency]]="EGP",Table2[[#This Row],[Amount]]*50,Table2[[#This Row],[Currency]]="EUR",Table2[[#This Row],[Amount]]*1.17)</f>
        <v>9247.68</v>
      </c>
      <c r="L485" s="2">
        <f>SUMIF(Table2[Expense Type],Table2[[#This Row],[Expense Type]],Table2[Amount])</f>
        <v>815334</v>
      </c>
    </row>
    <row r="486" spans="1:12" ht="13.8" x14ac:dyDescent="0.25">
      <c r="A486" s="2" t="s">
        <v>1002</v>
      </c>
      <c r="B486" s="3">
        <v>45103.352352352347</v>
      </c>
      <c r="C486" s="2" t="s">
        <v>77</v>
      </c>
      <c r="D486" s="2" t="s">
        <v>33</v>
      </c>
      <c r="E486" s="2" t="s">
        <v>30</v>
      </c>
      <c r="F486" s="2">
        <v>7889</v>
      </c>
      <c r="G486" s="2" t="s">
        <v>35</v>
      </c>
      <c r="H486" s="2" t="s">
        <v>52</v>
      </c>
      <c r="I486" s="2" t="s">
        <v>1003</v>
      </c>
      <c r="J486" s="2" t="s">
        <v>24</v>
      </c>
      <c r="K486" s="5" cm="1">
        <f t="array" ref="K486">_xlfn.IFS(Table2[[#This Row],[Currency]]="USD",Table2[[#This Row],[Amount]],Table2[[#This Row],[Currency]]="EGP",Table2[[#This Row],[Amount]]*50,Table2[[#This Row],[Currency]]="EUR",Table2[[#This Row],[Amount]]*1.17)</f>
        <v>9230.1299999999992</v>
      </c>
      <c r="L486" s="2">
        <f>SUMIF(Table2[Expense Type],Table2[[#This Row],[Expense Type]],Table2[Amount])</f>
        <v>824956</v>
      </c>
    </row>
    <row r="487" spans="1:12" ht="13.8" x14ac:dyDescent="0.25">
      <c r="A487" s="2" t="s">
        <v>1004</v>
      </c>
      <c r="B487" s="3">
        <v>45103.716716716714</v>
      </c>
      <c r="C487" s="2" t="s">
        <v>19</v>
      </c>
      <c r="D487" s="2" t="s">
        <v>20</v>
      </c>
      <c r="E487" s="2" t="s">
        <v>30</v>
      </c>
      <c r="F487" s="2">
        <v>5817</v>
      </c>
      <c r="G487" s="2" t="s">
        <v>14</v>
      </c>
      <c r="H487" s="2" t="s">
        <v>52</v>
      </c>
      <c r="I487" s="2" t="s">
        <v>1005</v>
      </c>
      <c r="J487" s="2" t="s">
        <v>17</v>
      </c>
      <c r="K487" s="5" cm="1">
        <f t="array" ref="K487">_xlfn.IFS(Table2[[#This Row],[Currency]]="USD",Table2[[#This Row],[Amount]],Table2[[#This Row],[Currency]]="EGP",Table2[[#This Row],[Amount]]*50,Table2[[#This Row],[Currency]]="EUR",Table2[[#This Row],[Amount]]*1.17)</f>
        <v>5817</v>
      </c>
      <c r="L487" s="2">
        <f>SUMIF(Table2[Expense Type],Table2[[#This Row],[Expense Type]],Table2[Amount])</f>
        <v>824956</v>
      </c>
    </row>
    <row r="488" spans="1:12" ht="13.8" x14ac:dyDescent="0.25">
      <c r="A488" s="2" t="s">
        <v>1006</v>
      </c>
      <c r="B488" s="3">
        <v>45104.08108108108</v>
      </c>
      <c r="C488" s="2" t="s">
        <v>58</v>
      </c>
      <c r="D488" s="2" t="s">
        <v>39</v>
      </c>
      <c r="E488" s="2" t="s">
        <v>55</v>
      </c>
      <c r="F488" s="2">
        <v>3298</v>
      </c>
      <c r="G488" s="2" t="s">
        <v>35</v>
      </c>
      <c r="H488" s="2" t="s">
        <v>52</v>
      </c>
      <c r="I488" s="2" t="s">
        <v>1007</v>
      </c>
      <c r="J488" s="2" t="s">
        <v>41</v>
      </c>
      <c r="K488" s="5" cm="1">
        <f t="array" ref="K488">_xlfn.IFS(Table2[[#This Row],[Currency]]="USD",Table2[[#This Row],[Amount]],Table2[[#This Row],[Currency]]="EGP",Table2[[#This Row],[Amount]]*50,Table2[[#This Row],[Currency]]="EUR",Table2[[#This Row],[Amount]]*1.17)</f>
        <v>3858.66</v>
      </c>
      <c r="L488" s="2">
        <f>SUMIF(Table2[Expense Type],Table2[[#This Row],[Expense Type]],Table2[Amount])</f>
        <v>815334</v>
      </c>
    </row>
    <row r="489" spans="1:12" ht="13.8" x14ac:dyDescent="0.25">
      <c r="A489" s="2" t="s">
        <v>1008</v>
      </c>
      <c r="B489" s="3">
        <v>45104.445445445439</v>
      </c>
      <c r="C489" s="2" t="s">
        <v>11</v>
      </c>
      <c r="D489" s="2" t="s">
        <v>33</v>
      </c>
      <c r="E489" s="2" t="s">
        <v>34</v>
      </c>
      <c r="F489" s="2">
        <v>5474</v>
      </c>
      <c r="G489" s="2" t="s">
        <v>35</v>
      </c>
      <c r="H489" s="2" t="s">
        <v>15</v>
      </c>
      <c r="I489" s="2" t="s">
        <v>1009</v>
      </c>
      <c r="J489" s="2" t="s">
        <v>17</v>
      </c>
      <c r="K489" s="5" cm="1">
        <f t="array" ref="K489">_xlfn.IFS(Table2[[#This Row],[Currency]]="USD",Table2[[#This Row],[Amount]],Table2[[#This Row],[Currency]]="EGP",Table2[[#This Row],[Amount]]*50,Table2[[#This Row],[Currency]]="EUR",Table2[[#This Row],[Amount]]*1.17)</f>
        <v>6404.58</v>
      </c>
      <c r="L489" s="2">
        <f>SUMIF(Table2[Expense Type],Table2[[#This Row],[Expense Type]],Table2[Amount])</f>
        <v>857053</v>
      </c>
    </row>
    <row r="490" spans="1:12" ht="13.8" x14ac:dyDescent="0.25">
      <c r="A490" s="2" t="s">
        <v>1010</v>
      </c>
      <c r="B490" s="3">
        <v>45104.809809809813</v>
      </c>
      <c r="C490" s="2" t="s">
        <v>19</v>
      </c>
      <c r="D490" s="2" t="s">
        <v>12</v>
      </c>
      <c r="E490" s="2" t="s">
        <v>55</v>
      </c>
      <c r="F490" s="2">
        <v>4890</v>
      </c>
      <c r="G490" s="2" t="s">
        <v>14</v>
      </c>
      <c r="H490" s="2" t="s">
        <v>27</v>
      </c>
      <c r="I490" s="2" t="s">
        <v>1011</v>
      </c>
      <c r="J490" s="2" t="s">
        <v>41</v>
      </c>
      <c r="K490" s="5" cm="1">
        <f t="array" ref="K490">_xlfn.IFS(Table2[[#This Row],[Currency]]="USD",Table2[[#This Row],[Amount]],Table2[[#This Row],[Currency]]="EGP",Table2[[#This Row],[Amount]]*50,Table2[[#This Row],[Currency]]="EUR",Table2[[#This Row],[Amount]]*1.17)</f>
        <v>4890</v>
      </c>
      <c r="L490" s="2">
        <f>SUMIF(Table2[Expense Type],Table2[[#This Row],[Expense Type]],Table2[Amount])</f>
        <v>815334</v>
      </c>
    </row>
    <row r="491" spans="1:12" ht="13.8" x14ac:dyDescent="0.25">
      <c r="A491" s="2" t="s">
        <v>1012</v>
      </c>
      <c r="B491" s="3">
        <v>45105.174174174157</v>
      </c>
      <c r="C491" s="2" t="s">
        <v>77</v>
      </c>
      <c r="D491" s="2" t="s">
        <v>33</v>
      </c>
      <c r="E491" s="2" t="s">
        <v>21</v>
      </c>
      <c r="F491" s="2">
        <v>7283</v>
      </c>
      <c r="G491" s="2" t="s">
        <v>22</v>
      </c>
      <c r="H491" s="2" t="s">
        <v>27</v>
      </c>
      <c r="I491" s="2" t="s">
        <v>1013</v>
      </c>
      <c r="J491" s="2" t="s">
        <v>17</v>
      </c>
      <c r="K491" s="5" cm="1">
        <f t="array" ref="K491">_xlfn.IFS(Table2[[#This Row],[Currency]]="USD",Table2[[#This Row],[Amount]],Table2[[#This Row],[Currency]]="EGP",Table2[[#This Row],[Amount]]*50,Table2[[#This Row],[Currency]]="EUR",Table2[[#This Row],[Amount]]*1.17)</f>
        <v>364150</v>
      </c>
      <c r="L491" s="2">
        <f>SUMIF(Table2[Expense Type],Table2[[#This Row],[Expense Type]],Table2[Amount])</f>
        <v>910770</v>
      </c>
    </row>
    <row r="492" spans="1:12" ht="13.8" x14ac:dyDescent="0.25">
      <c r="A492" s="2" t="s">
        <v>1014</v>
      </c>
      <c r="B492" s="3">
        <v>45105.538538538531</v>
      </c>
      <c r="C492" s="2" t="s">
        <v>58</v>
      </c>
      <c r="D492" s="2" t="s">
        <v>12</v>
      </c>
      <c r="E492" s="2" t="s">
        <v>13</v>
      </c>
      <c r="F492" s="2">
        <v>2624</v>
      </c>
      <c r="G492" s="2" t="s">
        <v>22</v>
      </c>
      <c r="H492" s="2" t="s">
        <v>27</v>
      </c>
      <c r="I492" s="2" t="s">
        <v>1015</v>
      </c>
      <c r="J492" s="2" t="s">
        <v>41</v>
      </c>
      <c r="K492" s="5" cm="1">
        <f t="array" ref="K492">_xlfn.IFS(Table2[[#This Row],[Currency]]="USD",Table2[[#This Row],[Amount]],Table2[[#This Row],[Currency]]="EGP",Table2[[#This Row],[Amount]]*50,Table2[[#This Row],[Currency]]="EUR",Table2[[#This Row],[Amount]]*1.17)</f>
        <v>131200</v>
      </c>
      <c r="L492" s="2">
        <f>SUMIF(Table2[Expense Type],Table2[[#This Row],[Expense Type]],Table2[Amount])</f>
        <v>848944</v>
      </c>
    </row>
    <row r="493" spans="1:12" ht="13.8" x14ac:dyDescent="0.25">
      <c r="A493" s="2" t="s">
        <v>1016</v>
      </c>
      <c r="B493" s="3">
        <v>45105.902902902897</v>
      </c>
      <c r="C493" s="2" t="s">
        <v>58</v>
      </c>
      <c r="D493" s="2" t="s">
        <v>33</v>
      </c>
      <c r="E493" s="2" t="s">
        <v>34</v>
      </c>
      <c r="F493" s="2">
        <v>9377</v>
      </c>
      <c r="G493" s="2" t="s">
        <v>14</v>
      </c>
      <c r="H493" s="2" t="s">
        <v>15</v>
      </c>
      <c r="I493" s="2" t="s">
        <v>1017</v>
      </c>
      <c r="J493" s="2" t="s">
        <v>17</v>
      </c>
      <c r="K493" s="5" cm="1">
        <f t="array" ref="K493">_xlfn.IFS(Table2[[#This Row],[Currency]]="USD",Table2[[#This Row],[Amount]],Table2[[#This Row],[Currency]]="EGP",Table2[[#This Row],[Amount]]*50,Table2[[#This Row],[Currency]]="EUR",Table2[[#This Row],[Amount]]*1.17)</f>
        <v>9377</v>
      </c>
      <c r="L493" s="2">
        <f>SUMIF(Table2[Expense Type],Table2[[#This Row],[Expense Type]],Table2[Amount])</f>
        <v>857053</v>
      </c>
    </row>
    <row r="494" spans="1:12" ht="13.8" x14ac:dyDescent="0.25">
      <c r="A494" s="2" t="s">
        <v>1018</v>
      </c>
      <c r="B494" s="3">
        <v>45106.267267267263</v>
      </c>
      <c r="C494" s="2" t="s">
        <v>58</v>
      </c>
      <c r="D494" s="2" t="s">
        <v>33</v>
      </c>
      <c r="E494" s="2" t="s">
        <v>51</v>
      </c>
      <c r="F494" s="2">
        <v>2579</v>
      </c>
      <c r="G494" s="2" t="s">
        <v>22</v>
      </c>
      <c r="H494" s="2" t="s">
        <v>52</v>
      </c>
      <c r="I494" s="2" t="s">
        <v>1019</v>
      </c>
      <c r="J494" s="2" t="s">
        <v>41</v>
      </c>
      <c r="K494" s="5" cm="1">
        <f t="array" ref="K494">_xlfn.IFS(Table2[[#This Row],[Currency]]="USD",Table2[[#This Row],[Amount]],Table2[[#This Row],[Currency]]="EGP",Table2[[#This Row],[Amount]]*50,Table2[[#This Row],[Currency]]="EUR",Table2[[#This Row],[Amount]]*1.17)</f>
        <v>128950</v>
      </c>
      <c r="L494" s="2">
        <f>SUMIF(Table2[Expense Type],Table2[[#This Row],[Expense Type]],Table2[Amount])</f>
        <v>743529</v>
      </c>
    </row>
    <row r="495" spans="1:12" ht="13.8" x14ac:dyDescent="0.25">
      <c r="A495" s="2" t="s">
        <v>1020</v>
      </c>
      <c r="B495" s="3">
        <v>45106.631631631622</v>
      </c>
      <c r="C495" s="2" t="s">
        <v>11</v>
      </c>
      <c r="D495" s="2" t="s">
        <v>33</v>
      </c>
      <c r="E495" s="2" t="s">
        <v>21</v>
      </c>
      <c r="F495" s="2">
        <v>9985</v>
      </c>
      <c r="G495" s="2" t="s">
        <v>35</v>
      </c>
      <c r="H495" s="2" t="s">
        <v>27</v>
      </c>
      <c r="I495" s="2" t="s">
        <v>1021</v>
      </c>
      <c r="J495" s="2" t="s">
        <v>17</v>
      </c>
      <c r="K495" s="5" cm="1">
        <f t="array" ref="K495">_xlfn.IFS(Table2[[#This Row],[Currency]]="USD",Table2[[#This Row],[Amount]],Table2[[#This Row],[Currency]]="EGP",Table2[[#This Row],[Amount]]*50,Table2[[#This Row],[Currency]]="EUR",Table2[[#This Row],[Amount]]*1.17)</f>
        <v>11682.449999999999</v>
      </c>
      <c r="L495" s="2">
        <f>SUMIF(Table2[Expense Type],Table2[[#This Row],[Expense Type]],Table2[Amount])</f>
        <v>910770</v>
      </c>
    </row>
    <row r="496" spans="1:12" ht="13.8" x14ac:dyDescent="0.25">
      <c r="A496" s="2" t="s">
        <v>1022</v>
      </c>
      <c r="B496" s="3">
        <v>45106.995995996003</v>
      </c>
      <c r="C496" s="2" t="s">
        <v>19</v>
      </c>
      <c r="D496" s="2" t="s">
        <v>39</v>
      </c>
      <c r="E496" s="2" t="s">
        <v>34</v>
      </c>
      <c r="F496" s="2">
        <v>5254</v>
      </c>
      <c r="G496" s="2" t="s">
        <v>14</v>
      </c>
      <c r="H496" s="2" t="s">
        <v>15</v>
      </c>
      <c r="I496" s="2" t="s">
        <v>1023</v>
      </c>
      <c r="J496" s="2" t="s">
        <v>17</v>
      </c>
      <c r="K496" s="5" cm="1">
        <f t="array" ref="K496">_xlfn.IFS(Table2[[#This Row],[Currency]]="USD",Table2[[#This Row],[Amount]],Table2[[#This Row],[Currency]]="EGP",Table2[[#This Row],[Amount]]*50,Table2[[#This Row],[Currency]]="EUR",Table2[[#This Row],[Amount]]*1.17)</f>
        <v>5254</v>
      </c>
      <c r="L496" s="2">
        <f>SUMIF(Table2[Expense Type],Table2[[#This Row],[Expense Type]],Table2[Amount])</f>
        <v>857053</v>
      </c>
    </row>
    <row r="497" spans="1:12" ht="13.8" x14ac:dyDescent="0.25">
      <c r="A497" s="2" t="s">
        <v>1024</v>
      </c>
      <c r="B497" s="3">
        <v>45107.360360360362</v>
      </c>
      <c r="C497" s="2" t="s">
        <v>11</v>
      </c>
      <c r="D497" s="2" t="s">
        <v>39</v>
      </c>
      <c r="E497" s="2" t="s">
        <v>55</v>
      </c>
      <c r="F497" s="2">
        <v>878</v>
      </c>
      <c r="G497" s="2" t="s">
        <v>14</v>
      </c>
      <c r="H497" s="2" t="s">
        <v>52</v>
      </c>
      <c r="I497" s="2" t="s">
        <v>1025</v>
      </c>
      <c r="J497" s="2" t="s">
        <v>24</v>
      </c>
      <c r="K497" s="5" cm="1">
        <f t="array" ref="K497">_xlfn.IFS(Table2[[#This Row],[Currency]]="USD",Table2[[#This Row],[Amount]],Table2[[#This Row],[Currency]]="EGP",Table2[[#This Row],[Amount]]*50,Table2[[#This Row],[Currency]]="EUR",Table2[[#This Row],[Amount]]*1.17)</f>
        <v>878</v>
      </c>
      <c r="L497" s="2">
        <f>SUMIF(Table2[Expense Type],Table2[[#This Row],[Expense Type]],Table2[Amount])</f>
        <v>815334</v>
      </c>
    </row>
    <row r="498" spans="1:12" ht="13.8" x14ac:dyDescent="0.25">
      <c r="A498" s="2" t="s">
        <v>1026</v>
      </c>
      <c r="B498" s="3">
        <v>45107.724724724721</v>
      </c>
      <c r="C498" s="2" t="s">
        <v>38</v>
      </c>
      <c r="D498" s="2" t="s">
        <v>20</v>
      </c>
      <c r="E498" s="2" t="s">
        <v>55</v>
      </c>
      <c r="F498" s="2">
        <v>9877</v>
      </c>
      <c r="G498" s="2" t="s">
        <v>14</v>
      </c>
      <c r="H498" s="2" t="s">
        <v>27</v>
      </c>
      <c r="I498" s="2" t="s">
        <v>1027</v>
      </c>
      <c r="J498" s="2" t="s">
        <v>24</v>
      </c>
      <c r="K498" s="5" cm="1">
        <f t="array" ref="K498">_xlfn.IFS(Table2[[#This Row],[Currency]]="USD",Table2[[#This Row],[Amount]],Table2[[#This Row],[Currency]]="EGP",Table2[[#This Row],[Amount]]*50,Table2[[#This Row],[Currency]]="EUR",Table2[[#This Row],[Amount]]*1.17)</f>
        <v>9877</v>
      </c>
      <c r="L498" s="2">
        <f>SUMIF(Table2[Expense Type],Table2[[#This Row],[Expense Type]],Table2[Amount])</f>
        <v>815334</v>
      </c>
    </row>
    <row r="499" spans="1:12" ht="13.8" x14ac:dyDescent="0.25">
      <c r="A499" s="2" t="s">
        <v>1028</v>
      </c>
      <c r="B499" s="3">
        <v>45108.089089089088</v>
      </c>
      <c r="C499" s="2" t="s">
        <v>38</v>
      </c>
      <c r="D499" s="2" t="s">
        <v>20</v>
      </c>
      <c r="E499" s="2" t="s">
        <v>55</v>
      </c>
      <c r="F499" s="2">
        <v>1592</v>
      </c>
      <c r="G499" s="2" t="s">
        <v>22</v>
      </c>
      <c r="H499" s="2" t="s">
        <v>52</v>
      </c>
      <c r="I499" s="2" t="s">
        <v>1029</v>
      </c>
      <c r="J499" s="2" t="s">
        <v>41</v>
      </c>
      <c r="K499" s="5" cm="1">
        <f t="array" ref="K499">_xlfn.IFS(Table2[[#This Row],[Currency]]="USD",Table2[[#This Row],[Amount]],Table2[[#This Row],[Currency]]="EGP",Table2[[#This Row],[Amount]]*50,Table2[[#This Row],[Currency]]="EUR",Table2[[#This Row],[Amount]]*1.17)</f>
        <v>79600</v>
      </c>
      <c r="L499" s="2">
        <f>SUMIF(Table2[Expense Type],Table2[[#This Row],[Expense Type]],Table2[Amount])</f>
        <v>815334</v>
      </c>
    </row>
    <row r="500" spans="1:12" ht="13.8" x14ac:dyDescent="0.25">
      <c r="A500" s="2" t="s">
        <v>1030</v>
      </c>
      <c r="B500" s="3">
        <v>45108.453453453447</v>
      </c>
      <c r="C500" s="2" t="s">
        <v>19</v>
      </c>
      <c r="D500" s="2" t="s">
        <v>12</v>
      </c>
      <c r="E500" s="2" t="s">
        <v>55</v>
      </c>
      <c r="F500" s="2">
        <v>760</v>
      </c>
      <c r="G500" s="2" t="s">
        <v>14</v>
      </c>
      <c r="H500" s="2" t="s">
        <v>27</v>
      </c>
      <c r="I500" s="2" t="s">
        <v>1031</v>
      </c>
      <c r="J500" s="2" t="s">
        <v>17</v>
      </c>
      <c r="K500" s="5" cm="1">
        <f t="array" ref="K500">_xlfn.IFS(Table2[[#This Row],[Currency]]="USD",Table2[[#This Row],[Amount]],Table2[[#This Row],[Currency]]="EGP",Table2[[#This Row],[Amount]]*50,Table2[[#This Row],[Currency]]="EUR",Table2[[#This Row],[Amount]]*1.17)</f>
        <v>760</v>
      </c>
      <c r="L500" s="2">
        <f>SUMIF(Table2[Expense Type],Table2[[#This Row],[Expense Type]],Table2[Amount])</f>
        <v>815334</v>
      </c>
    </row>
    <row r="501" spans="1:12" ht="13.8" x14ac:dyDescent="0.25">
      <c r="A501" s="2" t="s">
        <v>1032</v>
      </c>
      <c r="B501" s="3">
        <v>45108.817817817813</v>
      </c>
      <c r="C501" s="2" t="s">
        <v>11</v>
      </c>
      <c r="D501" s="2" t="s">
        <v>39</v>
      </c>
      <c r="E501" s="2" t="s">
        <v>51</v>
      </c>
      <c r="F501" s="2">
        <v>1448</v>
      </c>
      <c r="G501" s="2" t="s">
        <v>14</v>
      </c>
      <c r="H501" s="2" t="s">
        <v>27</v>
      </c>
      <c r="I501" s="2" t="s">
        <v>1033</v>
      </c>
      <c r="J501" s="2" t="s">
        <v>41</v>
      </c>
      <c r="K501" s="5" cm="1">
        <f t="array" ref="K501">_xlfn.IFS(Table2[[#This Row],[Currency]]="USD",Table2[[#This Row],[Amount]],Table2[[#This Row],[Currency]]="EGP",Table2[[#This Row],[Amount]]*50,Table2[[#This Row],[Currency]]="EUR",Table2[[#This Row],[Amount]]*1.17)</f>
        <v>1448</v>
      </c>
      <c r="L501" s="2">
        <f>SUMIF(Table2[Expense Type],Table2[[#This Row],[Expense Type]],Table2[Amount])</f>
        <v>743529</v>
      </c>
    </row>
    <row r="502" spans="1:12" ht="13.8" x14ac:dyDescent="0.25">
      <c r="A502" s="2" t="s">
        <v>1034</v>
      </c>
      <c r="B502" s="3">
        <v>45109.18218218218</v>
      </c>
      <c r="C502" s="2" t="s">
        <v>77</v>
      </c>
      <c r="D502" s="2" t="s">
        <v>12</v>
      </c>
      <c r="E502" s="2" t="s">
        <v>21</v>
      </c>
      <c r="F502" s="2">
        <v>9591</v>
      </c>
      <c r="G502" s="2" t="s">
        <v>14</v>
      </c>
      <c r="H502" s="2" t="s">
        <v>27</v>
      </c>
      <c r="I502" s="2" t="s">
        <v>1035</v>
      </c>
      <c r="J502" s="2" t="s">
        <v>24</v>
      </c>
      <c r="K502" s="5" cm="1">
        <f t="array" ref="K502">_xlfn.IFS(Table2[[#This Row],[Currency]]="USD",Table2[[#This Row],[Amount]],Table2[[#This Row],[Currency]]="EGP",Table2[[#This Row],[Amount]]*50,Table2[[#This Row],[Currency]]="EUR",Table2[[#This Row],[Amount]]*1.17)</f>
        <v>9591</v>
      </c>
      <c r="L502" s="2">
        <f>SUMIF(Table2[Expense Type],Table2[[#This Row],[Expense Type]],Table2[Amount])</f>
        <v>910770</v>
      </c>
    </row>
    <row r="503" spans="1:12" ht="13.8" x14ac:dyDescent="0.25">
      <c r="A503" s="2" t="s">
        <v>1036</v>
      </c>
      <c r="B503" s="3">
        <v>45109.546546546539</v>
      </c>
      <c r="C503" s="2" t="s">
        <v>58</v>
      </c>
      <c r="D503" s="2" t="s">
        <v>20</v>
      </c>
      <c r="E503" s="2" t="s">
        <v>30</v>
      </c>
      <c r="F503" s="2">
        <v>7951</v>
      </c>
      <c r="G503" s="2" t="s">
        <v>22</v>
      </c>
      <c r="H503" s="2" t="s">
        <v>52</v>
      </c>
      <c r="I503" s="2" t="s">
        <v>1037</v>
      </c>
      <c r="J503" s="2" t="s">
        <v>41</v>
      </c>
      <c r="K503" s="5" cm="1">
        <f t="array" ref="K503">_xlfn.IFS(Table2[[#This Row],[Currency]]="USD",Table2[[#This Row],[Amount]],Table2[[#This Row],[Currency]]="EGP",Table2[[#This Row],[Amount]]*50,Table2[[#This Row],[Currency]]="EUR",Table2[[#This Row],[Amount]]*1.17)</f>
        <v>397550</v>
      </c>
      <c r="L503" s="2">
        <f>SUMIF(Table2[Expense Type],Table2[[#This Row],[Expense Type]],Table2[Amount])</f>
        <v>824956</v>
      </c>
    </row>
    <row r="504" spans="1:12" ht="13.8" x14ac:dyDescent="0.25">
      <c r="A504" s="2" t="s">
        <v>1038</v>
      </c>
      <c r="B504" s="3">
        <v>45109.910910910898</v>
      </c>
      <c r="C504" s="2" t="s">
        <v>58</v>
      </c>
      <c r="D504" s="2" t="s">
        <v>12</v>
      </c>
      <c r="E504" s="2" t="s">
        <v>13</v>
      </c>
      <c r="F504" s="2">
        <v>7256</v>
      </c>
      <c r="G504" s="2" t="s">
        <v>35</v>
      </c>
      <c r="H504" s="2" t="s">
        <v>15</v>
      </c>
      <c r="I504" s="2" t="s">
        <v>1039</v>
      </c>
      <c r="J504" s="2" t="s">
        <v>41</v>
      </c>
      <c r="K504" s="5" cm="1">
        <f t="array" ref="K504">_xlfn.IFS(Table2[[#This Row],[Currency]]="USD",Table2[[#This Row],[Amount]],Table2[[#This Row],[Currency]]="EGP",Table2[[#This Row],[Amount]]*50,Table2[[#This Row],[Currency]]="EUR",Table2[[#This Row],[Amount]]*1.17)</f>
        <v>8489.5199999999986</v>
      </c>
      <c r="L504" s="2">
        <f>SUMIF(Table2[Expense Type],Table2[[#This Row],[Expense Type]],Table2[Amount])</f>
        <v>848944</v>
      </c>
    </row>
    <row r="505" spans="1:12" ht="13.8" x14ac:dyDescent="0.25">
      <c r="A505" s="2" t="s">
        <v>1040</v>
      </c>
      <c r="B505" s="3">
        <v>45110.275275275257</v>
      </c>
      <c r="C505" s="2" t="s">
        <v>19</v>
      </c>
      <c r="D505" s="2" t="s">
        <v>20</v>
      </c>
      <c r="E505" s="2" t="s">
        <v>51</v>
      </c>
      <c r="F505" s="2">
        <v>2144</v>
      </c>
      <c r="G505" s="2" t="s">
        <v>14</v>
      </c>
      <c r="H505" s="2" t="s">
        <v>52</v>
      </c>
      <c r="I505" s="2" t="s">
        <v>1041</v>
      </c>
      <c r="J505" s="2" t="s">
        <v>24</v>
      </c>
      <c r="K505" s="5" cm="1">
        <f t="array" ref="K505">_xlfn.IFS(Table2[[#This Row],[Currency]]="USD",Table2[[#This Row],[Amount]],Table2[[#This Row],[Currency]]="EGP",Table2[[#This Row],[Amount]]*50,Table2[[#This Row],[Currency]]="EUR",Table2[[#This Row],[Amount]]*1.17)</f>
        <v>2144</v>
      </c>
      <c r="L505" s="2">
        <f>SUMIF(Table2[Expense Type],Table2[[#This Row],[Expense Type]],Table2[Amount])</f>
        <v>743529</v>
      </c>
    </row>
    <row r="506" spans="1:12" ht="13.8" x14ac:dyDescent="0.25">
      <c r="A506" s="2" t="s">
        <v>1042</v>
      </c>
      <c r="B506" s="3">
        <v>45110.63963963963</v>
      </c>
      <c r="C506" s="2" t="s">
        <v>38</v>
      </c>
      <c r="D506" s="2" t="s">
        <v>39</v>
      </c>
      <c r="E506" s="2" t="s">
        <v>51</v>
      </c>
      <c r="F506" s="2">
        <v>7468</v>
      </c>
      <c r="G506" s="2" t="s">
        <v>35</v>
      </c>
      <c r="H506" s="2" t="s">
        <v>27</v>
      </c>
      <c r="I506" s="2" t="s">
        <v>1043</v>
      </c>
      <c r="J506" s="2" t="s">
        <v>17</v>
      </c>
      <c r="K506" s="5" cm="1">
        <f t="array" ref="K506">_xlfn.IFS(Table2[[#This Row],[Currency]]="USD",Table2[[#This Row],[Amount]],Table2[[#This Row],[Currency]]="EGP",Table2[[#This Row],[Amount]]*50,Table2[[#This Row],[Currency]]="EUR",Table2[[#This Row],[Amount]]*1.17)</f>
        <v>8737.56</v>
      </c>
      <c r="L506" s="2">
        <f>SUMIF(Table2[Expense Type],Table2[[#This Row],[Expense Type]],Table2[Amount])</f>
        <v>743529</v>
      </c>
    </row>
    <row r="507" spans="1:12" ht="13.8" x14ac:dyDescent="0.25">
      <c r="A507" s="2" t="s">
        <v>1044</v>
      </c>
      <c r="B507" s="3">
        <v>45111.004004003997</v>
      </c>
      <c r="C507" s="2" t="s">
        <v>38</v>
      </c>
      <c r="D507" s="2" t="s">
        <v>33</v>
      </c>
      <c r="E507" s="2" t="s">
        <v>30</v>
      </c>
      <c r="F507" s="2">
        <v>3616</v>
      </c>
      <c r="G507" s="2" t="s">
        <v>22</v>
      </c>
      <c r="H507" s="2" t="s">
        <v>52</v>
      </c>
      <c r="I507" s="2" t="s">
        <v>1045</v>
      </c>
      <c r="J507" s="2" t="s">
        <v>41</v>
      </c>
      <c r="K507" s="5" cm="1">
        <f t="array" ref="K507">_xlfn.IFS(Table2[[#This Row],[Currency]]="USD",Table2[[#This Row],[Amount]],Table2[[#This Row],[Currency]]="EGP",Table2[[#This Row],[Amount]]*50,Table2[[#This Row],[Currency]]="EUR",Table2[[#This Row],[Amount]]*1.17)</f>
        <v>180800</v>
      </c>
      <c r="L507" s="2">
        <f>SUMIF(Table2[Expense Type],Table2[[#This Row],[Expense Type]],Table2[Amount])</f>
        <v>824956</v>
      </c>
    </row>
    <row r="508" spans="1:12" ht="13.8" x14ac:dyDescent="0.25">
      <c r="A508" s="2" t="s">
        <v>1046</v>
      </c>
      <c r="B508" s="3">
        <v>45111.36836836837</v>
      </c>
      <c r="C508" s="2" t="s">
        <v>58</v>
      </c>
      <c r="D508" s="2" t="s">
        <v>39</v>
      </c>
      <c r="E508" s="2" t="s">
        <v>30</v>
      </c>
      <c r="F508" s="2">
        <v>9350</v>
      </c>
      <c r="G508" s="2" t="s">
        <v>22</v>
      </c>
      <c r="H508" s="2" t="s">
        <v>15</v>
      </c>
      <c r="I508" s="2" t="s">
        <v>1047</v>
      </c>
      <c r="J508" s="2" t="s">
        <v>24</v>
      </c>
      <c r="K508" s="5" cm="1">
        <f t="array" ref="K508">_xlfn.IFS(Table2[[#This Row],[Currency]]="USD",Table2[[#This Row],[Amount]],Table2[[#This Row],[Currency]]="EGP",Table2[[#This Row],[Amount]]*50,Table2[[#This Row],[Currency]]="EUR",Table2[[#This Row],[Amount]]*1.17)</f>
        <v>467500</v>
      </c>
      <c r="L508" s="2">
        <f>SUMIF(Table2[Expense Type],Table2[[#This Row],[Expense Type]],Table2[Amount])</f>
        <v>824956</v>
      </c>
    </row>
    <row r="509" spans="1:12" ht="13.8" x14ac:dyDescent="0.25">
      <c r="A509" s="2" t="s">
        <v>1048</v>
      </c>
      <c r="B509" s="3">
        <v>45111.732732732729</v>
      </c>
      <c r="C509" s="2" t="s">
        <v>19</v>
      </c>
      <c r="D509" s="2" t="s">
        <v>12</v>
      </c>
      <c r="E509" s="2" t="s">
        <v>13</v>
      </c>
      <c r="F509" s="2">
        <v>9268</v>
      </c>
      <c r="G509" s="2" t="s">
        <v>22</v>
      </c>
      <c r="H509" s="2" t="s">
        <v>52</v>
      </c>
      <c r="I509" s="2" t="s">
        <v>1049</v>
      </c>
      <c r="J509" s="2" t="s">
        <v>17</v>
      </c>
      <c r="K509" s="5" cm="1">
        <f t="array" ref="K509">_xlfn.IFS(Table2[[#This Row],[Currency]]="USD",Table2[[#This Row],[Amount]],Table2[[#This Row],[Currency]]="EGP",Table2[[#This Row],[Amount]]*50,Table2[[#This Row],[Currency]]="EUR",Table2[[#This Row],[Amount]]*1.17)</f>
        <v>463400</v>
      </c>
      <c r="L509" s="2">
        <f>SUMIF(Table2[Expense Type],Table2[[#This Row],[Expense Type]],Table2[Amount])</f>
        <v>848944</v>
      </c>
    </row>
    <row r="510" spans="1:12" ht="13.8" x14ac:dyDescent="0.25">
      <c r="A510" s="2" t="s">
        <v>1050</v>
      </c>
      <c r="B510" s="3">
        <v>45112.097097097103</v>
      </c>
      <c r="C510" s="2" t="s">
        <v>11</v>
      </c>
      <c r="D510" s="2" t="s">
        <v>12</v>
      </c>
      <c r="E510" s="2" t="s">
        <v>13</v>
      </c>
      <c r="F510" s="2">
        <v>4677</v>
      </c>
      <c r="G510" s="2" t="s">
        <v>22</v>
      </c>
      <c r="H510" s="2" t="s">
        <v>15</v>
      </c>
      <c r="I510" s="2" t="s">
        <v>1051</v>
      </c>
      <c r="J510" s="2" t="s">
        <v>24</v>
      </c>
      <c r="K510" s="5" cm="1">
        <f t="array" ref="K510">_xlfn.IFS(Table2[[#This Row],[Currency]]="USD",Table2[[#This Row],[Amount]],Table2[[#This Row],[Currency]]="EGP",Table2[[#This Row],[Amount]]*50,Table2[[#This Row],[Currency]]="EUR",Table2[[#This Row],[Amount]]*1.17)</f>
        <v>233850</v>
      </c>
      <c r="L510" s="2">
        <f>SUMIF(Table2[Expense Type],Table2[[#This Row],[Expense Type]],Table2[Amount])</f>
        <v>848944</v>
      </c>
    </row>
    <row r="511" spans="1:12" ht="13.8" x14ac:dyDescent="0.25">
      <c r="A511" s="2" t="s">
        <v>1052</v>
      </c>
      <c r="B511" s="3">
        <v>45112.461461461447</v>
      </c>
      <c r="C511" s="2" t="s">
        <v>38</v>
      </c>
      <c r="D511" s="2" t="s">
        <v>39</v>
      </c>
      <c r="E511" s="2" t="s">
        <v>30</v>
      </c>
      <c r="F511" s="2">
        <v>827</v>
      </c>
      <c r="G511" s="2" t="s">
        <v>35</v>
      </c>
      <c r="H511" s="2" t="s">
        <v>15</v>
      </c>
      <c r="I511" s="2" t="s">
        <v>1053</v>
      </c>
      <c r="J511" s="2" t="s">
        <v>41</v>
      </c>
      <c r="K511" s="5" cm="1">
        <f t="array" ref="K511">_xlfn.IFS(Table2[[#This Row],[Currency]]="USD",Table2[[#This Row],[Amount]],Table2[[#This Row],[Currency]]="EGP",Table2[[#This Row],[Amount]]*50,Table2[[#This Row],[Currency]]="EUR",Table2[[#This Row],[Amount]]*1.17)</f>
        <v>967.58999999999992</v>
      </c>
      <c r="L511" s="2">
        <f>SUMIF(Table2[Expense Type],Table2[[#This Row],[Expense Type]],Table2[Amount])</f>
        <v>824956</v>
      </c>
    </row>
    <row r="512" spans="1:12" ht="13.8" x14ac:dyDescent="0.25">
      <c r="A512" s="2" t="s">
        <v>1054</v>
      </c>
      <c r="B512" s="3">
        <v>45112.825825825821</v>
      </c>
      <c r="C512" s="2" t="s">
        <v>11</v>
      </c>
      <c r="D512" s="2" t="s">
        <v>39</v>
      </c>
      <c r="E512" s="2" t="s">
        <v>55</v>
      </c>
      <c r="F512" s="2">
        <v>7568</v>
      </c>
      <c r="G512" s="2" t="s">
        <v>14</v>
      </c>
      <c r="H512" s="2" t="s">
        <v>52</v>
      </c>
      <c r="I512" s="2" t="s">
        <v>1055</v>
      </c>
      <c r="J512" s="2" t="s">
        <v>17</v>
      </c>
      <c r="K512" s="5" cm="1">
        <f t="array" ref="K512">_xlfn.IFS(Table2[[#This Row],[Currency]]="USD",Table2[[#This Row],[Amount]],Table2[[#This Row],[Currency]]="EGP",Table2[[#This Row],[Amount]]*50,Table2[[#This Row],[Currency]]="EUR",Table2[[#This Row],[Amount]]*1.17)</f>
        <v>7568</v>
      </c>
      <c r="L512" s="2">
        <f>SUMIF(Table2[Expense Type],Table2[[#This Row],[Expense Type]],Table2[Amount])</f>
        <v>815334</v>
      </c>
    </row>
    <row r="513" spans="1:12" ht="13.8" x14ac:dyDescent="0.25">
      <c r="A513" s="2" t="s">
        <v>1056</v>
      </c>
      <c r="B513" s="3">
        <v>45113.190190190187</v>
      </c>
      <c r="C513" s="2" t="s">
        <v>38</v>
      </c>
      <c r="D513" s="2" t="s">
        <v>20</v>
      </c>
      <c r="E513" s="2" t="s">
        <v>51</v>
      </c>
      <c r="F513" s="2">
        <v>442</v>
      </c>
      <c r="G513" s="2" t="s">
        <v>22</v>
      </c>
      <c r="H513" s="2" t="s">
        <v>27</v>
      </c>
      <c r="I513" s="2" t="s">
        <v>1057</v>
      </c>
      <c r="J513" s="2" t="s">
        <v>17</v>
      </c>
      <c r="K513" s="5" cm="1">
        <f t="array" ref="K513">_xlfn.IFS(Table2[[#This Row],[Currency]]="USD",Table2[[#This Row],[Amount]],Table2[[#This Row],[Currency]]="EGP",Table2[[#This Row],[Amount]]*50,Table2[[#This Row],[Currency]]="EUR",Table2[[#This Row],[Amount]]*1.17)</f>
        <v>22100</v>
      </c>
      <c r="L513" s="2">
        <f>SUMIF(Table2[Expense Type],Table2[[#This Row],[Expense Type]],Table2[Amount])</f>
        <v>743529</v>
      </c>
    </row>
    <row r="514" spans="1:12" ht="13.8" x14ac:dyDescent="0.25">
      <c r="A514" s="2" t="s">
        <v>1058</v>
      </c>
      <c r="B514" s="3">
        <v>45113.554554554546</v>
      </c>
      <c r="C514" s="2" t="s">
        <v>38</v>
      </c>
      <c r="D514" s="2" t="s">
        <v>12</v>
      </c>
      <c r="E514" s="2" t="s">
        <v>34</v>
      </c>
      <c r="F514" s="2">
        <v>1547</v>
      </c>
      <c r="G514" s="2" t="s">
        <v>22</v>
      </c>
      <c r="H514" s="2" t="s">
        <v>15</v>
      </c>
      <c r="I514" s="2" t="s">
        <v>1059</v>
      </c>
      <c r="J514" s="2" t="s">
        <v>24</v>
      </c>
      <c r="K514" s="5" cm="1">
        <f t="array" ref="K514">_xlfn.IFS(Table2[[#This Row],[Currency]]="USD",Table2[[#This Row],[Amount]],Table2[[#This Row],[Currency]]="EGP",Table2[[#This Row],[Amount]]*50,Table2[[#This Row],[Currency]]="EUR",Table2[[#This Row],[Amount]]*1.17)</f>
        <v>77350</v>
      </c>
      <c r="L514" s="2">
        <f>SUMIF(Table2[Expense Type],Table2[[#This Row],[Expense Type]],Table2[Amount])</f>
        <v>857053</v>
      </c>
    </row>
    <row r="515" spans="1:12" ht="13.8" x14ac:dyDescent="0.25">
      <c r="A515" s="2" t="s">
        <v>1060</v>
      </c>
      <c r="B515" s="3">
        <v>45113.918918918913</v>
      </c>
      <c r="C515" s="2" t="s">
        <v>26</v>
      </c>
      <c r="D515" s="2" t="s">
        <v>12</v>
      </c>
      <c r="E515" s="2" t="s">
        <v>13</v>
      </c>
      <c r="F515" s="2">
        <v>6681</v>
      </c>
      <c r="G515" s="2" t="s">
        <v>35</v>
      </c>
      <c r="H515" s="2" t="s">
        <v>52</v>
      </c>
      <c r="I515" s="2" t="s">
        <v>1061</v>
      </c>
      <c r="J515" s="2" t="s">
        <v>24</v>
      </c>
      <c r="K515" s="5" cm="1">
        <f t="array" ref="K515">_xlfn.IFS(Table2[[#This Row],[Currency]]="USD",Table2[[#This Row],[Amount]],Table2[[#This Row],[Currency]]="EGP",Table2[[#This Row],[Amount]]*50,Table2[[#This Row],[Currency]]="EUR",Table2[[#This Row],[Amount]]*1.17)</f>
        <v>7816.7699999999995</v>
      </c>
      <c r="L515" s="2">
        <f>SUMIF(Table2[Expense Type],Table2[[#This Row],[Expense Type]],Table2[Amount])</f>
        <v>848944</v>
      </c>
    </row>
    <row r="516" spans="1:12" ht="13.8" x14ac:dyDescent="0.25">
      <c r="A516" s="2" t="s">
        <v>1062</v>
      </c>
      <c r="B516" s="3">
        <v>45114.283283283272</v>
      </c>
      <c r="C516" s="2" t="s">
        <v>38</v>
      </c>
      <c r="D516" s="2" t="s">
        <v>39</v>
      </c>
      <c r="E516" s="2" t="s">
        <v>13</v>
      </c>
      <c r="F516" s="2">
        <v>6417</v>
      </c>
      <c r="G516" s="2" t="s">
        <v>35</v>
      </c>
      <c r="H516" s="2" t="s">
        <v>15</v>
      </c>
      <c r="I516" s="2" t="s">
        <v>1063</v>
      </c>
      <c r="J516" s="2" t="s">
        <v>24</v>
      </c>
      <c r="K516" s="5" cm="1">
        <f t="array" ref="K516">_xlfn.IFS(Table2[[#This Row],[Currency]]="USD",Table2[[#This Row],[Amount]],Table2[[#This Row],[Currency]]="EGP",Table2[[#This Row],[Amount]]*50,Table2[[#This Row],[Currency]]="EUR",Table2[[#This Row],[Amount]]*1.17)</f>
        <v>7507.8899999999994</v>
      </c>
      <c r="L516" s="2">
        <f>SUMIF(Table2[Expense Type],Table2[[#This Row],[Expense Type]],Table2[Amount])</f>
        <v>848944</v>
      </c>
    </row>
    <row r="517" spans="1:12" ht="13.8" x14ac:dyDescent="0.25">
      <c r="A517" s="2" t="s">
        <v>1064</v>
      </c>
      <c r="B517" s="3">
        <v>45114.647647647638</v>
      </c>
      <c r="C517" s="2" t="s">
        <v>77</v>
      </c>
      <c r="D517" s="2" t="s">
        <v>33</v>
      </c>
      <c r="E517" s="2" t="s">
        <v>30</v>
      </c>
      <c r="F517" s="2">
        <v>626</v>
      </c>
      <c r="G517" s="2" t="s">
        <v>22</v>
      </c>
      <c r="H517" s="2" t="s">
        <v>27</v>
      </c>
      <c r="I517" s="2" t="s">
        <v>1065</v>
      </c>
      <c r="J517" s="2" t="s">
        <v>17</v>
      </c>
      <c r="K517" s="5" cm="1">
        <f t="array" ref="K517">_xlfn.IFS(Table2[[#This Row],[Currency]]="USD",Table2[[#This Row],[Amount]],Table2[[#This Row],[Currency]]="EGP",Table2[[#This Row],[Amount]]*50,Table2[[#This Row],[Currency]]="EUR",Table2[[#This Row],[Amount]]*1.17)</f>
        <v>31300</v>
      </c>
      <c r="L517" s="2">
        <f>SUMIF(Table2[Expense Type],Table2[[#This Row],[Expense Type]],Table2[Amount])</f>
        <v>824956</v>
      </c>
    </row>
    <row r="518" spans="1:12" ht="13.8" x14ac:dyDescent="0.25">
      <c r="A518" s="2" t="s">
        <v>1066</v>
      </c>
      <c r="B518" s="3">
        <v>45115.012012011997</v>
      </c>
      <c r="C518" s="2" t="s">
        <v>19</v>
      </c>
      <c r="D518" s="2" t="s">
        <v>12</v>
      </c>
      <c r="E518" s="2" t="s">
        <v>21</v>
      </c>
      <c r="F518" s="2">
        <v>6848</v>
      </c>
      <c r="G518" s="2" t="s">
        <v>14</v>
      </c>
      <c r="H518" s="2" t="s">
        <v>52</v>
      </c>
      <c r="I518" s="2" t="s">
        <v>1067</v>
      </c>
      <c r="J518" s="2" t="s">
        <v>17</v>
      </c>
      <c r="K518" s="5" cm="1">
        <f t="array" ref="K518">_xlfn.IFS(Table2[[#This Row],[Currency]]="USD",Table2[[#This Row],[Amount]],Table2[[#This Row],[Currency]]="EGP",Table2[[#This Row],[Amount]]*50,Table2[[#This Row],[Currency]]="EUR",Table2[[#This Row],[Amount]]*1.17)</f>
        <v>6848</v>
      </c>
      <c r="L518" s="2">
        <f>SUMIF(Table2[Expense Type],Table2[[#This Row],[Expense Type]],Table2[Amount])</f>
        <v>910770</v>
      </c>
    </row>
    <row r="519" spans="1:12" ht="13.8" x14ac:dyDescent="0.25">
      <c r="A519" s="2" t="s">
        <v>1068</v>
      </c>
      <c r="B519" s="3">
        <v>45115.376376376364</v>
      </c>
      <c r="C519" s="2" t="s">
        <v>19</v>
      </c>
      <c r="D519" s="2" t="s">
        <v>33</v>
      </c>
      <c r="E519" s="2" t="s">
        <v>34</v>
      </c>
      <c r="F519" s="2">
        <v>505</v>
      </c>
      <c r="G519" s="2" t="s">
        <v>14</v>
      </c>
      <c r="H519" s="2" t="s">
        <v>52</v>
      </c>
      <c r="I519" s="2" t="s">
        <v>1069</v>
      </c>
      <c r="J519" s="2" t="s">
        <v>41</v>
      </c>
      <c r="K519" s="5" cm="1">
        <f t="array" ref="K519">_xlfn.IFS(Table2[[#This Row],[Currency]]="USD",Table2[[#This Row],[Amount]],Table2[[#This Row],[Currency]]="EGP",Table2[[#This Row],[Amount]]*50,Table2[[#This Row],[Currency]]="EUR",Table2[[#This Row],[Amount]]*1.17)</f>
        <v>505</v>
      </c>
      <c r="L519" s="2">
        <f>SUMIF(Table2[Expense Type],Table2[[#This Row],[Expense Type]],Table2[Amount])</f>
        <v>857053</v>
      </c>
    </row>
    <row r="520" spans="1:12" ht="13.8" x14ac:dyDescent="0.25">
      <c r="A520" s="2" t="s">
        <v>1070</v>
      </c>
      <c r="B520" s="3">
        <v>45115.740740740737</v>
      </c>
      <c r="C520" s="2" t="s">
        <v>11</v>
      </c>
      <c r="D520" s="2" t="s">
        <v>39</v>
      </c>
      <c r="E520" s="2" t="s">
        <v>34</v>
      </c>
      <c r="F520" s="2">
        <v>8086</v>
      </c>
      <c r="G520" s="2" t="s">
        <v>22</v>
      </c>
      <c r="H520" s="2" t="s">
        <v>52</v>
      </c>
      <c r="I520" s="2" t="s">
        <v>1071</v>
      </c>
      <c r="J520" s="2" t="s">
        <v>17</v>
      </c>
      <c r="K520" s="5" cm="1">
        <f t="array" ref="K520">_xlfn.IFS(Table2[[#This Row],[Currency]]="USD",Table2[[#This Row],[Amount]],Table2[[#This Row],[Currency]]="EGP",Table2[[#This Row],[Amount]]*50,Table2[[#This Row],[Currency]]="EUR",Table2[[#This Row],[Amount]]*1.17)</f>
        <v>404300</v>
      </c>
      <c r="L520" s="2">
        <f>SUMIF(Table2[Expense Type],Table2[[#This Row],[Expense Type]],Table2[Amount])</f>
        <v>857053</v>
      </c>
    </row>
    <row r="521" spans="1:12" ht="13.8" x14ac:dyDescent="0.25">
      <c r="A521" s="2" t="s">
        <v>1072</v>
      </c>
      <c r="B521" s="3">
        <v>45116.105105105104</v>
      </c>
      <c r="C521" s="2" t="s">
        <v>38</v>
      </c>
      <c r="D521" s="2" t="s">
        <v>39</v>
      </c>
      <c r="E521" s="2" t="s">
        <v>13</v>
      </c>
      <c r="F521" s="2">
        <v>9865</v>
      </c>
      <c r="G521" s="2" t="s">
        <v>35</v>
      </c>
      <c r="H521" s="2" t="s">
        <v>27</v>
      </c>
      <c r="I521" s="2" t="s">
        <v>1073</v>
      </c>
      <c r="J521" s="2" t="s">
        <v>41</v>
      </c>
      <c r="K521" s="5" cm="1">
        <f t="array" ref="K521">_xlfn.IFS(Table2[[#This Row],[Currency]]="USD",Table2[[#This Row],[Amount]],Table2[[#This Row],[Currency]]="EGP",Table2[[#This Row],[Amount]]*50,Table2[[#This Row],[Currency]]="EUR",Table2[[#This Row],[Amount]]*1.17)</f>
        <v>11542.05</v>
      </c>
      <c r="L521" s="2">
        <f>SUMIF(Table2[Expense Type],Table2[[#This Row],[Expense Type]],Table2[Amount])</f>
        <v>848944</v>
      </c>
    </row>
    <row r="522" spans="1:12" ht="13.8" x14ac:dyDescent="0.25">
      <c r="A522" s="2" t="s">
        <v>1074</v>
      </c>
      <c r="B522" s="3">
        <v>45116.46946946947</v>
      </c>
      <c r="C522" s="2" t="s">
        <v>77</v>
      </c>
      <c r="D522" s="2" t="s">
        <v>20</v>
      </c>
      <c r="E522" s="2" t="s">
        <v>55</v>
      </c>
      <c r="F522" s="2">
        <v>3840</v>
      </c>
      <c r="G522" s="2" t="s">
        <v>22</v>
      </c>
      <c r="H522" s="2" t="s">
        <v>15</v>
      </c>
      <c r="I522" s="2" t="s">
        <v>1075</v>
      </c>
      <c r="J522" s="2" t="s">
        <v>24</v>
      </c>
      <c r="K522" s="5" cm="1">
        <f t="array" ref="K522">_xlfn.IFS(Table2[[#This Row],[Currency]]="USD",Table2[[#This Row],[Amount]],Table2[[#This Row],[Currency]]="EGP",Table2[[#This Row],[Amount]]*50,Table2[[#This Row],[Currency]]="EUR",Table2[[#This Row],[Amount]]*1.17)</f>
        <v>192000</v>
      </c>
      <c r="L522" s="2">
        <f>SUMIF(Table2[Expense Type],Table2[[#This Row],[Expense Type]],Table2[Amount])</f>
        <v>815334</v>
      </c>
    </row>
    <row r="523" spans="1:12" ht="13.8" x14ac:dyDescent="0.25">
      <c r="A523" s="2" t="s">
        <v>1076</v>
      </c>
      <c r="B523" s="3">
        <v>45116.833833833829</v>
      </c>
      <c r="C523" s="2" t="s">
        <v>11</v>
      </c>
      <c r="D523" s="2" t="s">
        <v>12</v>
      </c>
      <c r="E523" s="2" t="s">
        <v>21</v>
      </c>
      <c r="F523" s="2">
        <v>1946</v>
      </c>
      <c r="G523" s="2" t="s">
        <v>22</v>
      </c>
      <c r="H523" s="2" t="s">
        <v>52</v>
      </c>
      <c r="I523" s="2" t="s">
        <v>1077</v>
      </c>
      <c r="J523" s="2" t="s">
        <v>24</v>
      </c>
      <c r="K523" s="5" cm="1">
        <f t="array" ref="K523">_xlfn.IFS(Table2[[#This Row],[Currency]]="USD",Table2[[#This Row],[Amount]],Table2[[#This Row],[Currency]]="EGP",Table2[[#This Row],[Amount]]*50,Table2[[#This Row],[Currency]]="EUR",Table2[[#This Row],[Amount]]*1.17)</f>
        <v>97300</v>
      </c>
      <c r="L523" s="2">
        <f>SUMIF(Table2[Expense Type],Table2[[#This Row],[Expense Type]],Table2[Amount])</f>
        <v>910770</v>
      </c>
    </row>
    <row r="524" spans="1:12" ht="13.8" x14ac:dyDescent="0.25">
      <c r="A524" s="2" t="s">
        <v>1078</v>
      </c>
      <c r="B524" s="3">
        <v>45117.198198198203</v>
      </c>
      <c r="C524" s="2" t="s">
        <v>26</v>
      </c>
      <c r="D524" s="2" t="s">
        <v>33</v>
      </c>
      <c r="E524" s="2" t="s">
        <v>34</v>
      </c>
      <c r="F524" s="2">
        <v>1578</v>
      </c>
      <c r="G524" s="2" t="s">
        <v>35</v>
      </c>
      <c r="H524" s="2" t="s">
        <v>15</v>
      </c>
      <c r="I524" s="2" t="s">
        <v>1079</v>
      </c>
      <c r="J524" s="2" t="s">
        <v>17</v>
      </c>
      <c r="K524" s="5" cm="1">
        <f t="array" ref="K524">_xlfn.IFS(Table2[[#This Row],[Currency]]="USD",Table2[[#This Row],[Amount]],Table2[[#This Row],[Currency]]="EGP",Table2[[#This Row],[Amount]]*50,Table2[[#This Row],[Currency]]="EUR",Table2[[#This Row],[Amount]]*1.17)</f>
        <v>1846.26</v>
      </c>
      <c r="L524" s="2">
        <f>SUMIF(Table2[Expense Type],Table2[[#This Row],[Expense Type]],Table2[Amount])</f>
        <v>857053</v>
      </c>
    </row>
    <row r="525" spans="1:12" ht="13.8" x14ac:dyDescent="0.25">
      <c r="A525" s="2" t="s">
        <v>1080</v>
      </c>
      <c r="B525" s="3">
        <v>45117.562562562547</v>
      </c>
      <c r="C525" s="2" t="s">
        <v>11</v>
      </c>
      <c r="D525" s="2" t="s">
        <v>20</v>
      </c>
      <c r="E525" s="2" t="s">
        <v>13</v>
      </c>
      <c r="F525" s="2">
        <v>871</v>
      </c>
      <c r="G525" s="2" t="s">
        <v>22</v>
      </c>
      <c r="H525" s="2" t="s">
        <v>15</v>
      </c>
      <c r="I525" s="2" t="s">
        <v>1081</v>
      </c>
      <c r="J525" s="2" t="s">
        <v>24</v>
      </c>
      <c r="K525" s="5" cm="1">
        <f t="array" ref="K525">_xlfn.IFS(Table2[[#This Row],[Currency]]="USD",Table2[[#This Row],[Amount]],Table2[[#This Row],[Currency]]="EGP",Table2[[#This Row],[Amount]]*50,Table2[[#This Row],[Currency]]="EUR",Table2[[#This Row],[Amount]]*1.17)</f>
        <v>43550</v>
      </c>
      <c r="L525" s="2">
        <f>SUMIF(Table2[Expense Type],Table2[[#This Row],[Expense Type]],Table2[Amount])</f>
        <v>848944</v>
      </c>
    </row>
    <row r="526" spans="1:12" ht="13.8" x14ac:dyDescent="0.25">
      <c r="A526" s="2" t="s">
        <v>1082</v>
      </c>
      <c r="B526" s="3">
        <v>45117.926926926921</v>
      </c>
      <c r="C526" s="2" t="s">
        <v>11</v>
      </c>
      <c r="D526" s="2" t="s">
        <v>12</v>
      </c>
      <c r="E526" s="2" t="s">
        <v>34</v>
      </c>
      <c r="F526" s="2">
        <v>5625</v>
      </c>
      <c r="G526" s="2" t="s">
        <v>22</v>
      </c>
      <c r="H526" s="2" t="s">
        <v>27</v>
      </c>
      <c r="I526" s="2" t="s">
        <v>1083</v>
      </c>
      <c r="J526" s="2" t="s">
        <v>24</v>
      </c>
      <c r="K526" s="5" cm="1">
        <f t="array" ref="K526">_xlfn.IFS(Table2[[#This Row],[Currency]]="USD",Table2[[#This Row],[Amount]],Table2[[#This Row],[Currency]]="EGP",Table2[[#This Row],[Amount]]*50,Table2[[#This Row],[Currency]]="EUR",Table2[[#This Row],[Amount]]*1.17)</f>
        <v>281250</v>
      </c>
      <c r="L526" s="2">
        <f>SUMIF(Table2[Expense Type],Table2[[#This Row],[Expense Type]],Table2[Amount])</f>
        <v>857053</v>
      </c>
    </row>
    <row r="527" spans="1:12" ht="13.8" x14ac:dyDescent="0.25">
      <c r="A527" s="2" t="s">
        <v>1084</v>
      </c>
      <c r="B527" s="3">
        <v>45118.291291291287</v>
      </c>
      <c r="C527" s="2" t="s">
        <v>38</v>
      </c>
      <c r="D527" s="2" t="s">
        <v>20</v>
      </c>
      <c r="E527" s="2" t="s">
        <v>21</v>
      </c>
      <c r="F527" s="2">
        <v>8870</v>
      </c>
      <c r="G527" s="2" t="s">
        <v>22</v>
      </c>
      <c r="H527" s="2" t="s">
        <v>52</v>
      </c>
      <c r="I527" s="2" t="s">
        <v>1085</v>
      </c>
      <c r="J527" s="2" t="s">
        <v>17</v>
      </c>
      <c r="K527" s="5" cm="1">
        <f t="array" ref="K527">_xlfn.IFS(Table2[[#This Row],[Currency]]="USD",Table2[[#This Row],[Amount]],Table2[[#This Row],[Currency]]="EGP",Table2[[#This Row],[Amount]]*50,Table2[[#This Row],[Currency]]="EUR",Table2[[#This Row],[Amount]]*1.17)</f>
        <v>443500</v>
      </c>
      <c r="L527" s="2">
        <f>SUMIF(Table2[Expense Type],Table2[[#This Row],[Expense Type]],Table2[Amount])</f>
        <v>910770</v>
      </c>
    </row>
    <row r="528" spans="1:12" ht="13.8" x14ac:dyDescent="0.25">
      <c r="A528" s="2" t="s">
        <v>1086</v>
      </c>
      <c r="B528" s="3">
        <v>45118.655655655653</v>
      </c>
      <c r="C528" s="2" t="s">
        <v>26</v>
      </c>
      <c r="D528" s="2" t="s">
        <v>39</v>
      </c>
      <c r="E528" s="2" t="s">
        <v>21</v>
      </c>
      <c r="F528" s="2">
        <v>293</v>
      </c>
      <c r="G528" s="2" t="s">
        <v>35</v>
      </c>
      <c r="H528" s="2" t="s">
        <v>15</v>
      </c>
      <c r="I528" s="2" t="s">
        <v>1087</v>
      </c>
      <c r="J528" s="2" t="s">
        <v>41</v>
      </c>
      <c r="K528" s="5" cm="1">
        <f t="array" ref="K528">_xlfn.IFS(Table2[[#This Row],[Currency]]="USD",Table2[[#This Row],[Amount]],Table2[[#This Row],[Currency]]="EGP",Table2[[#This Row],[Amount]]*50,Table2[[#This Row],[Currency]]="EUR",Table2[[#This Row],[Amount]]*1.17)</f>
        <v>342.81</v>
      </c>
      <c r="L528" s="2">
        <f>SUMIF(Table2[Expense Type],Table2[[#This Row],[Expense Type]],Table2[Amount])</f>
        <v>910770</v>
      </c>
    </row>
    <row r="529" spans="1:12" ht="13.8" x14ac:dyDescent="0.25">
      <c r="A529" s="2" t="s">
        <v>1088</v>
      </c>
      <c r="B529" s="3">
        <v>45119.020020020012</v>
      </c>
      <c r="C529" s="2" t="s">
        <v>11</v>
      </c>
      <c r="D529" s="2" t="s">
        <v>12</v>
      </c>
      <c r="E529" s="2" t="s">
        <v>51</v>
      </c>
      <c r="F529" s="2">
        <v>2107</v>
      </c>
      <c r="G529" s="2" t="s">
        <v>14</v>
      </c>
      <c r="H529" s="2" t="s">
        <v>52</v>
      </c>
      <c r="I529" s="2" t="s">
        <v>1089</v>
      </c>
      <c r="J529" s="2" t="s">
        <v>17</v>
      </c>
      <c r="K529" s="5" cm="1">
        <f t="array" ref="K529">_xlfn.IFS(Table2[[#This Row],[Currency]]="USD",Table2[[#This Row],[Amount]],Table2[[#This Row],[Currency]]="EGP",Table2[[#This Row],[Amount]]*50,Table2[[#This Row],[Currency]]="EUR",Table2[[#This Row],[Amount]]*1.17)</f>
        <v>2107</v>
      </c>
      <c r="L529" s="2">
        <f>SUMIF(Table2[Expense Type],Table2[[#This Row],[Expense Type]],Table2[Amount])</f>
        <v>743529</v>
      </c>
    </row>
    <row r="530" spans="1:12" ht="13.8" x14ac:dyDescent="0.25">
      <c r="A530" s="2" t="s">
        <v>1090</v>
      </c>
      <c r="B530" s="3">
        <v>45119.384384384372</v>
      </c>
      <c r="C530" s="2" t="s">
        <v>77</v>
      </c>
      <c r="D530" s="2" t="s">
        <v>20</v>
      </c>
      <c r="E530" s="2" t="s">
        <v>30</v>
      </c>
      <c r="F530" s="2">
        <v>1285</v>
      </c>
      <c r="G530" s="2" t="s">
        <v>14</v>
      </c>
      <c r="H530" s="2" t="s">
        <v>52</v>
      </c>
      <c r="I530" s="2" t="s">
        <v>1091</v>
      </c>
      <c r="J530" s="2" t="s">
        <v>41</v>
      </c>
      <c r="K530" s="5" cm="1">
        <f t="array" ref="K530">_xlfn.IFS(Table2[[#This Row],[Currency]]="USD",Table2[[#This Row],[Amount]],Table2[[#This Row],[Currency]]="EGP",Table2[[#This Row],[Amount]]*50,Table2[[#This Row],[Currency]]="EUR",Table2[[#This Row],[Amount]]*1.17)</f>
        <v>1285</v>
      </c>
      <c r="L530" s="2">
        <f>SUMIF(Table2[Expense Type],Table2[[#This Row],[Expense Type]],Table2[Amount])</f>
        <v>824956</v>
      </c>
    </row>
    <row r="531" spans="1:12" ht="13.8" x14ac:dyDescent="0.25">
      <c r="A531" s="2" t="s">
        <v>1092</v>
      </c>
      <c r="B531" s="3">
        <v>45119.748748748738</v>
      </c>
      <c r="C531" s="2" t="s">
        <v>77</v>
      </c>
      <c r="D531" s="2" t="s">
        <v>20</v>
      </c>
      <c r="E531" s="2" t="s">
        <v>30</v>
      </c>
      <c r="F531" s="2">
        <v>2494</v>
      </c>
      <c r="G531" s="2" t="s">
        <v>35</v>
      </c>
      <c r="H531" s="2" t="s">
        <v>27</v>
      </c>
      <c r="I531" s="2" t="s">
        <v>1093</v>
      </c>
      <c r="J531" s="2" t="s">
        <v>17</v>
      </c>
      <c r="K531" s="5" cm="1">
        <f t="array" ref="K531">_xlfn.IFS(Table2[[#This Row],[Currency]]="USD",Table2[[#This Row],[Amount]],Table2[[#This Row],[Currency]]="EGP",Table2[[#This Row],[Amount]]*50,Table2[[#This Row],[Currency]]="EUR",Table2[[#This Row],[Amount]]*1.17)</f>
        <v>2917.98</v>
      </c>
      <c r="L531" s="2">
        <f>SUMIF(Table2[Expense Type],Table2[[#This Row],[Expense Type]],Table2[Amount])</f>
        <v>824956</v>
      </c>
    </row>
    <row r="532" spans="1:12" ht="13.8" x14ac:dyDescent="0.25">
      <c r="A532" s="2" t="s">
        <v>1094</v>
      </c>
      <c r="B532" s="3">
        <v>45120.113113113097</v>
      </c>
      <c r="C532" s="2" t="s">
        <v>19</v>
      </c>
      <c r="D532" s="2" t="s">
        <v>33</v>
      </c>
      <c r="E532" s="2" t="s">
        <v>13</v>
      </c>
      <c r="F532" s="2">
        <v>9402</v>
      </c>
      <c r="G532" s="2" t="s">
        <v>14</v>
      </c>
      <c r="H532" s="2" t="s">
        <v>52</v>
      </c>
      <c r="I532" s="2" t="s">
        <v>1095</v>
      </c>
      <c r="J532" s="2" t="s">
        <v>17</v>
      </c>
      <c r="K532" s="5" cm="1">
        <f t="array" ref="K532">_xlfn.IFS(Table2[[#This Row],[Currency]]="USD",Table2[[#This Row],[Amount]],Table2[[#This Row],[Currency]]="EGP",Table2[[#This Row],[Amount]]*50,Table2[[#This Row],[Currency]]="EUR",Table2[[#This Row],[Amount]]*1.17)</f>
        <v>9402</v>
      </c>
      <c r="L532" s="2">
        <f>SUMIF(Table2[Expense Type],Table2[[#This Row],[Expense Type]],Table2[Amount])</f>
        <v>848944</v>
      </c>
    </row>
    <row r="533" spans="1:12" ht="13.8" x14ac:dyDescent="0.25">
      <c r="A533" s="2" t="s">
        <v>1096</v>
      </c>
      <c r="B533" s="3">
        <v>45120.477477477478</v>
      </c>
      <c r="C533" s="2" t="s">
        <v>26</v>
      </c>
      <c r="D533" s="2" t="s">
        <v>20</v>
      </c>
      <c r="E533" s="2" t="s">
        <v>21</v>
      </c>
      <c r="F533" s="2">
        <v>4105</v>
      </c>
      <c r="G533" s="2" t="s">
        <v>22</v>
      </c>
      <c r="H533" s="2" t="s">
        <v>52</v>
      </c>
      <c r="I533" s="2" t="s">
        <v>1097</v>
      </c>
      <c r="J533" s="2" t="s">
        <v>24</v>
      </c>
      <c r="K533" s="5" cm="1">
        <f t="array" ref="K533">_xlfn.IFS(Table2[[#This Row],[Currency]]="USD",Table2[[#This Row],[Amount]],Table2[[#This Row],[Currency]]="EGP",Table2[[#This Row],[Amount]]*50,Table2[[#This Row],[Currency]]="EUR",Table2[[#This Row],[Amount]]*1.17)</f>
        <v>205250</v>
      </c>
      <c r="L533" s="2">
        <f>SUMIF(Table2[Expense Type],Table2[[#This Row],[Expense Type]],Table2[Amount])</f>
        <v>910770</v>
      </c>
    </row>
    <row r="534" spans="1:12" ht="13.8" x14ac:dyDescent="0.25">
      <c r="A534" s="2" t="s">
        <v>1098</v>
      </c>
      <c r="B534" s="3">
        <v>45120.841841841837</v>
      </c>
      <c r="C534" s="2" t="s">
        <v>26</v>
      </c>
      <c r="D534" s="2" t="s">
        <v>12</v>
      </c>
      <c r="E534" s="2" t="s">
        <v>51</v>
      </c>
      <c r="F534" s="2">
        <v>7529</v>
      </c>
      <c r="G534" s="2" t="s">
        <v>14</v>
      </c>
      <c r="H534" s="2" t="s">
        <v>15</v>
      </c>
      <c r="I534" s="2" t="s">
        <v>1099</v>
      </c>
      <c r="J534" s="2" t="s">
        <v>17</v>
      </c>
      <c r="K534" s="5" cm="1">
        <f t="array" ref="K534">_xlfn.IFS(Table2[[#This Row],[Currency]]="USD",Table2[[#This Row],[Amount]],Table2[[#This Row],[Currency]]="EGP",Table2[[#This Row],[Amount]]*50,Table2[[#This Row],[Currency]]="EUR",Table2[[#This Row],[Amount]]*1.17)</f>
        <v>7529</v>
      </c>
      <c r="L534" s="2">
        <f>SUMIF(Table2[Expense Type],Table2[[#This Row],[Expense Type]],Table2[Amount])</f>
        <v>743529</v>
      </c>
    </row>
    <row r="535" spans="1:12" ht="13.8" x14ac:dyDescent="0.25">
      <c r="A535" s="2" t="s">
        <v>1100</v>
      </c>
      <c r="B535" s="3">
        <v>45121.206206206203</v>
      </c>
      <c r="C535" s="2" t="s">
        <v>19</v>
      </c>
      <c r="D535" s="2" t="s">
        <v>12</v>
      </c>
      <c r="E535" s="2" t="s">
        <v>51</v>
      </c>
      <c r="F535" s="2">
        <v>2361</v>
      </c>
      <c r="G535" s="2" t="s">
        <v>22</v>
      </c>
      <c r="H535" s="2" t="s">
        <v>27</v>
      </c>
      <c r="I535" s="2" t="s">
        <v>1101</v>
      </c>
      <c r="J535" s="2" t="s">
        <v>17</v>
      </c>
      <c r="K535" s="5" cm="1">
        <f t="array" ref="K535">_xlfn.IFS(Table2[[#This Row],[Currency]]="USD",Table2[[#This Row],[Amount]],Table2[[#This Row],[Currency]]="EGP",Table2[[#This Row],[Amount]]*50,Table2[[#This Row],[Currency]]="EUR",Table2[[#This Row],[Amount]]*1.17)</f>
        <v>118050</v>
      </c>
      <c r="L535" s="2">
        <f>SUMIF(Table2[Expense Type],Table2[[#This Row],[Expense Type]],Table2[Amount])</f>
        <v>743529</v>
      </c>
    </row>
    <row r="536" spans="1:12" ht="13.8" x14ac:dyDescent="0.25">
      <c r="A536" s="2" t="s">
        <v>1102</v>
      </c>
      <c r="B536" s="3">
        <v>45121.57057057057</v>
      </c>
      <c r="C536" s="2" t="s">
        <v>11</v>
      </c>
      <c r="D536" s="2" t="s">
        <v>33</v>
      </c>
      <c r="E536" s="2" t="s">
        <v>34</v>
      </c>
      <c r="F536" s="2">
        <v>3836</v>
      </c>
      <c r="G536" s="2" t="s">
        <v>14</v>
      </c>
      <c r="H536" s="2" t="s">
        <v>52</v>
      </c>
      <c r="I536" s="2" t="s">
        <v>1103</v>
      </c>
      <c r="J536" s="2" t="s">
        <v>41</v>
      </c>
      <c r="K536" s="5" cm="1">
        <f t="array" ref="K536">_xlfn.IFS(Table2[[#This Row],[Currency]]="USD",Table2[[#This Row],[Amount]],Table2[[#This Row],[Currency]]="EGP",Table2[[#This Row],[Amount]]*50,Table2[[#This Row],[Currency]]="EUR",Table2[[#This Row],[Amount]]*1.17)</f>
        <v>3836</v>
      </c>
      <c r="L536" s="2">
        <f>SUMIF(Table2[Expense Type],Table2[[#This Row],[Expense Type]],Table2[Amount])</f>
        <v>857053</v>
      </c>
    </row>
    <row r="537" spans="1:12" ht="13.8" x14ac:dyDescent="0.25">
      <c r="A537" s="2" t="s">
        <v>1104</v>
      </c>
      <c r="B537" s="3">
        <v>45121.934934934929</v>
      </c>
      <c r="C537" s="2" t="s">
        <v>26</v>
      </c>
      <c r="D537" s="2" t="s">
        <v>12</v>
      </c>
      <c r="E537" s="2" t="s">
        <v>34</v>
      </c>
      <c r="F537" s="2">
        <v>6816</v>
      </c>
      <c r="G537" s="2" t="s">
        <v>35</v>
      </c>
      <c r="H537" s="2" t="s">
        <v>15</v>
      </c>
      <c r="I537" s="2" t="s">
        <v>1105</v>
      </c>
      <c r="J537" s="2" t="s">
        <v>24</v>
      </c>
      <c r="K537" s="5" cm="1">
        <f t="array" ref="K537">_xlfn.IFS(Table2[[#This Row],[Currency]]="USD",Table2[[#This Row],[Amount]],Table2[[#This Row],[Currency]]="EGP",Table2[[#This Row],[Amount]]*50,Table2[[#This Row],[Currency]]="EUR",Table2[[#This Row],[Amount]]*1.17)</f>
        <v>7974.7199999999993</v>
      </c>
      <c r="L537" s="2">
        <f>SUMIF(Table2[Expense Type],Table2[[#This Row],[Expense Type]],Table2[Amount])</f>
        <v>857053</v>
      </c>
    </row>
    <row r="538" spans="1:12" ht="13.8" x14ac:dyDescent="0.25">
      <c r="A538" s="2" t="s">
        <v>1106</v>
      </c>
      <c r="B538" s="3">
        <v>45122.299299299288</v>
      </c>
      <c r="C538" s="2" t="s">
        <v>77</v>
      </c>
      <c r="D538" s="2" t="s">
        <v>39</v>
      </c>
      <c r="E538" s="2" t="s">
        <v>51</v>
      </c>
      <c r="F538" s="2">
        <v>4975</v>
      </c>
      <c r="G538" s="2" t="s">
        <v>14</v>
      </c>
      <c r="H538" s="2" t="s">
        <v>27</v>
      </c>
      <c r="I538" s="2" t="s">
        <v>1107</v>
      </c>
      <c r="J538" s="2" t="s">
        <v>41</v>
      </c>
      <c r="K538" s="5" cm="1">
        <f t="array" ref="K538">_xlfn.IFS(Table2[[#This Row],[Currency]]="USD",Table2[[#This Row],[Amount]],Table2[[#This Row],[Currency]]="EGP",Table2[[#This Row],[Amount]]*50,Table2[[#This Row],[Currency]]="EUR",Table2[[#This Row],[Amount]]*1.17)</f>
        <v>4975</v>
      </c>
      <c r="L538" s="2">
        <f>SUMIF(Table2[Expense Type],Table2[[#This Row],[Expense Type]],Table2[Amount])</f>
        <v>743529</v>
      </c>
    </row>
    <row r="539" spans="1:12" ht="13.8" x14ac:dyDescent="0.25">
      <c r="A539" s="2" t="s">
        <v>1108</v>
      </c>
      <c r="B539" s="3">
        <v>45122.663663663647</v>
      </c>
      <c r="C539" s="2" t="s">
        <v>77</v>
      </c>
      <c r="D539" s="2" t="s">
        <v>12</v>
      </c>
      <c r="E539" s="2" t="s">
        <v>34</v>
      </c>
      <c r="F539" s="2">
        <v>9021</v>
      </c>
      <c r="G539" s="2" t="s">
        <v>14</v>
      </c>
      <c r="H539" s="2" t="s">
        <v>27</v>
      </c>
      <c r="I539" s="2" t="s">
        <v>1109</v>
      </c>
      <c r="J539" s="2" t="s">
        <v>41</v>
      </c>
      <c r="K539" s="5" cm="1">
        <f t="array" ref="K539">_xlfn.IFS(Table2[[#This Row],[Currency]]="USD",Table2[[#This Row],[Amount]],Table2[[#This Row],[Currency]]="EGP",Table2[[#This Row],[Amount]]*50,Table2[[#This Row],[Currency]]="EUR",Table2[[#This Row],[Amount]]*1.17)</f>
        <v>9021</v>
      </c>
      <c r="L539" s="2">
        <f>SUMIF(Table2[Expense Type],Table2[[#This Row],[Expense Type]],Table2[Amount])</f>
        <v>857053</v>
      </c>
    </row>
    <row r="540" spans="1:12" ht="13.8" x14ac:dyDescent="0.25">
      <c r="A540" s="2" t="s">
        <v>1110</v>
      </c>
      <c r="B540" s="3">
        <v>45123.02802802802</v>
      </c>
      <c r="C540" s="2" t="s">
        <v>38</v>
      </c>
      <c r="D540" s="2" t="s">
        <v>12</v>
      </c>
      <c r="E540" s="2" t="s">
        <v>21</v>
      </c>
      <c r="F540" s="2">
        <v>4478</v>
      </c>
      <c r="G540" s="2" t="s">
        <v>14</v>
      </c>
      <c r="H540" s="2" t="s">
        <v>15</v>
      </c>
      <c r="I540" s="2" t="s">
        <v>1111</v>
      </c>
      <c r="J540" s="2" t="s">
        <v>24</v>
      </c>
      <c r="K540" s="5" cm="1">
        <f t="array" ref="K540">_xlfn.IFS(Table2[[#This Row],[Currency]]="USD",Table2[[#This Row],[Amount]],Table2[[#This Row],[Currency]]="EGP",Table2[[#This Row],[Amount]]*50,Table2[[#This Row],[Currency]]="EUR",Table2[[#This Row],[Amount]]*1.17)</f>
        <v>4478</v>
      </c>
      <c r="L540" s="2">
        <f>SUMIF(Table2[Expense Type],Table2[[#This Row],[Expense Type]],Table2[Amount])</f>
        <v>910770</v>
      </c>
    </row>
    <row r="541" spans="1:12" ht="13.8" x14ac:dyDescent="0.25">
      <c r="A541" s="2" t="s">
        <v>1112</v>
      </c>
      <c r="B541" s="3">
        <v>45123.392392392387</v>
      </c>
      <c r="C541" s="2" t="s">
        <v>26</v>
      </c>
      <c r="D541" s="2" t="s">
        <v>20</v>
      </c>
      <c r="E541" s="2" t="s">
        <v>55</v>
      </c>
      <c r="F541" s="2">
        <v>7915</v>
      </c>
      <c r="G541" s="2" t="s">
        <v>35</v>
      </c>
      <c r="H541" s="2" t="s">
        <v>15</v>
      </c>
      <c r="I541" s="2" t="s">
        <v>1113</v>
      </c>
      <c r="J541" s="2" t="s">
        <v>24</v>
      </c>
      <c r="K541" s="5" cm="1">
        <f t="array" ref="K541">_xlfn.IFS(Table2[[#This Row],[Currency]]="USD",Table2[[#This Row],[Amount]],Table2[[#This Row],[Currency]]="EGP",Table2[[#This Row],[Amount]]*50,Table2[[#This Row],[Currency]]="EUR",Table2[[#This Row],[Amount]]*1.17)</f>
        <v>9260.5499999999993</v>
      </c>
      <c r="L541" s="2">
        <f>SUMIF(Table2[Expense Type],Table2[[#This Row],[Expense Type]],Table2[Amount])</f>
        <v>815334</v>
      </c>
    </row>
    <row r="542" spans="1:12" ht="13.8" x14ac:dyDescent="0.25">
      <c r="A542" s="2" t="s">
        <v>1114</v>
      </c>
      <c r="B542" s="3">
        <v>45123.756756756753</v>
      </c>
      <c r="C542" s="2" t="s">
        <v>11</v>
      </c>
      <c r="D542" s="2" t="s">
        <v>20</v>
      </c>
      <c r="E542" s="2" t="s">
        <v>21</v>
      </c>
      <c r="F542" s="2">
        <v>3551</v>
      </c>
      <c r="G542" s="2" t="s">
        <v>14</v>
      </c>
      <c r="H542" s="2" t="s">
        <v>15</v>
      </c>
      <c r="I542" s="2" t="s">
        <v>1115</v>
      </c>
      <c r="J542" s="2" t="s">
        <v>24</v>
      </c>
      <c r="K542" s="5" cm="1">
        <f t="array" ref="K542">_xlfn.IFS(Table2[[#This Row],[Currency]]="USD",Table2[[#This Row],[Amount]],Table2[[#This Row],[Currency]]="EGP",Table2[[#This Row],[Amount]]*50,Table2[[#This Row],[Currency]]="EUR",Table2[[#This Row],[Amount]]*1.17)</f>
        <v>3551</v>
      </c>
      <c r="L542" s="2">
        <f>SUMIF(Table2[Expense Type],Table2[[#This Row],[Expense Type]],Table2[Amount])</f>
        <v>910770</v>
      </c>
    </row>
    <row r="543" spans="1:12" ht="13.8" x14ac:dyDescent="0.25">
      <c r="A543" s="2" t="s">
        <v>1116</v>
      </c>
      <c r="B543" s="3">
        <v>45124.121121121112</v>
      </c>
      <c r="C543" s="2" t="s">
        <v>19</v>
      </c>
      <c r="D543" s="2" t="s">
        <v>12</v>
      </c>
      <c r="E543" s="2" t="s">
        <v>51</v>
      </c>
      <c r="F543" s="2">
        <v>7716</v>
      </c>
      <c r="G543" s="2" t="s">
        <v>35</v>
      </c>
      <c r="H543" s="2" t="s">
        <v>15</v>
      </c>
      <c r="I543" s="2" t="s">
        <v>1117</v>
      </c>
      <c r="J543" s="2" t="s">
        <v>17</v>
      </c>
      <c r="K543" s="5" cm="1">
        <f t="array" ref="K543">_xlfn.IFS(Table2[[#This Row],[Currency]]="USD",Table2[[#This Row],[Amount]],Table2[[#This Row],[Currency]]="EGP",Table2[[#This Row],[Amount]]*50,Table2[[#This Row],[Currency]]="EUR",Table2[[#This Row],[Amount]]*1.17)</f>
        <v>9027.7199999999993</v>
      </c>
      <c r="L543" s="2">
        <f>SUMIF(Table2[Expense Type],Table2[[#This Row],[Expense Type]],Table2[Amount])</f>
        <v>743529</v>
      </c>
    </row>
    <row r="544" spans="1:12" ht="13.8" x14ac:dyDescent="0.25">
      <c r="A544" s="2" t="s">
        <v>1118</v>
      </c>
      <c r="B544" s="3">
        <v>45124.485485485471</v>
      </c>
      <c r="C544" s="2" t="s">
        <v>19</v>
      </c>
      <c r="D544" s="2" t="s">
        <v>33</v>
      </c>
      <c r="E544" s="2" t="s">
        <v>51</v>
      </c>
      <c r="F544" s="2">
        <v>9936</v>
      </c>
      <c r="G544" s="2" t="s">
        <v>22</v>
      </c>
      <c r="H544" s="2" t="s">
        <v>15</v>
      </c>
      <c r="I544" s="2" t="s">
        <v>1119</v>
      </c>
      <c r="J544" s="2" t="s">
        <v>24</v>
      </c>
      <c r="K544" s="5" cm="1">
        <f t="array" ref="K544">_xlfn.IFS(Table2[[#This Row],[Currency]]="USD",Table2[[#This Row],[Amount]],Table2[[#This Row],[Currency]]="EGP",Table2[[#This Row],[Amount]]*50,Table2[[#This Row],[Currency]]="EUR",Table2[[#This Row],[Amount]]*1.17)</f>
        <v>496800</v>
      </c>
      <c r="L544" s="2">
        <f>SUMIF(Table2[Expense Type],Table2[[#This Row],[Expense Type]],Table2[Amount])</f>
        <v>743529</v>
      </c>
    </row>
    <row r="545" spans="1:12" ht="13.8" x14ac:dyDescent="0.25">
      <c r="A545" s="2" t="s">
        <v>1120</v>
      </c>
      <c r="B545" s="3">
        <v>45124.849849849852</v>
      </c>
      <c r="C545" s="2" t="s">
        <v>11</v>
      </c>
      <c r="D545" s="2" t="s">
        <v>20</v>
      </c>
      <c r="E545" s="2" t="s">
        <v>21</v>
      </c>
      <c r="F545" s="2">
        <v>2900</v>
      </c>
      <c r="G545" s="2" t="s">
        <v>14</v>
      </c>
      <c r="H545" s="2" t="s">
        <v>52</v>
      </c>
      <c r="I545" s="2" t="s">
        <v>1121</v>
      </c>
      <c r="J545" s="2" t="s">
        <v>24</v>
      </c>
      <c r="K545" s="5" cm="1">
        <f t="array" ref="K545">_xlfn.IFS(Table2[[#This Row],[Currency]]="USD",Table2[[#This Row],[Amount]],Table2[[#This Row],[Currency]]="EGP",Table2[[#This Row],[Amount]]*50,Table2[[#This Row],[Currency]]="EUR",Table2[[#This Row],[Amount]]*1.17)</f>
        <v>2900</v>
      </c>
      <c r="L545" s="2">
        <f>SUMIF(Table2[Expense Type],Table2[[#This Row],[Expense Type]],Table2[Amount])</f>
        <v>910770</v>
      </c>
    </row>
    <row r="546" spans="1:12" ht="13.8" x14ac:dyDescent="0.25">
      <c r="A546" s="2" t="s">
        <v>1122</v>
      </c>
      <c r="B546" s="3">
        <v>45125.214214214211</v>
      </c>
      <c r="C546" s="2" t="s">
        <v>58</v>
      </c>
      <c r="D546" s="2" t="s">
        <v>33</v>
      </c>
      <c r="E546" s="2" t="s">
        <v>34</v>
      </c>
      <c r="F546" s="2">
        <v>8433</v>
      </c>
      <c r="G546" s="2" t="s">
        <v>35</v>
      </c>
      <c r="H546" s="2" t="s">
        <v>52</v>
      </c>
      <c r="I546" s="2" t="s">
        <v>1123</v>
      </c>
      <c r="J546" s="2" t="s">
        <v>24</v>
      </c>
      <c r="K546" s="5" cm="1">
        <f t="array" ref="K546">_xlfn.IFS(Table2[[#This Row],[Currency]]="USD",Table2[[#This Row],[Amount]],Table2[[#This Row],[Currency]]="EGP",Table2[[#This Row],[Amount]]*50,Table2[[#This Row],[Currency]]="EUR",Table2[[#This Row],[Amount]]*1.17)</f>
        <v>9866.6099999999988</v>
      </c>
      <c r="L546" s="2">
        <f>SUMIF(Table2[Expense Type],Table2[[#This Row],[Expense Type]],Table2[Amount])</f>
        <v>857053</v>
      </c>
    </row>
    <row r="547" spans="1:12" ht="13.8" x14ac:dyDescent="0.25">
      <c r="A547" s="2" t="s">
        <v>1124</v>
      </c>
      <c r="B547" s="3">
        <v>45125.578578578577</v>
      </c>
      <c r="C547" s="2" t="s">
        <v>38</v>
      </c>
      <c r="D547" s="2" t="s">
        <v>12</v>
      </c>
      <c r="E547" s="2" t="s">
        <v>34</v>
      </c>
      <c r="F547" s="2">
        <v>5510</v>
      </c>
      <c r="G547" s="2" t="s">
        <v>35</v>
      </c>
      <c r="H547" s="2" t="s">
        <v>27</v>
      </c>
      <c r="I547" s="2" t="s">
        <v>1125</v>
      </c>
      <c r="J547" s="2" t="s">
        <v>41</v>
      </c>
      <c r="K547" s="5" cm="1">
        <f t="array" ref="K547">_xlfn.IFS(Table2[[#This Row],[Currency]]="USD",Table2[[#This Row],[Amount]],Table2[[#This Row],[Currency]]="EGP",Table2[[#This Row],[Amount]]*50,Table2[[#This Row],[Currency]]="EUR",Table2[[#This Row],[Amount]]*1.17)</f>
        <v>6446.7</v>
      </c>
      <c r="L547" s="2">
        <f>SUMIF(Table2[Expense Type],Table2[[#This Row],[Expense Type]],Table2[Amount])</f>
        <v>857053</v>
      </c>
    </row>
    <row r="548" spans="1:12" ht="13.8" x14ac:dyDescent="0.25">
      <c r="A548" s="2" t="s">
        <v>1126</v>
      </c>
      <c r="B548" s="3">
        <v>45125.942942942936</v>
      </c>
      <c r="C548" s="2" t="s">
        <v>19</v>
      </c>
      <c r="D548" s="2" t="s">
        <v>12</v>
      </c>
      <c r="E548" s="2" t="s">
        <v>30</v>
      </c>
      <c r="F548" s="2">
        <v>1555</v>
      </c>
      <c r="G548" s="2" t="s">
        <v>14</v>
      </c>
      <c r="H548" s="2" t="s">
        <v>52</v>
      </c>
      <c r="I548" s="2" t="s">
        <v>1127</v>
      </c>
      <c r="J548" s="2" t="s">
        <v>41</v>
      </c>
      <c r="K548" s="5" cm="1">
        <f t="array" ref="K548">_xlfn.IFS(Table2[[#This Row],[Currency]]="USD",Table2[[#This Row],[Amount]],Table2[[#This Row],[Currency]]="EGP",Table2[[#This Row],[Amount]]*50,Table2[[#This Row],[Currency]]="EUR",Table2[[#This Row],[Amount]]*1.17)</f>
        <v>1555</v>
      </c>
      <c r="L548" s="2">
        <f>SUMIF(Table2[Expense Type],Table2[[#This Row],[Expense Type]],Table2[Amount])</f>
        <v>824956</v>
      </c>
    </row>
    <row r="549" spans="1:12" ht="13.8" x14ac:dyDescent="0.25">
      <c r="A549" s="2" t="s">
        <v>1128</v>
      </c>
      <c r="B549" s="3">
        <v>45126.307307307303</v>
      </c>
      <c r="C549" s="2" t="s">
        <v>26</v>
      </c>
      <c r="D549" s="2" t="s">
        <v>39</v>
      </c>
      <c r="E549" s="2" t="s">
        <v>51</v>
      </c>
      <c r="F549" s="2">
        <v>6992</v>
      </c>
      <c r="G549" s="2" t="s">
        <v>22</v>
      </c>
      <c r="H549" s="2" t="s">
        <v>52</v>
      </c>
      <c r="I549" s="2" t="s">
        <v>1129</v>
      </c>
      <c r="J549" s="2" t="s">
        <v>17</v>
      </c>
      <c r="K549" s="5" cm="1">
        <f t="array" ref="K549">_xlfn.IFS(Table2[[#This Row],[Currency]]="USD",Table2[[#This Row],[Amount]],Table2[[#This Row],[Currency]]="EGP",Table2[[#This Row],[Amount]]*50,Table2[[#This Row],[Currency]]="EUR",Table2[[#This Row],[Amount]]*1.17)</f>
        <v>349600</v>
      </c>
      <c r="L549" s="2">
        <f>SUMIF(Table2[Expense Type],Table2[[#This Row],[Expense Type]],Table2[Amount])</f>
        <v>743529</v>
      </c>
    </row>
    <row r="550" spans="1:12" ht="13.8" x14ac:dyDescent="0.25">
      <c r="A550" s="2" t="s">
        <v>1130</v>
      </c>
      <c r="B550" s="3">
        <v>45126.671671671669</v>
      </c>
      <c r="C550" s="2" t="s">
        <v>38</v>
      </c>
      <c r="D550" s="2" t="s">
        <v>20</v>
      </c>
      <c r="E550" s="2" t="s">
        <v>13</v>
      </c>
      <c r="F550" s="2">
        <v>5908</v>
      </c>
      <c r="G550" s="2" t="s">
        <v>35</v>
      </c>
      <c r="H550" s="2" t="s">
        <v>52</v>
      </c>
      <c r="I550" s="2" t="s">
        <v>1131</v>
      </c>
      <c r="J550" s="2" t="s">
        <v>41</v>
      </c>
      <c r="K550" s="5" cm="1">
        <f t="array" ref="K550">_xlfn.IFS(Table2[[#This Row],[Currency]]="USD",Table2[[#This Row],[Amount]],Table2[[#This Row],[Currency]]="EGP",Table2[[#This Row],[Amount]]*50,Table2[[#This Row],[Currency]]="EUR",Table2[[#This Row],[Amount]]*1.17)</f>
        <v>6912.36</v>
      </c>
      <c r="L550" s="2">
        <f>SUMIF(Table2[Expense Type],Table2[[#This Row],[Expense Type]],Table2[Amount])</f>
        <v>848944</v>
      </c>
    </row>
    <row r="551" spans="1:12" ht="13.8" x14ac:dyDescent="0.25">
      <c r="A551" s="2" t="s">
        <v>1132</v>
      </c>
      <c r="B551" s="3">
        <v>45127.036036036028</v>
      </c>
      <c r="C551" s="2" t="s">
        <v>26</v>
      </c>
      <c r="D551" s="2" t="s">
        <v>12</v>
      </c>
      <c r="E551" s="2" t="s">
        <v>30</v>
      </c>
      <c r="F551" s="2">
        <v>6896</v>
      </c>
      <c r="G551" s="2" t="s">
        <v>14</v>
      </c>
      <c r="H551" s="2" t="s">
        <v>15</v>
      </c>
      <c r="I551" s="2" t="s">
        <v>1133</v>
      </c>
      <c r="J551" s="2" t="s">
        <v>17</v>
      </c>
      <c r="K551" s="5" cm="1">
        <f t="array" ref="K551">_xlfn.IFS(Table2[[#This Row],[Currency]]="USD",Table2[[#This Row],[Amount]],Table2[[#This Row],[Currency]]="EGP",Table2[[#This Row],[Amount]]*50,Table2[[#This Row],[Currency]]="EUR",Table2[[#This Row],[Amount]]*1.17)</f>
        <v>6896</v>
      </c>
      <c r="L551" s="2">
        <f>SUMIF(Table2[Expense Type],Table2[[#This Row],[Expense Type]],Table2[Amount])</f>
        <v>824956</v>
      </c>
    </row>
    <row r="552" spans="1:12" ht="13.8" x14ac:dyDescent="0.25">
      <c r="A552" s="2" t="s">
        <v>1134</v>
      </c>
      <c r="B552" s="3">
        <v>45127.400400400387</v>
      </c>
      <c r="C552" s="2" t="s">
        <v>77</v>
      </c>
      <c r="D552" s="2" t="s">
        <v>39</v>
      </c>
      <c r="E552" s="2" t="s">
        <v>34</v>
      </c>
      <c r="F552" s="2">
        <v>4896</v>
      </c>
      <c r="G552" s="2" t="s">
        <v>22</v>
      </c>
      <c r="H552" s="2" t="s">
        <v>27</v>
      </c>
      <c r="I552" s="2" t="s">
        <v>1135</v>
      </c>
      <c r="J552" s="2" t="s">
        <v>41</v>
      </c>
      <c r="K552" s="5" cm="1">
        <f t="array" ref="K552">_xlfn.IFS(Table2[[#This Row],[Currency]]="USD",Table2[[#This Row],[Amount]],Table2[[#This Row],[Currency]]="EGP",Table2[[#This Row],[Amount]]*50,Table2[[#This Row],[Currency]]="EUR",Table2[[#This Row],[Amount]]*1.17)</f>
        <v>244800</v>
      </c>
      <c r="L552" s="2">
        <f>SUMIF(Table2[Expense Type],Table2[[#This Row],[Expense Type]],Table2[Amount])</f>
        <v>857053</v>
      </c>
    </row>
    <row r="553" spans="1:12" ht="13.8" x14ac:dyDescent="0.25">
      <c r="A553" s="2" t="s">
        <v>1136</v>
      </c>
      <c r="B553" s="3">
        <v>45127.764764764754</v>
      </c>
      <c r="C553" s="2" t="s">
        <v>38</v>
      </c>
      <c r="D553" s="2" t="s">
        <v>20</v>
      </c>
      <c r="E553" s="2" t="s">
        <v>21</v>
      </c>
      <c r="F553" s="2">
        <v>5193</v>
      </c>
      <c r="G553" s="2" t="s">
        <v>35</v>
      </c>
      <c r="H553" s="2" t="s">
        <v>27</v>
      </c>
      <c r="I553" s="2" t="s">
        <v>1137</v>
      </c>
      <c r="J553" s="2" t="s">
        <v>24</v>
      </c>
      <c r="K553" s="5" cm="1">
        <f t="array" ref="K553">_xlfn.IFS(Table2[[#This Row],[Currency]]="USD",Table2[[#This Row],[Amount]],Table2[[#This Row],[Currency]]="EGP",Table2[[#This Row],[Amount]]*50,Table2[[#This Row],[Currency]]="EUR",Table2[[#This Row],[Amount]]*1.17)</f>
        <v>6075.8099999999995</v>
      </c>
      <c r="L553" s="2">
        <f>SUMIF(Table2[Expense Type],Table2[[#This Row],[Expense Type]],Table2[Amount])</f>
        <v>910770</v>
      </c>
    </row>
    <row r="554" spans="1:12" ht="13.8" x14ac:dyDescent="0.25">
      <c r="A554" s="2" t="s">
        <v>1138</v>
      </c>
      <c r="B554" s="3">
        <v>45128.12912912912</v>
      </c>
      <c r="C554" s="2" t="s">
        <v>19</v>
      </c>
      <c r="D554" s="2" t="s">
        <v>12</v>
      </c>
      <c r="E554" s="2" t="s">
        <v>34</v>
      </c>
      <c r="F554" s="2">
        <v>1425</v>
      </c>
      <c r="G554" s="2" t="s">
        <v>35</v>
      </c>
      <c r="H554" s="2" t="s">
        <v>27</v>
      </c>
      <c r="I554" s="2" t="s">
        <v>1139</v>
      </c>
      <c r="J554" s="2" t="s">
        <v>41</v>
      </c>
      <c r="K554" s="5" cm="1">
        <f t="array" ref="K554">_xlfn.IFS(Table2[[#This Row],[Currency]]="USD",Table2[[#This Row],[Amount]],Table2[[#This Row],[Currency]]="EGP",Table2[[#This Row],[Amount]]*50,Table2[[#This Row],[Currency]]="EUR",Table2[[#This Row],[Amount]]*1.17)</f>
        <v>1667.25</v>
      </c>
      <c r="L554" s="2">
        <f>SUMIF(Table2[Expense Type],Table2[[#This Row],[Expense Type]],Table2[Amount])</f>
        <v>857053</v>
      </c>
    </row>
    <row r="555" spans="1:12" ht="13.8" x14ac:dyDescent="0.25">
      <c r="A555" s="2" t="s">
        <v>1140</v>
      </c>
      <c r="B555" s="3">
        <v>45128.493493493494</v>
      </c>
      <c r="C555" s="2" t="s">
        <v>38</v>
      </c>
      <c r="D555" s="2" t="s">
        <v>12</v>
      </c>
      <c r="E555" s="2" t="s">
        <v>21</v>
      </c>
      <c r="F555" s="2">
        <v>5076</v>
      </c>
      <c r="G555" s="2" t="s">
        <v>22</v>
      </c>
      <c r="H555" s="2" t="s">
        <v>27</v>
      </c>
      <c r="I555" s="2" t="s">
        <v>1141</v>
      </c>
      <c r="J555" s="2" t="s">
        <v>17</v>
      </c>
      <c r="K555" s="5" cm="1">
        <f t="array" ref="K555">_xlfn.IFS(Table2[[#This Row],[Currency]]="USD",Table2[[#This Row],[Amount]],Table2[[#This Row],[Currency]]="EGP",Table2[[#This Row],[Amount]]*50,Table2[[#This Row],[Currency]]="EUR",Table2[[#This Row],[Amount]]*1.17)</f>
        <v>253800</v>
      </c>
      <c r="L555" s="2">
        <f>SUMIF(Table2[Expense Type],Table2[[#This Row],[Expense Type]],Table2[Amount])</f>
        <v>910770</v>
      </c>
    </row>
    <row r="556" spans="1:12" ht="13.8" x14ac:dyDescent="0.25">
      <c r="A556" s="2" t="s">
        <v>1142</v>
      </c>
      <c r="B556" s="3">
        <v>45128.857857857853</v>
      </c>
      <c r="C556" s="2" t="s">
        <v>38</v>
      </c>
      <c r="D556" s="2" t="s">
        <v>20</v>
      </c>
      <c r="E556" s="2" t="s">
        <v>30</v>
      </c>
      <c r="F556" s="2">
        <v>9505</v>
      </c>
      <c r="G556" s="2" t="s">
        <v>22</v>
      </c>
      <c r="H556" s="2" t="s">
        <v>52</v>
      </c>
      <c r="I556" s="2" t="s">
        <v>1143</v>
      </c>
      <c r="J556" s="2" t="s">
        <v>41</v>
      </c>
      <c r="K556" s="5" cm="1">
        <f t="array" ref="K556">_xlfn.IFS(Table2[[#This Row],[Currency]]="USD",Table2[[#This Row],[Amount]],Table2[[#This Row],[Currency]]="EGP",Table2[[#This Row],[Amount]]*50,Table2[[#This Row],[Currency]]="EUR",Table2[[#This Row],[Amount]]*1.17)</f>
        <v>475250</v>
      </c>
      <c r="L556" s="2">
        <f>SUMIF(Table2[Expense Type],Table2[[#This Row],[Expense Type]],Table2[Amount])</f>
        <v>824956</v>
      </c>
    </row>
    <row r="557" spans="1:12" ht="13.8" x14ac:dyDescent="0.25">
      <c r="A557" s="2" t="s">
        <v>1144</v>
      </c>
      <c r="B557" s="3">
        <v>45129.222222222219</v>
      </c>
      <c r="C557" s="2" t="s">
        <v>38</v>
      </c>
      <c r="D557" s="2" t="s">
        <v>20</v>
      </c>
      <c r="E557" s="2" t="s">
        <v>51</v>
      </c>
      <c r="F557" s="2">
        <v>1259</v>
      </c>
      <c r="G557" s="2" t="s">
        <v>14</v>
      </c>
      <c r="H557" s="2" t="s">
        <v>52</v>
      </c>
      <c r="I557" s="2" t="s">
        <v>1145</v>
      </c>
      <c r="J557" s="2" t="s">
        <v>24</v>
      </c>
      <c r="K557" s="5" cm="1">
        <f t="array" ref="K557">_xlfn.IFS(Table2[[#This Row],[Currency]]="USD",Table2[[#This Row],[Amount]],Table2[[#This Row],[Currency]]="EGP",Table2[[#This Row],[Amount]]*50,Table2[[#This Row],[Currency]]="EUR",Table2[[#This Row],[Amount]]*1.17)</f>
        <v>1259</v>
      </c>
      <c r="L557" s="2">
        <f>SUMIF(Table2[Expense Type],Table2[[#This Row],[Expense Type]],Table2[Amount])</f>
        <v>743529</v>
      </c>
    </row>
    <row r="558" spans="1:12" ht="13.8" x14ac:dyDescent="0.25">
      <c r="A558" s="2" t="s">
        <v>1146</v>
      </c>
      <c r="B558" s="3">
        <v>45129.586586586593</v>
      </c>
      <c r="C558" s="2" t="s">
        <v>58</v>
      </c>
      <c r="D558" s="2" t="s">
        <v>20</v>
      </c>
      <c r="E558" s="2" t="s">
        <v>34</v>
      </c>
      <c r="F558" s="2">
        <v>4750</v>
      </c>
      <c r="G558" s="2" t="s">
        <v>14</v>
      </c>
      <c r="H558" s="2" t="s">
        <v>15</v>
      </c>
      <c r="I558" s="2" t="s">
        <v>1147</v>
      </c>
      <c r="J558" s="2" t="s">
        <v>17</v>
      </c>
      <c r="K558" s="5" cm="1">
        <f t="array" ref="K558">_xlfn.IFS(Table2[[#This Row],[Currency]]="USD",Table2[[#This Row],[Amount]],Table2[[#This Row],[Currency]]="EGP",Table2[[#This Row],[Amount]]*50,Table2[[#This Row],[Currency]]="EUR",Table2[[#This Row],[Amount]]*1.17)</f>
        <v>4750</v>
      </c>
      <c r="L558" s="2">
        <f>SUMIF(Table2[Expense Type],Table2[[#This Row],[Expense Type]],Table2[Amount])</f>
        <v>857053</v>
      </c>
    </row>
    <row r="559" spans="1:12" ht="13.8" x14ac:dyDescent="0.25">
      <c r="A559" s="2" t="s">
        <v>1148</v>
      </c>
      <c r="B559" s="3">
        <v>45129.950950950952</v>
      </c>
      <c r="C559" s="2" t="s">
        <v>38</v>
      </c>
      <c r="D559" s="2" t="s">
        <v>12</v>
      </c>
      <c r="E559" s="2" t="s">
        <v>21</v>
      </c>
      <c r="F559" s="2">
        <v>5087</v>
      </c>
      <c r="G559" s="2" t="s">
        <v>35</v>
      </c>
      <c r="H559" s="2" t="s">
        <v>27</v>
      </c>
      <c r="I559" s="2" t="s">
        <v>1149</v>
      </c>
      <c r="J559" s="2" t="s">
        <v>24</v>
      </c>
      <c r="K559" s="5" cm="1">
        <f t="array" ref="K559">_xlfn.IFS(Table2[[#This Row],[Currency]]="USD",Table2[[#This Row],[Amount]],Table2[[#This Row],[Currency]]="EGP",Table2[[#This Row],[Amount]]*50,Table2[[#This Row],[Currency]]="EUR",Table2[[#This Row],[Amount]]*1.17)</f>
        <v>5951.79</v>
      </c>
      <c r="L559" s="2">
        <f>SUMIF(Table2[Expense Type],Table2[[#This Row],[Expense Type]],Table2[Amount])</f>
        <v>910770</v>
      </c>
    </row>
    <row r="560" spans="1:12" ht="13.8" x14ac:dyDescent="0.25">
      <c r="A560" s="2" t="s">
        <v>1150</v>
      </c>
      <c r="B560" s="3">
        <v>45130.315315315311</v>
      </c>
      <c r="C560" s="2" t="s">
        <v>26</v>
      </c>
      <c r="D560" s="2" t="s">
        <v>12</v>
      </c>
      <c r="E560" s="2" t="s">
        <v>51</v>
      </c>
      <c r="F560" s="2">
        <v>4797</v>
      </c>
      <c r="G560" s="2" t="s">
        <v>22</v>
      </c>
      <c r="H560" s="2" t="s">
        <v>52</v>
      </c>
      <c r="I560" s="2" t="s">
        <v>1151</v>
      </c>
      <c r="J560" s="2" t="s">
        <v>24</v>
      </c>
      <c r="K560" s="5" cm="1">
        <f t="array" ref="K560">_xlfn.IFS(Table2[[#This Row],[Currency]]="USD",Table2[[#This Row],[Amount]],Table2[[#This Row],[Currency]]="EGP",Table2[[#This Row],[Amount]]*50,Table2[[#This Row],[Currency]]="EUR",Table2[[#This Row],[Amount]]*1.17)</f>
        <v>239850</v>
      </c>
      <c r="L560" s="2">
        <f>SUMIF(Table2[Expense Type],Table2[[#This Row],[Expense Type]],Table2[Amount])</f>
        <v>743529</v>
      </c>
    </row>
    <row r="561" spans="1:12" ht="13.8" x14ac:dyDescent="0.25">
      <c r="A561" s="2" t="s">
        <v>1152</v>
      </c>
      <c r="B561" s="3">
        <v>45130.679679679677</v>
      </c>
      <c r="C561" s="2" t="s">
        <v>77</v>
      </c>
      <c r="D561" s="2" t="s">
        <v>39</v>
      </c>
      <c r="E561" s="2" t="s">
        <v>13</v>
      </c>
      <c r="F561" s="2">
        <v>440</v>
      </c>
      <c r="G561" s="2" t="s">
        <v>22</v>
      </c>
      <c r="H561" s="2" t="s">
        <v>52</v>
      </c>
      <c r="I561" s="2" t="s">
        <v>1153</v>
      </c>
      <c r="J561" s="2" t="s">
        <v>17</v>
      </c>
      <c r="K561" s="5" cm="1">
        <f t="array" ref="K561">_xlfn.IFS(Table2[[#This Row],[Currency]]="USD",Table2[[#This Row],[Amount]],Table2[[#This Row],[Currency]]="EGP",Table2[[#This Row],[Amount]]*50,Table2[[#This Row],[Currency]]="EUR",Table2[[#This Row],[Amount]]*1.17)</f>
        <v>22000</v>
      </c>
      <c r="L561" s="2">
        <f>SUMIF(Table2[Expense Type],Table2[[#This Row],[Expense Type]],Table2[Amount])</f>
        <v>848944</v>
      </c>
    </row>
    <row r="562" spans="1:12" ht="13.8" x14ac:dyDescent="0.25">
      <c r="A562" s="2" t="s">
        <v>1154</v>
      </c>
      <c r="B562" s="3">
        <v>45131.044044044043</v>
      </c>
      <c r="C562" s="2" t="s">
        <v>11</v>
      </c>
      <c r="D562" s="2" t="s">
        <v>33</v>
      </c>
      <c r="E562" s="2" t="s">
        <v>21</v>
      </c>
      <c r="F562" s="2">
        <v>3928</v>
      </c>
      <c r="G562" s="2" t="s">
        <v>22</v>
      </c>
      <c r="H562" s="2" t="s">
        <v>15</v>
      </c>
      <c r="I562" s="2" t="s">
        <v>1155</v>
      </c>
      <c r="J562" s="2" t="s">
        <v>24</v>
      </c>
      <c r="K562" s="5" cm="1">
        <f t="array" ref="K562">_xlfn.IFS(Table2[[#This Row],[Currency]]="USD",Table2[[#This Row],[Amount]],Table2[[#This Row],[Currency]]="EGP",Table2[[#This Row],[Amount]]*50,Table2[[#This Row],[Currency]]="EUR",Table2[[#This Row],[Amount]]*1.17)</f>
        <v>196400</v>
      </c>
      <c r="L562" s="2">
        <f>SUMIF(Table2[Expense Type],Table2[[#This Row],[Expense Type]],Table2[Amount])</f>
        <v>910770</v>
      </c>
    </row>
    <row r="563" spans="1:12" ht="13.8" x14ac:dyDescent="0.25">
      <c r="A563" s="2" t="s">
        <v>1156</v>
      </c>
      <c r="B563" s="3">
        <v>45131.408408408402</v>
      </c>
      <c r="C563" s="2" t="s">
        <v>38</v>
      </c>
      <c r="D563" s="2" t="s">
        <v>20</v>
      </c>
      <c r="E563" s="2" t="s">
        <v>30</v>
      </c>
      <c r="F563" s="2">
        <v>2068</v>
      </c>
      <c r="G563" s="2" t="s">
        <v>35</v>
      </c>
      <c r="H563" s="2" t="s">
        <v>15</v>
      </c>
      <c r="I563" s="2" t="s">
        <v>1157</v>
      </c>
      <c r="J563" s="2" t="s">
        <v>24</v>
      </c>
      <c r="K563" s="5" cm="1">
        <f t="array" ref="K563">_xlfn.IFS(Table2[[#This Row],[Currency]]="USD",Table2[[#This Row],[Amount]],Table2[[#This Row],[Currency]]="EGP",Table2[[#This Row],[Amount]]*50,Table2[[#This Row],[Currency]]="EUR",Table2[[#This Row],[Amount]]*1.17)</f>
        <v>2419.56</v>
      </c>
      <c r="L563" s="2">
        <f>SUMIF(Table2[Expense Type],Table2[[#This Row],[Expense Type]],Table2[Amount])</f>
        <v>824956</v>
      </c>
    </row>
    <row r="564" spans="1:12" ht="13.8" x14ac:dyDescent="0.25">
      <c r="A564" s="2" t="s">
        <v>1158</v>
      </c>
      <c r="B564" s="3">
        <v>45131.772772772769</v>
      </c>
      <c r="C564" s="2" t="s">
        <v>19</v>
      </c>
      <c r="D564" s="2" t="s">
        <v>12</v>
      </c>
      <c r="E564" s="2" t="s">
        <v>13</v>
      </c>
      <c r="F564" s="2">
        <v>803</v>
      </c>
      <c r="G564" s="2" t="s">
        <v>22</v>
      </c>
      <c r="H564" s="2" t="s">
        <v>15</v>
      </c>
      <c r="I564" s="2" t="s">
        <v>1159</v>
      </c>
      <c r="J564" s="2" t="s">
        <v>41</v>
      </c>
      <c r="K564" s="5" cm="1">
        <f t="array" ref="K564">_xlfn.IFS(Table2[[#This Row],[Currency]]="USD",Table2[[#This Row],[Amount]],Table2[[#This Row],[Currency]]="EGP",Table2[[#This Row],[Amount]]*50,Table2[[#This Row],[Currency]]="EUR",Table2[[#This Row],[Amount]]*1.17)</f>
        <v>40150</v>
      </c>
      <c r="L564" s="2">
        <f>SUMIF(Table2[Expense Type],Table2[[#This Row],[Expense Type]],Table2[Amount])</f>
        <v>848944</v>
      </c>
    </row>
    <row r="565" spans="1:12" ht="13.8" x14ac:dyDescent="0.25">
      <c r="A565" s="2" t="s">
        <v>1160</v>
      </c>
      <c r="B565" s="3">
        <v>45132.137137137128</v>
      </c>
      <c r="C565" s="2" t="s">
        <v>38</v>
      </c>
      <c r="D565" s="2" t="s">
        <v>12</v>
      </c>
      <c r="E565" s="2" t="s">
        <v>13</v>
      </c>
      <c r="F565" s="2">
        <v>5582</v>
      </c>
      <c r="G565" s="2" t="s">
        <v>22</v>
      </c>
      <c r="H565" s="2" t="s">
        <v>52</v>
      </c>
      <c r="I565" s="2" t="s">
        <v>1161</v>
      </c>
      <c r="J565" s="2" t="s">
        <v>24</v>
      </c>
      <c r="K565" s="5" cm="1">
        <f t="array" ref="K565">_xlfn.IFS(Table2[[#This Row],[Currency]]="USD",Table2[[#This Row],[Amount]],Table2[[#This Row],[Currency]]="EGP",Table2[[#This Row],[Amount]]*50,Table2[[#This Row],[Currency]]="EUR",Table2[[#This Row],[Amount]]*1.17)</f>
        <v>279100</v>
      </c>
      <c r="L565" s="2">
        <f>SUMIF(Table2[Expense Type],Table2[[#This Row],[Expense Type]],Table2[Amount])</f>
        <v>848944</v>
      </c>
    </row>
    <row r="566" spans="1:12" ht="13.8" x14ac:dyDescent="0.25">
      <c r="A566" s="2" t="s">
        <v>1162</v>
      </c>
      <c r="B566" s="3">
        <v>45132.501501501487</v>
      </c>
      <c r="C566" s="2" t="s">
        <v>19</v>
      </c>
      <c r="D566" s="2" t="s">
        <v>20</v>
      </c>
      <c r="E566" s="2" t="s">
        <v>55</v>
      </c>
      <c r="F566" s="2">
        <v>6476</v>
      </c>
      <c r="G566" s="2" t="s">
        <v>35</v>
      </c>
      <c r="H566" s="2" t="s">
        <v>52</v>
      </c>
      <c r="I566" s="2" t="s">
        <v>1163</v>
      </c>
      <c r="J566" s="2" t="s">
        <v>24</v>
      </c>
      <c r="K566" s="5" cm="1">
        <f t="array" ref="K566">_xlfn.IFS(Table2[[#This Row],[Currency]]="USD",Table2[[#This Row],[Amount]],Table2[[#This Row],[Currency]]="EGP",Table2[[#This Row],[Amount]]*50,Table2[[#This Row],[Currency]]="EUR",Table2[[#This Row],[Amount]]*1.17)</f>
        <v>7576.9199999999992</v>
      </c>
      <c r="L566" s="2">
        <f>SUMIF(Table2[Expense Type],Table2[[#This Row],[Expense Type]],Table2[Amount])</f>
        <v>815334</v>
      </c>
    </row>
    <row r="567" spans="1:12" ht="13.8" x14ac:dyDescent="0.25">
      <c r="A567" s="2" t="s">
        <v>1164</v>
      </c>
      <c r="B567" s="3">
        <v>45132.865865865853</v>
      </c>
      <c r="C567" s="2" t="s">
        <v>26</v>
      </c>
      <c r="D567" s="2" t="s">
        <v>33</v>
      </c>
      <c r="E567" s="2" t="s">
        <v>34</v>
      </c>
      <c r="F567" s="2">
        <v>1900</v>
      </c>
      <c r="G567" s="2" t="s">
        <v>14</v>
      </c>
      <c r="H567" s="2" t="s">
        <v>15</v>
      </c>
      <c r="I567" s="2" t="s">
        <v>1165</v>
      </c>
      <c r="J567" s="2" t="s">
        <v>24</v>
      </c>
      <c r="K567" s="5" cm="1">
        <f t="array" ref="K567">_xlfn.IFS(Table2[[#This Row],[Currency]]="USD",Table2[[#This Row],[Amount]],Table2[[#This Row],[Currency]]="EGP",Table2[[#This Row],[Amount]]*50,Table2[[#This Row],[Currency]]="EUR",Table2[[#This Row],[Amount]]*1.17)</f>
        <v>1900</v>
      </c>
      <c r="L567" s="2">
        <f>SUMIF(Table2[Expense Type],Table2[[#This Row],[Expense Type]],Table2[Amount])</f>
        <v>857053</v>
      </c>
    </row>
    <row r="568" spans="1:12" ht="13.8" x14ac:dyDescent="0.25">
      <c r="A568" s="2" t="s">
        <v>1166</v>
      </c>
      <c r="B568" s="3">
        <v>45133.23023023022</v>
      </c>
      <c r="C568" s="2" t="s">
        <v>19</v>
      </c>
      <c r="D568" s="2" t="s">
        <v>20</v>
      </c>
      <c r="E568" s="2" t="s">
        <v>21</v>
      </c>
      <c r="F568" s="2">
        <v>5563</v>
      </c>
      <c r="G568" s="2" t="s">
        <v>14</v>
      </c>
      <c r="H568" s="2" t="s">
        <v>27</v>
      </c>
      <c r="I568" s="2" t="s">
        <v>1167</v>
      </c>
      <c r="J568" s="2" t="s">
        <v>24</v>
      </c>
      <c r="K568" s="5" cm="1">
        <f t="array" ref="K568">_xlfn.IFS(Table2[[#This Row],[Currency]]="USD",Table2[[#This Row],[Amount]],Table2[[#This Row],[Currency]]="EGP",Table2[[#This Row],[Amount]]*50,Table2[[#This Row],[Currency]]="EUR",Table2[[#This Row],[Amount]]*1.17)</f>
        <v>5563</v>
      </c>
      <c r="L568" s="2">
        <f>SUMIF(Table2[Expense Type],Table2[[#This Row],[Expense Type]],Table2[Amount])</f>
        <v>910770</v>
      </c>
    </row>
    <row r="569" spans="1:12" ht="13.8" x14ac:dyDescent="0.25">
      <c r="A569" s="2" t="s">
        <v>1168</v>
      </c>
      <c r="B569" s="3">
        <v>45133.594594594593</v>
      </c>
      <c r="C569" s="2" t="s">
        <v>11</v>
      </c>
      <c r="D569" s="2" t="s">
        <v>33</v>
      </c>
      <c r="E569" s="2" t="s">
        <v>13</v>
      </c>
      <c r="F569" s="2">
        <v>5012</v>
      </c>
      <c r="G569" s="2" t="s">
        <v>35</v>
      </c>
      <c r="H569" s="2" t="s">
        <v>15</v>
      </c>
      <c r="I569" s="2" t="s">
        <v>1169</v>
      </c>
      <c r="J569" s="2" t="s">
        <v>17</v>
      </c>
      <c r="K569" s="5" cm="1">
        <f t="array" ref="K569">_xlfn.IFS(Table2[[#This Row],[Currency]]="USD",Table2[[#This Row],[Amount]],Table2[[#This Row],[Currency]]="EGP",Table2[[#This Row],[Amount]]*50,Table2[[#This Row],[Currency]]="EUR",Table2[[#This Row],[Amount]]*1.17)</f>
        <v>5864.04</v>
      </c>
      <c r="L569" s="2">
        <f>SUMIF(Table2[Expense Type],Table2[[#This Row],[Expense Type]],Table2[Amount])</f>
        <v>848944</v>
      </c>
    </row>
    <row r="570" spans="1:12" ht="13.8" x14ac:dyDescent="0.25">
      <c r="A570" s="2" t="s">
        <v>1170</v>
      </c>
      <c r="B570" s="3">
        <v>45133.95895895896</v>
      </c>
      <c r="C570" s="2" t="s">
        <v>77</v>
      </c>
      <c r="D570" s="2" t="s">
        <v>12</v>
      </c>
      <c r="E570" s="2" t="s">
        <v>55</v>
      </c>
      <c r="F570" s="2">
        <v>4748</v>
      </c>
      <c r="G570" s="2" t="s">
        <v>22</v>
      </c>
      <c r="H570" s="2" t="s">
        <v>15</v>
      </c>
      <c r="I570" s="2" t="s">
        <v>1171</v>
      </c>
      <c r="J570" s="2" t="s">
        <v>41</v>
      </c>
      <c r="K570" s="5" cm="1">
        <f t="array" ref="K570">_xlfn.IFS(Table2[[#This Row],[Currency]]="USD",Table2[[#This Row],[Amount]],Table2[[#This Row],[Currency]]="EGP",Table2[[#This Row],[Amount]]*50,Table2[[#This Row],[Currency]]="EUR",Table2[[#This Row],[Amount]]*1.17)</f>
        <v>237400</v>
      </c>
      <c r="L570" s="2">
        <f>SUMIF(Table2[Expense Type],Table2[[#This Row],[Expense Type]],Table2[Amount])</f>
        <v>815334</v>
      </c>
    </row>
    <row r="571" spans="1:12" ht="13.8" x14ac:dyDescent="0.25">
      <c r="A571" s="2" t="s">
        <v>1172</v>
      </c>
      <c r="B571" s="3">
        <v>45134.323323323319</v>
      </c>
      <c r="C571" s="2" t="s">
        <v>19</v>
      </c>
      <c r="D571" s="2" t="s">
        <v>33</v>
      </c>
      <c r="E571" s="2" t="s">
        <v>30</v>
      </c>
      <c r="F571" s="2">
        <v>955</v>
      </c>
      <c r="G571" s="2" t="s">
        <v>35</v>
      </c>
      <c r="H571" s="2" t="s">
        <v>15</v>
      </c>
      <c r="I571" s="2" t="s">
        <v>1173</v>
      </c>
      <c r="J571" s="2" t="s">
        <v>24</v>
      </c>
      <c r="K571" s="5" cm="1">
        <f t="array" ref="K571">_xlfn.IFS(Table2[[#This Row],[Currency]]="USD",Table2[[#This Row],[Amount]],Table2[[#This Row],[Currency]]="EGP",Table2[[#This Row],[Amount]]*50,Table2[[#This Row],[Currency]]="EUR",Table2[[#This Row],[Amount]]*1.17)</f>
        <v>1117.3499999999999</v>
      </c>
      <c r="L571" s="2">
        <f>SUMIF(Table2[Expense Type],Table2[[#This Row],[Expense Type]],Table2[Amount])</f>
        <v>824956</v>
      </c>
    </row>
    <row r="572" spans="1:12" ht="13.8" x14ac:dyDescent="0.25">
      <c r="A572" s="2" t="s">
        <v>1174</v>
      </c>
      <c r="B572" s="3">
        <v>45134.687687687678</v>
      </c>
      <c r="C572" s="2" t="s">
        <v>19</v>
      </c>
      <c r="D572" s="2" t="s">
        <v>39</v>
      </c>
      <c r="E572" s="2" t="s">
        <v>51</v>
      </c>
      <c r="F572" s="2">
        <v>2966</v>
      </c>
      <c r="G572" s="2" t="s">
        <v>14</v>
      </c>
      <c r="H572" s="2" t="s">
        <v>15</v>
      </c>
      <c r="I572" s="2" t="s">
        <v>1175</v>
      </c>
      <c r="J572" s="2" t="s">
        <v>24</v>
      </c>
      <c r="K572" s="5" cm="1">
        <f t="array" ref="K572">_xlfn.IFS(Table2[[#This Row],[Currency]]="USD",Table2[[#This Row],[Amount]],Table2[[#This Row],[Currency]]="EGP",Table2[[#This Row],[Amount]]*50,Table2[[#This Row],[Currency]]="EUR",Table2[[#This Row],[Amount]]*1.17)</f>
        <v>2966</v>
      </c>
      <c r="L572" s="2">
        <f>SUMIF(Table2[Expense Type],Table2[[#This Row],[Expense Type]],Table2[Amount])</f>
        <v>743529</v>
      </c>
    </row>
    <row r="573" spans="1:12" ht="13.8" x14ac:dyDescent="0.25">
      <c r="A573" s="2" t="s">
        <v>1176</v>
      </c>
      <c r="B573" s="3">
        <v>45135.052052052051</v>
      </c>
      <c r="C573" s="2" t="s">
        <v>77</v>
      </c>
      <c r="D573" s="2" t="s">
        <v>12</v>
      </c>
      <c r="E573" s="2" t="s">
        <v>21</v>
      </c>
      <c r="F573" s="2">
        <v>282</v>
      </c>
      <c r="G573" s="2" t="s">
        <v>14</v>
      </c>
      <c r="H573" s="2" t="s">
        <v>52</v>
      </c>
      <c r="I573" s="2" t="s">
        <v>1177</v>
      </c>
      <c r="J573" s="2" t="s">
        <v>17</v>
      </c>
      <c r="K573" s="5" cm="1">
        <f t="array" ref="K573">_xlfn.IFS(Table2[[#This Row],[Currency]]="USD",Table2[[#This Row],[Amount]],Table2[[#This Row],[Currency]]="EGP",Table2[[#This Row],[Amount]]*50,Table2[[#This Row],[Currency]]="EUR",Table2[[#This Row],[Amount]]*1.17)</f>
        <v>282</v>
      </c>
      <c r="L573" s="2">
        <f>SUMIF(Table2[Expense Type],Table2[[#This Row],[Expense Type]],Table2[Amount])</f>
        <v>910770</v>
      </c>
    </row>
    <row r="574" spans="1:12" ht="13.8" x14ac:dyDescent="0.25">
      <c r="A574" s="2" t="s">
        <v>1178</v>
      </c>
      <c r="B574" s="3">
        <v>45135.41641641641</v>
      </c>
      <c r="C574" s="2" t="s">
        <v>11</v>
      </c>
      <c r="D574" s="2" t="s">
        <v>39</v>
      </c>
      <c r="E574" s="2" t="s">
        <v>13</v>
      </c>
      <c r="F574" s="2">
        <v>3212</v>
      </c>
      <c r="G574" s="2" t="s">
        <v>35</v>
      </c>
      <c r="H574" s="2" t="s">
        <v>27</v>
      </c>
      <c r="I574" s="2" t="s">
        <v>1179</v>
      </c>
      <c r="J574" s="2" t="s">
        <v>24</v>
      </c>
      <c r="K574" s="5" cm="1">
        <f t="array" ref="K574">_xlfn.IFS(Table2[[#This Row],[Currency]]="USD",Table2[[#This Row],[Amount]],Table2[[#This Row],[Currency]]="EGP",Table2[[#This Row],[Amount]]*50,Table2[[#This Row],[Currency]]="EUR",Table2[[#This Row],[Amount]]*1.17)</f>
        <v>3758.04</v>
      </c>
      <c r="L574" s="2">
        <f>SUMIF(Table2[Expense Type],Table2[[#This Row],[Expense Type]],Table2[Amount])</f>
        <v>848944</v>
      </c>
    </row>
    <row r="575" spans="1:12" ht="13.8" x14ac:dyDescent="0.25">
      <c r="A575" s="2" t="s">
        <v>1180</v>
      </c>
      <c r="B575" s="3">
        <v>45135.780780780777</v>
      </c>
      <c r="C575" s="2" t="s">
        <v>38</v>
      </c>
      <c r="D575" s="2" t="s">
        <v>20</v>
      </c>
      <c r="E575" s="2" t="s">
        <v>34</v>
      </c>
      <c r="F575" s="2">
        <v>5770</v>
      </c>
      <c r="G575" s="2" t="s">
        <v>35</v>
      </c>
      <c r="H575" s="2" t="s">
        <v>15</v>
      </c>
      <c r="I575" s="2" t="s">
        <v>1181</v>
      </c>
      <c r="J575" s="2" t="s">
        <v>17</v>
      </c>
      <c r="K575" s="5" cm="1">
        <f t="array" ref="K575">_xlfn.IFS(Table2[[#This Row],[Currency]]="USD",Table2[[#This Row],[Amount]],Table2[[#This Row],[Currency]]="EGP",Table2[[#This Row],[Amount]]*50,Table2[[#This Row],[Currency]]="EUR",Table2[[#This Row],[Amount]]*1.17)</f>
        <v>6750.9</v>
      </c>
      <c r="L575" s="2">
        <f>SUMIF(Table2[Expense Type],Table2[[#This Row],[Expense Type]],Table2[Amount])</f>
        <v>857053</v>
      </c>
    </row>
    <row r="576" spans="1:12" ht="13.8" x14ac:dyDescent="0.25">
      <c r="A576" s="2" t="s">
        <v>1182</v>
      </c>
      <c r="B576" s="3">
        <v>45136.145145145143</v>
      </c>
      <c r="C576" s="2" t="s">
        <v>19</v>
      </c>
      <c r="D576" s="2" t="s">
        <v>20</v>
      </c>
      <c r="E576" s="2" t="s">
        <v>55</v>
      </c>
      <c r="F576" s="2">
        <v>4592</v>
      </c>
      <c r="G576" s="2" t="s">
        <v>14</v>
      </c>
      <c r="H576" s="2" t="s">
        <v>27</v>
      </c>
      <c r="I576" s="2" t="s">
        <v>1183</v>
      </c>
      <c r="J576" s="2" t="s">
        <v>41</v>
      </c>
      <c r="K576" s="5" cm="1">
        <f t="array" ref="K576">_xlfn.IFS(Table2[[#This Row],[Currency]]="USD",Table2[[#This Row],[Amount]],Table2[[#This Row],[Currency]]="EGP",Table2[[#This Row],[Amount]]*50,Table2[[#This Row],[Currency]]="EUR",Table2[[#This Row],[Amount]]*1.17)</f>
        <v>4592</v>
      </c>
      <c r="L576" s="2">
        <f>SUMIF(Table2[Expense Type],Table2[[#This Row],[Expense Type]],Table2[Amount])</f>
        <v>815334</v>
      </c>
    </row>
    <row r="577" spans="1:12" ht="13.8" x14ac:dyDescent="0.25">
      <c r="A577" s="2" t="s">
        <v>1184</v>
      </c>
      <c r="B577" s="3">
        <v>45136.509509509502</v>
      </c>
      <c r="C577" s="2" t="s">
        <v>77</v>
      </c>
      <c r="D577" s="2" t="s">
        <v>20</v>
      </c>
      <c r="E577" s="2" t="s">
        <v>13</v>
      </c>
      <c r="F577" s="2">
        <v>5923</v>
      </c>
      <c r="G577" s="2" t="s">
        <v>35</v>
      </c>
      <c r="H577" s="2" t="s">
        <v>27</v>
      </c>
      <c r="I577" s="2" t="s">
        <v>1185</v>
      </c>
      <c r="J577" s="2" t="s">
        <v>41</v>
      </c>
      <c r="K577" s="5" cm="1">
        <f t="array" ref="K577">_xlfn.IFS(Table2[[#This Row],[Currency]]="USD",Table2[[#This Row],[Amount]],Table2[[#This Row],[Currency]]="EGP",Table2[[#This Row],[Amount]]*50,Table2[[#This Row],[Currency]]="EUR",Table2[[#This Row],[Amount]]*1.17)</f>
        <v>6929.91</v>
      </c>
      <c r="L577" s="2">
        <f>SUMIF(Table2[Expense Type],Table2[[#This Row],[Expense Type]],Table2[Amount])</f>
        <v>848944</v>
      </c>
    </row>
    <row r="578" spans="1:12" ht="13.8" x14ac:dyDescent="0.25">
      <c r="A578" s="2" t="s">
        <v>1186</v>
      </c>
      <c r="B578" s="3">
        <v>45136.873873873868</v>
      </c>
      <c r="C578" s="2" t="s">
        <v>26</v>
      </c>
      <c r="D578" s="2" t="s">
        <v>33</v>
      </c>
      <c r="E578" s="2" t="s">
        <v>34</v>
      </c>
      <c r="F578" s="2">
        <v>1617</v>
      </c>
      <c r="G578" s="2" t="s">
        <v>14</v>
      </c>
      <c r="H578" s="2" t="s">
        <v>27</v>
      </c>
      <c r="I578" s="2" t="s">
        <v>1187</v>
      </c>
      <c r="J578" s="2" t="s">
        <v>24</v>
      </c>
      <c r="K578" s="5" cm="1">
        <f t="array" ref="K578">_xlfn.IFS(Table2[[#This Row],[Currency]]="USD",Table2[[#This Row],[Amount]],Table2[[#This Row],[Currency]]="EGP",Table2[[#This Row],[Amount]]*50,Table2[[#This Row],[Currency]]="EUR",Table2[[#This Row],[Amount]]*1.17)</f>
        <v>1617</v>
      </c>
      <c r="L578" s="2">
        <f>SUMIF(Table2[Expense Type],Table2[[#This Row],[Expense Type]],Table2[Amount])</f>
        <v>857053</v>
      </c>
    </row>
    <row r="579" spans="1:12" ht="13.8" x14ac:dyDescent="0.25">
      <c r="A579" s="2" t="s">
        <v>1188</v>
      </c>
      <c r="B579" s="3">
        <v>45137.238238238227</v>
      </c>
      <c r="C579" s="2" t="s">
        <v>77</v>
      </c>
      <c r="D579" s="2" t="s">
        <v>12</v>
      </c>
      <c r="E579" s="2" t="s">
        <v>13</v>
      </c>
      <c r="F579" s="2">
        <v>5102</v>
      </c>
      <c r="G579" s="2" t="s">
        <v>35</v>
      </c>
      <c r="H579" s="2" t="s">
        <v>15</v>
      </c>
      <c r="I579" s="2" t="s">
        <v>1189</v>
      </c>
      <c r="J579" s="2" t="s">
        <v>24</v>
      </c>
      <c r="K579" s="5" cm="1">
        <f t="array" ref="K579">_xlfn.IFS(Table2[[#This Row],[Currency]]="USD",Table2[[#This Row],[Amount]],Table2[[#This Row],[Currency]]="EGP",Table2[[#This Row],[Amount]]*50,Table2[[#This Row],[Currency]]="EUR",Table2[[#This Row],[Amount]]*1.17)</f>
        <v>5969.3399999999992</v>
      </c>
      <c r="L579" s="2">
        <f>SUMIF(Table2[Expense Type],Table2[[#This Row],[Expense Type]],Table2[Amount])</f>
        <v>848944</v>
      </c>
    </row>
    <row r="580" spans="1:12" ht="13.8" x14ac:dyDescent="0.25">
      <c r="A580" s="2" t="s">
        <v>1190</v>
      </c>
      <c r="B580" s="3">
        <v>45137.602602602587</v>
      </c>
      <c r="C580" s="2" t="s">
        <v>26</v>
      </c>
      <c r="D580" s="2" t="s">
        <v>20</v>
      </c>
      <c r="E580" s="2" t="s">
        <v>21</v>
      </c>
      <c r="F580" s="2">
        <v>1456</v>
      </c>
      <c r="G580" s="2" t="s">
        <v>35</v>
      </c>
      <c r="H580" s="2" t="s">
        <v>52</v>
      </c>
      <c r="I580" s="2" t="s">
        <v>1191</v>
      </c>
      <c r="J580" s="2" t="s">
        <v>24</v>
      </c>
      <c r="K580" s="5" cm="1">
        <f t="array" ref="K580">_xlfn.IFS(Table2[[#This Row],[Currency]]="USD",Table2[[#This Row],[Amount]],Table2[[#This Row],[Currency]]="EGP",Table2[[#This Row],[Amount]]*50,Table2[[#This Row],[Currency]]="EUR",Table2[[#This Row],[Amount]]*1.17)</f>
        <v>1703.52</v>
      </c>
      <c r="L580" s="2">
        <f>SUMIF(Table2[Expense Type],Table2[[#This Row],[Expense Type]],Table2[Amount])</f>
        <v>910770</v>
      </c>
    </row>
    <row r="581" spans="1:12" ht="13.8" x14ac:dyDescent="0.25">
      <c r="A581" s="2" t="s">
        <v>1192</v>
      </c>
      <c r="B581" s="3">
        <v>45137.966966966953</v>
      </c>
      <c r="C581" s="2" t="s">
        <v>11</v>
      </c>
      <c r="D581" s="2" t="s">
        <v>20</v>
      </c>
      <c r="E581" s="2" t="s">
        <v>21</v>
      </c>
      <c r="F581" s="2">
        <v>3729</v>
      </c>
      <c r="G581" s="2" t="s">
        <v>35</v>
      </c>
      <c r="H581" s="2" t="s">
        <v>15</v>
      </c>
      <c r="I581" s="2" t="s">
        <v>1193</v>
      </c>
      <c r="J581" s="2" t="s">
        <v>17</v>
      </c>
      <c r="K581" s="5" cm="1">
        <f t="array" ref="K581">_xlfn.IFS(Table2[[#This Row],[Currency]]="USD",Table2[[#This Row],[Amount]],Table2[[#This Row],[Currency]]="EGP",Table2[[#This Row],[Amount]]*50,Table2[[#This Row],[Currency]]="EUR",Table2[[#This Row],[Amount]]*1.17)</f>
        <v>4362.9299999999994</v>
      </c>
      <c r="L581" s="2">
        <f>SUMIF(Table2[Expense Type],Table2[[#This Row],[Expense Type]],Table2[Amount])</f>
        <v>910770</v>
      </c>
    </row>
    <row r="582" spans="1:12" ht="13.8" x14ac:dyDescent="0.25">
      <c r="A582" s="2" t="s">
        <v>1194</v>
      </c>
      <c r="B582" s="3">
        <v>45138.331331331327</v>
      </c>
      <c r="C582" s="2" t="s">
        <v>38</v>
      </c>
      <c r="D582" s="2" t="s">
        <v>12</v>
      </c>
      <c r="E582" s="2" t="s">
        <v>21</v>
      </c>
      <c r="F582" s="2">
        <v>3728</v>
      </c>
      <c r="G582" s="2" t="s">
        <v>14</v>
      </c>
      <c r="H582" s="2" t="s">
        <v>27</v>
      </c>
      <c r="I582" s="2" t="s">
        <v>1195</v>
      </c>
      <c r="J582" s="2" t="s">
        <v>24</v>
      </c>
      <c r="K582" s="5" cm="1">
        <f t="array" ref="K582">_xlfn.IFS(Table2[[#This Row],[Currency]]="USD",Table2[[#This Row],[Amount]],Table2[[#This Row],[Currency]]="EGP",Table2[[#This Row],[Amount]]*50,Table2[[#This Row],[Currency]]="EUR",Table2[[#This Row],[Amount]]*1.17)</f>
        <v>3728</v>
      </c>
      <c r="L582" s="2">
        <f>SUMIF(Table2[Expense Type],Table2[[#This Row],[Expense Type]],Table2[Amount])</f>
        <v>910770</v>
      </c>
    </row>
    <row r="583" spans="1:12" ht="13.8" x14ac:dyDescent="0.25">
      <c r="A583" s="2" t="s">
        <v>1196</v>
      </c>
      <c r="B583" s="3">
        <v>45138.695695695693</v>
      </c>
      <c r="C583" s="2" t="s">
        <v>77</v>
      </c>
      <c r="D583" s="2" t="s">
        <v>20</v>
      </c>
      <c r="E583" s="2" t="s">
        <v>30</v>
      </c>
      <c r="F583" s="2">
        <v>8310</v>
      </c>
      <c r="G583" s="2" t="s">
        <v>35</v>
      </c>
      <c r="H583" s="2" t="s">
        <v>27</v>
      </c>
      <c r="I583" s="2" t="s">
        <v>1197</v>
      </c>
      <c r="J583" s="2" t="s">
        <v>24</v>
      </c>
      <c r="K583" s="5" cm="1">
        <f t="array" ref="K583">_xlfn.IFS(Table2[[#This Row],[Currency]]="USD",Table2[[#This Row],[Amount]],Table2[[#This Row],[Currency]]="EGP",Table2[[#This Row],[Amount]]*50,Table2[[#This Row],[Currency]]="EUR",Table2[[#This Row],[Amount]]*1.17)</f>
        <v>9722.6999999999989</v>
      </c>
      <c r="L583" s="2">
        <f>SUMIF(Table2[Expense Type],Table2[[#This Row],[Expense Type]],Table2[Amount])</f>
        <v>824956</v>
      </c>
    </row>
    <row r="584" spans="1:12" ht="13.8" x14ac:dyDescent="0.25">
      <c r="A584" s="2" t="s">
        <v>1198</v>
      </c>
      <c r="B584" s="3">
        <v>45139.060060060059</v>
      </c>
      <c r="C584" s="2" t="s">
        <v>58</v>
      </c>
      <c r="D584" s="2" t="s">
        <v>39</v>
      </c>
      <c r="E584" s="2" t="s">
        <v>30</v>
      </c>
      <c r="F584" s="2">
        <v>6232</v>
      </c>
      <c r="G584" s="2" t="s">
        <v>14</v>
      </c>
      <c r="H584" s="2" t="s">
        <v>52</v>
      </c>
      <c r="I584" s="2" t="s">
        <v>1199</v>
      </c>
      <c r="J584" s="2" t="s">
        <v>41</v>
      </c>
      <c r="K584" s="5" cm="1">
        <f t="array" ref="K584">_xlfn.IFS(Table2[[#This Row],[Currency]]="USD",Table2[[#This Row],[Amount]],Table2[[#This Row],[Currency]]="EGP",Table2[[#This Row],[Amount]]*50,Table2[[#This Row],[Currency]]="EUR",Table2[[#This Row],[Amount]]*1.17)</f>
        <v>6232</v>
      </c>
      <c r="L584" s="2">
        <f>SUMIF(Table2[Expense Type],Table2[[#This Row],[Expense Type]],Table2[Amount])</f>
        <v>824956</v>
      </c>
    </row>
    <row r="585" spans="1:12" ht="13.8" x14ac:dyDescent="0.25">
      <c r="A585" s="2" t="s">
        <v>1200</v>
      </c>
      <c r="B585" s="3">
        <v>45139.424424424418</v>
      </c>
      <c r="C585" s="2" t="s">
        <v>19</v>
      </c>
      <c r="D585" s="2" t="s">
        <v>12</v>
      </c>
      <c r="E585" s="2" t="s">
        <v>55</v>
      </c>
      <c r="F585" s="2">
        <v>9424</v>
      </c>
      <c r="G585" s="2" t="s">
        <v>14</v>
      </c>
      <c r="H585" s="2" t="s">
        <v>15</v>
      </c>
      <c r="I585" s="2" t="s">
        <v>1201</v>
      </c>
      <c r="J585" s="2" t="s">
        <v>24</v>
      </c>
      <c r="K585" s="5" cm="1">
        <f t="array" ref="K585">_xlfn.IFS(Table2[[#This Row],[Currency]]="USD",Table2[[#This Row],[Amount]],Table2[[#This Row],[Currency]]="EGP",Table2[[#This Row],[Amount]]*50,Table2[[#This Row],[Currency]]="EUR",Table2[[#This Row],[Amount]]*1.17)</f>
        <v>9424</v>
      </c>
      <c r="L585" s="2">
        <f>SUMIF(Table2[Expense Type],Table2[[#This Row],[Expense Type]],Table2[Amount])</f>
        <v>815334</v>
      </c>
    </row>
    <row r="586" spans="1:12" ht="13.8" x14ac:dyDescent="0.25">
      <c r="A586" s="2" t="s">
        <v>1202</v>
      </c>
      <c r="B586" s="3">
        <v>45139.788788788777</v>
      </c>
      <c r="C586" s="2" t="s">
        <v>11</v>
      </c>
      <c r="D586" s="2" t="s">
        <v>12</v>
      </c>
      <c r="E586" s="2" t="s">
        <v>21</v>
      </c>
      <c r="F586" s="2">
        <v>6688</v>
      </c>
      <c r="G586" s="2" t="s">
        <v>35</v>
      </c>
      <c r="H586" s="2" t="s">
        <v>27</v>
      </c>
      <c r="I586" s="2" t="s">
        <v>1203</v>
      </c>
      <c r="J586" s="2" t="s">
        <v>41</v>
      </c>
      <c r="K586" s="5" cm="1">
        <f t="array" ref="K586">_xlfn.IFS(Table2[[#This Row],[Currency]]="USD",Table2[[#This Row],[Amount]],Table2[[#This Row],[Currency]]="EGP",Table2[[#This Row],[Amount]]*50,Table2[[#This Row],[Currency]]="EUR",Table2[[#This Row],[Amount]]*1.17)</f>
        <v>7824.9599999999991</v>
      </c>
      <c r="L586" s="2">
        <f>SUMIF(Table2[Expense Type],Table2[[#This Row],[Expense Type]],Table2[Amount])</f>
        <v>910770</v>
      </c>
    </row>
    <row r="587" spans="1:12" ht="13.8" x14ac:dyDescent="0.25">
      <c r="A587" s="2" t="s">
        <v>1204</v>
      </c>
      <c r="B587" s="3">
        <v>45140.153153153151</v>
      </c>
      <c r="C587" s="2" t="s">
        <v>77</v>
      </c>
      <c r="D587" s="2" t="s">
        <v>12</v>
      </c>
      <c r="E587" s="2" t="s">
        <v>34</v>
      </c>
      <c r="F587" s="2">
        <v>3411</v>
      </c>
      <c r="G587" s="2" t="s">
        <v>35</v>
      </c>
      <c r="H587" s="2" t="s">
        <v>52</v>
      </c>
      <c r="I587" s="2" t="s">
        <v>1205</v>
      </c>
      <c r="J587" s="2" t="s">
        <v>24</v>
      </c>
      <c r="K587" s="5" cm="1">
        <f t="array" ref="K587">_xlfn.IFS(Table2[[#This Row],[Currency]]="USD",Table2[[#This Row],[Amount]],Table2[[#This Row],[Currency]]="EGP",Table2[[#This Row],[Amount]]*50,Table2[[#This Row],[Currency]]="EUR",Table2[[#This Row],[Amount]]*1.17)</f>
        <v>3990.87</v>
      </c>
      <c r="L587" s="2">
        <f>SUMIF(Table2[Expense Type],Table2[[#This Row],[Expense Type]],Table2[Amount])</f>
        <v>857053</v>
      </c>
    </row>
    <row r="588" spans="1:12" ht="13.8" x14ac:dyDescent="0.25">
      <c r="A588" s="2" t="s">
        <v>1206</v>
      </c>
      <c r="B588" s="3">
        <v>45140.51751751751</v>
      </c>
      <c r="C588" s="2" t="s">
        <v>19</v>
      </c>
      <c r="D588" s="2" t="s">
        <v>39</v>
      </c>
      <c r="E588" s="2" t="s">
        <v>13</v>
      </c>
      <c r="F588" s="2">
        <v>6148</v>
      </c>
      <c r="G588" s="2" t="s">
        <v>14</v>
      </c>
      <c r="H588" s="2" t="s">
        <v>27</v>
      </c>
      <c r="I588" s="2" t="s">
        <v>1207</v>
      </c>
      <c r="J588" s="2" t="s">
        <v>41</v>
      </c>
      <c r="K588" s="5" cm="1">
        <f t="array" ref="K588">_xlfn.IFS(Table2[[#This Row],[Currency]]="USD",Table2[[#This Row],[Amount]],Table2[[#This Row],[Currency]]="EGP",Table2[[#This Row],[Amount]]*50,Table2[[#This Row],[Currency]]="EUR",Table2[[#This Row],[Amount]]*1.17)</f>
        <v>6148</v>
      </c>
      <c r="L588" s="2">
        <f>SUMIF(Table2[Expense Type],Table2[[#This Row],[Expense Type]],Table2[Amount])</f>
        <v>848944</v>
      </c>
    </row>
    <row r="589" spans="1:12" ht="13.8" x14ac:dyDescent="0.25">
      <c r="A589" s="2" t="s">
        <v>1208</v>
      </c>
      <c r="B589" s="3">
        <v>45140.881881881884</v>
      </c>
      <c r="C589" s="2" t="s">
        <v>77</v>
      </c>
      <c r="D589" s="2" t="s">
        <v>12</v>
      </c>
      <c r="E589" s="2" t="s">
        <v>51</v>
      </c>
      <c r="F589" s="2">
        <v>6346</v>
      </c>
      <c r="G589" s="2" t="s">
        <v>14</v>
      </c>
      <c r="H589" s="2" t="s">
        <v>52</v>
      </c>
      <c r="I589" s="2" t="s">
        <v>1209</v>
      </c>
      <c r="J589" s="2" t="s">
        <v>24</v>
      </c>
      <c r="K589" s="5" cm="1">
        <f t="array" ref="K589">_xlfn.IFS(Table2[[#This Row],[Currency]]="USD",Table2[[#This Row],[Amount]],Table2[[#This Row],[Currency]]="EGP",Table2[[#This Row],[Amount]]*50,Table2[[#This Row],[Currency]]="EUR",Table2[[#This Row],[Amount]]*1.17)</f>
        <v>6346</v>
      </c>
      <c r="L589" s="2">
        <f>SUMIF(Table2[Expense Type],Table2[[#This Row],[Expense Type]],Table2[Amount])</f>
        <v>743529</v>
      </c>
    </row>
    <row r="590" spans="1:12" ht="13.8" x14ac:dyDescent="0.25">
      <c r="A590" s="2" t="s">
        <v>1210</v>
      </c>
      <c r="B590" s="3">
        <v>45141.246246246243</v>
      </c>
      <c r="C590" s="2" t="s">
        <v>26</v>
      </c>
      <c r="D590" s="2" t="s">
        <v>39</v>
      </c>
      <c r="E590" s="2" t="s">
        <v>34</v>
      </c>
      <c r="F590" s="2">
        <v>1087</v>
      </c>
      <c r="G590" s="2" t="s">
        <v>22</v>
      </c>
      <c r="H590" s="2" t="s">
        <v>52</v>
      </c>
      <c r="I590" s="2" t="s">
        <v>1211</v>
      </c>
      <c r="J590" s="2" t="s">
        <v>41</v>
      </c>
      <c r="K590" s="5" cm="1">
        <f t="array" ref="K590">_xlfn.IFS(Table2[[#This Row],[Currency]]="USD",Table2[[#This Row],[Amount]],Table2[[#This Row],[Currency]]="EGP",Table2[[#This Row],[Amount]]*50,Table2[[#This Row],[Currency]]="EUR",Table2[[#This Row],[Amount]]*1.17)</f>
        <v>54350</v>
      </c>
      <c r="L590" s="2">
        <f>SUMIF(Table2[Expense Type],Table2[[#This Row],[Expense Type]],Table2[Amount])</f>
        <v>857053</v>
      </c>
    </row>
    <row r="591" spans="1:12" ht="13.8" x14ac:dyDescent="0.25">
      <c r="A591" s="2" t="s">
        <v>1212</v>
      </c>
      <c r="B591" s="3">
        <v>45141.610610610602</v>
      </c>
      <c r="C591" s="2" t="s">
        <v>77</v>
      </c>
      <c r="D591" s="2" t="s">
        <v>12</v>
      </c>
      <c r="E591" s="2" t="s">
        <v>30</v>
      </c>
      <c r="F591" s="2">
        <v>3421</v>
      </c>
      <c r="G591" s="2" t="s">
        <v>14</v>
      </c>
      <c r="H591" s="2" t="s">
        <v>15</v>
      </c>
      <c r="I591" s="2" t="s">
        <v>1213</v>
      </c>
      <c r="J591" s="2" t="s">
        <v>17</v>
      </c>
      <c r="K591" s="5" cm="1">
        <f t="array" ref="K591">_xlfn.IFS(Table2[[#This Row],[Currency]]="USD",Table2[[#This Row],[Amount]],Table2[[#This Row],[Currency]]="EGP",Table2[[#This Row],[Amount]]*50,Table2[[#This Row],[Currency]]="EUR",Table2[[#This Row],[Amount]]*1.17)</f>
        <v>3421</v>
      </c>
      <c r="L591" s="2">
        <f>SUMIF(Table2[Expense Type],Table2[[#This Row],[Expense Type]],Table2[Amount])</f>
        <v>824956</v>
      </c>
    </row>
    <row r="592" spans="1:12" ht="13.8" x14ac:dyDescent="0.25">
      <c r="A592" s="2" t="s">
        <v>1214</v>
      </c>
      <c r="B592" s="3">
        <v>45141.974974974968</v>
      </c>
      <c r="C592" s="2" t="s">
        <v>58</v>
      </c>
      <c r="D592" s="2" t="s">
        <v>33</v>
      </c>
      <c r="E592" s="2" t="s">
        <v>30</v>
      </c>
      <c r="F592" s="2">
        <v>4715</v>
      </c>
      <c r="G592" s="2" t="s">
        <v>22</v>
      </c>
      <c r="H592" s="2" t="s">
        <v>27</v>
      </c>
      <c r="I592" s="2" t="s">
        <v>1215</v>
      </c>
      <c r="J592" s="2" t="s">
        <v>41</v>
      </c>
      <c r="K592" s="5" cm="1">
        <f t="array" ref="K592">_xlfn.IFS(Table2[[#This Row],[Currency]]="USD",Table2[[#This Row],[Amount]],Table2[[#This Row],[Currency]]="EGP",Table2[[#This Row],[Amount]]*50,Table2[[#This Row],[Currency]]="EUR",Table2[[#This Row],[Amount]]*1.17)</f>
        <v>235750</v>
      </c>
      <c r="L592" s="2">
        <f>SUMIF(Table2[Expense Type],Table2[[#This Row],[Expense Type]],Table2[Amount])</f>
        <v>824956</v>
      </c>
    </row>
    <row r="593" spans="1:12" ht="13.8" x14ac:dyDescent="0.25">
      <c r="A593" s="2" t="s">
        <v>1216</v>
      </c>
      <c r="B593" s="3">
        <v>45142.339339339327</v>
      </c>
      <c r="C593" s="2" t="s">
        <v>77</v>
      </c>
      <c r="D593" s="2" t="s">
        <v>20</v>
      </c>
      <c r="E593" s="2" t="s">
        <v>34</v>
      </c>
      <c r="F593" s="2">
        <v>8465</v>
      </c>
      <c r="G593" s="2" t="s">
        <v>22</v>
      </c>
      <c r="H593" s="2" t="s">
        <v>15</v>
      </c>
      <c r="I593" s="2" t="s">
        <v>1217</v>
      </c>
      <c r="J593" s="2" t="s">
        <v>41</v>
      </c>
      <c r="K593" s="5" cm="1">
        <f t="array" ref="K593">_xlfn.IFS(Table2[[#This Row],[Currency]]="USD",Table2[[#This Row],[Amount]],Table2[[#This Row],[Currency]]="EGP",Table2[[#This Row],[Amount]]*50,Table2[[#This Row],[Currency]]="EUR",Table2[[#This Row],[Amount]]*1.17)</f>
        <v>423250</v>
      </c>
      <c r="L593" s="2">
        <f>SUMIF(Table2[Expense Type],Table2[[#This Row],[Expense Type]],Table2[Amount])</f>
        <v>857053</v>
      </c>
    </row>
    <row r="594" spans="1:12" ht="13.8" x14ac:dyDescent="0.25">
      <c r="A594" s="2" t="s">
        <v>1218</v>
      </c>
      <c r="B594" s="3">
        <v>45142.703703703701</v>
      </c>
      <c r="C594" s="2" t="s">
        <v>77</v>
      </c>
      <c r="D594" s="2" t="s">
        <v>33</v>
      </c>
      <c r="E594" s="2" t="s">
        <v>30</v>
      </c>
      <c r="F594" s="2">
        <v>3841</v>
      </c>
      <c r="G594" s="2" t="s">
        <v>22</v>
      </c>
      <c r="H594" s="2" t="s">
        <v>27</v>
      </c>
      <c r="I594" s="2" t="s">
        <v>1219</v>
      </c>
      <c r="J594" s="2" t="s">
        <v>41</v>
      </c>
      <c r="K594" s="5" cm="1">
        <f t="array" ref="K594">_xlfn.IFS(Table2[[#This Row],[Currency]]="USD",Table2[[#This Row],[Amount]],Table2[[#This Row],[Currency]]="EGP",Table2[[#This Row],[Amount]]*50,Table2[[#This Row],[Currency]]="EUR",Table2[[#This Row],[Amount]]*1.17)</f>
        <v>192050</v>
      </c>
      <c r="L594" s="2">
        <f>SUMIF(Table2[Expense Type],Table2[[#This Row],[Expense Type]],Table2[Amount])</f>
        <v>824956</v>
      </c>
    </row>
    <row r="595" spans="1:12" ht="13.8" x14ac:dyDescent="0.25">
      <c r="A595" s="2" t="s">
        <v>1220</v>
      </c>
      <c r="B595" s="3">
        <v>45143.068068068067</v>
      </c>
      <c r="C595" s="2" t="s">
        <v>58</v>
      </c>
      <c r="D595" s="2" t="s">
        <v>20</v>
      </c>
      <c r="E595" s="2" t="s">
        <v>21</v>
      </c>
      <c r="F595" s="2">
        <v>3152</v>
      </c>
      <c r="G595" s="2" t="s">
        <v>35</v>
      </c>
      <c r="H595" s="2" t="s">
        <v>15</v>
      </c>
      <c r="I595" s="2" t="s">
        <v>1221</v>
      </c>
      <c r="J595" s="2" t="s">
        <v>24</v>
      </c>
      <c r="K595" s="5" cm="1">
        <f t="array" ref="K595">_xlfn.IFS(Table2[[#This Row],[Currency]]="USD",Table2[[#This Row],[Amount]],Table2[[#This Row],[Currency]]="EGP",Table2[[#This Row],[Amount]]*50,Table2[[#This Row],[Currency]]="EUR",Table2[[#This Row],[Amount]]*1.17)</f>
        <v>3687.8399999999997</v>
      </c>
      <c r="L595" s="2">
        <f>SUMIF(Table2[Expense Type],Table2[[#This Row],[Expense Type]],Table2[Amount])</f>
        <v>910770</v>
      </c>
    </row>
    <row r="596" spans="1:12" ht="13.8" x14ac:dyDescent="0.25">
      <c r="A596" s="2" t="s">
        <v>1222</v>
      </c>
      <c r="B596" s="3">
        <v>45143.432432432433</v>
      </c>
      <c r="C596" s="2" t="s">
        <v>11</v>
      </c>
      <c r="D596" s="2" t="s">
        <v>39</v>
      </c>
      <c r="E596" s="2" t="s">
        <v>55</v>
      </c>
      <c r="F596" s="2">
        <v>6674</v>
      </c>
      <c r="G596" s="2" t="s">
        <v>35</v>
      </c>
      <c r="H596" s="2" t="s">
        <v>27</v>
      </c>
      <c r="I596" s="2" t="s">
        <v>1223</v>
      </c>
      <c r="J596" s="2" t="s">
        <v>24</v>
      </c>
      <c r="K596" s="5" cm="1">
        <f t="array" ref="K596">_xlfn.IFS(Table2[[#This Row],[Currency]]="USD",Table2[[#This Row],[Amount]],Table2[[#This Row],[Currency]]="EGP",Table2[[#This Row],[Amount]]*50,Table2[[#This Row],[Currency]]="EUR",Table2[[#This Row],[Amount]]*1.17)</f>
        <v>7808.58</v>
      </c>
      <c r="L596" s="2">
        <f>SUMIF(Table2[Expense Type],Table2[[#This Row],[Expense Type]],Table2[Amount])</f>
        <v>815334</v>
      </c>
    </row>
    <row r="597" spans="1:12" ht="13.8" x14ac:dyDescent="0.25">
      <c r="A597" s="2" t="s">
        <v>1224</v>
      </c>
      <c r="B597" s="3">
        <v>45143.796796796792</v>
      </c>
      <c r="C597" s="2" t="s">
        <v>77</v>
      </c>
      <c r="D597" s="2" t="s">
        <v>33</v>
      </c>
      <c r="E597" s="2" t="s">
        <v>13</v>
      </c>
      <c r="F597" s="2">
        <v>826</v>
      </c>
      <c r="G597" s="2" t="s">
        <v>14</v>
      </c>
      <c r="H597" s="2" t="s">
        <v>15</v>
      </c>
      <c r="I597" s="2" t="s">
        <v>1225</v>
      </c>
      <c r="J597" s="2" t="s">
        <v>24</v>
      </c>
      <c r="K597" s="5" cm="1">
        <f t="array" ref="K597">_xlfn.IFS(Table2[[#This Row],[Currency]]="USD",Table2[[#This Row],[Amount]],Table2[[#This Row],[Currency]]="EGP",Table2[[#This Row],[Amount]]*50,Table2[[#This Row],[Currency]]="EUR",Table2[[#This Row],[Amount]]*1.17)</f>
        <v>826</v>
      </c>
      <c r="L597" s="2">
        <f>SUMIF(Table2[Expense Type],Table2[[#This Row],[Expense Type]],Table2[Amount])</f>
        <v>848944</v>
      </c>
    </row>
    <row r="598" spans="1:12" ht="13.8" x14ac:dyDescent="0.25">
      <c r="A598" s="2" t="s">
        <v>1226</v>
      </c>
      <c r="B598" s="3">
        <v>45144.161161161159</v>
      </c>
      <c r="C598" s="2" t="s">
        <v>58</v>
      </c>
      <c r="D598" s="2" t="s">
        <v>12</v>
      </c>
      <c r="E598" s="2" t="s">
        <v>55</v>
      </c>
      <c r="F598" s="2">
        <v>3860</v>
      </c>
      <c r="G598" s="2" t="s">
        <v>22</v>
      </c>
      <c r="H598" s="2" t="s">
        <v>52</v>
      </c>
      <c r="I598" s="2" t="s">
        <v>1227</v>
      </c>
      <c r="J598" s="2" t="s">
        <v>17</v>
      </c>
      <c r="K598" s="5" cm="1">
        <f t="array" ref="K598">_xlfn.IFS(Table2[[#This Row],[Currency]]="USD",Table2[[#This Row],[Amount]],Table2[[#This Row],[Currency]]="EGP",Table2[[#This Row],[Amount]]*50,Table2[[#This Row],[Currency]]="EUR",Table2[[#This Row],[Amount]]*1.17)</f>
        <v>193000</v>
      </c>
      <c r="L598" s="2">
        <f>SUMIF(Table2[Expense Type],Table2[[#This Row],[Expense Type]],Table2[Amount])</f>
        <v>815334</v>
      </c>
    </row>
    <row r="599" spans="1:12" ht="13.8" x14ac:dyDescent="0.25">
      <c r="A599" s="2" t="s">
        <v>1228</v>
      </c>
      <c r="B599" s="3">
        <v>45144.525525525518</v>
      </c>
      <c r="C599" s="2" t="s">
        <v>19</v>
      </c>
      <c r="D599" s="2" t="s">
        <v>20</v>
      </c>
      <c r="E599" s="2" t="s">
        <v>13</v>
      </c>
      <c r="F599" s="2">
        <v>5906</v>
      </c>
      <c r="G599" s="2" t="s">
        <v>35</v>
      </c>
      <c r="H599" s="2" t="s">
        <v>27</v>
      </c>
      <c r="I599" s="2" t="s">
        <v>1229</v>
      </c>
      <c r="J599" s="2" t="s">
        <v>17</v>
      </c>
      <c r="K599" s="5" cm="1">
        <f t="array" ref="K599">_xlfn.IFS(Table2[[#This Row],[Currency]]="USD",Table2[[#This Row],[Amount]],Table2[[#This Row],[Currency]]="EGP",Table2[[#This Row],[Amount]]*50,Table2[[#This Row],[Currency]]="EUR",Table2[[#This Row],[Amount]]*1.17)</f>
        <v>6910.0199999999995</v>
      </c>
      <c r="L599" s="2">
        <f>SUMIF(Table2[Expense Type],Table2[[#This Row],[Expense Type]],Table2[Amount])</f>
        <v>848944</v>
      </c>
    </row>
    <row r="600" spans="1:12" ht="13.8" x14ac:dyDescent="0.25">
      <c r="A600" s="2" t="s">
        <v>1230</v>
      </c>
      <c r="B600" s="3">
        <v>45144.889889889877</v>
      </c>
      <c r="C600" s="2" t="s">
        <v>26</v>
      </c>
      <c r="D600" s="2" t="s">
        <v>20</v>
      </c>
      <c r="E600" s="2" t="s">
        <v>13</v>
      </c>
      <c r="F600" s="2">
        <v>1975</v>
      </c>
      <c r="G600" s="2" t="s">
        <v>35</v>
      </c>
      <c r="H600" s="2" t="s">
        <v>27</v>
      </c>
      <c r="I600" s="2" t="s">
        <v>1231</v>
      </c>
      <c r="J600" s="2" t="s">
        <v>41</v>
      </c>
      <c r="K600" s="5" cm="1">
        <f t="array" ref="K600">_xlfn.IFS(Table2[[#This Row],[Currency]]="USD",Table2[[#This Row],[Amount]],Table2[[#This Row],[Currency]]="EGP",Table2[[#This Row],[Amount]]*50,Table2[[#This Row],[Currency]]="EUR",Table2[[#This Row],[Amount]]*1.17)</f>
        <v>2310.75</v>
      </c>
      <c r="L600" s="2">
        <f>SUMIF(Table2[Expense Type],Table2[[#This Row],[Expense Type]],Table2[Amount])</f>
        <v>848944</v>
      </c>
    </row>
    <row r="601" spans="1:12" ht="13.8" x14ac:dyDescent="0.25">
      <c r="A601" s="2" t="s">
        <v>1232</v>
      </c>
      <c r="B601" s="3">
        <v>45145.254254254251</v>
      </c>
      <c r="C601" s="2" t="s">
        <v>26</v>
      </c>
      <c r="D601" s="2" t="s">
        <v>33</v>
      </c>
      <c r="E601" s="2" t="s">
        <v>55</v>
      </c>
      <c r="F601" s="2">
        <v>7093</v>
      </c>
      <c r="G601" s="2" t="s">
        <v>35</v>
      </c>
      <c r="H601" s="2" t="s">
        <v>52</v>
      </c>
      <c r="I601" s="2" t="s">
        <v>1233</v>
      </c>
      <c r="J601" s="2" t="s">
        <v>17</v>
      </c>
      <c r="K601" s="5" cm="1">
        <f t="array" ref="K601">_xlfn.IFS(Table2[[#This Row],[Currency]]="USD",Table2[[#This Row],[Amount]],Table2[[#This Row],[Currency]]="EGP",Table2[[#This Row],[Amount]]*50,Table2[[#This Row],[Currency]]="EUR",Table2[[#This Row],[Amount]]*1.17)</f>
        <v>8298.81</v>
      </c>
      <c r="L601" s="2">
        <f>SUMIF(Table2[Expense Type],Table2[[#This Row],[Expense Type]],Table2[Amount])</f>
        <v>815334</v>
      </c>
    </row>
    <row r="602" spans="1:12" ht="13.8" x14ac:dyDescent="0.25">
      <c r="A602" s="2" t="s">
        <v>1234</v>
      </c>
      <c r="B602" s="3">
        <v>45145.61861861861</v>
      </c>
      <c r="C602" s="2" t="s">
        <v>77</v>
      </c>
      <c r="D602" s="2" t="s">
        <v>39</v>
      </c>
      <c r="E602" s="2" t="s">
        <v>34</v>
      </c>
      <c r="F602" s="2">
        <v>4133</v>
      </c>
      <c r="G602" s="2" t="s">
        <v>35</v>
      </c>
      <c r="H602" s="2" t="s">
        <v>15</v>
      </c>
      <c r="I602" s="2" t="s">
        <v>1235</v>
      </c>
      <c r="J602" s="2" t="s">
        <v>41</v>
      </c>
      <c r="K602" s="5" cm="1">
        <f t="array" ref="K602">_xlfn.IFS(Table2[[#This Row],[Currency]]="USD",Table2[[#This Row],[Amount]],Table2[[#This Row],[Currency]]="EGP",Table2[[#This Row],[Amount]]*50,Table2[[#This Row],[Currency]]="EUR",Table2[[#This Row],[Amount]]*1.17)</f>
        <v>4835.6099999999997</v>
      </c>
      <c r="L602" s="2">
        <f>SUMIF(Table2[Expense Type],Table2[[#This Row],[Expense Type]],Table2[Amount])</f>
        <v>857053</v>
      </c>
    </row>
    <row r="603" spans="1:12" ht="13.8" x14ac:dyDescent="0.25">
      <c r="A603" s="2" t="s">
        <v>1236</v>
      </c>
      <c r="B603" s="3">
        <v>45145.982982982983</v>
      </c>
      <c r="C603" s="2" t="s">
        <v>11</v>
      </c>
      <c r="D603" s="2" t="s">
        <v>33</v>
      </c>
      <c r="E603" s="2" t="s">
        <v>13</v>
      </c>
      <c r="F603" s="2">
        <v>5543</v>
      </c>
      <c r="G603" s="2" t="s">
        <v>35</v>
      </c>
      <c r="H603" s="2" t="s">
        <v>27</v>
      </c>
      <c r="I603" s="2" t="s">
        <v>1237</v>
      </c>
      <c r="J603" s="2" t="s">
        <v>41</v>
      </c>
      <c r="K603" s="5" cm="1">
        <f t="array" ref="K603">_xlfn.IFS(Table2[[#This Row],[Currency]]="USD",Table2[[#This Row],[Amount]],Table2[[#This Row],[Currency]]="EGP",Table2[[#This Row],[Amount]]*50,Table2[[#This Row],[Currency]]="EUR",Table2[[#This Row],[Amount]]*1.17)</f>
        <v>6485.3099999999995</v>
      </c>
      <c r="L603" s="2">
        <f>SUMIF(Table2[Expense Type],Table2[[#This Row],[Expense Type]],Table2[Amount])</f>
        <v>848944</v>
      </c>
    </row>
    <row r="604" spans="1:12" ht="13.8" x14ac:dyDescent="0.25">
      <c r="A604" s="2" t="s">
        <v>1238</v>
      </c>
      <c r="B604" s="3">
        <v>45146.347347347342</v>
      </c>
      <c r="C604" s="2" t="s">
        <v>11</v>
      </c>
      <c r="D604" s="2" t="s">
        <v>39</v>
      </c>
      <c r="E604" s="2" t="s">
        <v>55</v>
      </c>
      <c r="F604" s="2">
        <v>1089</v>
      </c>
      <c r="G604" s="2" t="s">
        <v>22</v>
      </c>
      <c r="H604" s="2" t="s">
        <v>27</v>
      </c>
      <c r="I604" s="2" t="s">
        <v>1239</v>
      </c>
      <c r="J604" s="2" t="s">
        <v>41</v>
      </c>
      <c r="K604" s="5" cm="1">
        <f t="array" ref="K604">_xlfn.IFS(Table2[[#This Row],[Currency]]="USD",Table2[[#This Row],[Amount]],Table2[[#This Row],[Currency]]="EGP",Table2[[#This Row],[Amount]]*50,Table2[[#This Row],[Currency]]="EUR",Table2[[#This Row],[Amount]]*1.17)</f>
        <v>54450</v>
      </c>
      <c r="L604" s="2">
        <f>SUMIF(Table2[Expense Type],Table2[[#This Row],[Expense Type]],Table2[Amount])</f>
        <v>815334</v>
      </c>
    </row>
    <row r="605" spans="1:12" ht="13.8" x14ac:dyDescent="0.25">
      <c r="A605" s="2" t="s">
        <v>1240</v>
      </c>
      <c r="B605" s="3">
        <v>45146.711711711701</v>
      </c>
      <c r="C605" s="2" t="s">
        <v>19</v>
      </c>
      <c r="D605" s="2" t="s">
        <v>39</v>
      </c>
      <c r="E605" s="2" t="s">
        <v>13</v>
      </c>
      <c r="F605" s="2">
        <v>3844</v>
      </c>
      <c r="G605" s="2" t="s">
        <v>22</v>
      </c>
      <c r="H605" s="2" t="s">
        <v>15</v>
      </c>
      <c r="I605" s="2" t="s">
        <v>1241</v>
      </c>
      <c r="J605" s="2" t="s">
        <v>17</v>
      </c>
      <c r="K605" s="5" cm="1">
        <f t="array" ref="K605">_xlfn.IFS(Table2[[#This Row],[Currency]]="USD",Table2[[#This Row],[Amount]],Table2[[#This Row],[Currency]]="EGP",Table2[[#This Row],[Amount]]*50,Table2[[#This Row],[Currency]]="EUR",Table2[[#This Row],[Amount]]*1.17)</f>
        <v>192200</v>
      </c>
      <c r="L605" s="2">
        <f>SUMIF(Table2[Expense Type],Table2[[#This Row],[Expense Type]],Table2[Amount])</f>
        <v>848944</v>
      </c>
    </row>
    <row r="606" spans="1:12" ht="13.8" x14ac:dyDescent="0.25">
      <c r="A606" s="2" t="s">
        <v>1242</v>
      </c>
      <c r="B606" s="3">
        <v>45147.076076076068</v>
      </c>
      <c r="C606" s="2" t="s">
        <v>77</v>
      </c>
      <c r="D606" s="2" t="s">
        <v>20</v>
      </c>
      <c r="E606" s="2" t="s">
        <v>51</v>
      </c>
      <c r="F606" s="2">
        <v>8711</v>
      </c>
      <c r="G606" s="2" t="s">
        <v>22</v>
      </c>
      <c r="H606" s="2" t="s">
        <v>52</v>
      </c>
      <c r="I606" s="2" t="s">
        <v>1243</v>
      </c>
      <c r="J606" s="2" t="s">
        <v>24</v>
      </c>
      <c r="K606" s="5" cm="1">
        <f t="array" ref="K606">_xlfn.IFS(Table2[[#This Row],[Currency]]="USD",Table2[[#This Row],[Amount]],Table2[[#This Row],[Currency]]="EGP",Table2[[#This Row],[Amount]]*50,Table2[[#This Row],[Currency]]="EUR",Table2[[#This Row],[Amount]]*1.17)</f>
        <v>435550</v>
      </c>
      <c r="L606" s="2">
        <f>SUMIF(Table2[Expense Type],Table2[[#This Row],[Expense Type]],Table2[Amount])</f>
        <v>743529</v>
      </c>
    </row>
    <row r="607" spans="1:12" ht="13.8" x14ac:dyDescent="0.25">
      <c r="A607" s="2" t="s">
        <v>1244</v>
      </c>
      <c r="B607" s="3">
        <v>45147.440440440441</v>
      </c>
      <c r="C607" s="2" t="s">
        <v>26</v>
      </c>
      <c r="D607" s="2" t="s">
        <v>33</v>
      </c>
      <c r="E607" s="2" t="s">
        <v>34</v>
      </c>
      <c r="F607" s="2">
        <v>693</v>
      </c>
      <c r="G607" s="2" t="s">
        <v>22</v>
      </c>
      <c r="H607" s="2" t="s">
        <v>15</v>
      </c>
      <c r="I607" s="2" t="s">
        <v>1245</v>
      </c>
      <c r="J607" s="2" t="s">
        <v>17</v>
      </c>
      <c r="K607" s="5" cm="1">
        <f t="array" ref="K607">_xlfn.IFS(Table2[[#This Row],[Currency]]="USD",Table2[[#This Row],[Amount]],Table2[[#This Row],[Currency]]="EGP",Table2[[#This Row],[Amount]]*50,Table2[[#This Row],[Currency]]="EUR",Table2[[#This Row],[Amount]]*1.17)</f>
        <v>34650</v>
      </c>
      <c r="L607" s="2">
        <f>SUMIF(Table2[Expense Type],Table2[[#This Row],[Expense Type]],Table2[Amount])</f>
        <v>857053</v>
      </c>
    </row>
    <row r="608" spans="1:12" ht="13.8" x14ac:dyDescent="0.25">
      <c r="A608" s="2" t="s">
        <v>1246</v>
      </c>
      <c r="B608" s="3">
        <v>45147.8048048048</v>
      </c>
      <c r="C608" s="2" t="s">
        <v>11</v>
      </c>
      <c r="D608" s="2" t="s">
        <v>33</v>
      </c>
      <c r="E608" s="2" t="s">
        <v>21</v>
      </c>
      <c r="F608" s="2">
        <v>1874</v>
      </c>
      <c r="G608" s="2" t="s">
        <v>14</v>
      </c>
      <c r="H608" s="2" t="s">
        <v>15</v>
      </c>
      <c r="I608" s="2" t="s">
        <v>1247</v>
      </c>
      <c r="J608" s="2" t="s">
        <v>41</v>
      </c>
      <c r="K608" s="5" cm="1">
        <f t="array" ref="K608">_xlfn.IFS(Table2[[#This Row],[Currency]]="USD",Table2[[#This Row],[Amount]],Table2[[#This Row],[Currency]]="EGP",Table2[[#This Row],[Amount]]*50,Table2[[#This Row],[Currency]]="EUR",Table2[[#This Row],[Amount]]*1.17)</f>
        <v>1874</v>
      </c>
      <c r="L608" s="2">
        <f>SUMIF(Table2[Expense Type],Table2[[#This Row],[Expense Type]],Table2[Amount])</f>
        <v>910770</v>
      </c>
    </row>
    <row r="609" spans="1:12" ht="13.8" x14ac:dyDescent="0.25">
      <c r="A609" s="2" t="s">
        <v>1248</v>
      </c>
      <c r="B609" s="3">
        <v>45148.169169169167</v>
      </c>
      <c r="C609" s="2" t="s">
        <v>77</v>
      </c>
      <c r="D609" s="2" t="s">
        <v>39</v>
      </c>
      <c r="E609" s="2" t="s">
        <v>13</v>
      </c>
      <c r="F609" s="2">
        <v>1035</v>
      </c>
      <c r="G609" s="2" t="s">
        <v>22</v>
      </c>
      <c r="H609" s="2" t="s">
        <v>15</v>
      </c>
      <c r="I609" s="2" t="s">
        <v>1249</v>
      </c>
      <c r="J609" s="2" t="s">
        <v>41</v>
      </c>
      <c r="K609" s="5" cm="1">
        <f t="array" ref="K609">_xlfn.IFS(Table2[[#This Row],[Currency]]="USD",Table2[[#This Row],[Amount]],Table2[[#This Row],[Currency]]="EGP",Table2[[#This Row],[Amount]]*50,Table2[[#This Row],[Currency]]="EUR",Table2[[#This Row],[Amount]]*1.17)</f>
        <v>51750</v>
      </c>
      <c r="L609" s="2">
        <f>SUMIF(Table2[Expense Type],Table2[[#This Row],[Expense Type]],Table2[Amount])</f>
        <v>848944</v>
      </c>
    </row>
    <row r="610" spans="1:12" ht="13.8" x14ac:dyDescent="0.25">
      <c r="A610" s="2" t="s">
        <v>1250</v>
      </c>
      <c r="B610" s="3">
        <v>45148.533533533533</v>
      </c>
      <c r="C610" s="2" t="s">
        <v>11</v>
      </c>
      <c r="D610" s="2" t="s">
        <v>33</v>
      </c>
      <c r="E610" s="2" t="s">
        <v>51</v>
      </c>
      <c r="F610" s="2">
        <v>3908</v>
      </c>
      <c r="G610" s="2" t="s">
        <v>35</v>
      </c>
      <c r="H610" s="2" t="s">
        <v>27</v>
      </c>
      <c r="I610" s="2" t="s">
        <v>1251</v>
      </c>
      <c r="J610" s="2" t="s">
        <v>17</v>
      </c>
      <c r="K610" s="5" cm="1">
        <f t="array" ref="K610">_xlfn.IFS(Table2[[#This Row],[Currency]]="USD",Table2[[#This Row],[Amount]],Table2[[#This Row],[Currency]]="EGP",Table2[[#This Row],[Amount]]*50,Table2[[#This Row],[Currency]]="EUR",Table2[[#This Row],[Amount]]*1.17)</f>
        <v>4572.3599999999997</v>
      </c>
      <c r="L610" s="2">
        <f>SUMIF(Table2[Expense Type],Table2[[#This Row],[Expense Type]],Table2[Amount])</f>
        <v>743529</v>
      </c>
    </row>
    <row r="611" spans="1:12" ht="13.8" x14ac:dyDescent="0.25">
      <c r="A611" s="2" t="s">
        <v>1252</v>
      </c>
      <c r="B611" s="3">
        <v>45148.897897897892</v>
      </c>
      <c r="C611" s="2" t="s">
        <v>58</v>
      </c>
      <c r="D611" s="2" t="s">
        <v>12</v>
      </c>
      <c r="E611" s="2" t="s">
        <v>21</v>
      </c>
      <c r="F611" s="2">
        <v>431</v>
      </c>
      <c r="G611" s="2" t="s">
        <v>22</v>
      </c>
      <c r="H611" s="2" t="s">
        <v>52</v>
      </c>
      <c r="I611" s="2" t="s">
        <v>1253</v>
      </c>
      <c r="J611" s="2" t="s">
        <v>41</v>
      </c>
      <c r="K611" s="5" cm="1">
        <f t="array" ref="K611">_xlfn.IFS(Table2[[#This Row],[Currency]]="USD",Table2[[#This Row],[Amount]],Table2[[#This Row],[Currency]]="EGP",Table2[[#This Row],[Amount]]*50,Table2[[#This Row],[Currency]]="EUR",Table2[[#This Row],[Amount]]*1.17)</f>
        <v>21550</v>
      </c>
      <c r="L611" s="2">
        <f>SUMIF(Table2[Expense Type],Table2[[#This Row],[Expense Type]],Table2[Amount])</f>
        <v>910770</v>
      </c>
    </row>
    <row r="612" spans="1:12" ht="13.8" x14ac:dyDescent="0.25">
      <c r="A612" s="2" t="s">
        <v>1254</v>
      </c>
      <c r="B612" s="3">
        <v>45149.262262262258</v>
      </c>
      <c r="C612" s="2" t="s">
        <v>11</v>
      </c>
      <c r="D612" s="2" t="s">
        <v>12</v>
      </c>
      <c r="E612" s="2" t="s">
        <v>21</v>
      </c>
      <c r="F612" s="2">
        <v>8022</v>
      </c>
      <c r="G612" s="2" t="s">
        <v>14</v>
      </c>
      <c r="H612" s="2" t="s">
        <v>52</v>
      </c>
      <c r="I612" s="2" t="s">
        <v>1255</v>
      </c>
      <c r="J612" s="2" t="s">
        <v>41</v>
      </c>
      <c r="K612" s="5" cm="1">
        <f t="array" ref="K612">_xlfn.IFS(Table2[[#This Row],[Currency]]="USD",Table2[[#This Row],[Amount]],Table2[[#This Row],[Currency]]="EGP",Table2[[#This Row],[Amount]]*50,Table2[[#This Row],[Currency]]="EUR",Table2[[#This Row],[Amount]]*1.17)</f>
        <v>8022</v>
      </c>
      <c r="L612" s="2">
        <f>SUMIF(Table2[Expense Type],Table2[[#This Row],[Expense Type]],Table2[Amount])</f>
        <v>910770</v>
      </c>
    </row>
    <row r="613" spans="1:12" ht="13.8" x14ac:dyDescent="0.25">
      <c r="A613" s="2" t="s">
        <v>1256</v>
      </c>
      <c r="B613" s="3">
        <v>45149.626626626618</v>
      </c>
      <c r="C613" s="2" t="s">
        <v>26</v>
      </c>
      <c r="D613" s="2" t="s">
        <v>33</v>
      </c>
      <c r="E613" s="2" t="s">
        <v>13</v>
      </c>
      <c r="F613" s="2">
        <v>2802</v>
      </c>
      <c r="G613" s="2" t="s">
        <v>35</v>
      </c>
      <c r="H613" s="2" t="s">
        <v>15</v>
      </c>
      <c r="I613" s="2" t="s">
        <v>1257</v>
      </c>
      <c r="J613" s="2" t="s">
        <v>17</v>
      </c>
      <c r="K613" s="5" cm="1">
        <f t="array" ref="K613">_xlfn.IFS(Table2[[#This Row],[Currency]]="USD",Table2[[#This Row],[Amount]],Table2[[#This Row],[Currency]]="EGP",Table2[[#This Row],[Amount]]*50,Table2[[#This Row],[Currency]]="EUR",Table2[[#This Row],[Amount]]*1.17)</f>
        <v>3278.3399999999997</v>
      </c>
      <c r="L613" s="2">
        <f>SUMIF(Table2[Expense Type],Table2[[#This Row],[Expense Type]],Table2[Amount])</f>
        <v>848944</v>
      </c>
    </row>
    <row r="614" spans="1:12" ht="13.8" x14ac:dyDescent="0.25">
      <c r="A614" s="2" t="s">
        <v>1258</v>
      </c>
      <c r="B614" s="3">
        <v>45149.990990990977</v>
      </c>
      <c r="C614" s="2" t="s">
        <v>38</v>
      </c>
      <c r="D614" s="2" t="s">
        <v>33</v>
      </c>
      <c r="E614" s="2" t="s">
        <v>55</v>
      </c>
      <c r="F614" s="2">
        <v>5989</v>
      </c>
      <c r="G614" s="2" t="s">
        <v>22</v>
      </c>
      <c r="H614" s="2" t="s">
        <v>27</v>
      </c>
      <c r="I614" s="2" t="s">
        <v>1259</v>
      </c>
      <c r="J614" s="2" t="s">
        <v>17</v>
      </c>
      <c r="K614" s="5" cm="1">
        <f t="array" ref="K614">_xlfn.IFS(Table2[[#This Row],[Currency]]="USD",Table2[[#This Row],[Amount]],Table2[[#This Row],[Currency]]="EGP",Table2[[#This Row],[Amount]]*50,Table2[[#This Row],[Currency]]="EUR",Table2[[#This Row],[Amount]]*1.17)</f>
        <v>299450</v>
      </c>
      <c r="L614" s="2">
        <f>SUMIF(Table2[Expense Type],Table2[[#This Row],[Expense Type]],Table2[Amount])</f>
        <v>815334</v>
      </c>
    </row>
    <row r="615" spans="1:12" ht="13.8" x14ac:dyDescent="0.25">
      <c r="A615" s="2" t="s">
        <v>1260</v>
      </c>
      <c r="B615" s="3">
        <v>45150.35535535535</v>
      </c>
      <c r="C615" s="2" t="s">
        <v>19</v>
      </c>
      <c r="D615" s="2" t="s">
        <v>39</v>
      </c>
      <c r="E615" s="2" t="s">
        <v>13</v>
      </c>
      <c r="F615" s="2">
        <v>5154</v>
      </c>
      <c r="G615" s="2" t="s">
        <v>22</v>
      </c>
      <c r="H615" s="2" t="s">
        <v>15</v>
      </c>
      <c r="I615" s="2" t="s">
        <v>1261</v>
      </c>
      <c r="J615" s="2" t="s">
        <v>17</v>
      </c>
      <c r="K615" s="5" cm="1">
        <f t="array" ref="K615">_xlfn.IFS(Table2[[#This Row],[Currency]]="USD",Table2[[#This Row],[Amount]],Table2[[#This Row],[Currency]]="EGP",Table2[[#This Row],[Amount]]*50,Table2[[#This Row],[Currency]]="EUR",Table2[[#This Row],[Amount]]*1.17)</f>
        <v>257700</v>
      </c>
      <c r="L615" s="2">
        <f>SUMIF(Table2[Expense Type],Table2[[#This Row],[Expense Type]],Table2[Amount])</f>
        <v>848944</v>
      </c>
    </row>
    <row r="616" spans="1:12" ht="13.8" x14ac:dyDescent="0.25">
      <c r="A616" s="2" t="s">
        <v>1262</v>
      </c>
      <c r="B616" s="3">
        <v>45150.719719719709</v>
      </c>
      <c r="C616" s="2" t="s">
        <v>19</v>
      </c>
      <c r="D616" s="2" t="s">
        <v>12</v>
      </c>
      <c r="E616" s="2" t="s">
        <v>51</v>
      </c>
      <c r="F616" s="2">
        <v>3968</v>
      </c>
      <c r="G616" s="2" t="s">
        <v>22</v>
      </c>
      <c r="H616" s="2" t="s">
        <v>27</v>
      </c>
      <c r="I616" s="2" t="s">
        <v>1263</v>
      </c>
      <c r="J616" s="2" t="s">
        <v>41</v>
      </c>
      <c r="K616" s="5" cm="1">
        <f t="array" ref="K616">_xlfn.IFS(Table2[[#This Row],[Currency]]="USD",Table2[[#This Row],[Amount]],Table2[[#This Row],[Currency]]="EGP",Table2[[#This Row],[Amount]]*50,Table2[[#This Row],[Currency]]="EUR",Table2[[#This Row],[Amount]]*1.17)</f>
        <v>198400</v>
      </c>
      <c r="L616" s="2">
        <f>SUMIF(Table2[Expense Type],Table2[[#This Row],[Expense Type]],Table2[Amount])</f>
        <v>743529</v>
      </c>
    </row>
    <row r="617" spans="1:12" ht="13.8" x14ac:dyDescent="0.25">
      <c r="A617" s="2" t="s">
        <v>1264</v>
      </c>
      <c r="B617" s="3">
        <v>45151.084084084083</v>
      </c>
      <c r="C617" s="2" t="s">
        <v>26</v>
      </c>
      <c r="D617" s="2" t="s">
        <v>12</v>
      </c>
      <c r="E617" s="2" t="s">
        <v>21</v>
      </c>
      <c r="F617" s="2">
        <v>4300</v>
      </c>
      <c r="G617" s="2" t="s">
        <v>35</v>
      </c>
      <c r="H617" s="2" t="s">
        <v>27</v>
      </c>
      <c r="I617" s="2" t="s">
        <v>1265</v>
      </c>
      <c r="J617" s="2" t="s">
        <v>41</v>
      </c>
      <c r="K617" s="5" cm="1">
        <f t="array" ref="K617">_xlfn.IFS(Table2[[#This Row],[Currency]]="USD",Table2[[#This Row],[Amount]],Table2[[#This Row],[Currency]]="EGP",Table2[[#This Row],[Amount]]*50,Table2[[#This Row],[Currency]]="EUR",Table2[[#This Row],[Amount]]*1.17)</f>
        <v>5031</v>
      </c>
      <c r="L617" s="2">
        <f>SUMIF(Table2[Expense Type],Table2[[#This Row],[Expense Type]],Table2[Amount])</f>
        <v>910770</v>
      </c>
    </row>
    <row r="618" spans="1:12" ht="13.8" x14ac:dyDescent="0.25">
      <c r="A618" s="2" t="s">
        <v>1266</v>
      </c>
      <c r="B618" s="3">
        <v>45151.448448448427</v>
      </c>
      <c r="C618" s="2" t="s">
        <v>11</v>
      </c>
      <c r="D618" s="2" t="s">
        <v>20</v>
      </c>
      <c r="E618" s="2" t="s">
        <v>13</v>
      </c>
      <c r="F618" s="2">
        <v>301</v>
      </c>
      <c r="G618" s="2" t="s">
        <v>35</v>
      </c>
      <c r="H618" s="2" t="s">
        <v>27</v>
      </c>
      <c r="I618" s="2" t="s">
        <v>1267</v>
      </c>
      <c r="J618" s="2" t="s">
        <v>24</v>
      </c>
      <c r="K618" s="5" cm="1">
        <f t="array" ref="K618">_xlfn.IFS(Table2[[#This Row],[Currency]]="USD",Table2[[#This Row],[Amount]],Table2[[#This Row],[Currency]]="EGP",Table2[[#This Row],[Amount]]*50,Table2[[#This Row],[Currency]]="EUR",Table2[[#This Row],[Amount]]*1.17)</f>
        <v>352.16999999999996</v>
      </c>
      <c r="L618" s="2">
        <f>SUMIF(Table2[Expense Type],Table2[[#This Row],[Expense Type]],Table2[Amount])</f>
        <v>848944</v>
      </c>
    </row>
    <row r="619" spans="1:12" ht="13.8" x14ac:dyDescent="0.25">
      <c r="A619" s="2" t="s">
        <v>1268</v>
      </c>
      <c r="B619" s="3">
        <v>45151.812812812823</v>
      </c>
      <c r="C619" s="2" t="s">
        <v>77</v>
      </c>
      <c r="D619" s="2" t="s">
        <v>39</v>
      </c>
      <c r="E619" s="2" t="s">
        <v>55</v>
      </c>
      <c r="F619" s="2">
        <v>2597</v>
      </c>
      <c r="G619" s="2" t="s">
        <v>14</v>
      </c>
      <c r="H619" s="2" t="s">
        <v>27</v>
      </c>
      <c r="I619" s="2" t="s">
        <v>1269</v>
      </c>
      <c r="J619" s="2" t="s">
        <v>24</v>
      </c>
      <c r="K619" s="5" cm="1">
        <f t="array" ref="K619">_xlfn.IFS(Table2[[#This Row],[Currency]]="USD",Table2[[#This Row],[Amount]],Table2[[#This Row],[Currency]]="EGP",Table2[[#This Row],[Amount]]*50,Table2[[#This Row],[Currency]]="EUR",Table2[[#This Row],[Amount]]*1.17)</f>
        <v>2597</v>
      </c>
      <c r="L619" s="2">
        <f>SUMIF(Table2[Expense Type],Table2[[#This Row],[Expense Type]],Table2[Amount])</f>
        <v>815334</v>
      </c>
    </row>
    <row r="620" spans="1:12" ht="13.8" x14ac:dyDescent="0.25">
      <c r="A620" s="2" t="s">
        <v>1270</v>
      </c>
      <c r="B620" s="3">
        <v>45152.177177177167</v>
      </c>
      <c r="C620" s="2" t="s">
        <v>11</v>
      </c>
      <c r="D620" s="2" t="s">
        <v>20</v>
      </c>
      <c r="E620" s="2" t="s">
        <v>13</v>
      </c>
      <c r="F620" s="2">
        <v>1942</v>
      </c>
      <c r="G620" s="2" t="s">
        <v>35</v>
      </c>
      <c r="H620" s="2" t="s">
        <v>52</v>
      </c>
      <c r="I620" s="2" t="s">
        <v>1271</v>
      </c>
      <c r="J620" s="2" t="s">
        <v>17</v>
      </c>
      <c r="K620" s="5" cm="1">
        <f t="array" ref="K620">_xlfn.IFS(Table2[[#This Row],[Currency]]="USD",Table2[[#This Row],[Amount]],Table2[[#This Row],[Currency]]="EGP",Table2[[#This Row],[Amount]]*50,Table2[[#This Row],[Currency]]="EUR",Table2[[#This Row],[Amount]]*1.17)</f>
        <v>2272.14</v>
      </c>
      <c r="L620" s="2">
        <f>SUMIF(Table2[Expense Type],Table2[[#This Row],[Expense Type]],Table2[Amount])</f>
        <v>848944</v>
      </c>
    </row>
    <row r="621" spans="1:12" ht="13.8" x14ac:dyDescent="0.25">
      <c r="A621" s="2" t="s">
        <v>1272</v>
      </c>
      <c r="B621" s="3">
        <v>45152.541541541541</v>
      </c>
      <c r="C621" s="2" t="s">
        <v>26</v>
      </c>
      <c r="D621" s="2" t="s">
        <v>12</v>
      </c>
      <c r="E621" s="2" t="s">
        <v>34</v>
      </c>
      <c r="F621" s="2">
        <v>9201</v>
      </c>
      <c r="G621" s="2" t="s">
        <v>35</v>
      </c>
      <c r="H621" s="2" t="s">
        <v>27</v>
      </c>
      <c r="I621" s="2" t="s">
        <v>1273</v>
      </c>
      <c r="J621" s="2" t="s">
        <v>24</v>
      </c>
      <c r="K621" s="5" cm="1">
        <f t="array" ref="K621">_xlfn.IFS(Table2[[#This Row],[Currency]]="USD",Table2[[#This Row],[Amount]],Table2[[#This Row],[Currency]]="EGP",Table2[[#This Row],[Amount]]*50,Table2[[#This Row],[Currency]]="EUR",Table2[[#This Row],[Amount]]*1.17)</f>
        <v>10765.17</v>
      </c>
      <c r="L621" s="2">
        <f>SUMIF(Table2[Expense Type],Table2[[#This Row],[Expense Type]],Table2[Amount])</f>
        <v>857053</v>
      </c>
    </row>
    <row r="622" spans="1:12" ht="13.8" x14ac:dyDescent="0.25">
      <c r="A622" s="2" t="s">
        <v>1274</v>
      </c>
      <c r="B622" s="3">
        <v>45152.9059059059</v>
      </c>
      <c r="C622" s="2" t="s">
        <v>19</v>
      </c>
      <c r="D622" s="2" t="s">
        <v>39</v>
      </c>
      <c r="E622" s="2" t="s">
        <v>55</v>
      </c>
      <c r="F622" s="2">
        <v>4758</v>
      </c>
      <c r="G622" s="2" t="s">
        <v>22</v>
      </c>
      <c r="H622" s="2" t="s">
        <v>27</v>
      </c>
      <c r="I622" s="2" t="s">
        <v>1275</v>
      </c>
      <c r="J622" s="2" t="s">
        <v>41</v>
      </c>
      <c r="K622" s="5" cm="1">
        <f t="array" ref="K622">_xlfn.IFS(Table2[[#This Row],[Currency]]="USD",Table2[[#This Row],[Amount]],Table2[[#This Row],[Currency]]="EGP",Table2[[#This Row],[Amount]]*50,Table2[[#This Row],[Currency]]="EUR",Table2[[#This Row],[Amount]]*1.17)</f>
        <v>237900</v>
      </c>
      <c r="L622" s="2">
        <f>SUMIF(Table2[Expense Type],Table2[[#This Row],[Expense Type]],Table2[Amount])</f>
        <v>815334</v>
      </c>
    </row>
    <row r="623" spans="1:12" ht="13.8" x14ac:dyDescent="0.25">
      <c r="A623" s="2" t="s">
        <v>1276</v>
      </c>
      <c r="B623" s="3">
        <v>45153.270270270274</v>
      </c>
      <c r="C623" s="2" t="s">
        <v>11</v>
      </c>
      <c r="D623" s="2" t="s">
        <v>33</v>
      </c>
      <c r="E623" s="2" t="s">
        <v>51</v>
      </c>
      <c r="F623" s="2">
        <v>7644</v>
      </c>
      <c r="G623" s="2" t="s">
        <v>35</v>
      </c>
      <c r="H623" s="2" t="s">
        <v>15</v>
      </c>
      <c r="I623" s="2" t="s">
        <v>1277</v>
      </c>
      <c r="J623" s="2" t="s">
        <v>24</v>
      </c>
      <c r="K623" s="5" cm="1">
        <f t="array" ref="K623">_xlfn.IFS(Table2[[#This Row],[Currency]]="USD",Table2[[#This Row],[Amount]],Table2[[#This Row],[Currency]]="EGP",Table2[[#This Row],[Amount]]*50,Table2[[#This Row],[Currency]]="EUR",Table2[[#This Row],[Amount]]*1.17)</f>
        <v>8943.48</v>
      </c>
      <c r="L623" s="2">
        <f>SUMIF(Table2[Expense Type],Table2[[#This Row],[Expense Type]],Table2[Amount])</f>
        <v>743529</v>
      </c>
    </row>
    <row r="624" spans="1:12" ht="13.8" x14ac:dyDescent="0.25">
      <c r="A624" s="2" t="s">
        <v>1278</v>
      </c>
      <c r="B624" s="3">
        <v>45153.634634634633</v>
      </c>
      <c r="C624" s="2" t="s">
        <v>19</v>
      </c>
      <c r="D624" s="2" t="s">
        <v>39</v>
      </c>
      <c r="E624" s="2" t="s">
        <v>21</v>
      </c>
      <c r="F624" s="2">
        <v>7818</v>
      </c>
      <c r="G624" s="2" t="s">
        <v>22</v>
      </c>
      <c r="H624" s="2" t="s">
        <v>15</v>
      </c>
      <c r="I624" s="2" t="s">
        <v>1279</v>
      </c>
      <c r="J624" s="2" t="s">
        <v>41</v>
      </c>
      <c r="K624" s="5" cm="1">
        <f t="array" ref="K624">_xlfn.IFS(Table2[[#This Row],[Currency]]="USD",Table2[[#This Row],[Amount]],Table2[[#This Row],[Currency]]="EGP",Table2[[#This Row],[Amount]]*50,Table2[[#This Row],[Currency]]="EUR",Table2[[#This Row],[Amount]]*1.17)</f>
        <v>390900</v>
      </c>
      <c r="L624" s="2">
        <f>SUMIF(Table2[Expense Type],Table2[[#This Row],[Expense Type]],Table2[Amount])</f>
        <v>910770</v>
      </c>
    </row>
    <row r="625" spans="1:12" ht="13.8" x14ac:dyDescent="0.25">
      <c r="A625" s="2" t="s">
        <v>1280</v>
      </c>
      <c r="B625" s="3">
        <v>45153.998998998992</v>
      </c>
      <c r="C625" s="2" t="s">
        <v>77</v>
      </c>
      <c r="D625" s="2" t="s">
        <v>33</v>
      </c>
      <c r="E625" s="2" t="s">
        <v>13</v>
      </c>
      <c r="F625" s="2">
        <v>870</v>
      </c>
      <c r="G625" s="2" t="s">
        <v>22</v>
      </c>
      <c r="H625" s="2" t="s">
        <v>52</v>
      </c>
      <c r="I625" s="2" t="s">
        <v>1281</v>
      </c>
      <c r="J625" s="2" t="s">
        <v>17</v>
      </c>
      <c r="K625" s="5" cm="1">
        <f t="array" ref="K625">_xlfn.IFS(Table2[[#This Row],[Currency]]="USD",Table2[[#This Row],[Amount]],Table2[[#This Row],[Currency]]="EGP",Table2[[#This Row],[Amount]]*50,Table2[[#This Row],[Currency]]="EUR",Table2[[#This Row],[Amount]]*1.17)</f>
        <v>43500</v>
      </c>
      <c r="L625" s="2">
        <f>SUMIF(Table2[Expense Type],Table2[[#This Row],[Expense Type]],Table2[Amount])</f>
        <v>848944</v>
      </c>
    </row>
    <row r="626" spans="1:12" ht="13.8" x14ac:dyDescent="0.25">
      <c r="A626" s="2" t="s">
        <v>1282</v>
      </c>
      <c r="B626" s="3">
        <v>45154.363363363358</v>
      </c>
      <c r="C626" s="2" t="s">
        <v>19</v>
      </c>
      <c r="D626" s="2" t="s">
        <v>33</v>
      </c>
      <c r="E626" s="2" t="s">
        <v>55</v>
      </c>
      <c r="F626" s="2">
        <v>3255</v>
      </c>
      <c r="G626" s="2" t="s">
        <v>35</v>
      </c>
      <c r="H626" s="2" t="s">
        <v>15</v>
      </c>
      <c r="I626" s="2" t="s">
        <v>1283</v>
      </c>
      <c r="J626" s="2" t="s">
        <v>17</v>
      </c>
      <c r="K626" s="5" cm="1">
        <f t="array" ref="K626">_xlfn.IFS(Table2[[#This Row],[Currency]]="USD",Table2[[#This Row],[Amount]],Table2[[#This Row],[Currency]]="EGP",Table2[[#This Row],[Amount]]*50,Table2[[#This Row],[Currency]]="EUR",Table2[[#This Row],[Amount]]*1.17)</f>
        <v>3808.35</v>
      </c>
      <c r="L626" s="2">
        <f>SUMIF(Table2[Expense Type],Table2[[#This Row],[Expense Type]],Table2[Amount])</f>
        <v>815334</v>
      </c>
    </row>
    <row r="627" spans="1:12" ht="13.8" x14ac:dyDescent="0.25">
      <c r="A627" s="2" t="s">
        <v>1284</v>
      </c>
      <c r="B627" s="3">
        <v>45154.727727727717</v>
      </c>
      <c r="C627" s="2" t="s">
        <v>19</v>
      </c>
      <c r="D627" s="2" t="s">
        <v>39</v>
      </c>
      <c r="E627" s="2" t="s">
        <v>34</v>
      </c>
      <c r="F627" s="2">
        <v>1728</v>
      </c>
      <c r="G627" s="2" t="s">
        <v>14</v>
      </c>
      <c r="H627" s="2" t="s">
        <v>27</v>
      </c>
      <c r="I627" s="2" t="s">
        <v>1285</v>
      </c>
      <c r="J627" s="2" t="s">
        <v>41</v>
      </c>
      <c r="K627" s="5" cm="1">
        <f t="array" ref="K627">_xlfn.IFS(Table2[[#This Row],[Currency]]="USD",Table2[[#This Row],[Amount]],Table2[[#This Row],[Currency]]="EGP",Table2[[#This Row],[Amount]]*50,Table2[[#This Row],[Currency]]="EUR",Table2[[#This Row],[Amount]]*1.17)</f>
        <v>1728</v>
      </c>
      <c r="L627" s="2">
        <f>SUMIF(Table2[Expense Type],Table2[[#This Row],[Expense Type]],Table2[Amount])</f>
        <v>857053</v>
      </c>
    </row>
    <row r="628" spans="1:12" ht="13.8" x14ac:dyDescent="0.25">
      <c r="A628" s="2" t="s">
        <v>1286</v>
      </c>
      <c r="B628" s="3">
        <v>45155.092092092083</v>
      </c>
      <c r="C628" s="2" t="s">
        <v>38</v>
      </c>
      <c r="D628" s="2" t="s">
        <v>33</v>
      </c>
      <c r="E628" s="2" t="s">
        <v>55</v>
      </c>
      <c r="F628" s="2">
        <v>486</v>
      </c>
      <c r="G628" s="2" t="s">
        <v>14</v>
      </c>
      <c r="H628" s="2" t="s">
        <v>15</v>
      </c>
      <c r="I628" s="2" t="s">
        <v>1287</v>
      </c>
      <c r="J628" s="2" t="s">
        <v>24</v>
      </c>
      <c r="K628" s="5" cm="1">
        <f t="array" ref="K628">_xlfn.IFS(Table2[[#This Row],[Currency]]="USD",Table2[[#This Row],[Amount]],Table2[[#This Row],[Currency]]="EGP",Table2[[#This Row],[Amount]]*50,Table2[[#This Row],[Currency]]="EUR",Table2[[#This Row],[Amount]]*1.17)</f>
        <v>486</v>
      </c>
      <c r="L628" s="2">
        <f>SUMIF(Table2[Expense Type],Table2[[#This Row],[Expense Type]],Table2[Amount])</f>
        <v>815334</v>
      </c>
    </row>
    <row r="629" spans="1:12" ht="13.8" x14ac:dyDescent="0.25">
      <c r="A629" s="2" t="s">
        <v>1288</v>
      </c>
      <c r="B629" s="3">
        <v>45155.45645645645</v>
      </c>
      <c r="C629" s="2" t="s">
        <v>38</v>
      </c>
      <c r="D629" s="2" t="s">
        <v>20</v>
      </c>
      <c r="E629" s="2" t="s">
        <v>30</v>
      </c>
      <c r="F629" s="2">
        <v>6131</v>
      </c>
      <c r="G629" s="2" t="s">
        <v>35</v>
      </c>
      <c r="H629" s="2" t="s">
        <v>52</v>
      </c>
      <c r="I629" s="2" t="s">
        <v>1289</v>
      </c>
      <c r="J629" s="2" t="s">
        <v>17</v>
      </c>
      <c r="K629" s="5" cm="1">
        <f t="array" ref="K629">_xlfn.IFS(Table2[[#This Row],[Currency]]="USD",Table2[[#This Row],[Amount]],Table2[[#This Row],[Currency]]="EGP",Table2[[#This Row],[Amount]]*50,Table2[[#This Row],[Currency]]="EUR",Table2[[#This Row],[Amount]]*1.17)</f>
        <v>7173.2699999999995</v>
      </c>
      <c r="L629" s="2">
        <f>SUMIF(Table2[Expense Type],Table2[[#This Row],[Expense Type]],Table2[Amount])</f>
        <v>824956</v>
      </c>
    </row>
    <row r="630" spans="1:12" ht="13.8" x14ac:dyDescent="0.25">
      <c r="A630" s="2" t="s">
        <v>1290</v>
      </c>
      <c r="B630" s="3">
        <v>45155.820820820809</v>
      </c>
      <c r="C630" s="2" t="s">
        <v>58</v>
      </c>
      <c r="D630" s="2" t="s">
        <v>12</v>
      </c>
      <c r="E630" s="2" t="s">
        <v>34</v>
      </c>
      <c r="F630" s="2">
        <v>6539</v>
      </c>
      <c r="G630" s="2" t="s">
        <v>14</v>
      </c>
      <c r="H630" s="2" t="s">
        <v>15</v>
      </c>
      <c r="I630" s="2" t="s">
        <v>1291</v>
      </c>
      <c r="J630" s="2" t="s">
        <v>17</v>
      </c>
      <c r="K630" s="5" cm="1">
        <f t="array" ref="K630">_xlfn.IFS(Table2[[#This Row],[Currency]]="USD",Table2[[#This Row],[Amount]],Table2[[#This Row],[Currency]]="EGP",Table2[[#This Row],[Amount]]*50,Table2[[#This Row],[Currency]]="EUR",Table2[[#This Row],[Amount]]*1.17)</f>
        <v>6539</v>
      </c>
      <c r="L630" s="2">
        <f>SUMIF(Table2[Expense Type],Table2[[#This Row],[Expense Type]],Table2[Amount])</f>
        <v>857053</v>
      </c>
    </row>
    <row r="631" spans="1:12" ht="13.8" x14ac:dyDescent="0.25">
      <c r="A631" s="2" t="s">
        <v>1292</v>
      </c>
      <c r="B631" s="3">
        <v>45156.185185185182</v>
      </c>
      <c r="C631" s="2" t="s">
        <v>38</v>
      </c>
      <c r="D631" s="2" t="s">
        <v>33</v>
      </c>
      <c r="E631" s="2" t="s">
        <v>51</v>
      </c>
      <c r="F631" s="2">
        <v>6501</v>
      </c>
      <c r="G631" s="2" t="s">
        <v>22</v>
      </c>
      <c r="H631" s="2" t="s">
        <v>15</v>
      </c>
      <c r="I631" s="2" t="s">
        <v>1293</v>
      </c>
      <c r="J631" s="2" t="s">
        <v>24</v>
      </c>
      <c r="K631" s="5" cm="1">
        <f t="array" ref="K631">_xlfn.IFS(Table2[[#This Row],[Currency]]="USD",Table2[[#This Row],[Amount]],Table2[[#This Row],[Currency]]="EGP",Table2[[#This Row],[Amount]]*50,Table2[[#This Row],[Currency]]="EUR",Table2[[#This Row],[Amount]]*1.17)</f>
        <v>325050</v>
      </c>
      <c r="L631" s="2">
        <f>SUMIF(Table2[Expense Type],Table2[[#This Row],[Expense Type]],Table2[Amount])</f>
        <v>743529</v>
      </c>
    </row>
    <row r="632" spans="1:12" ht="13.8" x14ac:dyDescent="0.25">
      <c r="A632" s="2" t="s">
        <v>1294</v>
      </c>
      <c r="B632" s="3">
        <v>45156.549549549549</v>
      </c>
      <c r="C632" s="2" t="s">
        <v>19</v>
      </c>
      <c r="D632" s="2" t="s">
        <v>20</v>
      </c>
      <c r="E632" s="2" t="s">
        <v>21</v>
      </c>
      <c r="F632" s="2">
        <v>4108</v>
      </c>
      <c r="G632" s="2" t="s">
        <v>22</v>
      </c>
      <c r="H632" s="2" t="s">
        <v>52</v>
      </c>
      <c r="I632" s="2" t="s">
        <v>1295</v>
      </c>
      <c r="J632" s="2" t="s">
        <v>24</v>
      </c>
      <c r="K632" s="5" cm="1">
        <f t="array" ref="K632">_xlfn.IFS(Table2[[#This Row],[Currency]]="USD",Table2[[#This Row],[Amount]],Table2[[#This Row],[Currency]]="EGP",Table2[[#This Row],[Amount]]*50,Table2[[#This Row],[Currency]]="EUR",Table2[[#This Row],[Amount]]*1.17)</f>
        <v>205400</v>
      </c>
      <c r="L632" s="2">
        <f>SUMIF(Table2[Expense Type],Table2[[#This Row],[Expense Type]],Table2[Amount])</f>
        <v>910770</v>
      </c>
    </row>
    <row r="633" spans="1:12" ht="13.8" x14ac:dyDescent="0.25">
      <c r="A633" s="2" t="s">
        <v>1296</v>
      </c>
      <c r="B633" s="3">
        <v>45156.913913913922</v>
      </c>
      <c r="C633" s="2" t="s">
        <v>26</v>
      </c>
      <c r="D633" s="2" t="s">
        <v>33</v>
      </c>
      <c r="E633" s="2" t="s">
        <v>51</v>
      </c>
      <c r="F633" s="2">
        <v>2566</v>
      </c>
      <c r="G633" s="2" t="s">
        <v>35</v>
      </c>
      <c r="H633" s="2" t="s">
        <v>52</v>
      </c>
      <c r="I633" s="2" t="s">
        <v>1297</v>
      </c>
      <c r="J633" s="2" t="s">
        <v>41</v>
      </c>
      <c r="K633" s="5" cm="1">
        <f t="array" ref="K633">_xlfn.IFS(Table2[[#This Row],[Currency]]="USD",Table2[[#This Row],[Amount]],Table2[[#This Row],[Currency]]="EGP",Table2[[#This Row],[Amount]]*50,Table2[[#This Row],[Currency]]="EUR",Table2[[#This Row],[Amount]]*1.17)</f>
        <v>3002.22</v>
      </c>
      <c r="L633" s="2">
        <f>SUMIF(Table2[Expense Type],Table2[[#This Row],[Expense Type]],Table2[Amount])</f>
        <v>743529</v>
      </c>
    </row>
    <row r="634" spans="1:12" ht="13.8" x14ac:dyDescent="0.25">
      <c r="A634" s="2" t="s">
        <v>1298</v>
      </c>
      <c r="B634" s="3">
        <v>45157.278278278267</v>
      </c>
      <c r="C634" s="2" t="s">
        <v>19</v>
      </c>
      <c r="D634" s="2" t="s">
        <v>12</v>
      </c>
      <c r="E634" s="2" t="s">
        <v>13</v>
      </c>
      <c r="F634" s="2">
        <v>2382</v>
      </c>
      <c r="G634" s="2" t="s">
        <v>14</v>
      </c>
      <c r="H634" s="2" t="s">
        <v>27</v>
      </c>
      <c r="I634" s="2" t="s">
        <v>1299</v>
      </c>
      <c r="J634" s="2" t="s">
        <v>24</v>
      </c>
      <c r="K634" s="5" cm="1">
        <f t="array" ref="K634">_xlfn.IFS(Table2[[#This Row],[Currency]]="USD",Table2[[#This Row],[Amount]],Table2[[#This Row],[Currency]]="EGP",Table2[[#This Row],[Amount]]*50,Table2[[#This Row],[Currency]]="EUR",Table2[[#This Row],[Amount]]*1.17)</f>
        <v>2382</v>
      </c>
      <c r="L634" s="2">
        <f>SUMIF(Table2[Expense Type],Table2[[#This Row],[Expense Type]],Table2[Amount])</f>
        <v>848944</v>
      </c>
    </row>
    <row r="635" spans="1:12" ht="13.8" x14ac:dyDescent="0.25">
      <c r="A635" s="2" t="s">
        <v>1300</v>
      </c>
      <c r="B635" s="3">
        <v>45157.642642642641</v>
      </c>
      <c r="C635" s="2" t="s">
        <v>26</v>
      </c>
      <c r="D635" s="2" t="s">
        <v>20</v>
      </c>
      <c r="E635" s="2" t="s">
        <v>55</v>
      </c>
      <c r="F635" s="2">
        <v>1956</v>
      </c>
      <c r="G635" s="2" t="s">
        <v>14</v>
      </c>
      <c r="H635" s="2" t="s">
        <v>15</v>
      </c>
      <c r="I635" s="2" t="s">
        <v>1301</v>
      </c>
      <c r="J635" s="2" t="s">
        <v>24</v>
      </c>
      <c r="K635" s="5" cm="1">
        <f t="array" ref="K635">_xlfn.IFS(Table2[[#This Row],[Currency]]="USD",Table2[[#This Row],[Amount]],Table2[[#This Row],[Currency]]="EGP",Table2[[#This Row],[Amount]]*50,Table2[[#This Row],[Currency]]="EUR",Table2[[#This Row],[Amount]]*1.17)</f>
        <v>1956</v>
      </c>
      <c r="L635" s="2">
        <f>SUMIF(Table2[Expense Type],Table2[[#This Row],[Expense Type]],Table2[Amount])</f>
        <v>815334</v>
      </c>
    </row>
    <row r="636" spans="1:12" ht="13.8" x14ac:dyDescent="0.25">
      <c r="A636" s="2" t="s">
        <v>1302</v>
      </c>
      <c r="B636" s="3">
        <v>45158.007007007</v>
      </c>
      <c r="C636" s="2" t="s">
        <v>26</v>
      </c>
      <c r="D636" s="2" t="s">
        <v>12</v>
      </c>
      <c r="E636" s="2" t="s">
        <v>30</v>
      </c>
      <c r="F636" s="2">
        <v>8080</v>
      </c>
      <c r="G636" s="2" t="s">
        <v>22</v>
      </c>
      <c r="H636" s="2" t="s">
        <v>27</v>
      </c>
      <c r="I636" s="2" t="s">
        <v>1303</v>
      </c>
      <c r="J636" s="2" t="s">
        <v>24</v>
      </c>
      <c r="K636" s="5" cm="1">
        <f t="array" ref="K636">_xlfn.IFS(Table2[[#This Row],[Currency]]="USD",Table2[[#This Row],[Amount]],Table2[[#This Row],[Currency]]="EGP",Table2[[#This Row],[Amount]]*50,Table2[[#This Row],[Currency]]="EUR",Table2[[#This Row],[Amount]]*1.17)</f>
        <v>404000</v>
      </c>
      <c r="L636" s="2">
        <f>SUMIF(Table2[Expense Type],Table2[[#This Row],[Expense Type]],Table2[Amount])</f>
        <v>824956</v>
      </c>
    </row>
    <row r="637" spans="1:12" ht="13.8" x14ac:dyDescent="0.25">
      <c r="A637" s="2" t="s">
        <v>1304</v>
      </c>
      <c r="B637" s="3">
        <v>45158.371371371373</v>
      </c>
      <c r="C637" s="2" t="s">
        <v>38</v>
      </c>
      <c r="D637" s="2" t="s">
        <v>12</v>
      </c>
      <c r="E637" s="2" t="s">
        <v>34</v>
      </c>
      <c r="F637" s="2">
        <v>2098</v>
      </c>
      <c r="G637" s="2" t="s">
        <v>35</v>
      </c>
      <c r="H637" s="2" t="s">
        <v>15</v>
      </c>
      <c r="I637" s="2" t="s">
        <v>1305</v>
      </c>
      <c r="J637" s="2" t="s">
        <v>41</v>
      </c>
      <c r="K637" s="5" cm="1">
        <f t="array" ref="K637">_xlfn.IFS(Table2[[#This Row],[Currency]]="USD",Table2[[#This Row],[Amount]],Table2[[#This Row],[Currency]]="EGP",Table2[[#This Row],[Amount]]*50,Table2[[#This Row],[Currency]]="EUR",Table2[[#This Row],[Amount]]*1.17)</f>
        <v>2454.66</v>
      </c>
      <c r="L637" s="2">
        <f>SUMIF(Table2[Expense Type],Table2[[#This Row],[Expense Type]],Table2[Amount])</f>
        <v>857053</v>
      </c>
    </row>
    <row r="638" spans="1:12" ht="13.8" x14ac:dyDescent="0.25">
      <c r="A638" s="2" t="s">
        <v>1306</v>
      </c>
      <c r="B638" s="3">
        <v>45158.735735735732</v>
      </c>
      <c r="C638" s="2" t="s">
        <v>11</v>
      </c>
      <c r="D638" s="2" t="s">
        <v>20</v>
      </c>
      <c r="E638" s="2" t="s">
        <v>34</v>
      </c>
      <c r="F638" s="2">
        <v>5576</v>
      </c>
      <c r="G638" s="2" t="s">
        <v>14</v>
      </c>
      <c r="H638" s="2" t="s">
        <v>15</v>
      </c>
      <c r="I638" s="2" t="s">
        <v>1307</v>
      </c>
      <c r="J638" s="2" t="s">
        <v>41</v>
      </c>
      <c r="K638" s="5" cm="1">
        <f t="array" ref="K638">_xlfn.IFS(Table2[[#This Row],[Currency]]="USD",Table2[[#This Row],[Amount]],Table2[[#This Row],[Currency]]="EGP",Table2[[#This Row],[Amount]]*50,Table2[[#This Row],[Currency]]="EUR",Table2[[#This Row],[Amount]]*1.17)</f>
        <v>5576</v>
      </c>
      <c r="L638" s="2">
        <f>SUMIF(Table2[Expense Type],Table2[[#This Row],[Expense Type]],Table2[Amount])</f>
        <v>857053</v>
      </c>
    </row>
    <row r="639" spans="1:12" ht="13.8" x14ac:dyDescent="0.25">
      <c r="A639" s="2" t="s">
        <v>1308</v>
      </c>
      <c r="B639" s="3">
        <v>45159.100100100091</v>
      </c>
      <c r="C639" s="2" t="s">
        <v>77</v>
      </c>
      <c r="D639" s="2" t="s">
        <v>20</v>
      </c>
      <c r="E639" s="2" t="s">
        <v>55</v>
      </c>
      <c r="F639" s="2">
        <v>9528</v>
      </c>
      <c r="G639" s="2" t="s">
        <v>35</v>
      </c>
      <c r="H639" s="2" t="s">
        <v>27</v>
      </c>
      <c r="I639" s="2" t="s">
        <v>1309</v>
      </c>
      <c r="J639" s="2" t="s">
        <v>17</v>
      </c>
      <c r="K639" s="5" cm="1">
        <f t="array" ref="K639">_xlfn.IFS(Table2[[#This Row],[Currency]]="USD",Table2[[#This Row],[Amount]],Table2[[#This Row],[Currency]]="EGP",Table2[[#This Row],[Amount]]*50,Table2[[#This Row],[Currency]]="EUR",Table2[[#This Row],[Amount]]*1.17)</f>
        <v>11147.76</v>
      </c>
      <c r="L639" s="2">
        <f>SUMIF(Table2[Expense Type],Table2[[#This Row],[Expense Type]],Table2[Amount])</f>
        <v>815334</v>
      </c>
    </row>
    <row r="640" spans="1:12" ht="13.8" x14ac:dyDescent="0.25">
      <c r="A640" s="2" t="s">
        <v>1310</v>
      </c>
      <c r="B640" s="3">
        <v>45159.464464464458</v>
      </c>
      <c r="C640" s="2" t="s">
        <v>38</v>
      </c>
      <c r="D640" s="2" t="s">
        <v>20</v>
      </c>
      <c r="E640" s="2" t="s">
        <v>30</v>
      </c>
      <c r="F640" s="2">
        <v>4769</v>
      </c>
      <c r="G640" s="2" t="s">
        <v>14</v>
      </c>
      <c r="H640" s="2" t="s">
        <v>15</v>
      </c>
      <c r="I640" s="2" t="s">
        <v>1311</v>
      </c>
      <c r="J640" s="2" t="s">
        <v>41</v>
      </c>
      <c r="K640" s="5" cm="1">
        <f t="array" ref="K640">_xlfn.IFS(Table2[[#This Row],[Currency]]="USD",Table2[[#This Row],[Amount]],Table2[[#This Row],[Currency]]="EGP",Table2[[#This Row],[Amount]]*50,Table2[[#This Row],[Currency]]="EUR",Table2[[#This Row],[Amount]]*1.17)</f>
        <v>4769</v>
      </c>
      <c r="L640" s="2">
        <f>SUMIF(Table2[Expense Type],Table2[[#This Row],[Expense Type]],Table2[Amount])</f>
        <v>824956</v>
      </c>
    </row>
    <row r="641" spans="1:12" ht="13.8" x14ac:dyDescent="0.25">
      <c r="A641" s="2" t="s">
        <v>1312</v>
      </c>
      <c r="B641" s="3">
        <v>45159.828828828817</v>
      </c>
      <c r="C641" s="2" t="s">
        <v>38</v>
      </c>
      <c r="D641" s="2" t="s">
        <v>39</v>
      </c>
      <c r="E641" s="2" t="s">
        <v>55</v>
      </c>
      <c r="F641" s="2">
        <v>9442</v>
      </c>
      <c r="G641" s="2" t="s">
        <v>22</v>
      </c>
      <c r="H641" s="2" t="s">
        <v>15</v>
      </c>
      <c r="I641" s="2" t="s">
        <v>1313</v>
      </c>
      <c r="J641" s="2" t="s">
        <v>17</v>
      </c>
      <c r="K641" s="5" cm="1">
        <f t="array" ref="K641">_xlfn.IFS(Table2[[#This Row],[Currency]]="USD",Table2[[#This Row],[Amount]],Table2[[#This Row],[Currency]]="EGP",Table2[[#This Row],[Amount]]*50,Table2[[#This Row],[Currency]]="EUR",Table2[[#This Row],[Amount]]*1.17)</f>
        <v>472100</v>
      </c>
      <c r="L641" s="2">
        <f>SUMIF(Table2[Expense Type],Table2[[#This Row],[Expense Type]],Table2[Amount])</f>
        <v>815334</v>
      </c>
    </row>
    <row r="642" spans="1:12" ht="13.8" x14ac:dyDescent="0.25">
      <c r="A642" s="2" t="s">
        <v>1314</v>
      </c>
      <c r="B642" s="3">
        <v>45160.193193193183</v>
      </c>
      <c r="C642" s="2" t="s">
        <v>11</v>
      </c>
      <c r="D642" s="2" t="s">
        <v>20</v>
      </c>
      <c r="E642" s="2" t="s">
        <v>13</v>
      </c>
      <c r="F642" s="2">
        <v>4418</v>
      </c>
      <c r="G642" s="2" t="s">
        <v>22</v>
      </c>
      <c r="H642" s="2" t="s">
        <v>15</v>
      </c>
      <c r="I642" s="2" t="s">
        <v>1315</v>
      </c>
      <c r="J642" s="2" t="s">
        <v>24</v>
      </c>
      <c r="K642" s="5" cm="1">
        <f t="array" ref="K642">_xlfn.IFS(Table2[[#This Row],[Currency]]="USD",Table2[[#This Row],[Amount]],Table2[[#This Row],[Currency]]="EGP",Table2[[#This Row],[Amount]]*50,Table2[[#This Row],[Currency]]="EUR",Table2[[#This Row],[Amount]]*1.17)</f>
        <v>220900</v>
      </c>
      <c r="L642" s="2">
        <f>SUMIF(Table2[Expense Type],Table2[[#This Row],[Expense Type]],Table2[Amount])</f>
        <v>848944</v>
      </c>
    </row>
    <row r="643" spans="1:12" ht="13.8" x14ac:dyDescent="0.25">
      <c r="A643" s="2" t="s">
        <v>1316</v>
      </c>
      <c r="B643" s="3">
        <v>45160.557557557549</v>
      </c>
      <c r="C643" s="2" t="s">
        <v>77</v>
      </c>
      <c r="D643" s="2" t="s">
        <v>20</v>
      </c>
      <c r="E643" s="2" t="s">
        <v>51</v>
      </c>
      <c r="F643" s="2">
        <v>7164</v>
      </c>
      <c r="G643" s="2" t="s">
        <v>35</v>
      </c>
      <c r="H643" s="2" t="s">
        <v>52</v>
      </c>
      <c r="I643" s="2" t="s">
        <v>1317</v>
      </c>
      <c r="J643" s="2" t="s">
        <v>17</v>
      </c>
      <c r="K643" s="5" cm="1">
        <f t="array" ref="K643">_xlfn.IFS(Table2[[#This Row],[Currency]]="USD",Table2[[#This Row],[Amount]],Table2[[#This Row],[Currency]]="EGP",Table2[[#This Row],[Amount]]*50,Table2[[#This Row],[Currency]]="EUR",Table2[[#This Row],[Amount]]*1.17)</f>
        <v>8381.8799999999992</v>
      </c>
      <c r="L643" s="2">
        <f>SUMIF(Table2[Expense Type],Table2[[#This Row],[Expense Type]],Table2[Amount])</f>
        <v>743529</v>
      </c>
    </row>
    <row r="644" spans="1:12" ht="13.8" x14ac:dyDescent="0.25">
      <c r="A644" s="2" t="s">
        <v>1318</v>
      </c>
      <c r="B644" s="3">
        <v>45160.921921921923</v>
      </c>
      <c r="C644" s="2" t="s">
        <v>19</v>
      </c>
      <c r="D644" s="2" t="s">
        <v>20</v>
      </c>
      <c r="E644" s="2" t="s">
        <v>34</v>
      </c>
      <c r="F644" s="2">
        <v>7546</v>
      </c>
      <c r="G644" s="2" t="s">
        <v>22</v>
      </c>
      <c r="H644" s="2" t="s">
        <v>27</v>
      </c>
      <c r="I644" s="2" t="s">
        <v>1319</v>
      </c>
      <c r="J644" s="2" t="s">
        <v>17</v>
      </c>
      <c r="K644" s="5" cm="1">
        <f t="array" ref="K644">_xlfn.IFS(Table2[[#This Row],[Currency]]="USD",Table2[[#This Row],[Amount]],Table2[[#This Row],[Currency]]="EGP",Table2[[#This Row],[Amount]]*50,Table2[[#This Row],[Currency]]="EUR",Table2[[#This Row],[Amount]]*1.17)</f>
        <v>377300</v>
      </c>
      <c r="L644" s="2">
        <f>SUMIF(Table2[Expense Type],Table2[[#This Row],[Expense Type]],Table2[Amount])</f>
        <v>857053</v>
      </c>
    </row>
    <row r="645" spans="1:12" ht="13.8" x14ac:dyDescent="0.25">
      <c r="A645" s="2" t="s">
        <v>1320</v>
      </c>
      <c r="B645" s="3">
        <v>45161.286286286282</v>
      </c>
      <c r="C645" s="2" t="s">
        <v>58</v>
      </c>
      <c r="D645" s="2" t="s">
        <v>20</v>
      </c>
      <c r="E645" s="2" t="s">
        <v>13</v>
      </c>
      <c r="F645" s="2">
        <v>1531</v>
      </c>
      <c r="G645" s="2" t="s">
        <v>14</v>
      </c>
      <c r="H645" s="2" t="s">
        <v>52</v>
      </c>
      <c r="I645" s="2" t="s">
        <v>1321</v>
      </c>
      <c r="J645" s="2" t="s">
        <v>24</v>
      </c>
      <c r="K645" s="5" cm="1">
        <f t="array" ref="K645">_xlfn.IFS(Table2[[#This Row],[Currency]]="USD",Table2[[#This Row],[Amount]],Table2[[#This Row],[Currency]]="EGP",Table2[[#This Row],[Amount]]*50,Table2[[#This Row],[Currency]]="EUR",Table2[[#This Row],[Amount]]*1.17)</f>
        <v>1531</v>
      </c>
      <c r="L645" s="2">
        <f>SUMIF(Table2[Expense Type],Table2[[#This Row],[Expense Type]],Table2[Amount])</f>
        <v>848944</v>
      </c>
    </row>
    <row r="646" spans="1:12" ht="13.8" x14ac:dyDescent="0.25">
      <c r="A646" s="2" t="s">
        <v>1322</v>
      </c>
      <c r="B646" s="3">
        <v>45161.650650650648</v>
      </c>
      <c r="C646" s="2" t="s">
        <v>58</v>
      </c>
      <c r="D646" s="2" t="s">
        <v>33</v>
      </c>
      <c r="E646" s="2" t="s">
        <v>51</v>
      </c>
      <c r="F646" s="2">
        <v>5724</v>
      </c>
      <c r="G646" s="2" t="s">
        <v>22</v>
      </c>
      <c r="H646" s="2" t="s">
        <v>27</v>
      </c>
      <c r="I646" s="2" t="s">
        <v>1323</v>
      </c>
      <c r="J646" s="2" t="s">
        <v>17</v>
      </c>
      <c r="K646" s="5" cm="1">
        <f t="array" ref="K646">_xlfn.IFS(Table2[[#This Row],[Currency]]="USD",Table2[[#This Row],[Amount]],Table2[[#This Row],[Currency]]="EGP",Table2[[#This Row],[Amount]]*50,Table2[[#This Row],[Currency]]="EUR",Table2[[#This Row],[Amount]]*1.17)</f>
        <v>286200</v>
      </c>
      <c r="L646" s="2">
        <f>SUMIF(Table2[Expense Type],Table2[[#This Row],[Expense Type]],Table2[Amount])</f>
        <v>743529</v>
      </c>
    </row>
    <row r="647" spans="1:12" ht="13.8" x14ac:dyDescent="0.25">
      <c r="A647" s="2" t="s">
        <v>1324</v>
      </c>
      <c r="B647" s="3">
        <v>45162.015015015008</v>
      </c>
      <c r="C647" s="2" t="s">
        <v>19</v>
      </c>
      <c r="D647" s="2" t="s">
        <v>39</v>
      </c>
      <c r="E647" s="2" t="s">
        <v>13</v>
      </c>
      <c r="F647" s="2">
        <v>7561</v>
      </c>
      <c r="G647" s="2" t="s">
        <v>35</v>
      </c>
      <c r="H647" s="2" t="s">
        <v>27</v>
      </c>
      <c r="I647" s="2" t="s">
        <v>1325</v>
      </c>
      <c r="J647" s="2" t="s">
        <v>41</v>
      </c>
      <c r="K647" s="5" cm="1">
        <f t="array" ref="K647">_xlfn.IFS(Table2[[#This Row],[Currency]]="USD",Table2[[#This Row],[Amount]],Table2[[#This Row],[Currency]]="EGP",Table2[[#This Row],[Amount]]*50,Table2[[#This Row],[Currency]]="EUR",Table2[[#This Row],[Amount]]*1.17)</f>
        <v>8846.369999999999</v>
      </c>
      <c r="L647" s="2">
        <f>SUMIF(Table2[Expense Type],Table2[[#This Row],[Expense Type]],Table2[Amount])</f>
        <v>848944</v>
      </c>
    </row>
    <row r="648" spans="1:12" ht="13.8" x14ac:dyDescent="0.25">
      <c r="A648" s="2" t="s">
        <v>1326</v>
      </c>
      <c r="B648" s="3">
        <v>45162.379379379367</v>
      </c>
      <c r="C648" s="2" t="s">
        <v>38</v>
      </c>
      <c r="D648" s="2" t="s">
        <v>12</v>
      </c>
      <c r="E648" s="2" t="s">
        <v>30</v>
      </c>
      <c r="F648" s="2">
        <v>1919</v>
      </c>
      <c r="G648" s="2" t="s">
        <v>35</v>
      </c>
      <c r="H648" s="2" t="s">
        <v>15</v>
      </c>
      <c r="I648" s="2" t="s">
        <v>1327</v>
      </c>
      <c r="J648" s="2" t="s">
        <v>41</v>
      </c>
      <c r="K648" s="5" cm="1">
        <f t="array" ref="K648">_xlfn.IFS(Table2[[#This Row],[Currency]]="USD",Table2[[#This Row],[Amount]],Table2[[#This Row],[Currency]]="EGP",Table2[[#This Row],[Amount]]*50,Table2[[#This Row],[Currency]]="EUR",Table2[[#This Row],[Amount]]*1.17)</f>
        <v>2245.23</v>
      </c>
      <c r="L648" s="2">
        <f>SUMIF(Table2[Expense Type],Table2[[#This Row],[Expense Type]],Table2[Amount])</f>
        <v>824956</v>
      </c>
    </row>
    <row r="649" spans="1:12" ht="13.8" x14ac:dyDescent="0.25">
      <c r="A649" s="2" t="s">
        <v>1328</v>
      </c>
      <c r="B649" s="3">
        <v>45162.74374374374</v>
      </c>
      <c r="C649" s="2" t="s">
        <v>77</v>
      </c>
      <c r="D649" s="2" t="s">
        <v>20</v>
      </c>
      <c r="E649" s="2" t="s">
        <v>34</v>
      </c>
      <c r="F649" s="2">
        <v>1230</v>
      </c>
      <c r="G649" s="2" t="s">
        <v>35</v>
      </c>
      <c r="H649" s="2" t="s">
        <v>27</v>
      </c>
      <c r="I649" s="2" t="s">
        <v>1329</v>
      </c>
      <c r="J649" s="2" t="s">
        <v>41</v>
      </c>
      <c r="K649" s="5" cm="1">
        <f t="array" ref="K649">_xlfn.IFS(Table2[[#This Row],[Currency]]="USD",Table2[[#This Row],[Amount]],Table2[[#This Row],[Currency]]="EGP",Table2[[#This Row],[Amount]]*50,Table2[[#This Row],[Currency]]="EUR",Table2[[#This Row],[Amount]]*1.17)</f>
        <v>1439.1</v>
      </c>
      <c r="L649" s="2">
        <f>SUMIF(Table2[Expense Type],Table2[[#This Row],[Expense Type]],Table2[Amount])</f>
        <v>857053</v>
      </c>
    </row>
    <row r="650" spans="1:12" ht="13.8" x14ac:dyDescent="0.25">
      <c r="A650" s="2" t="s">
        <v>1330</v>
      </c>
      <c r="B650" s="3">
        <v>45163.108108108099</v>
      </c>
      <c r="C650" s="2" t="s">
        <v>38</v>
      </c>
      <c r="D650" s="2" t="s">
        <v>33</v>
      </c>
      <c r="E650" s="2" t="s">
        <v>55</v>
      </c>
      <c r="F650" s="2">
        <v>6663</v>
      </c>
      <c r="G650" s="2" t="s">
        <v>14</v>
      </c>
      <c r="H650" s="2" t="s">
        <v>52</v>
      </c>
      <c r="I650" s="2" t="s">
        <v>1331</v>
      </c>
      <c r="J650" s="2" t="s">
        <v>41</v>
      </c>
      <c r="K650" s="5" cm="1">
        <f t="array" ref="K650">_xlfn.IFS(Table2[[#This Row],[Currency]]="USD",Table2[[#This Row],[Amount]],Table2[[#This Row],[Currency]]="EGP",Table2[[#This Row],[Amount]]*50,Table2[[#This Row],[Currency]]="EUR",Table2[[#This Row],[Amount]]*1.17)</f>
        <v>6663</v>
      </c>
      <c r="L650" s="2">
        <f>SUMIF(Table2[Expense Type],Table2[[#This Row],[Expense Type]],Table2[Amount])</f>
        <v>815334</v>
      </c>
    </row>
    <row r="651" spans="1:12" ht="13.8" x14ac:dyDescent="0.25">
      <c r="A651" s="2" t="s">
        <v>1332</v>
      </c>
      <c r="B651" s="3">
        <v>45163.472472472473</v>
      </c>
      <c r="C651" s="2" t="s">
        <v>26</v>
      </c>
      <c r="D651" s="2" t="s">
        <v>33</v>
      </c>
      <c r="E651" s="2" t="s">
        <v>55</v>
      </c>
      <c r="F651" s="2">
        <v>2758</v>
      </c>
      <c r="G651" s="2" t="s">
        <v>14</v>
      </c>
      <c r="H651" s="2" t="s">
        <v>52</v>
      </c>
      <c r="I651" s="2" t="s">
        <v>1333</v>
      </c>
      <c r="J651" s="2" t="s">
        <v>17</v>
      </c>
      <c r="K651" s="5" cm="1">
        <f t="array" ref="K651">_xlfn.IFS(Table2[[#This Row],[Currency]]="USD",Table2[[#This Row],[Amount]],Table2[[#This Row],[Currency]]="EGP",Table2[[#This Row],[Amount]]*50,Table2[[#This Row],[Currency]]="EUR",Table2[[#This Row],[Amount]]*1.17)</f>
        <v>2758</v>
      </c>
      <c r="L651" s="2">
        <f>SUMIF(Table2[Expense Type],Table2[[#This Row],[Expense Type]],Table2[Amount])</f>
        <v>815334</v>
      </c>
    </row>
    <row r="652" spans="1:12" ht="13.8" x14ac:dyDescent="0.25">
      <c r="A652" s="2" t="s">
        <v>1334</v>
      </c>
      <c r="B652" s="3">
        <v>45163.836836836832</v>
      </c>
      <c r="C652" s="2" t="s">
        <v>38</v>
      </c>
      <c r="D652" s="2" t="s">
        <v>33</v>
      </c>
      <c r="E652" s="2" t="s">
        <v>51</v>
      </c>
      <c r="F652" s="2">
        <v>3600</v>
      </c>
      <c r="G652" s="2" t="s">
        <v>14</v>
      </c>
      <c r="H652" s="2" t="s">
        <v>52</v>
      </c>
      <c r="I652" s="2" t="s">
        <v>1335</v>
      </c>
      <c r="J652" s="2" t="s">
        <v>17</v>
      </c>
      <c r="K652" s="5" cm="1">
        <f t="array" ref="K652">_xlfn.IFS(Table2[[#This Row],[Currency]]="USD",Table2[[#This Row],[Amount]],Table2[[#This Row],[Currency]]="EGP",Table2[[#This Row],[Amount]]*50,Table2[[#This Row],[Currency]]="EUR",Table2[[#This Row],[Amount]]*1.17)</f>
        <v>3600</v>
      </c>
      <c r="L652" s="2">
        <f>SUMIF(Table2[Expense Type],Table2[[#This Row],[Expense Type]],Table2[Amount])</f>
        <v>743529</v>
      </c>
    </row>
    <row r="653" spans="1:12" ht="13.8" x14ac:dyDescent="0.25">
      <c r="A653" s="2" t="s">
        <v>1336</v>
      </c>
      <c r="B653" s="3">
        <v>45164.201201201191</v>
      </c>
      <c r="C653" s="2" t="s">
        <v>38</v>
      </c>
      <c r="D653" s="2" t="s">
        <v>12</v>
      </c>
      <c r="E653" s="2" t="s">
        <v>21</v>
      </c>
      <c r="F653" s="2">
        <v>8666</v>
      </c>
      <c r="G653" s="2" t="s">
        <v>14</v>
      </c>
      <c r="H653" s="2" t="s">
        <v>27</v>
      </c>
      <c r="I653" s="2" t="s">
        <v>1337</v>
      </c>
      <c r="J653" s="2" t="s">
        <v>24</v>
      </c>
      <c r="K653" s="5" cm="1">
        <f t="array" ref="K653">_xlfn.IFS(Table2[[#This Row],[Currency]]="USD",Table2[[#This Row],[Amount]],Table2[[#This Row],[Currency]]="EGP",Table2[[#This Row],[Amount]]*50,Table2[[#This Row],[Currency]]="EUR",Table2[[#This Row],[Amount]]*1.17)</f>
        <v>8666</v>
      </c>
      <c r="L653" s="2">
        <f>SUMIF(Table2[Expense Type],Table2[[#This Row],[Expense Type]],Table2[Amount])</f>
        <v>910770</v>
      </c>
    </row>
    <row r="654" spans="1:12" ht="13.8" x14ac:dyDescent="0.25">
      <c r="A654" s="2" t="s">
        <v>1338</v>
      </c>
      <c r="B654" s="3">
        <v>45164.565565565557</v>
      </c>
      <c r="C654" s="2" t="s">
        <v>19</v>
      </c>
      <c r="D654" s="2" t="s">
        <v>20</v>
      </c>
      <c r="E654" s="2" t="s">
        <v>30</v>
      </c>
      <c r="F654" s="2">
        <v>2220</v>
      </c>
      <c r="G654" s="2" t="s">
        <v>14</v>
      </c>
      <c r="H654" s="2" t="s">
        <v>52</v>
      </c>
      <c r="I654" s="2" t="s">
        <v>1339</v>
      </c>
      <c r="J654" s="2" t="s">
        <v>17</v>
      </c>
      <c r="K654" s="5" cm="1">
        <f t="array" ref="K654">_xlfn.IFS(Table2[[#This Row],[Currency]]="USD",Table2[[#This Row],[Amount]],Table2[[#This Row],[Currency]]="EGP",Table2[[#This Row],[Amount]]*50,Table2[[#This Row],[Currency]]="EUR",Table2[[#This Row],[Amount]]*1.17)</f>
        <v>2220</v>
      </c>
      <c r="L654" s="2">
        <f>SUMIF(Table2[Expense Type],Table2[[#This Row],[Expense Type]],Table2[Amount])</f>
        <v>824956</v>
      </c>
    </row>
    <row r="655" spans="1:12" ht="13.8" x14ac:dyDescent="0.25">
      <c r="A655" s="2" t="s">
        <v>1340</v>
      </c>
      <c r="B655" s="3">
        <v>45164.929929929916</v>
      </c>
      <c r="C655" s="2" t="s">
        <v>19</v>
      </c>
      <c r="D655" s="2" t="s">
        <v>39</v>
      </c>
      <c r="E655" s="2" t="s">
        <v>51</v>
      </c>
      <c r="F655" s="2">
        <v>4120</v>
      </c>
      <c r="G655" s="2" t="s">
        <v>22</v>
      </c>
      <c r="H655" s="2" t="s">
        <v>27</v>
      </c>
      <c r="I655" s="2" t="s">
        <v>1341</v>
      </c>
      <c r="J655" s="2" t="s">
        <v>17</v>
      </c>
      <c r="K655" s="5" cm="1">
        <f t="array" ref="K655">_xlfn.IFS(Table2[[#This Row],[Currency]]="USD",Table2[[#This Row],[Amount]],Table2[[#This Row],[Currency]]="EGP",Table2[[#This Row],[Amount]]*50,Table2[[#This Row],[Currency]]="EUR",Table2[[#This Row],[Amount]]*1.17)</f>
        <v>206000</v>
      </c>
      <c r="L655" s="2">
        <f>SUMIF(Table2[Expense Type],Table2[[#This Row],[Expense Type]],Table2[Amount])</f>
        <v>743529</v>
      </c>
    </row>
    <row r="656" spans="1:12" ht="13.8" x14ac:dyDescent="0.25">
      <c r="A656" s="2" t="s">
        <v>1342</v>
      </c>
      <c r="B656" s="3">
        <v>45165.294294294297</v>
      </c>
      <c r="C656" s="2" t="s">
        <v>19</v>
      </c>
      <c r="D656" s="2" t="s">
        <v>39</v>
      </c>
      <c r="E656" s="2" t="s">
        <v>21</v>
      </c>
      <c r="F656" s="2">
        <v>3359</v>
      </c>
      <c r="G656" s="2" t="s">
        <v>14</v>
      </c>
      <c r="H656" s="2" t="s">
        <v>52</v>
      </c>
      <c r="I656" s="2" t="s">
        <v>1343</v>
      </c>
      <c r="J656" s="2" t="s">
        <v>17</v>
      </c>
      <c r="K656" s="5" cm="1">
        <f t="array" ref="K656">_xlfn.IFS(Table2[[#This Row],[Currency]]="USD",Table2[[#This Row],[Amount]],Table2[[#This Row],[Currency]]="EGP",Table2[[#This Row],[Amount]]*50,Table2[[#This Row],[Currency]]="EUR",Table2[[#This Row],[Amount]]*1.17)</f>
        <v>3359</v>
      </c>
      <c r="L656" s="2">
        <f>SUMIF(Table2[Expense Type],Table2[[#This Row],[Expense Type]],Table2[Amount])</f>
        <v>910770</v>
      </c>
    </row>
    <row r="657" spans="1:12" ht="13.8" x14ac:dyDescent="0.25">
      <c r="A657" s="2" t="s">
        <v>1344</v>
      </c>
      <c r="B657" s="3">
        <v>45165.658658658664</v>
      </c>
      <c r="C657" s="2" t="s">
        <v>58</v>
      </c>
      <c r="D657" s="2" t="s">
        <v>33</v>
      </c>
      <c r="E657" s="2" t="s">
        <v>13</v>
      </c>
      <c r="F657" s="2">
        <v>1923</v>
      </c>
      <c r="G657" s="2" t="s">
        <v>14</v>
      </c>
      <c r="H657" s="2" t="s">
        <v>52</v>
      </c>
      <c r="I657" s="2" t="s">
        <v>1345</v>
      </c>
      <c r="J657" s="2" t="s">
        <v>24</v>
      </c>
      <c r="K657" s="5" cm="1">
        <f t="array" ref="K657">_xlfn.IFS(Table2[[#This Row],[Currency]]="USD",Table2[[#This Row],[Amount]],Table2[[#This Row],[Currency]]="EGP",Table2[[#This Row],[Amount]]*50,Table2[[#This Row],[Currency]]="EUR",Table2[[#This Row],[Amount]]*1.17)</f>
        <v>1923</v>
      </c>
      <c r="L657" s="2">
        <f>SUMIF(Table2[Expense Type],Table2[[#This Row],[Expense Type]],Table2[Amount])</f>
        <v>848944</v>
      </c>
    </row>
    <row r="658" spans="1:12" ht="13.8" x14ac:dyDescent="0.25">
      <c r="A658" s="2" t="s">
        <v>1346</v>
      </c>
      <c r="B658" s="3">
        <v>45166.023023023023</v>
      </c>
      <c r="C658" s="2" t="s">
        <v>26</v>
      </c>
      <c r="D658" s="2" t="s">
        <v>12</v>
      </c>
      <c r="E658" s="2" t="s">
        <v>30</v>
      </c>
      <c r="F658" s="2">
        <v>1574</v>
      </c>
      <c r="G658" s="2" t="s">
        <v>22</v>
      </c>
      <c r="H658" s="2" t="s">
        <v>27</v>
      </c>
      <c r="I658" s="2" t="s">
        <v>1347</v>
      </c>
      <c r="J658" s="2" t="s">
        <v>41</v>
      </c>
      <c r="K658" s="5" cm="1">
        <f t="array" ref="K658">_xlfn.IFS(Table2[[#This Row],[Currency]]="USD",Table2[[#This Row],[Amount]],Table2[[#This Row],[Currency]]="EGP",Table2[[#This Row],[Amount]]*50,Table2[[#This Row],[Currency]]="EUR",Table2[[#This Row],[Amount]]*1.17)</f>
        <v>78700</v>
      </c>
      <c r="L658" s="2">
        <f>SUMIF(Table2[Expense Type],Table2[[#This Row],[Expense Type]],Table2[Amount])</f>
        <v>824956</v>
      </c>
    </row>
    <row r="659" spans="1:12" ht="13.8" x14ac:dyDescent="0.25">
      <c r="A659" s="2" t="s">
        <v>1348</v>
      </c>
      <c r="B659" s="3">
        <v>45166.387387387382</v>
      </c>
      <c r="C659" s="2" t="s">
        <v>19</v>
      </c>
      <c r="D659" s="2" t="s">
        <v>12</v>
      </c>
      <c r="E659" s="2" t="s">
        <v>13</v>
      </c>
      <c r="F659" s="2">
        <v>2342</v>
      </c>
      <c r="G659" s="2" t="s">
        <v>14</v>
      </c>
      <c r="H659" s="2" t="s">
        <v>52</v>
      </c>
      <c r="I659" s="2" t="s">
        <v>1349</v>
      </c>
      <c r="J659" s="2" t="s">
        <v>17</v>
      </c>
      <c r="K659" s="5" cm="1">
        <f t="array" ref="K659">_xlfn.IFS(Table2[[#This Row],[Currency]]="USD",Table2[[#This Row],[Amount]],Table2[[#This Row],[Currency]]="EGP",Table2[[#This Row],[Amount]]*50,Table2[[#This Row],[Currency]]="EUR",Table2[[#This Row],[Amount]]*1.17)</f>
        <v>2342</v>
      </c>
      <c r="L659" s="2">
        <f>SUMIF(Table2[Expense Type],Table2[[#This Row],[Expense Type]],Table2[Amount])</f>
        <v>848944</v>
      </c>
    </row>
    <row r="660" spans="1:12" ht="13.8" x14ac:dyDescent="0.25">
      <c r="A660" s="2" t="s">
        <v>1350</v>
      </c>
      <c r="B660" s="3">
        <v>45166.751751751748</v>
      </c>
      <c r="C660" s="2" t="s">
        <v>77</v>
      </c>
      <c r="D660" s="2" t="s">
        <v>12</v>
      </c>
      <c r="E660" s="2" t="s">
        <v>34</v>
      </c>
      <c r="F660" s="2">
        <v>3343</v>
      </c>
      <c r="G660" s="2" t="s">
        <v>35</v>
      </c>
      <c r="H660" s="2" t="s">
        <v>15</v>
      </c>
      <c r="I660" s="2" t="s">
        <v>1351</v>
      </c>
      <c r="J660" s="2" t="s">
        <v>24</v>
      </c>
      <c r="K660" s="5" cm="1">
        <f t="array" ref="K660">_xlfn.IFS(Table2[[#This Row],[Currency]]="USD",Table2[[#This Row],[Amount]],Table2[[#This Row],[Currency]]="EGP",Table2[[#This Row],[Amount]]*50,Table2[[#This Row],[Currency]]="EUR",Table2[[#This Row],[Amount]]*1.17)</f>
        <v>3911.31</v>
      </c>
      <c r="L660" s="2">
        <f>SUMIF(Table2[Expense Type],Table2[[#This Row],[Expense Type]],Table2[Amount])</f>
        <v>857053</v>
      </c>
    </row>
    <row r="661" spans="1:12" ht="13.8" x14ac:dyDescent="0.25">
      <c r="A661" s="2" t="s">
        <v>1352</v>
      </c>
      <c r="B661" s="3">
        <v>45167.116116116107</v>
      </c>
      <c r="C661" s="2" t="s">
        <v>58</v>
      </c>
      <c r="D661" s="2" t="s">
        <v>39</v>
      </c>
      <c r="E661" s="2" t="s">
        <v>30</v>
      </c>
      <c r="F661" s="2">
        <v>7090</v>
      </c>
      <c r="G661" s="2" t="s">
        <v>14</v>
      </c>
      <c r="H661" s="2" t="s">
        <v>27</v>
      </c>
      <c r="I661" s="2" t="s">
        <v>1353</v>
      </c>
      <c r="J661" s="2" t="s">
        <v>24</v>
      </c>
      <c r="K661" s="5" cm="1">
        <f t="array" ref="K661">_xlfn.IFS(Table2[[#This Row],[Currency]]="USD",Table2[[#This Row],[Amount]],Table2[[#This Row],[Currency]]="EGP",Table2[[#This Row],[Amount]]*50,Table2[[#This Row],[Currency]]="EUR",Table2[[#This Row],[Amount]]*1.17)</f>
        <v>7090</v>
      </c>
      <c r="L661" s="2">
        <f>SUMIF(Table2[Expense Type],Table2[[#This Row],[Expense Type]],Table2[Amount])</f>
        <v>824956</v>
      </c>
    </row>
    <row r="662" spans="1:12" ht="13.8" x14ac:dyDescent="0.25">
      <c r="A662" s="2" t="s">
        <v>1354</v>
      </c>
      <c r="B662" s="3">
        <v>45167.480480480473</v>
      </c>
      <c r="C662" s="2" t="s">
        <v>11</v>
      </c>
      <c r="D662" s="2" t="s">
        <v>33</v>
      </c>
      <c r="E662" s="2" t="s">
        <v>21</v>
      </c>
      <c r="F662" s="2">
        <v>5260</v>
      </c>
      <c r="G662" s="2" t="s">
        <v>14</v>
      </c>
      <c r="H662" s="2" t="s">
        <v>27</v>
      </c>
      <c r="I662" s="2" t="s">
        <v>1355</v>
      </c>
      <c r="J662" s="2" t="s">
        <v>24</v>
      </c>
      <c r="K662" s="5" cm="1">
        <f t="array" ref="K662">_xlfn.IFS(Table2[[#This Row],[Currency]]="USD",Table2[[#This Row],[Amount]],Table2[[#This Row],[Currency]]="EGP",Table2[[#This Row],[Amount]]*50,Table2[[#This Row],[Currency]]="EUR",Table2[[#This Row],[Amount]]*1.17)</f>
        <v>5260</v>
      </c>
      <c r="L662" s="2">
        <f>SUMIF(Table2[Expense Type],Table2[[#This Row],[Expense Type]],Table2[Amount])</f>
        <v>910770</v>
      </c>
    </row>
    <row r="663" spans="1:12" ht="13.8" x14ac:dyDescent="0.25">
      <c r="A663" s="2" t="s">
        <v>1356</v>
      </c>
      <c r="B663" s="3">
        <v>45167.84484484484</v>
      </c>
      <c r="C663" s="2" t="s">
        <v>77</v>
      </c>
      <c r="D663" s="2" t="s">
        <v>20</v>
      </c>
      <c r="E663" s="2" t="s">
        <v>34</v>
      </c>
      <c r="F663" s="2">
        <v>3234</v>
      </c>
      <c r="G663" s="2" t="s">
        <v>35</v>
      </c>
      <c r="H663" s="2" t="s">
        <v>27</v>
      </c>
      <c r="I663" s="2" t="s">
        <v>292</v>
      </c>
      <c r="J663" s="2" t="s">
        <v>41</v>
      </c>
      <c r="K663" s="5" cm="1">
        <f t="array" ref="K663">_xlfn.IFS(Table2[[#This Row],[Currency]]="USD",Table2[[#This Row],[Amount]],Table2[[#This Row],[Currency]]="EGP",Table2[[#This Row],[Amount]]*50,Table2[[#This Row],[Currency]]="EUR",Table2[[#This Row],[Amount]]*1.17)</f>
        <v>3783.7799999999997</v>
      </c>
      <c r="L663" s="2">
        <f>SUMIF(Table2[Expense Type],Table2[[#This Row],[Expense Type]],Table2[Amount])</f>
        <v>857053</v>
      </c>
    </row>
    <row r="664" spans="1:12" ht="13.8" x14ac:dyDescent="0.25">
      <c r="A664" s="2" t="s">
        <v>1357</v>
      </c>
      <c r="B664" s="3">
        <v>45168.209209209199</v>
      </c>
      <c r="C664" s="2" t="s">
        <v>77</v>
      </c>
      <c r="D664" s="2" t="s">
        <v>39</v>
      </c>
      <c r="E664" s="2" t="s">
        <v>55</v>
      </c>
      <c r="F664" s="2">
        <v>2170</v>
      </c>
      <c r="G664" s="2" t="s">
        <v>35</v>
      </c>
      <c r="H664" s="2" t="s">
        <v>15</v>
      </c>
      <c r="I664" s="2" t="s">
        <v>1358</v>
      </c>
      <c r="J664" s="2" t="s">
        <v>17</v>
      </c>
      <c r="K664" s="5" cm="1">
        <f t="array" ref="K664">_xlfn.IFS(Table2[[#This Row],[Currency]]="USD",Table2[[#This Row],[Amount]],Table2[[#This Row],[Currency]]="EGP",Table2[[#This Row],[Amount]]*50,Table2[[#This Row],[Currency]]="EUR",Table2[[#This Row],[Amount]]*1.17)</f>
        <v>2538.8999999999996</v>
      </c>
      <c r="L664" s="2">
        <f>SUMIF(Table2[Expense Type],Table2[[#This Row],[Expense Type]],Table2[Amount])</f>
        <v>815334</v>
      </c>
    </row>
    <row r="665" spans="1:12" ht="13.8" x14ac:dyDescent="0.25">
      <c r="A665" s="2" t="s">
        <v>1359</v>
      </c>
      <c r="B665" s="3">
        <v>45168.573573573573</v>
      </c>
      <c r="C665" s="2" t="s">
        <v>19</v>
      </c>
      <c r="D665" s="2" t="s">
        <v>33</v>
      </c>
      <c r="E665" s="2" t="s">
        <v>21</v>
      </c>
      <c r="F665" s="2">
        <v>459</v>
      </c>
      <c r="G665" s="2" t="s">
        <v>35</v>
      </c>
      <c r="H665" s="2" t="s">
        <v>27</v>
      </c>
      <c r="I665" s="2" t="s">
        <v>1360</v>
      </c>
      <c r="J665" s="2" t="s">
        <v>24</v>
      </c>
      <c r="K665" s="5" cm="1">
        <f t="array" ref="K665">_xlfn.IFS(Table2[[#This Row],[Currency]]="USD",Table2[[#This Row],[Amount]],Table2[[#This Row],[Currency]]="EGP",Table2[[#This Row],[Amount]]*50,Table2[[#This Row],[Currency]]="EUR",Table2[[#This Row],[Amount]]*1.17)</f>
        <v>537.03</v>
      </c>
      <c r="L665" s="2">
        <f>SUMIF(Table2[Expense Type],Table2[[#This Row],[Expense Type]],Table2[Amount])</f>
        <v>910770</v>
      </c>
    </row>
    <row r="666" spans="1:12" ht="13.8" x14ac:dyDescent="0.25">
      <c r="A666" s="2" t="s">
        <v>1361</v>
      </c>
      <c r="B666" s="3">
        <v>45168.937937937932</v>
      </c>
      <c r="C666" s="2" t="s">
        <v>11</v>
      </c>
      <c r="D666" s="2" t="s">
        <v>33</v>
      </c>
      <c r="E666" s="2" t="s">
        <v>51</v>
      </c>
      <c r="F666" s="2">
        <v>1241</v>
      </c>
      <c r="G666" s="2" t="s">
        <v>35</v>
      </c>
      <c r="H666" s="2" t="s">
        <v>52</v>
      </c>
      <c r="I666" s="2" t="s">
        <v>1362</v>
      </c>
      <c r="J666" s="2" t="s">
        <v>41</v>
      </c>
      <c r="K666" s="5" cm="1">
        <f t="array" ref="K666">_xlfn.IFS(Table2[[#This Row],[Currency]]="USD",Table2[[#This Row],[Amount]],Table2[[#This Row],[Currency]]="EGP",Table2[[#This Row],[Amount]]*50,Table2[[#This Row],[Currency]]="EUR",Table2[[#This Row],[Amount]]*1.17)</f>
        <v>1451.9699999999998</v>
      </c>
      <c r="L666" s="2">
        <f>SUMIF(Table2[Expense Type],Table2[[#This Row],[Expense Type]],Table2[Amount])</f>
        <v>743529</v>
      </c>
    </row>
    <row r="667" spans="1:12" ht="13.8" x14ac:dyDescent="0.25">
      <c r="A667" s="2" t="s">
        <v>1363</v>
      </c>
      <c r="B667" s="3">
        <v>45169.302302302291</v>
      </c>
      <c r="C667" s="2" t="s">
        <v>11</v>
      </c>
      <c r="D667" s="2" t="s">
        <v>20</v>
      </c>
      <c r="E667" s="2" t="s">
        <v>55</v>
      </c>
      <c r="F667" s="2">
        <v>1735</v>
      </c>
      <c r="G667" s="2" t="s">
        <v>14</v>
      </c>
      <c r="H667" s="2" t="s">
        <v>52</v>
      </c>
      <c r="I667" s="2" t="s">
        <v>1364</v>
      </c>
      <c r="J667" s="2" t="s">
        <v>24</v>
      </c>
      <c r="K667" s="5" cm="1">
        <f t="array" ref="K667">_xlfn.IFS(Table2[[#This Row],[Currency]]="USD",Table2[[#This Row],[Amount]],Table2[[#This Row],[Currency]]="EGP",Table2[[#This Row],[Amount]]*50,Table2[[#This Row],[Currency]]="EUR",Table2[[#This Row],[Amount]]*1.17)</f>
        <v>1735</v>
      </c>
      <c r="L667" s="2">
        <f>SUMIF(Table2[Expense Type],Table2[[#This Row],[Expense Type]],Table2[Amount])</f>
        <v>815334</v>
      </c>
    </row>
    <row r="668" spans="1:12" ht="13.8" x14ac:dyDescent="0.25">
      <c r="A668" s="2" t="s">
        <v>1365</v>
      </c>
      <c r="B668" s="3">
        <v>45169.666666666657</v>
      </c>
      <c r="C668" s="2" t="s">
        <v>58</v>
      </c>
      <c r="D668" s="2" t="s">
        <v>20</v>
      </c>
      <c r="E668" s="2" t="s">
        <v>55</v>
      </c>
      <c r="F668" s="2">
        <v>4100</v>
      </c>
      <c r="G668" s="2" t="s">
        <v>35</v>
      </c>
      <c r="H668" s="2" t="s">
        <v>52</v>
      </c>
      <c r="I668" s="2" t="s">
        <v>1366</v>
      </c>
      <c r="J668" s="2" t="s">
        <v>24</v>
      </c>
      <c r="K668" s="5" cm="1">
        <f t="array" ref="K668">_xlfn.IFS(Table2[[#This Row],[Currency]]="USD",Table2[[#This Row],[Amount]],Table2[[#This Row],[Currency]]="EGP",Table2[[#This Row],[Amount]]*50,Table2[[#This Row],[Currency]]="EUR",Table2[[#This Row],[Amount]]*1.17)</f>
        <v>4797</v>
      </c>
      <c r="L668" s="2">
        <f>SUMIF(Table2[Expense Type],Table2[[#This Row],[Expense Type]],Table2[Amount])</f>
        <v>815334</v>
      </c>
    </row>
    <row r="669" spans="1:12" ht="13.8" x14ac:dyDescent="0.25">
      <c r="A669" s="2" t="s">
        <v>1367</v>
      </c>
      <c r="B669" s="3">
        <v>45170.031031031031</v>
      </c>
      <c r="C669" s="2" t="s">
        <v>11</v>
      </c>
      <c r="D669" s="2" t="s">
        <v>20</v>
      </c>
      <c r="E669" s="2" t="s">
        <v>51</v>
      </c>
      <c r="F669" s="2">
        <v>3461</v>
      </c>
      <c r="G669" s="2" t="s">
        <v>35</v>
      </c>
      <c r="H669" s="2" t="s">
        <v>27</v>
      </c>
      <c r="I669" s="2" t="s">
        <v>1368</v>
      </c>
      <c r="J669" s="2" t="s">
        <v>24</v>
      </c>
      <c r="K669" s="5" cm="1">
        <f t="array" ref="K669">_xlfn.IFS(Table2[[#This Row],[Currency]]="USD",Table2[[#This Row],[Amount]],Table2[[#This Row],[Currency]]="EGP",Table2[[#This Row],[Amount]]*50,Table2[[#This Row],[Currency]]="EUR",Table2[[#This Row],[Amount]]*1.17)</f>
        <v>4049.37</v>
      </c>
      <c r="L669" s="2">
        <f>SUMIF(Table2[Expense Type],Table2[[#This Row],[Expense Type]],Table2[Amount])</f>
        <v>743529</v>
      </c>
    </row>
    <row r="670" spans="1:12" ht="13.8" x14ac:dyDescent="0.25">
      <c r="A670" s="2" t="s">
        <v>1369</v>
      </c>
      <c r="B670" s="3">
        <v>45170.395395395397</v>
      </c>
      <c r="C670" s="2" t="s">
        <v>26</v>
      </c>
      <c r="D670" s="2" t="s">
        <v>12</v>
      </c>
      <c r="E670" s="2" t="s">
        <v>30</v>
      </c>
      <c r="F670" s="2">
        <v>6683</v>
      </c>
      <c r="G670" s="2" t="s">
        <v>22</v>
      </c>
      <c r="H670" s="2" t="s">
        <v>52</v>
      </c>
      <c r="I670" s="2" t="s">
        <v>1370</v>
      </c>
      <c r="J670" s="2" t="s">
        <v>24</v>
      </c>
      <c r="K670" s="5" cm="1">
        <f t="array" ref="K670">_xlfn.IFS(Table2[[#This Row],[Currency]]="USD",Table2[[#This Row],[Amount]],Table2[[#This Row],[Currency]]="EGP",Table2[[#This Row],[Amount]]*50,Table2[[#This Row],[Currency]]="EUR",Table2[[#This Row],[Amount]]*1.17)</f>
        <v>334150</v>
      </c>
      <c r="L670" s="2">
        <f>SUMIF(Table2[Expense Type],Table2[[#This Row],[Expense Type]],Table2[Amount])</f>
        <v>824956</v>
      </c>
    </row>
    <row r="671" spans="1:12" ht="13.8" x14ac:dyDescent="0.25">
      <c r="A671" s="2" t="s">
        <v>1371</v>
      </c>
      <c r="B671" s="3">
        <v>45170.759759759763</v>
      </c>
      <c r="C671" s="2" t="s">
        <v>19</v>
      </c>
      <c r="D671" s="2" t="s">
        <v>20</v>
      </c>
      <c r="E671" s="2" t="s">
        <v>55</v>
      </c>
      <c r="F671" s="2">
        <v>7935</v>
      </c>
      <c r="G671" s="2" t="s">
        <v>35</v>
      </c>
      <c r="H671" s="2" t="s">
        <v>27</v>
      </c>
      <c r="I671" s="2" t="s">
        <v>1372</v>
      </c>
      <c r="J671" s="2" t="s">
        <v>24</v>
      </c>
      <c r="K671" s="5" cm="1">
        <f t="array" ref="K671">_xlfn.IFS(Table2[[#This Row],[Currency]]="USD",Table2[[#This Row],[Amount]],Table2[[#This Row],[Currency]]="EGP",Table2[[#This Row],[Amount]]*50,Table2[[#This Row],[Currency]]="EUR",Table2[[#This Row],[Amount]]*1.17)</f>
        <v>9283.9499999999989</v>
      </c>
      <c r="L671" s="2">
        <f>SUMIF(Table2[Expense Type],Table2[[#This Row],[Expense Type]],Table2[Amount])</f>
        <v>815334</v>
      </c>
    </row>
    <row r="672" spans="1:12" ht="13.8" x14ac:dyDescent="0.25">
      <c r="A672" s="2" t="s">
        <v>1373</v>
      </c>
      <c r="B672" s="3">
        <v>45171.124124124122</v>
      </c>
      <c r="C672" s="2" t="s">
        <v>11</v>
      </c>
      <c r="D672" s="2" t="s">
        <v>33</v>
      </c>
      <c r="E672" s="2" t="s">
        <v>21</v>
      </c>
      <c r="F672" s="2">
        <v>106</v>
      </c>
      <c r="G672" s="2" t="s">
        <v>35</v>
      </c>
      <c r="H672" s="2" t="s">
        <v>52</v>
      </c>
      <c r="I672" s="2" t="s">
        <v>1374</v>
      </c>
      <c r="J672" s="2" t="s">
        <v>41</v>
      </c>
      <c r="K672" s="5" cm="1">
        <f t="array" ref="K672">_xlfn.IFS(Table2[[#This Row],[Currency]]="USD",Table2[[#This Row],[Amount]],Table2[[#This Row],[Currency]]="EGP",Table2[[#This Row],[Amount]]*50,Table2[[#This Row],[Currency]]="EUR",Table2[[#This Row],[Amount]]*1.17)</f>
        <v>124.02</v>
      </c>
      <c r="L672" s="2">
        <f>SUMIF(Table2[Expense Type],Table2[[#This Row],[Expense Type]],Table2[Amount])</f>
        <v>910770</v>
      </c>
    </row>
    <row r="673" spans="1:12" ht="13.8" x14ac:dyDescent="0.25">
      <c r="A673" s="2" t="s">
        <v>1375</v>
      </c>
      <c r="B673" s="3">
        <v>45171.488488488481</v>
      </c>
      <c r="C673" s="2" t="s">
        <v>58</v>
      </c>
      <c r="D673" s="2" t="s">
        <v>20</v>
      </c>
      <c r="E673" s="2" t="s">
        <v>34</v>
      </c>
      <c r="F673" s="2">
        <v>3367</v>
      </c>
      <c r="G673" s="2" t="s">
        <v>22</v>
      </c>
      <c r="H673" s="2" t="s">
        <v>15</v>
      </c>
      <c r="I673" s="2" t="s">
        <v>1376</v>
      </c>
      <c r="J673" s="2" t="s">
        <v>17</v>
      </c>
      <c r="K673" s="5" cm="1">
        <f t="array" ref="K673">_xlfn.IFS(Table2[[#This Row],[Currency]]="USD",Table2[[#This Row],[Amount]],Table2[[#This Row],[Currency]]="EGP",Table2[[#This Row],[Amount]]*50,Table2[[#This Row],[Currency]]="EUR",Table2[[#This Row],[Amount]]*1.17)</f>
        <v>168350</v>
      </c>
      <c r="L673" s="2">
        <f>SUMIF(Table2[Expense Type],Table2[[#This Row],[Expense Type]],Table2[Amount])</f>
        <v>857053</v>
      </c>
    </row>
    <row r="674" spans="1:12" ht="13.8" x14ac:dyDescent="0.25">
      <c r="A674" s="2" t="s">
        <v>1377</v>
      </c>
      <c r="B674" s="3">
        <v>45171.852852852848</v>
      </c>
      <c r="C674" s="2" t="s">
        <v>26</v>
      </c>
      <c r="D674" s="2" t="s">
        <v>33</v>
      </c>
      <c r="E674" s="2" t="s">
        <v>55</v>
      </c>
      <c r="F674" s="2">
        <v>6664</v>
      </c>
      <c r="G674" s="2" t="s">
        <v>22</v>
      </c>
      <c r="H674" s="2" t="s">
        <v>15</v>
      </c>
      <c r="I674" s="2" t="s">
        <v>1378</v>
      </c>
      <c r="J674" s="2" t="s">
        <v>17</v>
      </c>
      <c r="K674" s="5" cm="1">
        <f t="array" ref="K674">_xlfn.IFS(Table2[[#This Row],[Currency]]="USD",Table2[[#This Row],[Amount]],Table2[[#This Row],[Currency]]="EGP",Table2[[#This Row],[Amount]]*50,Table2[[#This Row],[Currency]]="EUR",Table2[[#This Row],[Amount]]*1.17)</f>
        <v>333200</v>
      </c>
      <c r="L674" s="2">
        <f>SUMIF(Table2[Expense Type],Table2[[#This Row],[Expense Type]],Table2[Amount])</f>
        <v>815334</v>
      </c>
    </row>
    <row r="675" spans="1:12" ht="13.8" x14ac:dyDescent="0.25">
      <c r="A675" s="2" t="s">
        <v>1379</v>
      </c>
      <c r="B675" s="3">
        <v>45172.217217217207</v>
      </c>
      <c r="C675" s="2" t="s">
        <v>38</v>
      </c>
      <c r="D675" s="2" t="s">
        <v>39</v>
      </c>
      <c r="E675" s="2" t="s">
        <v>21</v>
      </c>
      <c r="F675" s="2">
        <v>9883</v>
      </c>
      <c r="G675" s="2" t="s">
        <v>14</v>
      </c>
      <c r="H675" s="2" t="s">
        <v>15</v>
      </c>
      <c r="I675" s="2" t="s">
        <v>1380</v>
      </c>
      <c r="J675" s="2" t="s">
        <v>17</v>
      </c>
      <c r="K675" s="5" cm="1">
        <f t="array" ref="K675">_xlfn.IFS(Table2[[#This Row],[Currency]]="USD",Table2[[#This Row],[Amount]],Table2[[#This Row],[Currency]]="EGP",Table2[[#This Row],[Amount]]*50,Table2[[#This Row],[Currency]]="EUR",Table2[[#This Row],[Amount]]*1.17)</f>
        <v>9883</v>
      </c>
      <c r="L675" s="2">
        <f>SUMIF(Table2[Expense Type],Table2[[#This Row],[Expense Type]],Table2[Amount])</f>
        <v>910770</v>
      </c>
    </row>
    <row r="676" spans="1:12" ht="13.8" x14ac:dyDescent="0.25">
      <c r="A676" s="2" t="s">
        <v>1381</v>
      </c>
      <c r="B676" s="3">
        <v>45172.581581581573</v>
      </c>
      <c r="C676" s="2" t="s">
        <v>38</v>
      </c>
      <c r="D676" s="2" t="s">
        <v>12</v>
      </c>
      <c r="E676" s="2" t="s">
        <v>13</v>
      </c>
      <c r="F676" s="2">
        <v>5028</v>
      </c>
      <c r="G676" s="2" t="s">
        <v>22</v>
      </c>
      <c r="H676" s="2" t="s">
        <v>15</v>
      </c>
      <c r="I676" s="2" t="s">
        <v>1382</v>
      </c>
      <c r="J676" s="2" t="s">
        <v>17</v>
      </c>
      <c r="K676" s="5" cm="1">
        <f t="array" ref="K676">_xlfn.IFS(Table2[[#This Row],[Currency]]="USD",Table2[[#This Row],[Amount]],Table2[[#This Row],[Currency]]="EGP",Table2[[#This Row],[Amount]]*50,Table2[[#This Row],[Currency]]="EUR",Table2[[#This Row],[Amount]]*1.17)</f>
        <v>251400</v>
      </c>
      <c r="L676" s="2">
        <f>SUMIF(Table2[Expense Type],Table2[[#This Row],[Expense Type]],Table2[Amount])</f>
        <v>848944</v>
      </c>
    </row>
    <row r="677" spans="1:12" ht="13.8" x14ac:dyDescent="0.25">
      <c r="A677" s="2" t="s">
        <v>1383</v>
      </c>
      <c r="B677" s="3">
        <v>45172.945945945939</v>
      </c>
      <c r="C677" s="2" t="s">
        <v>26</v>
      </c>
      <c r="D677" s="2" t="s">
        <v>39</v>
      </c>
      <c r="E677" s="2" t="s">
        <v>21</v>
      </c>
      <c r="F677" s="2">
        <v>2706</v>
      </c>
      <c r="G677" s="2" t="s">
        <v>14</v>
      </c>
      <c r="H677" s="2" t="s">
        <v>27</v>
      </c>
      <c r="I677" s="2" t="s">
        <v>1384</v>
      </c>
      <c r="J677" s="2" t="s">
        <v>41</v>
      </c>
      <c r="K677" s="5" cm="1">
        <f t="array" ref="K677">_xlfn.IFS(Table2[[#This Row],[Currency]]="USD",Table2[[#This Row],[Amount]],Table2[[#This Row],[Currency]]="EGP",Table2[[#This Row],[Amount]]*50,Table2[[#This Row],[Currency]]="EUR",Table2[[#This Row],[Amount]]*1.17)</f>
        <v>2706</v>
      </c>
      <c r="L677" s="2">
        <f>SUMIF(Table2[Expense Type],Table2[[#This Row],[Expense Type]],Table2[Amount])</f>
        <v>910770</v>
      </c>
    </row>
    <row r="678" spans="1:12" ht="13.8" x14ac:dyDescent="0.25">
      <c r="A678" s="2" t="s">
        <v>1385</v>
      </c>
      <c r="B678" s="3">
        <v>45173.310310310299</v>
      </c>
      <c r="C678" s="2" t="s">
        <v>58</v>
      </c>
      <c r="D678" s="2" t="s">
        <v>39</v>
      </c>
      <c r="E678" s="2" t="s">
        <v>34</v>
      </c>
      <c r="F678" s="2">
        <v>6006</v>
      </c>
      <c r="G678" s="2" t="s">
        <v>22</v>
      </c>
      <c r="H678" s="2" t="s">
        <v>52</v>
      </c>
      <c r="I678" s="2" t="s">
        <v>1386</v>
      </c>
      <c r="J678" s="2" t="s">
        <v>41</v>
      </c>
      <c r="K678" s="5" cm="1">
        <f t="array" ref="K678">_xlfn.IFS(Table2[[#This Row],[Currency]]="USD",Table2[[#This Row],[Amount]],Table2[[#This Row],[Currency]]="EGP",Table2[[#This Row],[Amount]]*50,Table2[[#This Row],[Currency]]="EUR",Table2[[#This Row],[Amount]]*1.17)</f>
        <v>300300</v>
      </c>
      <c r="L678" s="2">
        <f>SUMIF(Table2[Expense Type],Table2[[#This Row],[Expense Type]],Table2[Amount])</f>
        <v>857053</v>
      </c>
    </row>
    <row r="679" spans="1:12" ht="13.8" x14ac:dyDescent="0.25">
      <c r="A679" s="2" t="s">
        <v>1387</v>
      </c>
      <c r="B679" s="3">
        <v>45173.674674674658</v>
      </c>
      <c r="C679" s="2" t="s">
        <v>26</v>
      </c>
      <c r="D679" s="2" t="s">
        <v>33</v>
      </c>
      <c r="E679" s="2" t="s">
        <v>21</v>
      </c>
      <c r="F679" s="2">
        <v>3373</v>
      </c>
      <c r="G679" s="2" t="s">
        <v>22</v>
      </c>
      <c r="H679" s="2" t="s">
        <v>15</v>
      </c>
      <c r="I679" s="2" t="s">
        <v>1388</v>
      </c>
      <c r="J679" s="2" t="s">
        <v>41</v>
      </c>
      <c r="K679" s="5" cm="1">
        <f t="array" ref="K679">_xlfn.IFS(Table2[[#This Row],[Currency]]="USD",Table2[[#This Row],[Amount]],Table2[[#This Row],[Currency]]="EGP",Table2[[#This Row],[Amount]]*50,Table2[[#This Row],[Currency]]="EUR",Table2[[#This Row],[Amount]]*1.17)</f>
        <v>168650</v>
      </c>
      <c r="L679" s="2">
        <f>SUMIF(Table2[Expense Type],Table2[[#This Row],[Expense Type]],Table2[Amount])</f>
        <v>910770</v>
      </c>
    </row>
    <row r="680" spans="1:12" ht="13.8" x14ac:dyDescent="0.25">
      <c r="A680" s="2" t="s">
        <v>1389</v>
      </c>
      <c r="B680" s="3">
        <v>45174.039039039031</v>
      </c>
      <c r="C680" s="2" t="s">
        <v>19</v>
      </c>
      <c r="D680" s="2" t="s">
        <v>39</v>
      </c>
      <c r="E680" s="2" t="s">
        <v>51</v>
      </c>
      <c r="F680" s="2">
        <v>7711</v>
      </c>
      <c r="G680" s="2" t="s">
        <v>14</v>
      </c>
      <c r="H680" s="2" t="s">
        <v>27</v>
      </c>
      <c r="I680" s="2" t="s">
        <v>1390</v>
      </c>
      <c r="J680" s="2" t="s">
        <v>24</v>
      </c>
      <c r="K680" s="5" cm="1">
        <f t="array" ref="K680">_xlfn.IFS(Table2[[#This Row],[Currency]]="USD",Table2[[#This Row],[Amount]],Table2[[#This Row],[Currency]]="EGP",Table2[[#This Row],[Amount]]*50,Table2[[#This Row],[Currency]]="EUR",Table2[[#This Row],[Amount]]*1.17)</f>
        <v>7711</v>
      </c>
      <c r="L680" s="2">
        <f>SUMIF(Table2[Expense Type],Table2[[#This Row],[Expense Type]],Table2[Amount])</f>
        <v>743529</v>
      </c>
    </row>
    <row r="681" spans="1:12" ht="13.8" x14ac:dyDescent="0.25">
      <c r="A681" s="2" t="s">
        <v>1391</v>
      </c>
      <c r="B681" s="3">
        <v>45174.403403403398</v>
      </c>
      <c r="C681" s="2" t="s">
        <v>19</v>
      </c>
      <c r="D681" s="2" t="s">
        <v>33</v>
      </c>
      <c r="E681" s="2" t="s">
        <v>34</v>
      </c>
      <c r="F681" s="2">
        <v>1013</v>
      </c>
      <c r="G681" s="2" t="s">
        <v>22</v>
      </c>
      <c r="H681" s="2" t="s">
        <v>15</v>
      </c>
      <c r="I681" s="2" t="s">
        <v>1392</v>
      </c>
      <c r="J681" s="2" t="s">
        <v>24</v>
      </c>
      <c r="K681" s="5" cm="1">
        <f t="array" ref="K681">_xlfn.IFS(Table2[[#This Row],[Currency]]="USD",Table2[[#This Row],[Amount]],Table2[[#This Row],[Currency]]="EGP",Table2[[#This Row],[Amount]]*50,Table2[[#This Row],[Currency]]="EUR",Table2[[#This Row],[Amount]]*1.17)</f>
        <v>50650</v>
      </c>
      <c r="L681" s="2">
        <f>SUMIF(Table2[Expense Type],Table2[[#This Row],[Expense Type]],Table2[Amount])</f>
        <v>857053</v>
      </c>
    </row>
    <row r="682" spans="1:12" ht="13.8" x14ac:dyDescent="0.25">
      <c r="A682" s="2" t="s">
        <v>1393</v>
      </c>
      <c r="B682" s="3">
        <v>45174.767767767757</v>
      </c>
      <c r="C682" s="2" t="s">
        <v>38</v>
      </c>
      <c r="D682" s="2" t="s">
        <v>20</v>
      </c>
      <c r="E682" s="2" t="s">
        <v>30</v>
      </c>
      <c r="F682" s="2">
        <v>2111</v>
      </c>
      <c r="G682" s="2" t="s">
        <v>14</v>
      </c>
      <c r="H682" s="2" t="s">
        <v>15</v>
      </c>
      <c r="I682" s="2" t="s">
        <v>1394</v>
      </c>
      <c r="J682" s="2" t="s">
        <v>24</v>
      </c>
      <c r="K682" s="5" cm="1">
        <f t="array" ref="K682">_xlfn.IFS(Table2[[#This Row],[Currency]]="USD",Table2[[#This Row],[Amount]],Table2[[#This Row],[Currency]]="EGP",Table2[[#This Row],[Amount]]*50,Table2[[#This Row],[Currency]]="EUR",Table2[[#This Row],[Amount]]*1.17)</f>
        <v>2111</v>
      </c>
      <c r="L682" s="2">
        <f>SUMIF(Table2[Expense Type],Table2[[#This Row],[Expense Type]],Table2[Amount])</f>
        <v>824956</v>
      </c>
    </row>
    <row r="683" spans="1:12" ht="13.8" x14ac:dyDescent="0.25">
      <c r="A683" s="2" t="s">
        <v>1395</v>
      </c>
      <c r="B683" s="3">
        <v>45175.13213213213</v>
      </c>
      <c r="C683" s="2" t="s">
        <v>11</v>
      </c>
      <c r="D683" s="2" t="s">
        <v>20</v>
      </c>
      <c r="E683" s="2" t="s">
        <v>13</v>
      </c>
      <c r="F683" s="2">
        <v>1542</v>
      </c>
      <c r="G683" s="2" t="s">
        <v>22</v>
      </c>
      <c r="H683" s="2" t="s">
        <v>27</v>
      </c>
      <c r="I683" s="2" t="s">
        <v>1396</v>
      </c>
      <c r="J683" s="2" t="s">
        <v>17</v>
      </c>
      <c r="K683" s="5" cm="1">
        <f t="array" ref="K683">_xlfn.IFS(Table2[[#This Row],[Currency]]="USD",Table2[[#This Row],[Amount]],Table2[[#This Row],[Currency]]="EGP",Table2[[#This Row],[Amount]]*50,Table2[[#This Row],[Currency]]="EUR",Table2[[#This Row],[Amount]]*1.17)</f>
        <v>77100</v>
      </c>
      <c r="L683" s="2">
        <f>SUMIF(Table2[Expense Type],Table2[[#This Row],[Expense Type]],Table2[Amount])</f>
        <v>848944</v>
      </c>
    </row>
    <row r="684" spans="1:12" ht="13.8" x14ac:dyDescent="0.25">
      <c r="A684" s="2" t="s">
        <v>1397</v>
      </c>
      <c r="B684" s="3">
        <v>45175.496496496497</v>
      </c>
      <c r="C684" s="2" t="s">
        <v>58</v>
      </c>
      <c r="D684" s="2" t="s">
        <v>33</v>
      </c>
      <c r="E684" s="2" t="s">
        <v>51</v>
      </c>
      <c r="F684" s="2">
        <v>5646</v>
      </c>
      <c r="G684" s="2" t="s">
        <v>35</v>
      </c>
      <c r="H684" s="2" t="s">
        <v>27</v>
      </c>
      <c r="I684" s="2" t="s">
        <v>1398</v>
      </c>
      <c r="J684" s="2" t="s">
        <v>24</v>
      </c>
      <c r="K684" s="5" cm="1">
        <f t="array" ref="K684">_xlfn.IFS(Table2[[#This Row],[Currency]]="USD",Table2[[#This Row],[Amount]],Table2[[#This Row],[Currency]]="EGP",Table2[[#This Row],[Amount]]*50,Table2[[#This Row],[Currency]]="EUR",Table2[[#This Row],[Amount]]*1.17)</f>
        <v>6605.82</v>
      </c>
      <c r="L684" s="2">
        <f>SUMIF(Table2[Expense Type],Table2[[#This Row],[Expense Type]],Table2[Amount])</f>
        <v>743529</v>
      </c>
    </row>
    <row r="685" spans="1:12" ht="13.8" x14ac:dyDescent="0.25">
      <c r="A685" s="2" t="s">
        <v>1399</v>
      </c>
      <c r="B685" s="3">
        <v>45175.860860860863</v>
      </c>
      <c r="C685" s="2" t="s">
        <v>38</v>
      </c>
      <c r="D685" s="2" t="s">
        <v>20</v>
      </c>
      <c r="E685" s="2" t="s">
        <v>30</v>
      </c>
      <c r="F685" s="2">
        <v>1929</v>
      </c>
      <c r="G685" s="2" t="s">
        <v>22</v>
      </c>
      <c r="H685" s="2" t="s">
        <v>52</v>
      </c>
      <c r="I685" s="2" t="s">
        <v>1400</v>
      </c>
      <c r="J685" s="2" t="s">
        <v>17</v>
      </c>
      <c r="K685" s="5" cm="1">
        <f t="array" ref="K685">_xlfn.IFS(Table2[[#This Row],[Currency]]="USD",Table2[[#This Row],[Amount]],Table2[[#This Row],[Currency]]="EGP",Table2[[#This Row],[Amount]]*50,Table2[[#This Row],[Currency]]="EUR",Table2[[#This Row],[Amount]]*1.17)</f>
        <v>96450</v>
      </c>
      <c r="L685" s="2">
        <f>SUMIF(Table2[Expense Type],Table2[[#This Row],[Expense Type]],Table2[Amount])</f>
        <v>824956</v>
      </c>
    </row>
    <row r="686" spans="1:12" ht="13.8" x14ac:dyDescent="0.25">
      <c r="A686" s="2" t="s">
        <v>1401</v>
      </c>
      <c r="B686" s="3">
        <v>45176.225225225222</v>
      </c>
      <c r="C686" s="2" t="s">
        <v>11</v>
      </c>
      <c r="D686" s="2" t="s">
        <v>12</v>
      </c>
      <c r="E686" s="2" t="s">
        <v>21</v>
      </c>
      <c r="F686" s="2">
        <v>8867</v>
      </c>
      <c r="G686" s="2" t="s">
        <v>14</v>
      </c>
      <c r="H686" s="2" t="s">
        <v>52</v>
      </c>
      <c r="I686" s="2" t="s">
        <v>1402</v>
      </c>
      <c r="J686" s="2" t="s">
        <v>24</v>
      </c>
      <c r="K686" s="5" cm="1">
        <f t="array" ref="K686">_xlfn.IFS(Table2[[#This Row],[Currency]]="USD",Table2[[#This Row],[Amount]],Table2[[#This Row],[Currency]]="EGP",Table2[[#This Row],[Amount]]*50,Table2[[#This Row],[Currency]]="EUR",Table2[[#This Row],[Amount]]*1.17)</f>
        <v>8867</v>
      </c>
      <c r="L686" s="2">
        <f>SUMIF(Table2[Expense Type],Table2[[#This Row],[Expense Type]],Table2[Amount])</f>
        <v>910770</v>
      </c>
    </row>
    <row r="687" spans="1:12" ht="13.8" x14ac:dyDescent="0.25">
      <c r="A687" s="2" t="s">
        <v>1403</v>
      </c>
      <c r="B687" s="3">
        <v>45176.589589589581</v>
      </c>
      <c r="C687" s="2" t="s">
        <v>11</v>
      </c>
      <c r="D687" s="2" t="s">
        <v>39</v>
      </c>
      <c r="E687" s="2" t="s">
        <v>34</v>
      </c>
      <c r="F687" s="2">
        <v>6568</v>
      </c>
      <c r="G687" s="2" t="s">
        <v>22</v>
      </c>
      <c r="H687" s="2" t="s">
        <v>15</v>
      </c>
      <c r="I687" s="2" t="s">
        <v>1404</v>
      </c>
      <c r="J687" s="2" t="s">
        <v>17</v>
      </c>
      <c r="K687" s="5" cm="1">
        <f t="array" ref="K687">_xlfn.IFS(Table2[[#This Row],[Currency]]="USD",Table2[[#This Row],[Amount]],Table2[[#This Row],[Currency]]="EGP",Table2[[#This Row],[Amount]]*50,Table2[[#This Row],[Currency]]="EUR",Table2[[#This Row],[Amount]]*1.17)</f>
        <v>328400</v>
      </c>
      <c r="L687" s="2">
        <f>SUMIF(Table2[Expense Type],Table2[[#This Row],[Expense Type]],Table2[Amount])</f>
        <v>857053</v>
      </c>
    </row>
    <row r="688" spans="1:12" ht="13.8" x14ac:dyDescent="0.25">
      <c r="A688" s="2" t="s">
        <v>1405</v>
      </c>
      <c r="B688" s="3">
        <v>45176.953953953947</v>
      </c>
      <c r="C688" s="2" t="s">
        <v>19</v>
      </c>
      <c r="D688" s="2" t="s">
        <v>12</v>
      </c>
      <c r="E688" s="2" t="s">
        <v>13</v>
      </c>
      <c r="F688" s="2">
        <v>1029</v>
      </c>
      <c r="G688" s="2" t="s">
        <v>14</v>
      </c>
      <c r="H688" s="2" t="s">
        <v>15</v>
      </c>
      <c r="I688" s="2" t="s">
        <v>1406</v>
      </c>
      <c r="J688" s="2" t="s">
        <v>24</v>
      </c>
      <c r="K688" s="5" cm="1">
        <f t="array" ref="K688">_xlfn.IFS(Table2[[#This Row],[Currency]]="USD",Table2[[#This Row],[Amount]],Table2[[#This Row],[Currency]]="EGP",Table2[[#This Row],[Amount]]*50,Table2[[#This Row],[Currency]]="EUR",Table2[[#This Row],[Amount]]*1.17)</f>
        <v>1029</v>
      </c>
      <c r="L688" s="2">
        <f>SUMIF(Table2[Expense Type],Table2[[#This Row],[Expense Type]],Table2[Amount])</f>
        <v>848944</v>
      </c>
    </row>
    <row r="689" spans="1:12" ht="13.8" x14ac:dyDescent="0.25">
      <c r="A689" s="2" t="s">
        <v>1407</v>
      </c>
      <c r="B689" s="3">
        <v>45177.318318318306</v>
      </c>
      <c r="C689" s="2" t="s">
        <v>77</v>
      </c>
      <c r="D689" s="2" t="s">
        <v>39</v>
      </c>
      <c r="E689" s="2" t="s">
        <v>51</v>
      </c>
      <c r="F689" s="2">
        <v>3799</v>
      </c>
      <c r="G689" s="2" t="s">
        <v>14</v>
      </c>
      <c r="H689" s="2" t="s">
        <v>52</v>
      </c>
      <c r="I689" s="2" t="s">
        <v>1408</v>
      </c>
      <c r="J689" s="2" t="s">
        <v>24</v>
      </c>
      <c r="K689" s="5" cm="1">
        <f t="array" ref="K689">_xlfn.IFS(Table2[[#This Row],[Currency]]="USD",Table2[[#This Row],[Amount]],Table2[[#This Row],[Currency]]="EGP",Table2[[#This Row],[Amount]]*50,Table2[[#This Row],[Currency]]="EUR",Table2[[#This Row],[Amount]]*1.17)</f>
        <v>3799</v>
      </c>
      <c r="L689" s="2">
        <f>SUMIF(Table2[Expense Type],Table2[[#This Row],[Expense Type]],Table2[Amount])</f>
        <v>743529</v>
      </c>
    </row>
    <row r="690" spans="1:12" ht="13.8" x14ac:dyDescent="0.25">
      <c r="A690" s="2" t="s">
        <v>1409</v>
      </c>
      <c r="B690" s="3">
        <v>45177.682682682673</v>
      </c>
      <c r="C690" s="2" t="s">
        <v>77</v>
      </c>
      <c r="D690" s="2" t="s">
        <v>20</v>
      </c>
      <c r="E690" s="2" t="s">
        <v>30</v>
      </c>
      <c r="F690" s="2">
        <v>9755</v>
      </c>
      <c r="G690" s="2" t="s">
        <v>35</v>
      </c>
      <c r="H690" s="2" t="s">
        <v>52</v>
      </c>
      <c r="I690" s="2" t="s">
        <v>1410</v>
      </c>
      <c r="J690" s="2" t="s">
        <v>41</v>
      </c>
      <c r="K690" s="5" cm="1">
        <f t="array" ref="K690">_xlfn.IFS(Table2[[#This Row],[Currency]]="USD",Table2[[#This Row],[Amount]],Table2[[#This Row],[Currency]]="EGP",Table2[[#This Row],[Amount]]*50,Table2[[#This Row],[Currency]]="EUR",Table2[[#This Row],[Amount]]*1.17)</f>
        <v>11413.349999999999</v>
      </c>
      <c r="L690" s="2">
        <f>SUMIF(Table2[Expense Type],Table2[[#This Row],[Expense Type]],Table2[Amount])</f>
        <v>824956</v>
      </c>
    </row>
    <row r="691" spans="1:12" ht="13.8" x14ac:dyDescent="0.25">
      <c r="A691" s="2" t="s">
        <v>1411</v>
      </c>
      <c r="B691" s="3">
        <v>45178.047047047039</v>
      </c>
      <c r="C691" s="2" t="s">
        <v>26</v>
      </c>
      <c r="D691" s="2" t="s">
        <v>12</v>
      </c>
      <c r="E691" s="2" t="s">
        <v>30</v>
      </c>
      <c r="F691" s="2">
        <v>1154</v>
      </c>
      <c r="G691" s="2" t="s">
        <v>35</v>
      </c>
      <c r="H691" s="2" t="s">
        <v>27</v>
      </c>
      <c r="I691" s="2" t="s">
        <v>1412</v>
      </c>
      <c r="J691" s="2" t="s">
        <v>24</v>
      </c>
      <c r="K691" s="5" cm="1">
        <f t="array" ref="K691">_xlfn.IFS(Table2[[#This Row],[Currency]]="USD",Table2[[#This Row],[Amount]],Table2[[#This Row],[Currency]]="EGP",Table2[[#This Row],[Amount]]*50,Table2[[#This Row],[Currency]]="EUR",Table2[[#This Row],[Amount]]*1.17)</f>
        <v>1350.1799999999998</v>
      </c>
      <c r="L691" s="2">
        <f>SUMIF(Table2[Expense Type],Table2[[#This Row],[Expense Type]],Table2[Amount])</f>
        <v>824956</v>
      </c>
    </row>
    <row r="692" spans="1:12" ht="13.8" x14ac:dyDescent="0.25">
      <c r="A692" s="2" t="s">
        <v>1413</v>
      </c>
      <c r="B692" s="3">
        <v>45178.411411411398</v>
      </c>
      <c r="C692" s="2" t="s">
        <v>19</v>
      </c>
      <c r="D692" s="2" t="s">
        <v>20</v>
      </c>
      <c r="E692" s="2" t="s">
        <v>13</v>
      </c>
      <c r="F692" s="2">
        <v>5844</v>
      </c>
      <c r="G692" s="2" t="s">
        <v>14</v>
      </c>
      <c r="H692" s="2" t="s">
        <v>52</v>
      </c>
      <c r="I692" s="2" t="s">
        <v>1414</v>
      </c>
      <c r="J692" s="2" t="s">
        <v>24</v>
      </c>
      <c r="K692" s="5" cm="1">
        <f t="array" ref="K692">_xlfn.IFS(Table2[[#This Row],[Currency]]="USD",Table2[[#This Row],[Amount]],Table2[[#This Row],[Currency]]="EGP",Table2[[#This Row],[Amount]]*50,Table2[[#This Row],[Currency]]="EUR",Table2[[#This Row],[Amount]]*1.17)</f>
        <v>5844</v>
      </c>
      <c r="L692" s="2">
        <f>SUMIF(Table2[Expense Type],Table2[[#This Row],[Expense Type]],Table2[Amount])</f>
        <v>848944</v>
      </c>
    </row>
    <row r="693" spans="1:12" ht="13.8" x14ac:dyDescent="0.25">
      <c r="A693" s="2" t="s">
        <v>1415</v>
      </c>
      <c r="B693" s="3">
        <v>45178.775775775779</v>
      </c>
      <c r="C693" s="2" t="s">
        <v>11</v>
      </c>
      <c r="D693" s="2" t="s">
        <v>39</v>
      </c>
      <c r="E693" s="2" t="s">
        <v>21</v>
      </c>
      <c r="F693" s="2">
        <v>2000</v>
      </c>
      <c r="G693" s="2" t="s">
        <v>22</v>
      </c>
      <c r="H693" s="2" t="s">
        <v>52</v>
      </c>
      <c r="I693" s="2" t="s">
        <v>1416</v>
      </c>
      <c r="J693" s="2" t="s">
        <v>41</v>
      </c>
      <c r="K693" s="5" cm="1">
        <f t="array" ref="K693">_xlfn.IFS(Table2[[#This Row],[Currency]]="USD",Table2[[#This Row],[Amount]],Table2[[#This Row],[Currency]]="EGP",Table2[[#This Row],[Amount]]*50,Table2[[#This Row],[Currency]]="EUR",Table2[[#This Row],[Amount]]*1.17)</f>
        <v>100000</v>
      </c>
      <c r="L693" s="2">
        <f>SUMIF(Table2[Expense Type],Table2[[#This Row],[Expense Type]],Table2[Amount])</f>
        <v>910770</v>
      </c>
    </row>
    <row r="694" spans="1:12" ht="13.8" x14ac:dyDescent="0.25">
      <c r="A694" s="2" t="s">
        <v>1417</v>
      </c>
      <c r="B694" s="3">
        <v>45179.140140140138</v>
      </c>
      <c r="C694" s="2" t="s">
        <v>58</v>
      </c>
      <c r="D694" s="2" t="s">
        <v>33</v>
      </c>
      <c r="E694" s="2" t="s">
        <v>13</v>
      </c>
      <c r="F694" s="2">
        <v>9749</v>
      </c>
      <c r="G694" s="2" t="s">
        <v>14</v>
      </c>
      <c r="H694" s="2" t="s">
        <v>15</v>
      </c>
      <c r="I694" s="2" t="s">
        <v>1418</v>
      </c>
      <c r="J694" s="2" t="s">
        <v>17</v>
      </c>
      <c r="K694" s="5" cm="1">
        <f t="array" ref="K694">_xlfn.IFS(Table2[[#This Row],[Currency]]="USD",Table2[[#This Row],[Amount]],Table2[[#This Row],[Currency]]="EGP",Table2[[#This Row],[Amount]]*50,Table2[[#This Row],[Currency]]="EUR",Table2[[#This Row],[Amount]]*1.17)</f>
        <v>9749</v>
      </c>
      <c r="L694" s="2">
        <f>SUMIF(Table2[Expense Type],Table2[[#This Row],[Expense Type]],Table2[Amount])</f>
        <v>848944</v>
      </c>
    </row>
    <row r="695" spans="1:12" ht="13.8" x14ac:dyDescent="0.25">
      <c r="A695" s="2" t="s">
        <v>1419</v>
      </c>
      <c r="B695" s="3">
        <v>45179.504504504497</v>
      </c>
      <c r="C695" s="2" t="s">
        <v>77</v>
      </c>
      <c r="D695" s="2" t="s">
        <v>33</v>
      </c>
      <c r="E695" s="2" t="s">
        <v>30</v>
      </c>
      <c r="F695" s="2">
        <v>7080</v>
      </c>
      <c r="G695" s="2" t="s">
        <v>14</v>
      </c>
      <c r="H695" s="2" t="s">
        <v>52</v>
      </c>
      <c r="I695" s="2" t="s">
        <v>1420</v>
      </c>
      <c r="J695" s="2" t="s">
        <v>41</v>
      </c>
      <c r="K695" s="5" cm="1">
        <f t="array" ref="K695">_xlfn.IFS(Table2[[#This Row],[Currency]]="USD",Table2[[#This Row],[Amount]],Table2[[#This Row],[Currency]]="EGP",Table2[[#This Row],[Amount]]*50,Table2[[#This Row],[Currency]]="EUR",Table2[[#This Row],[Amount]]*1.17)</f>
        <v>7080</v>
      </c>
      <c r="L695" s="2">
        <f>SUMIF(Table2[Expense Type],Table2[[#This Row],[Expense Type]],Table2[Amount])</f>
        <v>824956</v>
      </c>
    </row>
    <row r="696" spans="1:12" ht="13.8" x14ac:dyDescent="0.25">
      <c r="A696" s="2" t="s">
        <v>1421</v>
      </c>
      <c r="B696" s="3">
        <v>45179.868868868864</v>
      </c>
      <c r="C696" s="2" t="s">
        <v>11</v>
      </c>
      <c r="D696" s="2" t="s">
        <v>12</v>
      </c>
      <c r="E696" s="2" t="s">
        <v>55</v>
      </c>
      <c r="F696" s="2">
        <v>7169</v>
      </c>
      <c r="G696" s="2" t="s">
        <v>22</v>
      </c>
      <c r="H696" s="2" t="s">
        <v>15</v>
      </c>
      <c r="I696" s="2" t="s">
        <v>1422</v>
      </c>
      <c r="J696" s="2" t="s">
        <v>41</v>
      </c>
      <c r="K696" s="5" cm="1">
        <f t="array" ref="K696">_xlfn.IFS(Table2[[#This Row],[Currency]]="USD",Table2[[#This Row],[Amount]],Table2[[#This Row],[Currency]]="EGP",Table2[[#This Row],[Amount]]*50,Table2[[#This Row],[Currency]]="EUR",Table2[[#This Row],[Amount]]*1.17)</f>
        <v>358450</v>
      </c>
      <c r="L696" s="2">
        <f>SUMIF(Table2[Expense Type],Table2[[#This Row],[Expense Type]],Table2[Amount])</f>
        <v>815334</v>
      </c>
    </row>
    <row r="697" spans="1:12" ht="13.8" x14ac:dyDescent="0.25">
      <c r="A697" s="2" t="s">
        <v>1423</v>
      </c>
      <c r="B697" s="3">
        <v>45180.23323323323</v>
      </c>
      <c r="C697" s="2" t="s">
        <v>77</v>
      </c>
      <c r="D697" s="2" t="s">
        <v>20</v>
      </c>
      <c r="E697" s="2" t="s">
        <v>51</v>
      </c>
      <c r="F697" s="2">
        <v>9691</v>
      </c>
      <c r="G697" s="2" t="s">
        <v>22</v>
      </c>
      <c r="H697" s="2" t="s">
        <v>52</v>
      </c>
      <c r="I697" s="2" t="s">
        <v>1424</v>
      </c>
      <c r="J697" s="2" t="s">
        <v>17</v>
      </c>
      <c r="K697" s="5" cm="1">
        <f t="array" ref="K697">_xlfn.IFS(Table2[[#This Row],[Currency]]="USD",Table2[[#This Row],[Amount]],Table2[[#This Row],[Currency]]="EGP",Table2[[#This Row],[Amount]]*50,Table2[[#This Row],[Currency]]="EUR",Table2[[#This Row],[Amount]]*1.17)</f>
        <v>484550</v>
      </c>
      <c r="L697" s="2">
        <f>SUMIF(Table2[Expense Type],Table2[[#This Row],[Expense Type]],Table2[Amount])</f>
        <v>743529</v>
      </c>
    </row>
    <row r="698" spans="1:12" ht="13.8" x14ac:dyDescent="0.25">
      <c r="A698" s="2" t="s">
        <v>1425</v>
      </c>
      <c r="B698" s="3">
        <v>45180.597597597603</v>
      </c>
      <c r="C698" s="2" t="s">
        <v>77</v>
      </c>
      <c r="D698" s="2" t="s">
        <v>20</v>
      </c>
      <c r="E698" s="2" t="s">
        <v>13</v>
      </c>
      <c r="F698" s="2">
        <v>3515</v>
      </c>
      <c r="G698" s="2" t="s">
        <v>22</v>
      </c>
      <c r="H698" s="2" t="s">
        <v>27</v>
      </c>
      <c r="I698" s="2" t="s">
        <v>1426</v>
      </c>
      <c r="J698" s="2" t="s">
        <v>24</v>
      </c>
      <c r="K698" s="5" cm="1">
        <f t="array" ref="K698">_xlfn.IFS(Table2[[#This Row],[Currency]]="USD",Table2[[#This Row],[Amount]],Table2[[#This Row],[Currency]]="EGP",Table2[[#This Row],[Amount]]*50,Table2[[#This Row],[Currency]]="EUR",Table2[[#This Row],[Amount]]*1.17)</f>
        <v>175750</v>
      </c>
      <c r="L698" s="2">
        <f>SUMIF(Table2[Expense Type],Table2[[#This Row],[Expense Type]],Table2[Amount])</f>
        <v>848944</v>
      </c>
    </row>
    <row r="699" spans="1:12" ht="13.8" x14ac:dyDescent="0.25">
      <c r="A699" s="2" t="s">
        <v>1427</v>
      </c>
      <c r="B699" s="3">
        <v>45180.961961961963</v>
      </c>
      <c r="C699" s="2" t="s">
        <v>77</v>
      </c>
      <c r="D699" s="2" t="s">
        <v>12</v>
      </c>
      <c r="E699" s="2" t="s">
        <v>30</v>
      </c>
      <c r="F699" s="2">
        <v>542</v>
      </c>
      <c r="G699" s="2" t="s">
        <v>22</v>
      </c>
      <c r="H699" s="2" t="s">
        <v>52</v>
      </c>
      <c r="I699" s="2" t="s">
        <v>1428</v>
      </c>
      <c r="J699" s="2" t="s">
        <v>17</v>
      </c>
      <c r="K699" s="5" cm="1">
        <f t="array" ref="K699">_xlfn.IFS(Table2[[#This Row],[Currency]]="USD",Table2[[#This Row],[Amount]],Table2[[#This Row],[Currency]]="EGP",Table2[[#This Row],[Amount]]*50,Table2[[#This Row],[Currency]]="EUR",Table2[[#This Row],[Amount]]*1.17)</f>
        <v>27100</v>
      </c>
      <c r="L699" s="2">
        <f>SUMIF(Table2[Expense Type],Table2[[#This Row],[Expense Type]],Table2[Amount])</f>
        <v>824956</v>
      </c>
    </row>
    <row r="700" spans="1:12" ht="13.8" x14ac:dyDescent="0.25">
      <c r="A700" s="2" t="s">
        <v>1429</v>
      </c>
      <c r="B700" s="3">
        <v>45181.326326326322</v>
      </c>
      <c r="C700" s="2" t="s">
        <v>58</v>
      </c>
      <c r="D700" s="2" t="s">
        <v>33</v>
      </c>
      <c r="E700" s="2" t="s">
        <v>21</v>
      </c>
      <c r="F700" s="2">
        <v>6318</v>
      </c>
      <c r="G700" s="2" t="s">
        <v>14</v>
      </c>
      <c r="H700" s="2" t="s">
        <v>52</v>
      </c>
      <c r="I700" s="2" t="s">
        <v>1430</v>
      </c>
      <c r="J700" s="2" t="s">
        <v>24</v>
      </c>
      <c r="K700" s="5" cm="1">
        <f t="array" ref="K700">_xlfn.IFS(Table2[[#This Row],[Currency]]="USD",Table2[[#This Row],[Amount]],Table2[[#This Row],[Currency]]="EGP",Table2[[#This Row],[Amount]]*50,Table2[[#This Row],[Currency]]="EUR",Table2[[#This Row],[Amount]]*1.17)</f>
        <v>6318</v>
      </c>
      <c r="L700" s="2">
        <f>SUMIF(Table2[Expense Type],Table2[[#This Row],[Expense Type]],Table2[Amount])</f>
        <v>910770</v>
      </c>
    </row>
    <row r="701" spans="1:12" ht="13.8" x14ac:dyDescent="0.25">
      <c r="A701" s="2" t="s">
        <v>1431</v>
      </c>
      <c r="B701" s="3">
        <v>45181.690690690681</v>
      </c>
      <c r="C701" s="2" t="s">
        <v>19</v>
      </c>
      <c r="D701" s="2" t="s">
        <v>39</v>
      </c>
      <c r="E701" s="2" t="s">
        <v>30</v>
      </c>
      <c r="F701" s="2">
        <v>4752</v>
      </c>
      <c r="G701" s="2" t="s">
        <v>14</v>
      </c>
      <c r="H701" s="2" t="s">
        <v>52</v>
      </c>
      <c r="I701" s="2" t="s">
        <v>1432</v>
      </c>
      <c r="J701" s="2" t="s">
        <v>24</v>
      </c>
      <c r="K701" s="5" cm="1">
        <f t="array" ref="K701">_xlfn.IFS(Table2[[#This Row],[Currency]]="USD",Table2[[#This Row],[Amount]],Table2[[#This Row],[Currency]]="EGP",Table2[[#This Row],[Amount]]*50,Table2[[#This Row],[Currency]]="EUR",Table2[[#This Row],[Amount]]*1.17)</f>
        <v>4752</v>
      </c>
      <c r="L701" s="2">
        <f>SUMIF(Table2[Expense Type],Table2[[#This Row],[Expense Type]],Table2[Amount])</f>
        <v>824956</v>
      </c>
    </row>
    <row r="702" spans="1:12" ht="13.8" x14ac:dyDescent="0.25">
      <c r="A702" s="2" t="s">
        <v>1433</v>
      </c>
      <c r="B702" s="3">
        <v>45182.055055055047</v>
      </c>
      <c r="C702" s="2" t="s">
        <v>58</v>
      </c>
      <c r="D702" s="2" t="s">
        <v>12</v>
      </c>
      <c r="E702" s="2" t="s">
        <v>21</v>
      </c>
      <c r="F702" s="2">
        <v>8039</v>
      </c>
      <c r="G702" s="2" t="s">
        <v>35</v>
      </c>
      <c r="H702" s="2" t="s">
        <v>15</v>
      </c>
      <c r="I702" s="2" t="s">
        <v>1434</v>
      </c>
      <c r="J702" s="2" t="s">
        <v>17</v>
      </c>
      <c r="K702" s="5" cm="1">
        <f t="array" ref="K702">_xlfn.IFS(Table2[[#This Row],[Currency]]="USD",Table2[[#This Row],[Amount]],Table2[[#This Row],[Currency]]="EGP",Table2[[#This Row],[Amount]]*50,Table2[[#This Row],[Currency]]="EUR",Table2[[#This Row],[Amount]]*1.17)</f>
        <v>9405.6299999999992</v>
      </c>
      <c r="L702" s="2">
        <f>SUMIF(Table2[Expense Type],Table2[[#This Row],[Expense Type]],Table2[Amount])</f>
        <v>910770</v>
      </c>
    </row>
    <row r="703" spans="1:12" ht="13.8" x14ac:dyDescent="0.25">
      <c r="A703" s="2" t="s">
        <v>1435</v>
      </c>
      <c r="B703" s="3">
        <v>45182.419419419413</v>
      </c>
      <c r="C703" s="2" t="s">
        <v>38</v>
      </c>
      <c r="D703" s="2" t="s">
        <v>39</v>
      </c>
      <c r="E703" s="2" t="s">
        <v>13</v>
      </c>
      <c r="F703" s="2">
        <v>7933</v>
      </c>
      <c r="G703" s="2" t="s">
        <v>14</v>
      </c>
      <c r="H703" s="2" t="s">
        <v>27</v>
      </c>
      <c r="I703" s="2" t="s">
        <v>1436</v>
      </c>
      <c r="J703" s="2" t="s">
        <v>41</v>
      </c>
      <c r="K703" s="5" cm="1">
        <f t="array" ref="K703">_xlfn.IFS(Table2[[#This Row],[Currency]]="USD",Table2[[#This Row],[Amount]],Table2[[#This Row],[Currency]]="EGP",Table2[[#This Row],[Amount]]*50,Table2[[#This Row],[Currency]]="EUR",Table2[[#This Row],[Amount]]*1.17)</f>
        <v>7933</v>
      </c>
      <c r="L703" s="2">
        <f>SUMIF(Table2[Expense Type],Table2[[#This Row],[Expense Type]],Table2[Amount])</f>
        <v>848944</v>
      </c>
    </row>
    <row r="704" spans="1:12" ht="13.8" x14ac:dyDescent="0.25">
      <c r="A704" s="2" t="s">
        <v>1437</v>
      </c>
      <c r="B704" s="3">
        <v>45182.783783783772</v>
      </c>
      <c r="C704" s="2" t="s">
        <v>11</v>
      </c>
      <c r="D704" s="2" t="s">
        <v>33</v>
      </c>
      <c r="E704" s="2" t="s">
        <v>21</v>
      </c>
      <c r="F704" s="2">
        <v>9470</v>
      </c>
      <c r="G704" s="2" t="s">
        <v>22</v>
      </c>
      <c r="H704" s="2" t="s">
        <v>52</v>
      </c>
      <c r="I704" s="2" t="s">
        <v>1438</v>
      </c>
      <c r="J704" s="2" t="s">
        <v>17</v>
      </c>
      <c r="K704" s="5" cm="1">
        <f t="array" ref="K704">_xlfn.IFS(Table2[[#This Row],[Currency]]="USD",Table2[[#This Row],[Amount]],Table2[[#This Row],[Currency]]="EGP",Table2[[#This Row],[Amount]]*50,Table2[[#This Row],[Currency]]="EUR",Table2[[#This Row],[Amount]]*1.17)</f>
        <v>473500</v>
      </c>
      <c r="L704" s="2">
        <f>SUMIF(Table2[Expense Type],Table2[[#This Row],[Expense Type]],Table2[Amount])</f>
        <v>910770</v>
      </c>
    </row>
    <row r="705" spans="1:12" ht="13.8" x14ac:dyDescent="0.25">
      <c r="A705" s="2" t="s">
        <v>1439</v>
      </c>
      <c r="B705" s="3">
        <v>45183.148148148153</v>
      </c>
      <c r="C705" s="2" t="s">
        <v>19</v>
      </c>
      <c r="D705" s="2" t="s">
        <v>20</v>
      </c>
      <c r="E705" s="2" t="s">
        <v>34</v>
      </c>
      <c r="F705" s="2">
        <v>7697</v>
      </c>
      <c r="G705" s="2" t="s">
        <v>35</v>
      </c>
      <c r="H705" s="2" t="s">
        <v>15</v>
      </c>
      <c r="I705" s="2" t="s">
        <v>1440</v>
      </c>
      <c r="J705" s="2" t="s">
        <v>24</v>
      </c>
      <c r="K705" s="5" cm="1">
        <f t="array" ref="K705">_xlfn.IFS(Table2[[#This Row],[Currency]]="USD",Table2[[#This Row],[Amount]],Table2[[#This Row],[Currency]]="EGP",Table2[[#This Row],[Amount]]*50,Table2[[#This Row],[Currency]]="EUR",Table2[[#This Row],[Amount]]*1.17)</f>
        <v>9005.49</v>
      </c>
      <c r="L705" s="2">
        <f>SUMIF(Table2[Expense Type],Table2[[#This Row],[Expense Type]],Table2[Amount])</f>
        <v>857053</v>
      </c>
    </row>
    <row r="706" spans="1:12" ht="13.8" x14ac:dyDescent="0.25">
      <c r="A706" s="2" t="s">
        <v>1441</v>
      </c>
      <c r="B706" s="3">
        <v>45183.512512512512</v>
      </c>
      <c r="C706" s="2" t="s">
        <v>19</v>
      </c>
      <c r="D706" s="2" t="s">
        <v>33</v>
      </c>
      <c r="E706" s="2" t="s">
        <v>34</v>
      </c>
      <c r="F706" s="2">
        <v>4558</v>
      </c>
      <c r="G706" s="2" t="s">
        <v>22</v>
      </c>
      <c r="H706" s="2" t="s">
        <v>27</v>
      </c>
      <c r="I706" s="2" t="s">
        <v>1442</v>
      </c>
      <c r="J706" s="2" t="s">
        <v>17</v>
      </c>
      <c r="K706" s="5" cm="1">
        <f t="array" ref="K706">_xlfn.IFS(Table2[[#This Row],[Currency]]="USD",Table2[[#This Row],[Amount]],Table2[[#This Row],[Currency]]="EGP",Table2[[#This Row],[Amount]]*50,Table2[[#This Row],[Currency]]="EUR",Table2[[#This Row],[Amount]]*1.17)</f>
        <v>227900</v>
      </c>
      <c r="L706" s="2">
        <f>SUMIF(Table2[Expense Type],Table2[[#This Row],[Expense Type]],Table2[Amount])</f>
        <v>857053</v>
      </c>
    </row>
    <row r="707" spans="1:12" ht="13.8" x14ac:dyDescent="0.25">
      <c r="A707" s="2" t="s">
        <v>1443</v>
      </c>
      <c r="B707" s="3">
        <v>45183.876876876871</v>
      </c>
      <c r="C707" s="2" t="s">
        <v>19</v>
      </c>
      <c r="D707" s="2" t="s">
        <v>12</v>
      </c>
      <c r="E707" s="2" t="s">
        <v>34</v>
      </c>
      <c r="F707" s="2">
        <v>6691</v>
      </c>
      <c r="G707" s="2" t="s">
        <v>14</v>
      </c>
      <c r="H707" s="2" t="s">
        <v>15</v>
      </c>
      <c r="I707" s="2" t="s">
        <v>1444</v>
      </c>
      <c r="J707" s="2" t="s">
        <v>17</v>
      </c>
      <c r="K707" s="5" cm="1">
        <f t="array" ref="K707">_xlfn.IFS(Table2[[#This Row],[Currency]]="USD",Table2[[#This Row],[Amount]],Table2[[#This Row],[Currency]]="EGP",Table2[[#This Row],[Amount]]*50,Table2[[#This Row],[Currency]]="EUR",Table2[[#This Row],[Amount]]*1.17)</f>
        <v>6691</v>
      </c>
      <c r="L707" s="2">
        <f>SUMIF(Table2[Expense Type],Table2[[#This Row],[Expense Type]],Table2[Amount])</f>
        <v>857053</v>
      </c>
    </row>
    <row r="708" spans="1:12" ht="13.8" x14ac:dyDescent="0.25">
      <c r="A708" s="2" t="s">
        <v>1445</v>
      </c>
      <c r="B708" s="3">
        <v>45184.241241241238</v>
      </c>
      <c r="C708" s="2" t="s">
        <v>19</v>
      </c>
      <c r="D708" s="2" t="s">
        <v>20</v>
      </c>
      <c r="E708" s="2" t="s">
        <v>55</v>
      </c>
      <c r="F708" s="2">
        <v>9549</v>
      </c>
      <c r="G708" s="2" t="s">
        <v>35</v>
      </c>
      <c r="H708" s="2" t="s">
        <v>15</v>
      </c>
      <c r="I708" s="2" t="s">
        <v>1446</v>
      </c>
      <c r="J708" s="2" t="s">
        <v>24</v>
      </c>
      <c r="K708" s="5" cm="1">
        <f t="array" ref="K708">_xlfn.IFS(Table2[[#This Row],[Currency]]="USD",Table2[[#This Row],[Amount]],Table2[[#This Row],[Currency]]="EGP",Table2[[#This Row],[Amount]]*50,Table2[[#This Row],[Currency]]="EUR",Table2[[#This Row],[Amount]]*1.17)</f>
        <v>11172.33</v>
      </c>
      <c r="L708" s="2">
        <f>SUMIF(Table2[Expense Type],Table2[[#This Row],[Expense Type]],Table2[Amount])</f>
        <v>815334</v>
      </c>
    </row>
    <row r="709" spans="1:12" ht="13.8" x14ac:dyDescent="0.25">
      <c r="A709" s="2" t="s">
        <v>1447</v>
      </c>
      <c r="B709" s="3">
        <v>45184.605605605597</v>
      </c>
      <c r="C709" s="2" t="s">
        <v>58</v>
      </c>
      <c r="D709" s="2" t="s">
        <v>12</v>
      </c>
      <c r="E709" s="2" t="s">
        <v>13</v>
      </c>
      <c r="F709" s="2">
        <v>2409</v>
      </c>
      <c r="G709" s="2" t="s">
        <v>22</v>
      </c>
      <c r="H709" s="2" t="s">
        <v>27</v>
      </c>
      <c r="I709" s="2" t="s">
        <v>1448</v>
      </c>
      <c r="J709" s="2" t="s">
        <v>41</v>
      </c>
      <c r="K709" s="5" cm="1">
        <f t="array" ref="K709">_xlfn.IFS(Table2[[#This Row],[Currency]]="USD",Table2[[#This Row],[Amount]],Table2[[#This Row],[Currency]]="EGP",Table2[[#This Row],[Amount]]*50,Table2[[#This Row],[Currency]]="EUR",Table2[[#This Row],[Amount]]*1.17)</f>
        <v>120450</v>
      </c>
      <c r="L709" s="2">
        <f>SUMIF(Table2[Expense Type],Table2[[#This Row],[Expense Type]],Table2[Amount])</f>
        <v>848944</v>
      </c>
    </row>
    <row r="710" spans="1:12" ht="13.8" x14ac:dyDescent="0.25">
      <c r="A710" s="2" t="s">
        <v>1449</v>
      </c>
      <c r="B710" s="3">
        <v>45184.969969969963</v>
      </c>
      <c r="C710" s="2" t="s">
        <v>19</v>
      </c>
      <c r="D710" s="2" t="s">
        <v>12</v>
      </c>
      <c r="E710" s="2" t="s">
        <v>30</v>
      </c>
      <c r="F710" s="2">
        <v>6368</v>
      </c>
      <c r="G710" s="2" t="s">
        <v>35</v>
      </c>
      <c r="H710" s="2" t="s">
        <v>52</v>
      </c>
      <c r="I710" s="2" t="s">
        <v>1450</v>
      </c>
      <c r="J710" s="2" t="s">
        <v>17</v>
      </c>
      <c r="K710" s="5" cm="1">
        <f t="array" ref="K710">_xlfn.IFS(Table2[[#This Row],[Currency]]="USD",Table2[[#This Row],[Amount]],Table2[[#This Row],[Currency]]="EGP",Table2[[#This Row],[Amount]]*50,Table2[[#This Row],[Currency]]="EUR",Table2[[#This Row],[Amount]]*1.17)</f>
        <v>7450.5599999999995</v>
      </c>
      <c r="L710" s="2">
        <f>SUMIF(Table2[Expense Type],Table2[[#This Row],[Expense Type]],Table2[Amount])</f>
        <v>824956</v>
      </c>
    </row>
    <row r="711" spans="1:12" ht="13.8" x14ac:dyDescent="0.25">
      <c r="A711" s="2" t="s">
        <v>1451</v>
      </c>
      <c r="B711" s="3">
        <v>45185.334334334329</v>
      </c>
      <c r="C711" s="2" t="s">
        <v>26</v>
      </c>
      <c r="D711" s="2" t="s">
        <v>33</v>
      </c>
      <c r="E711" s="2" t="s">
        <v>30</v>
      </c>
      <c r="F711" s="2">
        <v>1010</v>
      </c>
      <c r="G711" s="2" t="s">
        <v>35</v>
      </c>
      <c r="H711" s="2" t="s">
        <v>15</v>
      </c>
      <c r="I711" s="2" t="s">
        <v>1452</v>
      </c>
      <c r="J711" s="2" t="s">
        <v>24</v>
      </c>
      <c r="K711" s="5" cm="1">
        <f t="array" ref="K711">_xlfn.IFS(Table2[[#This Row],[Currency]]="USD",Table2[[#This Row],[Amount]],Table2[[#This Row],[Currency]]="EGP",Table2[[#This Row],[Amount]]*50,Table2[[#This Row],[Currency]]="EUR",Table2[[#This Row],[Amount]]*1.17)</f>
        <v>1181.6999999999998</v>
      </c>
      <c r="L711" s="2">
        <f>SUMIF(Table2[Expense Type],Table2[[#This Row],[Expense Type]],Table2[Amount])</f>
        <v>824956</v>
      </c>
    </row>
    <row r="712" spans="1:12" ht="13.8" x14ac:dyDescent="0.25">
      <c r="A712" s="2" t="s">
        <v>1453</v>
      </c>
      <c r="B712" s="3">
        <v>45185.698698698689</v>
      </c>
      <c r="C712" s="2" t="s">
        <v>11</v>
      </c>
      <c r="D712" s="2" t="s">
        <v>12</v>
      </c>
      <c r="E712" s="2" t="s">
        <v>55</v>
      </c>
      <c r="F712" s="2">
        <v>4440</v>
      </c>
      <c r="G712" s="2" t="s">
        <v>14</v>
      </c>
      <c r="H712" s="2" t="s">
        <v>15</v>
      </c>
      <c r="I712" s="2" t="s">
        <v>1454</v>
      </c>
      <c r="J712" s="2" t="s">
        <v>24</v>
      </c>
      <c r="K712" s="5" cm="1">
        <f t="array" ref="K712">_xlfn.IFS(Table2[[#This Row],[Currency]]="USD",Table2[[#This Row],[Amount]],Table2[[#This Row],[Currency]]="EGP",Table2[[#This Row],[Amount]]*50,Table2[[#This Row],[Currency]]="EUR",Table2[[#This Row],[Amount]]*1.17)</f>
        <v>4440</v>
      </c>
      <c r="L712" s="2">
        <f>SUMIF(Table2[Expense Type],Table2[[#This Row],[Expense Type]],Table2[Amount])</f>
        <v>815334</v>
      </c>
    </row>
    <row r="713" spans="1:12" ht="13.8" x14ac:dyDescent="0.25">
      <c r="A713" s="2" t="s">
        <v>1455</v>
      </c>
      <c r="B713" s="3">
        <v>45186.063063063048</v>
      </c>
      <c r="C713" s="2" t="s">
        <v>19</v>
      </c>
      <c r="D713" s="2" t="s">
        <v>33</v>
      </c>
      <c r="E713" s="2" t="s">
        <v>21</v>
      </c>
      <c r="F713" s="2">
        <v>4109</v>
      </c>
      <c r="G713" s="2" t="s">
        <v>22</v>
      </c>
      <c r="H713" s="2" t="s">
        <v>52</v>
      </c>
      <c r="I713" s="2" t="s">
        <v>1456</v>
      </c>
      <c r="J713" s="2" t="s">
        <v>17</v>
      </c>
      <c r="K713" s="5" cm="1">
        <f t="array" ref="K713">_xlfn.IFS(Table2[[#This Row],[Currency]]="USD",Table2[[#This Row],[Amount]],Table2[[#This Row],[Currency]]="EGP",Table2[[#This Row],[Amount]]*50,Table2[[#This Row],[Currency]]="EUR",Table2[[#This Row],[Amount]]*1.17)</f>
        <v>205450</v>
      </c>
      <c r="L713" s="2">
        <f>SUMIF(Table2[Expense Type],Table2[[#This Row],[Expense Type]],Table2[Amount])</f>
        <v>910770</v>
      </c>
    </row>
    <row r="714" spans="1:12" ht="13.8" x14ac:dyDescent="0.25">
      <c r="A714" s="2" t="s">
        <v>1457</v>
      </c>
      <c r="B714" s="3">
        <v>45186.427427427421</v>
      </c>
      <c r="C714" s="2" t="s">
        <v>11</v>
      </c>
      <c r="D714" s="2" t="s">
        <v>20</v>
      </c>
      <c r="E714" s="2" t="s">
        <v>55</v>
      </c>
      <c r="F714" s="2">
        <v>6728</v>
      </c>
      <c r="G714" s="2" t="s">
        <v>35</v>
      </c>
      <c r="H714" s="2" t="s">
        <v>52</v>
      </c>
      <c r="I714" s="2" t="s">
        <v>1458</v>
      </c>
      <c r="J714" s="2" t="s">
        <v>41</v>
      </c>
      <c r="K714" s="5" cm="1">
        <f t="array" ref="K714">_xlfn.IFS(Table2[[#This Row],[Currency]]="USD",Table2[[#This Row],[Amount]],Table2[[#This Row],[Currency]]="EGP",Table2[[#This Row],[Amount]]*50,Table2[[#This Row],[Currency]]="EUR",Table2[[#This Row],[Amount]]*1.17)</f>
        <v>7871.7599999999993</v>
      </c>
      <c r="L714" s="2">
        <f>SUMIF(Table2[Expense Type],Table2[[#This Row],[Expense Type]],Table2[Amount])</f>
        <v>815334</v>
      </c>
    </row>
    <row r="715" spans="1:12" ht="13.8" x14ac:dyDescent="0.25">
      <c r="A715" s="2" t="s">
        <v>1459</v>
      </c>
      <c r="B715" s="3">
        <v>45186.79179179178</v>
      </c>
      <c r="C715" s="2" t="s">
        <v>26</v>
      </c>
      <c r="D715" s="2" t="s">
        <v>33</v>
      </c>
      <c r="E715" s="2" t="s">
        <v>21</v>
      </c>
      <c r="F715" s="2">
        <v>2269</v>
      </c>
      <c r="G715" s="2" t="s">
        <v>35</v>
      </c>
      <c r="H715" s="2" t="s">
        <v>27</v>
      </c>
      <c r="I715" s="2" t="s">
        <v>1460</v>
      </c>
      <c r="J715" s="2" t="s">
        <v>17</v>
      </c>
      <c r="K715" s="5" cm="1">
        <f t="array" ref="K715">_xlfn.IFS(Table2[[#This Row],[Currency]]="USD",Table2[[#This Row],[Amount]],Table2[[#This Row],[Currency]]="EGP",Table2[[#This Row],[Amount]]*50,Table2[[#This Row],[Currency]]="EUR",Table2[[#This Row],[Amount]]*1.17)</f>
        <v>2654.73</v>
      </c>
      <c r="L715" s="2">
        <f>SUMIF(Table2[Expense Type],Table2[[#This Row],[Expense Type]],Table2[Amount])</f>
        <v>910770</v>
      </c>
    </row>
    <row r="716" spans="1:12" ht="13.8" x14ac:dyDescent="0.25">
      <c r="A716" s="2" t="s">
        <v>1461</v>
      </c>
      <c r="B716" s="3">
        <v>45187.156156156147</v>
      </c>
      <c r="C716" s="2" t="s">
        <v>26</v>
      </c>
      <c r="D716" s="2" t="s">
        <v>20</v>
      </c>
      <c r="E716" s="2" t="s">
        <v>21</v>
      </c>
      <c r="F716" s="2">
        <v>2272</v>
      </c>
      <c r="G716" s="2" t="s">
        <v>22</v>
      </c>
      <c r="H716" s="2" t="s">
        <v>27</v>
      </c>
      <c r="I716" s="2" t="s">
        <v>1462</v>
      </c>
      <c r="J716" s="2" t="s">
        <v>41</v>
      </c>
      <c r="K716" s="5" cm="1">
        <f t="array" ref="K716">_xlfn.IFS(Table2[[#This Row],[Currency]]="USD",Table2[[#This Row],[Amount]],Table2[[#This Row],[Currency]]="EGP",Table2[[#This Row],[Amount]]*50,Table2[[#This Row],[Currency]]="EUR",Table2[[#This Row],[Amount]]*1.17)</f>
        <v>113600</v>
      </c>
      <c r="L716" s="2">
        <f>SUMIF(Table2[Expense Type],Table2[[#This Row],[Expense Type]],Table2[Amount])</f>
        <v>910770</v>
      </c>
    </row>
    <row r="717" spans="1:12" ht="13.8" x14ac:dyDescent="0.25">
      <c r="A717" s="2" t="s">
        <v>1463</v>
      </c>
      <c r="B717" s="3">
        <v>45187.520520520513</v>
      </c>
      <c r="C717" s="2" t="s">
        <v>11</v>
      </c>
      <c r="D717" s="2" t="s">
        <v>33</v>
      </c>
      <c r="E717" s="2" t="s">
        <v>51</v>
      </c>
      <c r="F717" s="2">
        <v>5768</v>
      </c>
      <c r="G717" s="2" t="s">
        <v>35</v>
      </c>
      <c r="H717" s="2" t="s">
        <v>27</v>
      </c>
      <c r="I717" s="2" t="s">
        <v>1464</v>
      </c>
      <c r="J717" s="2" t="s">
        <v>41</v>
      </c>
      <c r="K717" s="5" cm="1">
        <f t="array" ref="K717">_xlfn.IFS(Table2[[#This Row],[Currency]]="USD",Table2[[#This Row],[Amount]],Table2[[#This Row],[Currency]]="EGP",Table2[[#This Row],[Amount]]*50,Table2[[#This Row],[Currency]]="EUR",Table2[[#This Row],[Amount]]*1.17)</f>
        <v>6748.5599999999995</v>
      </c>
      <c r="L717" s="2">
        <f>SUMIF(Table2[Expense Type],Table2[[#This Row],[Expense Type]],Table2[Amount])</f>
        <v>743529</v>
      </c>
    </row>
    <row r="718" spans="1:12" ht="13.8" x14ac:dyDescent="0.25">
      <c r="A718" s="2" t="s">
        <v>1465</v>
      </c>
      <c r="B718" s="3">
        <v>45187.884884884887</v>
      </c>
      <c r="C718" s="2" t="s">
        <v>77</v>
      </c>
      <c r="D718" s="2" t="s">
        <v>39</v>
      </c>
      <c r="E718" s="2" t="s">
        <v>30</v>
      </c>
      <c r="F718" s="2">
        <v>6413</v>
      </c>
      <c r="G718" s="2" t="s">
        <v>35</v>
      </c>
      <c r="H718" s="2" t="s">
        <v>52</v>
      </c>
      <c r="I718" s="2" t="s">
        <v>1466</v>
      </c>
      <c r="J718" s="2" t="s">
        <v>41</v>
      </c>
      <c r="K718" s="5" cm="1">
        <f t="array" ref="K718">_xlfn.IFS(Table2[[#This Row],[Currency]]="USD",Table2[[#This Row],[Amount]],Table2[[#This Row],[Currency]]="EGP",Table2[[#This Row],[Amount]]*50,Table2[[#This Row],[Currency]]="EUR",Table2[[#This Row],[Amount]]*1.17)</f>
        <v>7503.2099999999991</v>
      </c>
      <c r="L718" s="2">
        <f>SUMIF(Table2[Expense Type],Table2[[#This Row],[Expense Type]],Table2[Amount])</f>
        <v>824956</v>
      </c>
    </row>
    <row r="719" spans="1:12" ht="13.8" x14ac:dyDescent="0.25">
      <c r="A719" s="2" t="s">
        <v>1467</v>
      </c>
      <c r="B719" s="3">
        <v>45188.249249249253</v>
      </c>
      <c r="C719" s="2" t="s">
        <v>38</v>
      </c>
      <c r="D719" s="2" t="s">
        <v>39</v>
      </c>
      <c r="E719" s="2" t="s">
        <v>34</v>
      </c>
      <c r="F719" s="2">
        <v>8415</v>
      </c>
      <c r="G719" s="2" t="s">
        <v>35</v>
      </c>
      <c r="H719" s="2" t="s">
        <v>15</v>
      </c>
      <c r="I719" s="2" t="s">
        <v>1468</v>
      </c>
      <c r="J719" s="2" t="s">
        <v>41</v>
      </c>
      <c r="K719" s="5" cm="1">
        <f t="array" ref="K719">_xlfn.IFS(Table2[[#This Row],[Currency]]="USD",Table2[[#This Row],[Amount]],Table2[[#This Row],[Currency]]="EGP",Table2[[#This Row],[Amount]]*50,Table2[[#This Row],[Currency]]="EUR",Table2[[#This Row],[Amount]]*1.17)</f>
        <v>9845.5499999999993</v>
      </c>
      <c r="L719" s="2">
        <f>SUMIF(Table2[Expense Type],Table2[[#This Row],[Expense Type]],Table2[Amount])</f>
        <v>857053</v>
      </c>
    </row>
    <row r="720" spans="1:12" ht="13.8" x14ac:dyDescent="0.25">
      <c r="A720" s="2" t="s">
        <v>1469</v>
      </c>
      <c r="B720" s="3">
        <v>45188.613613613612</v>
      </c>
      <c r="C720" s="2" t="s">
        <v>77</v>
      </c>
      <c r="D720" s="2" t="s">
        <v>12</v>
      </c>
      <c r="E720" s="2" t="s">
        <v>21</v>
      </c>
      <c r="F720" s="2">
        <v>8136</v>
      </c>
      <c r="G720" s="2" t="s">
        <v>22</v>
      </c>
      <c r="H720" s="2" t="s">
        <v>15</v>
      </c>
      <c r="I720" s="2" t="s">
        <v>1470</v>
      </c>
      <c r="J720" s="2" t="s">
        <v>17</v>
      </c>
      <c r="K720" s="5" cm="1">
        <f t="array" ref="K720">_xlfn.IFS(Table2[[#This Row],[Currency]]="USD",Table2[[#This Row],[Amount]],Table2[[#This Row],[Currency]]="EGP",Table2[[#This Row],[Amount]]*50,Table2[[#This Row],[Currency]]="EUR",Table2[[#This Row],[Amount]]*1.17)</f>
        <v>406800</v>
      </c>
      <c r="L720" s="2">
        <f>SUMIF(Table2[Expense Type],Table2[[#This Row],[Expense Type]],Table2[Amount])</f>
        <v>910770</v>
      </c>
    </row>
    <row r="721" spans="1:12" ht="13.8" x14ac:dyDescent="0.25">
      <c r="A721" s="2" t="s">
        <v>1471</v>
      </c>
      <c r="B721" s="3">
        <v>45188.977977977971</v>
      </c>
      <c r="C721" s="2" t="s">
        <v>77</v>
      </c>
      <c r="D721" s="2" t="s">
        <v>33</v>
      </c>
      <c r="E721" s="2" t="s">
        <v>51</v>
      </c>
      <c r="F721" s="2">
        <v>6889</v>
      </c>
      <c r="G721" s="2" t="s">
        <v>22</v>
      </c>
      <c r="H721" s="2" t="s">
        <v>27</v>
      </c>
      <c r="I721" s="2" t="s">
        <v>1472</v>
      </c>
      <c r="J721" s="2" t="s">
        <v>24</v>
      </c>
      <c r="K721" s="5" cm="1">
        <f t="array" ref="K721">_xlfn.IFS(Table2[[#This Row],[Currency]]="USD",Table2[[#This Row],[Amount]],Table2[[#This Row],[Currency]]="EGP",Table2[[#This Row],[Amount]]*50,Table2[[#This Row],[Currency]]="EUR",Table2[[#This Row],[Amount]]*1.17)</f>
        <v>344450</v>
      </c>
      <c r="L721" s="2">
        <f>SUMIF(Table2[Expense Type],Table2[[#This Row],[Expense Type]],Table2[Amount])</f>
        <v>743529</v>
      </c>
    </row>
    <row r="722" spans="1:12" ht="13.8" x14ac:dyDescent="0.25">
      <c r="A722" s="2" t="s">
        <v>1473</v>
      </c>
      <c r="B722" s="3">
        <v>45189.342342342337</v>
      </c>
      <c r="C722" s="2" t="s">
        <v>58</v>
      </c>
      <c r="D722" s="2" t="s">
        <v>33</v>
      </c>
      <c r="E722" s="2" t="s">
        <v>30</v>
      </c>
      <c r="F722" s="2">
        <v>885</v>
      </c>
      <c r="G722" s="2" t="s">
        <v>22</v>
      </c>
      <c r="H722" s="2" t="s">
        <v>52</v>
      </c>
      <c r="I722" s="2" t="s">
        <v>1474</v>
      </c>
      <c r="J722" s="2" t="s">
        <v>24</v>
      </c>
      <c r="K722" s="5" cm="1">
        <f t="array" ref="K722">_xlfn.IFS(Table2[[#This Row],[Currency]]="USD",Table2[[#This Row],[Amount]],Table2[[#This Row],[Currency]]="EGP",Table2[[#This Row],[Amount]]*50,Table2[[#This Row],[Currency]]="EUR",Table2[[#This Row],[Amount]]*1.17)</f>
        <v>44250</v>
      </c>
      <c r="L722" s="2">
        <f>SUMIF(Table2[Expense Type],Table2[[#This Row],[Expense Type]],Table2[Amount])</f>
        <v>824956</v>
      </c>
    </row>
    <row r="723" spans="1:12" ht="13.8" x14ac:dyDescent="0.25">
      <c r="A723" s="2" t="s">
        <v>1475</v>
      </c>
      <c r="B723" s="3">
        <v>45189.706706706696</v>
      </c>
      <c r="C723" s="2" t="s">
        <v>77</v>
      </c>
      <c r="D723" s="2" t="s">
        <v>20</v>
      </c>
      <c r="E723" s="2" t="s">
        <v>34</v>
      </c>
      <c r="F723" s="2">
        <v>6239</v>
      </c>
      <c r="G723" s="2" t="s">
        <v>22</v>
      </c>
      <c r="H723" s="2" t="s">
        <v>15</v>
      </c>
      <c r="I723" s="2" t="s">
        <v>1476</v>
      </c>
      <c r="J723" s="2" t="s">
        <v>24</v>
      </c>
      <c r="K723" s="5" cm="1">
        <f t="array" ref="K723">_xlfn.IFS(Table2[[#This Row],[Currency]]="USD",Table2[[#This Row],[Amount]],Table2[[#This Row],[Currency]]="EGP",Table2[[#This Row],[Amount]]*50,Table2[[#This Row],[Currency]]="EUR",Table2[[#This Row],[Amount]]*1.17)</f>
        <v>311950</v>
      </c>
      <c r="L723" s="2">
        <f>SUMIF(Table2[Expense Type],Table2[[#This Row],[Expense Type]],Table2[Amount])</f>
        <v>857053</v>
      </c>
    </row>
    <row r="724" spans="1:12" ht="13.8" x14ac:dyDescent="0.25">
      <c r="A724" s="2" t="s">
        <v>1477</v>
      </c>
      <c r="B724" s="3">
        <v>45190.071071071063</v>
      </c>
      <c r="C724" s="2" t="s">
        <v>19</v>
      </c>
      <c r="D724" s="2" t="s">
        <v>12</v>
      </c>
      <c r="E724" s="2" t="s">
        <v>21</v>
      </c>
      <c r="F724" s="2">
        <v>6444</v>
      </c>
      <c r="G724" s="2" t="s">
        <v>14</v>
      </c>
      <c r="H724" s="2" t="s">
        <v>27</v>
      </c>
      <c r="I724" s="2" t="s">
        <v>1478</v>
      </c>
      <c r="J724" s="2" t="s">
        <v>24</v>
      </c>
      <c r="K724" s="5" cm="1">
        <f t="array" ref="K724">_xlfn.IFS(Table2[[#This Row],[Currency]]="USD",Table2[[#This Row],[Amount]],Table2[[#This Row],[Currency]]="EGP",Table2[[#This Row],[Amount]]*50,Table2[[#This Row],[Currency]]="EUR",Table2[[#This Row],[Amount]]*1.17)</f>
        <v>6444</v>
      </c>
      <c r="L724" s="2">
        <f>SUMIF(Table2[Expense Type],Table2[[#This Row],[Expense Type]],Table2[Amount])</f>
        <v>910770</v>
      </c>
    </row>
    <row r="725" spans="1:12" ht="13.8" x14ac:dyDescent="0.25">
      <c r="A725" s="2" t="s">
        <v>1479</v>
      </c>
      <c r="B725" s="3">
        <v>45190.435435435429</v>
      </c>
      <c r="C725" s="2" t="s">
        <v>58</v>
      </c>
      <c r="D725" s="2" t="s">
        <v>33</v>
      </c>
      <c r="E725" s="2" t="s">
        <v>21</v>
      </c>
      <c r="F725" s="2">
        <v>2516</v>
      </c>
      <c r="G725" s="2" t="s">
        <v>35</v>
      </c>
      <c r="H725" s="2" t="s">
        <v>15</v>
      </c>
      <c r="I725" s="2" t="s">
        <v>1480</v>
      </c>
      <c r="J725" s="2" t="s">
        <v>24</v>
      </c>
      <c r="K725" s="5" cm="1">
        <f t="array" ref="K725">_xlfn.IFS(Table2[[#This Row],[Currency]]="USD",Table2[[#This Row],[Amount]],Table2[[#This Row],[Currency]]="EGP",Table2[[#This Row],[Amount]]*50,Table2[[#This Row],[Currency]]="EUR",Table2[[#This Row],[Amount]]*1.17)</f>
        <v>2943.72</v>
      </c>
      <c r="L725" s="2">
        <f>SUMIF(Table2[Expense Type],Table2[[#This Row],[Expense Type]],Table2[Amount])</f>
        <v>910770</v>
      </c>
    </row>
    <row r="726" spans="1:12" ht="13.8" x14ac:dyDescent="0.25">
      <c r="A726" s="2" t="s">
        <v>1481</v>
      </c>
      <c r="B726" s="3">
        <v>45190.799799799788</v>
      </c>
      <c r="C726" s="2" t="s">
        <v>58</v>
      </c>
      <c r="D726" s="2" t="s">
        <v>12</v>
      </c>
      <c r="E726" s="2" t="s">
        <v>55</v>
      </c>
      <c r="F726" s="2">
        <v>9088</v>
      </c>
      <c r="G726" s="2" t="s">
        <v>22</v>
      </c>
      <c r="H726" s="2" t="s">
        <v>15</v>
      </c>
      <c r="I726" s="2" t="s">
        <v>1482</v>
      </c>
      <c r="J726" s="2" t="s">
        <v>24</v>
      </c>
      <c r="K726" s="5" cm="1">
        <f t="array" ref="K726">_xlfn.IFS(Table2[[#This Row],[Currency]]="USD",Table2[[#This Row],[Amount]],Table2[[#This Row],[Currency]]="EGP",Table2[[#This Row],[Amount]]*50,Table2[[#This Row],[Currency]]="EUR",Table2[[#This Row],[Amount]]*1.17)</f>
        <v>454400</v>
      </c>
      <c r="L726" s="2">
        <f>SUMIF(Table2[Expense Type],Table2[[#This Row],[Expense Type]],Table2[Amount])</f>
        <v>815334</v>
      </c>
    </row>
    <row r="727" spans="1:12" ht="13.8" x14ac:dyDescent="0.25">
      <c r="A727" s="2" t="s">
        <v>1483</v>
      </c>
      <c r="B727" s="3">
        <v>45191.164164164147</v>
      </c>
      <c r="C727" s="2" t="s">
        <v>26</v>
      </c>
      <c r="D727" s="2" t="s">
        <v>39</v>
      </c>
      <c r="E727" s="2" t="s">
        <v>55</v>
      </c>
      <c r="F727" s="2">
        <v>4254</v>
      </c>
      <c r="G727" s="2" t="s">
        <v>35</v>
      </c>
      <c r="H727" s="2" t="s">
        <v>52</v>
      </c>
      <c r="I727" s="2" t="s">
        <v>1484</v>
      </c>
      <c r="J727" s="2" t="s">
        <v>17</v>
      </c>
      <c r="K727" s="5" cm="1">
        <f t="array" ref="K727">_xlfn.IFS(Table2[[#This Row],[Currency]]="USD",Table2[[#This Row],[Amount]],Table2[[#This Row],[Currency]]="EGP",Table2[[#This Row],[Amount]]*50,Table2[[#This Row],[Currency]]="EUR",Table2[[#This Row],[Amount]]*1.17)</f>
        <v>4977.1799999999994</v>
      </c>
      <c r="L727" s="2">
        <f>SUMIF(Table2[Expense Type],Table2[[#This Row],[Expense Type]],Table2[Amount])</f>
        <v>815334</v>
      </c>
    </row>
    <row r="728" spans="1:12" ht="13.8" x14ac:dyDescent="0.25">
      <c r="A728" s="2" t="s">
        <v>1485</v>
      </c>
      <c r="B728" s="3">
        <v>45191.528528528521</v>
      </c>
      <c r="C728" s="2" t="s">
        <v>77</v>
      </c>
      <c r="D728" s="2" t="s">
        <v>33</v>
      </c>
      <c r="E728" s="2" t="s">
        <v>30</v>
      </c>
      <c r="F728" s="2">
        <v>5719</v>
      </c>
      <c r="G728" s="2" t="s">
        <v>35</v>
      </c>
      <c r="H728" s="2" t="s">
        <v>52</v>
      </c>
      <c r="I728" s="2" t="s">
        <v>1486</v>
      </c>
      <c r="J728" s="2" t="s">
        <v>41</v>
      </c>
      <c r="K728" s="5" cm="1">
        <f t="array" ref="K728">_xlfn.IFS(Table2[[#This Row],[Currency]]="USD",Table2[[#This Row],[Amount]],Table2[[#This Row],[Currency]]="EGP",Table2[[#This Row],[Amount]]*50,Table2[[#This Row],[Currency]]="EUR",Table2[[#This Row],[Amount]]*1.17)</f>
        <v>6691.23</v>
      </c>
      <c r="L728" s="2">
        <f>SUMIF(Table2[Expense Type],Table2[[#This Row],[Expense Type]],Table2[Amount])</f>
        <v>824956</v>
      </c>
    </row>
    <row r="729" spans="1:12" ht="13.8" x14ac:dyDescent="0.25">
      <c r="A729" s="2" t="s">
        <v>1487</v>
      </c>
      <c r="B729" s="3">
        <v>45191.89289289288</v>
      </c>
      <c r="C729" s="2" t="s">
        <v>26</v>
      </c>
      <c r="D729" s="2" t="s">
        <v>33</v>
      </c>
      <c r="E729" s="2" t="s">
        <v>34</v>
      </c>
      <c r="F729" s="2">
        <v>2036</v>
      </c>
      <c r="G729" s="2" t="s">
        <v>14</v>
      </c>
      <c r="H729" s="2" t="s">
        <v>15</v>
      </c>
      <c r="I729" s="2" t="s">
        <v>1488</v>
      </c>
      <c r="J729" s="2" t="s">
        <v>24</v>
      </c>
      <c r="K729" s="5" cm="1">
        <f t="array" ref="K729">_xlfn.IFS(Table2[[#This Row],[Currency]]="USD",Table2[[#This Row],[Amount]],Table2[[#This Row],[Currency]]="EGP",Table2[[#This Row],[Amount]]*50,Table2[[#This Row],[Currency]]="EUR",Table2[[#This Row],[Amount]]*1.17)</f>
        <v>2036</v>
      </c>
      <c r="L729" s="2">
        <f>SUMIF(Table2[Expense Type],Table2[[#This Row],[Expense Type]],Table2[Amount])</f>
        <v>857053</v>
      </c>
    </row>
    <row r="730" spans="1:12" ht="13.8" x14ac:dyDescent="0.25">
      <c r="A730" s="2" t="s">
        <v>1489</v>
      </c>
      <c r="B730" s="3">
        <v>45192.257257257254</v>
      </c>
      <c r="C730" s="2" t="s">
        <v>11</v>
      </c>
      <c r="D730" s="2" t="s">
        <v>12</v>
      </c>
      <c r="E730" s="2" t="s">
        <v>21</v>
      </c>
      <c r="F730" s="2">
        <v>3907</v>
      </c>
      <c r="G730" s="2" t="s">
        <v>22</v>
      </c>
      <c r="H730" s="2" t="s">
        <v>27</v>
      </c>
      <c r="I730" s="2" t="s">
        <v>1490</v>
      </c>
      <c r="J730" s="2" t="s">
        <v>17</v>
      </c>
      <c r="K730" s="5" cm="1">
        <f t="array" ref="K730">_xlfn.IFS(Table2[[#This Row],[Currency]]="USD",Table2[[#This Row],[Amount]],Table2[[#This Row],[Currency]]="EGP",Table2[[#This Row],[Amount]]*50,Table2[[#This Row],[Currency]]="EUR",Table2[[#This Row],[Amount]]*1.17)</f>
        <v>195350</v>
      </c>
      <c r="L730" s="2">
        <f>SUMIF(Table2[Expense Type],Table2[[#This Row],[Expense Type]],Table2[Amount])</f>
        <v>910770</v>
      </c>
    </row>
    <row r="731" spans="1:12" ht="13.8" x14ac:dyDescent="0.25">
      <c r="A731" s="2" t="s">
        <v>1491</v>
      </c>
      <c r="B731" s="3">
        <v>45192.62162162162</v>
      </c>
      <c r="C731" s="2" t="s">
        <v>38</v>
      </c>
      <c r="D731" s="2" t="s">
        <v>33</v>
      </c>
      <c r="E731" s="2" t="s">
        <v>30</v>
      </c>
      <c r="F731" s="2">
        <v>7251</v>
      </c>
      <c r="G731" s="2" t="s">
        <v>22</v>
      </c>
      <c r="H731" s="2" t="s">
        <v>52</v>
      </c>
      <c r="I731" s="2" t="s">
        <v>1492</v>
      </c>
      <c r="J731" s="2" t="s">
        <v>24</v>
      </c>
      <c r="K731" s="5" cm="1">
        <f t="array" ref="K731">_xlfn.IFS(Table2[[#This Row],[Currency]]="USD",Table2[[#This Row],[Amount]],Table2[[#This Row],[Currency]]="EGP",Table2[[#This Row],[Amount]]*50,Table2[[#This Row],[Currency]]="EUR",Table2[[#This Row],[Amount]]*1.17)</f>
        <v>362550</v>
      </c>
      <c r="L731" s="2">
        <f>SUMIF(Table2[Expense Type],Table2[[#This Row],[Expense Type]],Table2[Amount])</f>
        <v>824956</v>
      </c>
    </row>
    <row r="732" spans="1:12" ht="13.8" x14ac:dyDescent="0.25">
      <c r="A732" s="2" t="s">
        <v>1493</v>
      </c>
      <c r="B732" s="3">
        <v>45192.985985985993</v>
      </c>
      <c r="C732" s="2" t="s">
        <v>58</v>
      </c>
      <c r="D732" s="2" t="s">
        <v>12</v>
      </c>
      <c r="E732" s="2" t="s">
        <v>30</v>
      </c>
      <c r="F732" s="2">
        <v>9593</v>
      </c>
      <c r="G732" s="2" t="s">
        <v>35</v>
      </c>
      <c r="H732" s="2" t="s">
        <v>15</v>
      </c>
      <c r="I732" s="2" t="s">
        <v>1494</v>
      </c>
      <c r="J732" s="2" t="s">
        <v>24</v>
      </c>
      <c r="K732" s="5" cm="1">
        <f t="array" ref="K732">_xlfn.IFS(Table2[[#This Row],[Currency]]="USD",Table2[[#This Row],[Amount]],Table2[[#This Row],[Currency]]="EGP",Table2[[#This Row],[Amount]]*50,Table2[[#This Row],[Currency]]="EUR",Table2[[#This Row],[Amount]]*1.17)</f>
        <v>11223.81</v>
      </c>
      <c r="L732" s="2">
        <f>SUMIF(Table2[Expense Type],Table2[[#This Row],[Expense Type]],Table2[Amount])</f>
        <v>824956</v>
      </c>
    </row>
    <row r="733" spans="1:12" ht="13.8" x14ac:dyDescent="0.25">
      <c r="A733" s="2" t="s">
        <v>1495</v>
      </c>
      <c r="B733" s="3">
        <v>45193.350350350353</v>
      </c>
      <c r="C733" s="2" t="s">
        <v>11</v>
      </c>
      <c r="D733" s="2" t="s">
        <v>33</v>
      </c>
      <c r="E733" s="2" t="s">
        <v>13</v>
      </c>
      <c r="F733" s="2">
        <v>3336</v>
      </c>
      <c r="G733" s="2" t="s">
        <v>22</v>
      </c>
      <c r="H733" s="2" t="s">
        <v>52</v>
      </c>
      <c r="I733" s="2" t="s">
        <v>1496</v>
      </c>
      <c r="J733" s="2" t="s">
        <v>41</v>
      </c>
      <c r="K733" s="5" cm="1">
        <f t="array" ref="K733">_xlfn.IFS(Table2[[#This Row],[Currency]]="USD",Table2[[#This Row],[Amount]],Table2[[#This Row],[Currency]]="EGP",Table2[[#This Row],[Amount]]*50,Table2[[#This Row],[Currency]]="EUR",Table2[[#This Row],[Amount]]*1.17)</f>
        <v>166800</v>
      </c>
      <c r="L733" s="2">
        <f>SUMIF(Table2[Expense Type],Table2[[#This Row],[Expense Type]],Table2[Amount])</f>
        <v>848944</v>
      </c>
    </row>
    <row r="734" spans="1:12" ht="13.8" x14ac:dyDescent="0.25">
      <c r="A734" s="2" t="s">
        <v>1497</v>
      </c>
      <c r="B734" s="3">
        <v>45193.714714714712</v>
      </c>
      <c r="C734" s="2" t="s">
        <v>11</v>
      </c>
      <c r="D734" s="2" t="s">
        <v>20</v>
      </c>
      <c r="E734" s="2" t="s">
        <v>55</v>
      </c>
      <c r="F734" s="2">
        <v>2452</v>
      </c>
      <c r="G734" s="2" t="s">
        <v>35</v>
      </c>
      <c r="H734" s="2" t="s">
        <v>52</v>
      </c>
      <c r="I734" s="2" t="s">
        <v>1498</v>
      </c>
      <c r="J734" s="2" t="s">
        <v>41</v>
      </c>
      <c r="K734" s="5" cm="1">
        <f t="array" ref="K734">_xlfn.IFS(Table2[[#This Row],[Currency]]="USD",Table2[[#This Row],[Amount]],Table2[[#This Row],[Currency]]="EGP",Table2[[#This Row],[Amount]]*50,Table2[[#This Row],[Currency]]="EUR",Table2[[#This Row],[Amount]]*1.17)</f>
        <v>2868.8399999999997</v>
      </c>
      <c r="L734" s="2">
        <f>SUMIF(Table2[Expense Type],Table2[[#This Row],[Expense Type]],Table2[Amount])</f>
        <v>815334</v>
      </c>
    </row>
    <row r="735" spans="1:12" ht="13.8" x14ac:dyDescent="0.25">
      <c r="A735" s="2" t="s">
        <v>1499</v>
      </c>
      <c r="B735" s="3">
        <v>45194.079079079071</v>
      </c>
      <c r="C735" s="2" t="s">
        <v>19</v>
      </c>
      <c r="D735" s="2" t="s">
        <v>12</v>
      </c>
      <c r="E735" s="2" t="s">
        <v>34</v>
      </c>
      <c r="F735" s="2">
        <v>2032</v>
      </c>
      <c r="G735" s="2" t="s">
        <v>35</v>
      </c>
      <c r="H735" s="2" t="s">
        <v>52</v>
      </c>
      <c r="I735" s="2" t="s">
        <v>1500</v>
      </c>
      <c r="J735" s="2" t="s">
        <v>41</v>
      </c>
      <c r="K735" s="5" cm="1">
        <f t="array" ref="K735">_xlfn.IFS(Table2[[#This Row],[Currency]]="USD",Table2[[#This Row],[Amount]],Table2[[#This Row],[Currency]]="EGP",Table2[[#This Row],[Amount]]*50,Table2[[#This Row],[Currency]]="EUR",Table2[[#This Row],[Amount]]*1.17)</f>
        <v>2377.44</v>
      </c>
      <c r="L735" s="2">
        <f>SUMIF(Table2[Expense Type],Table2[[#This Row],[Expense Type]],Table2[Amount])</f>
        <v>857053</v>
      </c>
    </row>
    <row r="736" spans="1:12" ht="13.8" x14ac:dyDescent="0.25">
      <c r="A736" s="2" t="s">
        <v>1501</v>
      </c>
      <c r="B736" s="3">
        <v>45194.443443443437</v>
      </c>
      <c r="C736" s="2" t="s">
        <v>38</v>
      </c>
      <c r="D736" s="2" t="s">
        <v>33</v>
      </c>
      <c r="E736" s="2" t="s">
        <v>21</v>
      </c>
      <c r="F736" s="2">
        <v>8656</v>
      </c>
      <c r="G736" s="2" t="s">
        <v>14</v>
      </c>
      <c r="H736" s="2" t="s">
        <v>15</v>
      </c>
      <c r="I736" s="2" t="s">
        <v>1502</v>
      </c>
      <c r="J736" s="2" t="s">
        <v>24</v>
      </c>
      <c r="K736" s="5" cm="1">
        <f t="array" ref="K736">_xlfn.IFS(Table2[[#This Row],[Currency]]="USD",Table2[[#This Row],[Amount]],Table2[[#This Row],[Currency]]="EGP",Table2[[#This Row],[Amount]]*50,Table2[[#This Row],[Currency]]="EUR",Table2[[#This Row],[Amount]]*1.17)</f>
        <v>8656</v>
      </c>
      <c r="L736" s="2">
        <f>SUMIF(Table2[Expense Type],Table2[[#This Row],[Expense Type]],Table2[Amount])</f>
        <v>910770</v>
      </c>
    </row>
    <row r="737" spans="1:12" ht="13.8" x14ac:dyDescent="0.25">
      <c r="A737" s="2" t="s">
        <v>1503</v>
      </c>
      <c r="B737" s="3">
        <v>45194.807807807803</v>
      </c>
      <c r="C737" s="2" t="s">
        <v>11</v>
      </c>
      <c r="D737" s="2" t="s">
        <v>39</v>
      </c>
      <c r="E737" s="2" t="s">
        <v>30</v>
      </c>
      <c r="F737" s="2">
        <v>5016</v>
      </c>
      <c r="G737" s="2" t="s">
        <v>14</v>
      </c>
      <c r="H737" s="2" t="s">
        <v>27</v>
      </c>
      <c r="I737" s="2" t="s">
        <v>1504</v>
      </c>
      <c r="J737" s="2" t="s">
        <v>24</v>
      </c>
      <c r="K737" s="5" cm="1">
        <f t="array" ref="K737">_xlfn.IFS(Table2[[#This Row],[Currency]]="USD",Table2[[#This Row],[Amount]],Table2[[#This Row],[Currency]]="EGP",Table2[[#This Row],[Amount]]*50,Table2[[#This Row],[Currency]]="EUR",Table2[[#This Row],[Amount]]*1.17)</f>
        <v>5016</v>
      </c>
      <c r="L737" s="2">
        <f>SUMIF(Table2[Expense Type],Table2[[#This Row],[Expense Type]],Table2[Amount])</f>
        <v>824956</v>
      </c>
    </row>
    <row r="738" spans="1:12" ht="13.8" x14ac:dyDescent="0.25">
      <c r="A738" s="2" t="s">
        <v>1505</v>
      </c>
      <c r="B738" s="3">
        <v>45195.172172172162</v>
      </c>
      <c r="C738" s="2" t="s">
        <v>11</v>
      </c>
      <c r="D738" s="2" t="s">
        <v>33</v>
      </c>
      <c r="E738" s="2" t="s">
        <v>21</v>
      </c>
      <c r="F738" s="2">
        <v>5598</v>
      </c>
      <c r="G738" s="2" t="s">
        <v>14</v>
      </c>
      <c r="H738" s="2" t="s">
        <v>27</v>
      </c>
      <c r="I738" s="2" t="s">
        <v>1506</v>
      </c>
      <c r="J738" s="2" t="s">
        <v>24</v>
      </c>
      <c r="K738" s="5" cm="1">
        <f t="array" ref="K738">_xlfn.IFS(Table2[[#This Row],[Currency]]="USD",Table2[[#This Row],[Amount]],Table2[[#This Row],[Currency]]="EGP",Table2[[#This Row],[Amount]]*50,Table2[[#This Row],[Currency]]="EUR",Table2[[#This Row],[Amount]]*1.17)</f>
        <v>5598</v>
      </c>
      <c r="L738" s="2">
        <f>SUMIF(Table2[Expense Type],Table2[[#This Row],[Expense Type]],Table2[Amount])</f>
        <v>910770</v>
      </c>
    </row>
    <row r="739" spans="1:12" ht="13.8" x14ac:dyDescent="0.25">
      <c r="A739" s="2" t="s">
        <v>1507</v>
      </c>
      <c r="B739" s="3">
        <v>45195.536536536529</v>
      </c>
      <c r="C739" s="2" t="s">
        <v>38</v>
      </c>
      <c r="D739" s="2" t="s">
        <v>39</v>
      </c>
      <c r="E739" s="2" t="s">
        <v>13</v>
      </c>
      <c r="F739" s="2">
        <v>1046</v>
      </c>
      <c r="G739" s="2" t="s">
        <v>35</v>
      </c>
      <c r="H739" s="2" t="s">
        <v>27</v>
      </c>
      <c r="I739" s="2" t="s">
        <v>1508</v>
      </c>
      <c r="J739" s="2" t="s">
        <v>41</v>
      </c>
      <c r="K739" s="5" cm="1">
        <f t="array" ref="K739">_xlfn.IFS(Table2[[#This Row],[Currency]]="USD",Table2[[#This Row],[Amount]],Table2[[#This Row],[Currency]]="EGP",Table2[[#This Row],[Amount]]*50,Table2[[#This Row],[Currency]]="EUR",Table2[[#This Row],[Amount]]*1.17)</f>
        <v>1223.82</v>
      </c>
      <c r="L739" s="2">
        <f>SUMIF(Table2[Expense Type],Table2[[#This Row],[Expense Type]],Table2[Amount])</f>
        <v>848944</v>
      </c>
    </row>
    <row r="740" spans="1:12" ht="13.8" x14ac:dyDescent="0.25">
      <c r="A740" s="2" t="s">
        <v>1509</v>
      </c>
      <c r="B740" s="3">
        <v>45195.900900900888</v>
      </c>
      <c r="C740" s="2" t="s">
        <v>38</v>
      </c>
      <c r="D740" s="2" t="s">
        <v>39</v>
      </c>
      <c r="E740" s="2" t="s">
        <v>34</v>
      </c>
      <c r="F740" s="2">
        <v>9669</v>
      </c>
      <c r="G740" s="2" t="s">
        <v>22</v>
      </c>
      <c r="H740" s="2" t="s">
        <v>52</v>
      </c>
      <c r="I740" s="2" t="s">
        <v>1510</v>
      </c>
      <c r="J740" s="2" t="s">
        <v>17</v>
      </c>
      <c r="K740" s="5" cm="1">
        <f t="array" ref="K740">_xlfn.IFS(Table2[[#This Row],[Currency]]="USD",Table2[[#This Row],[Amount]],Table2[[#This Row],[Currency]]="EGP",Table2[[#This Row],[Amount]]*50,Table2[[#This Row],[Currency]]="EUR",Table2[[#This Row],[Amount]]*1.17)</f>
        <v>483450</v>
      </c>
      <c r="L740" s="2">
        <f>SUMIF(Table2[Expense Type],Table2[[#This Row],[Expense Type]],Table2[Amount])</f>
        <v>857053</v>
      </c>
    </row>
    <row r="741" spans="1:12" ht="13.8" x14ac:dyDescent="0.25">
      <c r="A741" s="2" t="s">
        <v>1511</v>
      </c>
      <c r="B741" s="3">
        <v>45196.265265265247</v>
      </c>
      <c r="C741" s="2" t="s">
        <v>11</v>
      </c>
      <c r="D741" s="2" t="s">
        <v>20</v>
      </c>
      <c r="E741" s="2" t="s">
        <v>30</v>
      </c>
      <c r="F741" s="2">
        <v>1539</v>
      </c>
      <c r="G741" s="2" t="s">
        <v>14</v>
      </c>
      <c r="H741" s="2" t="s">
        <v>15</v>
      </c>
      <c r="I741" s="2" t="s">
        <v>1512</v>
      </c>
      <c r="J741" s="2" t="s">
        <v>24</v>
      </c>
      <c r="K741" s="5" cm="1">
        <f t="array" ref="K741">_xlfn.IFS(Table2[[#This Row],[Currency]]="USD",Table2[[#This Row],[Amount]],Table2[[#This Row],[Currency]]="EGP",Table2[[#This Row],[Amount]]*50,Table2[[#This Row],[Currency]]="EUR",Table2[[#This Row],[Amount]]*1.17)</f>
        <v>1539</v>
      </c>
      <c r="L741" s="2">
        <f>SUMIF(Table2[Expense Type],Table2[[#This Row],[Expense Type]],Table2[Amount])</f>
        <v>824956</v>
      </c>
    </row>
    <row r="742" spans="1:12" ht="13.8" x14ac:dyDescent="0.25">
      <c r="A742" s="2" t="s">
        <v>1513</v>
      </c>
      <c r="B742" s="3">
        <v>45196.629629629628</v>
      </c>
      <c r="C742" s="2" t="s">
        <v>38</v>
      </c>
      <c r="D742" s="2" t="s">
        <v>12</v>
      </c>
      <c r="E742" s="2" t="s">
        <v>21</v>
      </c>
      <c r="F742" s="2">
        <v>7830</v>
      </c>
      <c r="G742" s="2" t="s">
        <v>22</v>
      </c>
      <c r="H742" s="2" t="s">
        <v>52</v>
      </c>
      <c r="I742" s="2" t="s">
        <v>1514</v>
      </c>
      <c r="J742" s="2" t="s">
        <v>24</v>
      </c>
      <c r="K742" s="5" cm="1">
        <f t="array" ref="K742">_xlfn.IFS(Table2[[#This Row],[Currency]]="USD",Table2[[#This Row],[Amount]],Table2[[#This Row],[Currency]]="EGP",Table2[[#This Row],[Amount]]*50,Table2[[#This Row],[Currency]]="EUR",Table2[[#This Row],[Amount]]*1.17)</f>
        <v>391500</v>
      </c>
      <c r="L742" s="2">
        <f>SUMIF(Table2[Expense Type],Table2[[#This Row],[Expense Type]],Table2[Amount])</f>
        <v>910770</v>
      </c>
    </row>
    <row r="743" spans="1:12" ht="13.8" x14ac:dyDescent="0.25">
      <c r="A743" s="2" t="s">
        <v>1515</v>
      </c>
      <c r="B743" s="3">
        <v>45196.993993993987</v>
      </c>
      <c r="C743" s="2" t="s">
        <v>11</v>
      </c>
      <c r="D743" s="2" t="s">
        <v>33</v>
      </c>
      <c r="E743" s="2" t="s">
        <v>55</v>
      </c>
      <c r="F743" s="2">
        <v>4957</v>
      </c>
      <c r="G743" s="2" t="s">
        <v>14</v>
      </c>
      <c r="H743" s="2" t="s">
        <v>27</v>
      </c>
      <c r="I743" s="2" t="s">
        <v>1516</v>
      </c>
      <c r="J743" s="2" t="s">
        <v>24</v>
      </c>
      <c r="K743" s="5" cm="1">
        <f t="array" ref="K743">_xlfn.IFS(Table2[[#This Row],[Currency]]="USD",Table2[[#This Row],[Amount]],Table2[[#This Row],[Currency]]="EGP",Table2[[#This Row],[Amount]]*50,Table2[[#This Row],[Currency]]="EUR",Table2[[#This Row],[Amount]]*1.17)</f>
        <v>4957</v>
      </c>
      <c r="L743" s="2">
        <f>SUMIF(Table2[Expense Type],Table2[[#This Row],[Expense Type]],Table2[Amount])</f>
        <v>815334</v>
      </c>
    </row>
    <row r="744" spans="1:12" ht="13.8" x14ac:dyDescent="0.25">
      <c r="A744" s="2" t="s">
        <v>1517</v>
      </c>
      <c r="B744" s="3">
        <v>45197.358358358353</v>
      </c>
      <c r="C744" s="2" t="s">
        <v>11</v>
      </c>
      <c r="D744" s="2" t="s">
        <v>20</v>
      </c>
      <c r="E744" s="2" t="s">
        <v>13</v>
      </c>
      <c r="F744" s="2">
        <v>440</v>
      </c>
      <c r="G744" s="2" t="s">
        <v>14</v>
      </c>
      <c r="H744" s="2" t="s">
        <v>27</v>
      </c>
      <c r="I744" s="2" t="s">
        <v>1518</v>
      </c>
      <c r="J744" s="2" t="s">
        <v>17</v>
      </c>
      <c r="K744" s="5" cm="1">
        <f t="array" ref="K744">_xlfn.IFS(Table2[[#This Row],[Currency]]="USD",Table2[[#This Row],[Amount]],Table2[[#This Row],[Currency]]="EGP",Table2[[#This Row],[Amount]]*50,Table2[[#This Row],[Currency]]="EUR",Table2[[#This Row],[Amount]]*1.17)</f>
        <v>440</v>
      </c>
      <c r="L744" s="2">
        <f>SUMIF(Table2[Expense Type],Table2[[#This Row],[Expense Type]],Table2[Amount])</f>
        <v>848944</v>
      </c>
    </row>
    <row r="745" spans="1:12" ht="13.8" x14ac:dyDescent="0.25">
      <c r="A745" s="2" t="s">
        <v>1519</v>
      </c>
      <c r="B745" s="3">
        <v>45197.722722722719</v>
      </c>
      <c r="C745" s="2" t="s">
        <v>19</v>
      </c>
      <c r="D745" s="2" t="s">
        <v>33</v>
      </c>
      <c r="E745" s="2" t="s">
        <v>34</v>
      </c>
      <c r="F745" s="2">
        <v>482</v>
      </c>
      <c r="G745" s="2" t="s">
        <v>35</v>
      </c>
      <c r="H745" s="2" t="s">
        <v>15</v>
      </c>
      <c r="I745" s="2" t="s">
        <v>1520</v>
      </c>
      <c r="J745" s="2" t="s">
        <v>24</v>
      </c>
      <c r="K745" s="5" cm="1">
        <f t="array" ref="K745">_xlfn.IFS(Table2[[#This Row],[Currency]]="USD",Table2[[#This Row],[Amount]],Table2[[#This Row],[Currency]]="EGP",Table2[[#This Row],[Amount]]*50,Table2[[#This Row],[Currency]]="EUR",Table2[[#This Row],[Amount]]*1.17)</f>
        <v>563.93999999999994</v>
      </c>
      <c r="L745" s="2">
        <f>SUMIF(Table2[Expense Type],Table2[[#This Row],[Expense Type]],Table2[Amount])</f>
        <v>857053</v>
      </c>
    </row>
    <row r="746" spans="1:12" ht="13.8" x14ac:dyDescent="0.25">
      <c r="A746" s="2" t="s">
        <v>1521</v>
      </c>
      <c r="B746" s="3">
        <v>45198.087087087093</v>
      </c>
      <c r="C746" s="2" t="s">
        <v>77</v>
      </c>
      <c r="D746" s="2" t="s">
        <v>39</v>
      </c>
      <c r="E746" s="2" t="s">
        <v>13</v>
      </c>
      <c r="F746" s="2">
        <v>9848</v>
      </c>
      <c r="G746" s="2" t="s">
        <v>14</v>
      </c>
      <c r="H746" s="2" t="s">
        <v>52</v>
      </c>
      <c r="I746" s="2" t="s">
        <v>1522</v>
      </c>
      <c r="J746" s="2" t="s">
        <v>17</v>
      </c>
      <c r="K746" s="5" cm="1">
        <f t="array" ref="K746">_xlfn.IFS(Table2[[#This Row],[Currency]]="USD",Table2[[#This Row],[Amount]],Table2[[#This Row],[Currency]]="EGP",Table2[[#This Row],[Amount]]*50,Table2[[#This Row],[Currency]]="EUR",Table2[[#This Row],[Amount]]*1.17)</f>
        <v>9848</v>
      </c>
      <c r="L746" s="2">
        <f>SUMIF(Table2[Expense Type],Table2[[#This Row],[Expense Type]],Table2[Amount])</f>
        <v>848944</v>
      </c>
    </row>
    <row r="747" spans="1:12" ht="13.8" x14ac:dyDescent="0.25">
      <c r="A747" s="2" t="s">
        <v>1523</v>
      </c>
      <c r="B747" s="3">
        <v>45198.451451451438</v>
      </c>
      <c r="C747" s="2" t="s">
        <v>11</v>
      </c>
      <c r="D747" s="2" t="s">
        <v>12</v>
      </c>
      <c r="E747" s="2" t="s">
        <v>55</v>
      </c>
      <c r="F747" s="2">
        <v>8591</v>
      </c>
      <c r="G747" s="2" t="s">
        <v>14</v>
      </c>
      <c r="H747" s="2" t="s">
        <v>27</v>
      </c>
      <c r="I747" s="2" t="s">
        <v>1524</v>
      </c>
      <c r="J747" s="2" t="s">
        <v>24</v>
      </c>
      <c r="K747" s="5" cm="1">
        <f t="array" ref="K747">_xlfn.IFS(Table2[[#This Row],[Currency]]="USD",Table2[[#This Row],[Amount]],Table2[[#This Row],[Currency]]="EGP",Table2[[#This Row],[Amount]]*50,Table2[[#This Row],[Currency]]="EUR",Table2[[#This Row],[Amount]]*1.17)</f>
        <v>8591</v>
      </c>
      <c r="L747" s="2">
        <f>SUMIF(Table2[Expense Type],Table2[[#This Row],[Expense Type]],Table2[Amount])</f>
        <v>815334</v>
      </c>
    </row>
    <row r="748" spans="1:12" ht="13.8" x14ac:dyDescent="0.25">
      <c r="A748" s="2" t="s">
        <v>1525</v>
      </c>
      <c r="B748" s="3">
        <v>45198.815815815811</v>
      </c>
      <c r="C748" s="2" t="s">
        <v>26</v>
      </c>
      <c r="D748" s="2" t="s">
        <v>33</v>
      </c>
      <c r="E748" s="2" t="s">
        <v>34</v>
      </c>
      <c r="F748" s="2">
        <v>238</v>
      </c>
      <c r="G748" s="2" t="s">
        <v>35</v>
      </c>
      <c r="H748" s="2" t="s">
        <v>15</v>
      </c>
      <c r="I748" s="2" t="s">
        <v>1526</v>
      </c>
      <c r="J748" s="2" t="s">
        <v>17</v>
      </c>
      <c r="K748" s="5" cm="1">
        <f t="array" ref="K748">_xlfn.IFS(Table2[[#This Row],[Currency]]="USD",Table2[[#This Row],[Amount]],Table2[[#This Row],[Currency]]="EGP",Table2[[#This Row],[Amount]]*50,Table2[[#This Row],[Currency]]="EUR",Table2[[#This Row],[Amount]]*1.17)</f>
        <v>278.45999999999998</v>
      </c>
      <c r="L748" s="2">
        <f>SUMIF(Table2[Expense Type],Table2[[#This Row],[Expense Type]],Table2[Amount])</f>
        <v>857053</v>
      </c>
    </row>
    <row r="749" spans="1:12" ht="13.8" x14ac:dyDescent="0.25">
      <c r="A749" s="2" t="s">
        <v>1527</v>
      </c>
      <c r="B749" s="3">
        <v>45199.18018018017</v>
      </c>
      <c r="C749" s="2" t="s">
        <v>58</v>
      </c>
      <c r="D749" s="2" t="s">
        <v>33</v>
      </c>
      <c r="E749" s="2" t="s">
        <v>13</v>
      </c>
      <c r="F749" s="2">
        <v>458</v>
      </c>
      <c r="G749" s="2" t="s">
        <v>22</v>
      </c>
      <c r="H749" s="2" t="s">
        <v>52</v>
      </c>
      <c r="I749" s="2" t="s">
        <v>1528</v>
      </c>
      <c r="J749" s="2" t="s">
        <v>24</v>
      </c>
      <c r="K749" s="5" cm="1">
        <f t="array" ref="K749">_xlfn.IFS(Table2[[#This Row],[Currency]]="USD",Table2[[#This Row],[Amount]],Table2[[#This Row],[Currency]]="EGP",Table2[[#This Row],[Amount]]*50,Table2[[#This Row],[Currency]]="EUR",Table2[[#This Row],[Amount]]*1.17)</f>
        <v>22900</v>
      </c>
      <c r="L749" s="2">
        <f>SUMIF(Table2[Expense Type],Table2[[#This Row],[Expense Type]],Table2[Amount])</f>
        <v>848944</v>
      </c>
    </row>
    <row r="750" spans="1:12" ht="13.8" x14ac:dyDescent="0.25">
      <c r="A750" s="2" t="s">
        <v>1529</v>
      </c>
      <c r="B750" s="3">
        <v>45199.544544544537</v>
      </c>
      <c r="C750" s="2" t="s">
        <v>77</v>
      </c>
      <c r="D750" s="2" t="s">
        <v>39</v>
      </c>
      <c r="E750" s="2" t="s">
        <v>51</v>
      </c>
      <c r="F750" s="2">
        <v>5031</v>
      </c>
      <c r="G750" s="2" t="s">
        <v>14</v>
      </c>
      <c r="H750" s="2" t="s">
        <v>52</v>
      </c>
      <c r="I750" s="2" t="s">
        <v>1530</v>
      </c>
      <c r="J750" s="2" t="s">
        <v>41</v>
      </c>
      <c r="K750" s="5" cm="1">
        <f t="array" ref="K750">_xlfn.IFS(Table2[[#This Row],[Currency]]="USD",Table2[[#This Row],[Amount]],Table2[[#This Row],[Currency]]="EGP",Table2[[#This Row],[Amount]]*50,Table2[[#This Row],[Currency]]="EUR",Table2[[#This Row],[Amount]]*1.17)</f>
        <v>5031</v>
      </c>
      <c r="L750" s="2">
        <f>SUMIF(Table2[Expense Type],Table2[[#This Row],[Expense Type]],Table2[Amount])</f>
        <v>743529</v>
      </c>
    </row>
    <row r="751" spans="1:12" ht="13.8" x14ac:dyDescent="0.25">
      <c r="A751" s="2" t="s">
        <v>1531</v>
      </c>
      <c r="B751" s="3">
        <v>45199.908908908903</v>
      </c>
      <c r="C751" s="2" t="s">
        <v>77</v>
      </c>
      <c r="D751" s="2" t="s">
        <v>33</v>
      </c>
      <c r="E751" s="2" t="s">
        <v>55</v>
      </c>
      <c r="F751" s="2">
        <v>9814</v>
      </c>
      <c r="G751" s="2" t="s">
        <v>35</v>
      </c>
      <c r="H751" s="2" t="s">
        <v>27</v>
      </c>
      <c r="I751" s="2" t="s">
        <v>1532</v>
      </c>
      <c r="J751" s="2" t="s">
        <v>41</v>
      </c>
      <c r="K751" s="5" cm="1">
        <f t="array" ref="K751">_xlfn.IFS(Table2[[#This Row],[Currency]]="USD",Table2[[#This Row],[Amount]],Table2[[#This Row],[Currency]]="EGP",Table2[[#This Row],[Amount]]*50,Table2[[#This Row],[Currency]]="EUR",Table2[[#This Row],[Amount]]*1.17)</f>
        <v>11482.38</v>
      </c>
      <c r="L751" s="2">
        <f>SUMIF(Table2[Expense Type],Table2[[#This Row],[Expense Type]],Table2[Amount])</f>
        <v>815334</v>
      </c>
    </row>
    <row r="752" spans="1:12" ht="13.8" x14ac:dyDescent="0.25">
      <c r="A752" s="2" t="s">
        <v>1533</v>
      </c>
      <c r="B752" s="3">
        <v>45200.273273273262</v>
      </c>
      <c r="C752" s="2" t="s">
        <v>77</v>
      </c>
      <c r="D752" s="2" t="s">
        <v>33</v>
      </c>
      <c r="E752" s="2" t="s">
        <v>55</v>
      </c>
      <c r="F752" s="2">
        <v>3556</v>
      </c>
      <c r="G752" s="2" t="s">
        <v>14</v>
      </c>
      <c r="H752" s="2" t="s">
        <v>27</v>
      </c>
      <c r="I752" s="2" t="s">
        <v>1534</v>
      </c>
      <c r="J752" s="2" t="s">
        <v>41</v>
      </c>
      <c r="K752" s="5" cm="1">
        <f t="array" ref="K752">_xlfn.IFS(Table2[[#This Row],[Currency]]="USD",Table2[[#This Row],[Amount]],Table2[[#This Row],[Currency]]="EGP",Table2[[#This Row],[Amount]]*50,Table2[[#This Row],[Currency]]="EUR",Table2[[#This Row],[Amount]]*1.17)</f>
        <v>3556</v>
      </c>
      <c r="L752" s="2">
        <f>SUMIF(Table2[Expense Type],Table2[[#This Row],[Expense Type]],Table2[Amount])</f>
        <v>815334</v>
      </c>
    </row>
    <row r="753" spans="1:12" ht="13.8" x14ac:dyDescent="0.25">
      <c r="A753" s="2" t="s">
        <v>1535</v>
      </c>
      <c r="B753" s="3">
        <v>45200.637637637628</v>
      </c>
      <c r="C753" s="2" t="s">
        <v>19</v>
      </c>
      <c r="D753" s="2" t="s">
        <v>39</v>
      </c>
      <c r="E753" s="2" t="s">
        <v>55</v>
      </c>
      <c r="F753" s="2">
        <v>1727</v>
      </c>
      <c r="G753" s="2" t="s">
        <v>35</v>
      </c>
      <c r="H753" s="2" t="s">
        <v>52</v>
      </c>
      <c r="I753" s="2" t="s">
        <v>1536</v>
      </c>
      <c r="J753" s="2" t="s">
        <v>41</v>
      </c>
      <c r="K753" s="5" cm="1">
        <f t="array" ref="K753">_xlfn.IFS(Table2[[#This Row],[Currency]]="USD",Table2[[#This Row],[Amount]],Table2[[#This Row],[Currency]]="EGP",Table2[[#This Row],[Amount]]*50,Table2[[#This Row],[Currency]]="EUR",Table2[[#This Row],[Amount]]*1.17)</f>
        <v>2020.59</v>
      </c>
      <c r="L753" s="2">
        <f>SUMIF(Table2[Expense Type],Table2[[#This Row],[Expense Type]],Table2[Amount])</f>
        <v>815334</v>
      </c>
    </row>
    <row r="754" spans="1:12" ht="13.8" x14ac:dyDescent="0.25">
      <c r="A754" s="2" t="s">
        <v>1537</v>
      </c>
      <c r="B754" s="3">
        <v>45201.002002001987</v>
      </c>
      <c r="C754" s="2" t="s">
        <v>11</v>
      </c>
      <c r="D754" s="2" t="s">
        <v>20</v>
      </c>
      <c r="E754" s="2" t="s">
        <v>51</v>
      </c>
      <c r="F754" s="2">
        <v>9595</v>
      </c>
      <c r="G754" s="2" t="s">
        <v>22</v>
      </c>
      <c r="H754" s="2" t="s">
        <v>52</v>
      </c>
      <c r="I754" s="2" t="s">
        <v>1538</v>
      </c>
      <c r="J754" s="2" t="s">
        <v>24</v>
      </c>
      <c r="K754" s="5" cm="1">
        <f t="array" ref="K754">_xlfn.IFS(Table2[[#This Row],[Currency]]="USD",Table2[[#This Row],[Amount]],Table2[[#This Row],[Currency]]="EGP",Table2[[#This Row],[Amount]]*50,Table2[[#This Row],[Currency]]="EUR",Table2[[#This Row],[Amount]]*1.17)</f>
        <v>479750</v>
      </c>
      <c r="L754" s="2">
        <f>SUMIF(Table2[Expense Type],Table2[[#This Row],[Expense Type]],Table2[Amount])</f>
        <v>743529</v>
      </c>
    </row>
    <row r="755" spans="1:12" ht="13.8" x14ac:dyDescent="0.25">
      <c r="A755" s="2" t="s">
        <v>1539</v>
      </c>
      <c r="B755" s="3">
        <v>45201.366366366368</v>
      </c>
      <c r="C755" s="2" t="s">
        <v>19</v>
      </c>
      <c r="D755" s="2" t="s">
        <v>39</v>
      </c>
      <c r="E755" s="2" t="s">
        <v>51</v>
      </c>
      <c r="F755" s="2">
        <v>6726</v>
      </c>
      <c r="G755" s="2" t="s">
        <v>22</v>
      </c>
      <c r="H755" s="2" t="s">
        <v>27</v>
      </c>
      <c r="I755" s="2" t="s">
        <v>1540</v>
      </c>
      <c r="J755" s="2" t="s">
        <v>41</v>
      </c>
      <c r="K755" s="5" cm="1">
        <f t="array" ref="K755">_xlfn.IFS(Table2[[#This Row],[Currency]]="USD",Table2[[#This Row],[Amount]],Table2[[#This Row],[Currency]]="EGP",Table2[[#This Row],[Amount]]*50,Table2[[#This Row],[Currency]]="EUR",Table2[[#This Row],[Amount]]*1.17)</f>
        <v>336300</v>
      </c>
      <c r="L755" s="2">
        <f>SUMIF(Table2[Expense Type],Table2[[#This Row],[Expense Type]],Table2[Amount])</f>
        <v>743529</v>
      </c>
    </row>
    <row r="756" spans="1:12" ht="13.8" x14ac:dyDescent="0.25">
      <c r="A756" s="2" t="s">
        <v>1541</v>
      </c>
      <c r="B756" s="3">
        <v>45201.730730730727</v>
      </c>
      <c r="C756" s="2" t="s">
        <v>11</v>
      </c>
      <c r="D756" s="2" t="s">
        <v>20</v>
      </c>
      <c r="E756" s="2" t="s">
        <v>21</v>
      </c>
      <c r="F756" s="2">
        <v>5104</v>
      </c>
      <c r="G756" s="2" t="s">
        <v>35</v>
      </c>
      <c r="H756" s="2" t="s">
        <v>52</v>
      </c>
      <c r="I756" s="2" t="s">
        <v>1542</v>
      </c>
      <c r="J756" s="2" t="s">
        <v>17</v>
      </c>
      <c r="K756" s="5" cm="1">
        <f t="array" ref="K756">_xlfn.IFS(Table2[[#This Row],[Currency]]="USD",Table2[[#This Row],[Amount]],Table2[[#This Row],[Currency]]="EGP",Table2[[#This Row],[Amount]]*50,Table2[[#This Row],[Currency]]="EUR",Table2[[#This Row],[Amount]]*1.17)</f>
        <v>5971.6799999999994</v>
      </c>
      <c r="L756" s="2">
        <f>SUMIF(Table2[Expense Type],Table2[[#This Row],[Expense Type]],Table2[Amount])</f>
        <v>910770</v>
      </c>
    </row>
    <row r="757" spans="1:12" ht="13.8" x14ac:dyDescent="0.25">
      <c r="A757" s="2" t="s">
        <v>1543</v>
      </c>
      <c r="B757" s="3">
        <v>45202.095095095086</v>
      </c>
      <c r="C757" s="2" t="s">
        <v>19</v>
      </c>
      <c r="D757" s="2" t="s">
        <v>12</v>
      </c>
      <c r="E757" s="2" t="s">
        <v>30</v>
      </c>
      <c r="F757" s="2">
        <v>9426</v>
      </c>
      <c r="G757" s="2" t="s">
        <v>35</v>
      </c>
      <c r="H757" s="2" t="s">
        <v>27</v>
      </c>
      <c r="I757" s="2" t="s">
        <v>1544</v>
      </c>
      <c r="J757" s="2" t="s">
        <v>41</v>
      </c>
      <c r="K757" s="5" cm="1">
        <f t="array" ref="K757">_xlfn.IFS(Table2[[#This Row],[Currency]]="USD",Table2[[#This Row],[Amount]],Table2[[#This Row],[Currency]]="EGP",Table2[[#This Row],[Amount]]*50,Table2[[#This Row],[Currency]]="EUR",Table2[[#This Row],[Amount]]*1.17)</f>
        <v>11028.42</v>
      </c>
      <c r="L757" s="2">
        <f>SUMIF(Table2[Expense Type],Table2[[#This Row],[Expense Type]],Table2[Amount])</f>
        <v>824956</v>
      </c>
    </row>
    <row r="758" spans="1:12" ht="13.8" x14ac:dyDescent="0.25">
      <c r="A758" s="2" t="s">
        <v>1545</v>
      </c>
      <c r="B758" s="3">
        <v>45202.459459459453</v>
      </c>
      <c r="C758" s="2" t="s">
        <v>19</v>
      </c>
      <c r="D758" s="2" t="s">
        <v>20</v>
      </c>
      <c r="E758" s="2" t="s">
        <v>13</v>
      </c>
      <c r="F758" s="2">
        <v>6752</v>
      </c>
      <c r="G758" s="2" t="s">
        <v>35</v>
      </c>
      <c r="H758" s="2" t="s">
        <v>52</v>
      </c>
      <c r="I758" s="2" t="s">
        <v>1546</v>
      </c>
      <c r="J758" s="2" t="s">
        <v>41</v>
      </c>
      <c r="K758" s="5" cm="1">
        <f t="array" ref="K758">_xlfn.IFS(Table2[[#This Row],[Currency]]="USD",Table2[[#This Row],[Amount]],Table2[[#This Row],[Currency]]="EGP",Table2[[#This Row],[Amount]]*50,Table2[[#This Row],[Currency]]="EUR",Table2[[#This Row],[Amount]]*1.17)</f>
        <v>7899.8399999999992</v>
      </c>
      <c r="L758" s="2">
        <f>SUMIF(Table2[Expense Type],Table2[[#This Row],[Expense Type]],Table2[Amount])</f>
        <v>848944</v>
      </c>
    </row>
    <row r="759" spans="1:12" ht="13.8" x14ac:dyDescent="0.25">
      <c r="A759" s="2" t="s">
        <v>1547</v>
      </c>
      <c r="B759" s="3">
        <v>45202.823823823819</v>
      </c>
      <c r="C759" s="2" t="s">
        <v>58</v>
      </c>
      <c r="D759" s="2" t="s">
        <v>20</v>
      </c>
      <c r="E759" s="2" t="s">
        <v>21</v>
      </c>
      <c r="F759" s="2">
        <v>6516</v>
      </c>
      <c r="G759" s="2" t="s">
        <v>22</v>
      </c>
      <c r="H759" s="2" t="s">
        <v>27</v>
      </c>
      <c r="I759" s="2" t="s">
        <v>1548</v>
      </c>
      <c r="J759" s="2" t="s">
        <v>41</v>
      </c>
      <c r="K759" s="5" cm="1">
        <f t="array" ref="K759">_xlfn.IFS(Table2[[#This Row],[Currency]]="USD",Table2[[#This Row],[Amount]],Table2[[#This Row],[Currency]]="EGP",Table2[[#This Row],[Amount]]*50,Table2[[#This Row],[Currency]]="EUR",Table2[[#This Row],[Amount]]*1.17)</f>
        <v>325800</v>
      </c>
      <c r="L759" s="2">
        <f>SUMIF(Table2[Expense Type],Table2[[#This Row],[Expense Type]],Table2[Amount])</f>
        <v>910770</v>
      </c>
    </row>
    <row r="760" spans="1:12" ht="13.8" x14ac:dyDescent="0.25">
      <c r="A760" s="2" t="s">
        <v>1549</v>
      </c>
      <c r="B760" s="3">
        <v>45203.188188188193</v>
      </c>
      <c r="C760" s="2" t="s">
        <v>26</v>
      </c>
      <c r="D760" s="2" t="s">
        <v>12</v>
      </c>
      <c r="E760" s="2" t="s">
        <v>13</v>
      </c>
      <c r="F760" s="2">
        <v>3270</v>
      </c>
      <c r="G760" s="2" t="s">
        <v>14</v>
      </c>
      <c r="H760" s="2" t="s">
        <v>15</v>
      </c>
      <c r="I760" s="2" t="s">
        <v>1550</v>
      </c>
      <c r="J760" s="2" t="s">
        <v>24</v>
      </c>
      <c r="K760" s="5" cm="1">
        <f t="array" ref="K760">_xlfn.IFS(Table2[[#This Row],[Currency]]="USD",Table2[[#This Row],[Amount]],Table2[[#This Row],[Currency]]="EGP",Table2[[#This Row],[Amount]]*50,Table2[[#This Row],[Currency]]="EUR",Table2[[#This Row],[Amount]]*1.17)</f>
        <v>3270</v>
      </c>
      <c r="L760" s="2">
        <f>SUMIF(Table2[Expense Type],Table2[[#This Row],[Expense Type]],Table2[Amount])</f>
        <v>848944</v>
      </c>
    </row>
    <row r="761" spans="1:12" ht="13.8" x14ac:dyDescent="0.25">
      <c r="A761" s="2" t="s">
        <v>1551</v>
      </c>
      <c r="B761" s="3">
        <v>45203.552552552537</v>
      </c>
      <c r="C761" s="2" t="s">
        <v>19</v>
      </c>
      <c r="D761" s="2" t="s">
        <v>20</v>
      </c>
      <c r="E761" s="2" t="s">
        <v>30</v>
      </c>
      <c r="F761" s="2">
        <v>3935</v>
      </c>
      <c r="G761" s="2" t="s">
        <v>22</v>
      </c>
      <c r="H761" s="2" t="s">
        <v>27</v>
      </c>
      <c r="I761" s="2" t="s">
        <v>1552</v>
      </c>
      <c r="J761" s="2" t="s">
        <v>41</v>
      </c>
      <c r="K761" s="5" cm="1">
        <f t="array" ref="K761">_xlfn.IFS(Table2[[#This Row],[Currency]]="USD",Table2[[#This Row],[Amount]],Table2[[#This Row],[Currency]]="EGP",Table2[[#This Row],[Amount]]*50,Table2[[#This Row],[Currency]]="EUR",Table2[[#This Row],[Amount]]*1.17)</f>
        <v>196750</v>
      </c>
      <c r="L761" s="2">
        <f>SUMIF(Table2[Expense Type],Table2[[#This Row],[Expense Type]],Table2[Amount])</f>
        <v>824956</v>
      </c>
    </row>
    <row r="762" spans="1:12" ht="13.8" x14ac:dyDescent="0.25">
      <c r="A762" s="2" t="s">
        <v>1553</v>
      </c>
      <c r="B762" s="3">
        <v>45203.916916916911</v>
      </c>
      <c r="C762" s="2" t="s">
        <v>58</v>
      </c>
      <c r="D762" s="2" t="s">
        <v>39</v>
      </c>
      <c r="E762" s="2" t="s">
        <v>51</v>
      </c>
      <c r="F762" s="2">
        <v>8117</v>
      </c>
      <c r="G762" s="2" t="s">
        <v>35</v>
      </c>
      <c r="H762" s="2" t="s">
        <v>27</v>
      </c>
      <c r="I762" s="2" t="s">
        <v>1554</v>
      </c>
      <c r="J762" s="2" t="s">
        <v>17</v>
      </c>
      <c r="K762" s="5" cm="1">
        <f t="array" ref="K762">_xlfn.IFS(Table2[[#This Row],[Currency]]="USD",Table2[[#This Row],[Amount]],Table2[[#This Row],[Currency]]="EGP",Table2[[#This Row],[Amount]]*50,Table2[[#This Row],[Currency]]="EUR",Table2[[#This Row],[Amount]]*1.17)</f>
        <v>9496.89</v>
      </c>
      <c r="L762" s="2">
        <f>SUMIF(Table2[Expense Type],Table2[[#This Row],[Expense Type]],Table2[Amount])</f>
        <v>743529</v>
      </c>
    </row>
    <row r="763" spans="1:12" ht="13.8" x14ac:dyDescent="0.25">
      <c r="A763" s="2" t="s">
        <v>1555</v>
      </c>
      <c r="B763" s="3">
        <v>45204.28128128127</v>
      </c>
      <c r="C763" s="2" t="s">
        <v>38</v>
      </c>
      <c r="D763" s="2" t="s">
        <v>20</v>
      </c>
      <c r="E763" s="2" t="s">
        <v>30</v>
      </c>
      <c r="F763" s="2">
        <v>2251</v>
      </c>
      <c r="G763" s="2" t="s">
        <v>35</v>
      </c>
      <c r="H763" s="2" t="s">
        <v>15</v>
      </c>
      <c r="I763" s="2" t="s">
        <v>490</v>
      </c>
      <c r="J763" s="2" t="s">
        <v>41</v>
      </c>
      <c r="K763" s="5" cm="1">
        <f t="array" ref="K763">_xlfn.IFS(Table2[[#This Row],[Currency]]="USD",Table2[[#This Row],[Amount]],Table2[[#This Row],[Currency]]="EGP",Table2[[#This Row],[Amount]]*50,Table2[[#This Row],[Currency]]="EUR",Table2[[#This Row],[Amount]]*1.17)</f>
        <v>2633.6699999999996</v>
      </c>
      <c r="L763" s="2">
        <f>SUMIF(Table2[Expense Type],Table2[[#This Row],[Expense Type]],Table2[Amount])</f>
        <v>824956</v>
      </c>
    </row>
    <row r="764" spans="1:12" ht="13.8" x14ac:dyDescent="0.25">
      <c r="A764" s="2" t="s">
        <v>1556</v>
      </c>
      <c r="B764" s="3">
        <v>45204.645645645644</v>
      </c>
      <c r="C764" s="2" t="s">
        <v>26</v>
      </c>
      <c r="D764" s="2" t="s">
        <v>12</v>
      </c>
      <c r="E764" s="2" t="s">
        <v>51</v>
      </c>
      <c r="F764" s="2">
        <v>9529</v>
      </c>
      <c r="G764" s="2" t="s">
        <v>22</v>
      </c>
      <c r="H764" s="2" t="s">
        <v>52</v>
      </c>
      <c r="I764" s="2" t="s">
        <v>1557</v>
      </c>
      <c r="J764" s="2" t="s">
        <v>41</v>
      </c>
      <c r="K764" s="5" cm="1">
        <f t="array" ref="K764">_xlfn.IFS(Table2[[#This Row],[Currency]]="USD",Table2[[#This Row],[Amount]],Table2[[#This Row],[Currency]]="EGP",Table2[[#This Row],[Amount]]*50,Table2[[#This Row],[Currency]]="EUR",Table2[[#This Row],[Amount]]*1.17)</f>
        <v>476450</v>
      </c>
      <c r="L764" s="2">
        <f>SUMIF(Table2[Expense Type],Table2[[#This Row],[Expense Type]],Table2[Amount])</f>
        <v>743529</v>
      </c>
    </row>
    <row r="765" spans="1:12" ht="13.8" x14ac:dyDescent="0.25">
      <c r="A765" s="2" t="s">
        <v>1558</v>
      </c>
      <c r="B765" s="3">
        <v>45205.010010010003</v>
      </c>
      <c r="C765" s="2" t="s">
        <v>19</v>
      </c>
      <c r="D765" s="2" t="s">
        <v>39</v>
      </c>
      <c r="E765" s="2" t="s">
        <v>30</v>
      </c>
      <c r="F765" s="2">
        <v>7005</v>
      </c>
      <c r="G765" s="2" t="s">
        <v>35</v>
      </c>
      <c r="H765" s="2" t="s">
        <v>15</v>
      </c>
      <c r="I765" s="2" t="s">
        <v>1559</v>
      </c>
      <c r="J765" s="2" t="s">
        <v>41</v>
      </c>
      <c r="K765" s="5" cm="1">
        <f t="array" ref="K765">_xlfn.IFS(Table2[[#This Row],[Currency]]="USD",Table2[[#This Row],[Amount]],Table2[[#This Row],[Currency]]="EGP",Table2[[#This Row],[Amount]]*50,Table2[[#This Row],[Currency]]="EUR",Table2[[#This Row],[Amount]]*1.17)</f>
        <v>8195.85</v>
      </c>
      <c r="L765" s="2">
        <f>SUMIF(Table2[Expense Type],Table2[[#This Row],[Expense Type]],Table2[Amount])</f>
        <v>824956</v>
      </c>
    </row>
    <row r="766" spans="1:12" ht="13.8" x14ac:dyDescent="0.25">
      <c r="A766" s="2" t="s">
        <v>1560</v>
      </c>
      <c r="B766" s="3">
        <v>45205.374374374362</v>
      </c>
      <c r="C766" s="2" t="s">
        <v>77</v>
      </c>
      <c r="D766" s="2" t="s">
        <v>12</v>
      </c>
      <c r="E766" s="2" t="s">
        <v>21</v>
      </c>
      <c r="F766" s="2">
        <v>2934</v>
      </c>
      <c r="G766" s="2" t="s">
        <v>22</v>
      </c>
      <c r="H766" s="2" t="s">
        <v>27</v>
      </c>
      <c r="I766" s="2" t="s">
        <v>1561</v>
      </c>
      <c r="J766" s="2" t="s">
        <v>17</v>
      </c>
      <c r="K766" s="5" cm="1">
        <f t="array" ref="K766">_xlfn.IFS(Table2[[#This Row],[Currency]]="USD",Table2[[#This Row],[Amount]],Table2[[#This Row],[Currency]]="EGP",Table2[[#This Row],[Amount]]*50,Table2[[#This Row],[Currency]]="EUR",Table2[[#This Row],[Amount]]*1.17)</f>
        <v>146700</v>
      </c>
      <c r="L766" s="2">
        <f>SUMIF(Table2[Expense Type],Table2[[#This Row],[Expense Type]],Table2[Amount])</f>
        <v>910770</v>
      </c>
    </row>
    <row r="767" spans="1:12" ht="13.8" x14ac:dyDescent="0.25">
      <c r="A767" s="2" t="s">
        <v>1562</v>
      </c>
      <c r="B767" s="3">
        <v>45205.738738738743</v>
      </c>
      <c r="C767" s="2" t="s">
        <v>38</v>
      </c>
      <c r="D767" s="2" t="s">
        <v>12</v>
      </c>
      <c r="E767" s="2" t="s">
        <v>34</v>
      </c>
      <c r="F767" s="2">
        <v>9290</v>
      </c>
      <c r="G767" s="2" t="s">
        <v>35</v>
      </c>
      <c r="H767" s="2" t="s">
        <v>52</v>
      </c>
      <c r="I767" s="2" t="s">
        <v>1563</v>
      </c>
      <c r="J767" s="2" t="s">
        <v>41</v>
      </c>
      <c r="K767" s="5" cm="1">
        <f t="array" ref="K767">_xlfn.IFS(Table2[[#This Row],[Currency]]="USD",Table2[[#This Row],[Amount]],Table2[[#This Row],[Currency]]="EGP",Table2[[#This Row],[Amount]]*50,Table2[[#This Row],[Currency]]="EUR",Table2[[#This Row],[Amount]]*1.17)</f>
        <v>10869.3</v>
      </c>
      <c r="L767" s="2">
        <f>SUMIF(Table2[Expense Type],Table2[[#This Row],[Expense Type]],Table2[Amount])</f>
        <v>857053</v>
      </c>
    </row>
    <row r="768" spans="1:12" ht="13.8" x14ac:dyDescent="0.25">
      <c r="A768" s="2" t="s">
        <v>1564</v>
      </c>
      <c r="B768" s="3">
        <v>45206.103103103102</v>
      </c>
      <c r="C768" s="2" t="s">
        <v>38</v>
      </c>
      <c r="D768" s="2" t="s">
        <v>33</v>
      </c>
      <c r="E768" s="2" t="s">
        <v>21</v>
      </c>
      <c r="F768" s="2">
        <v>2667</v>
      </c>
      <c r="G768" s="2" t="s">
        <v>14</v>
      </c>
      <c r="H768" s="2" t="s">
        <v>15</v>
      </c>
      <c r="I768" s="2" t="s">
        <v>1565</v>
      </c>
      <c r="J768" s="2" t="s">
        <v>17</v>
      </c>
      <c r="K768" s="5" cm="1">
        <f t="array" ref="K768">_xlfn.IFS(Table2[[#This Row],[Currency]]="USD",Table2[[#This Row],[Amount]],Table2[[#This Row],[Currency]]="EGP",Table2[[#This Row],[Amount]]*50,Table2[[#This Row],[Currency]]="EUR",Table2[[#This Row],[Amount]]*1.17)</f>
        <v>2667</v>
      </c>
      <c r="L768" s="2">
        <f>SUMIF(Table2[Expense Type],Table2[[#This Row],[Expense Type]],Table2[Amount])</f>
        <v>910770</v>
      </c>
    </row>
    <row r="769" spans="1:12" ht="13.8" x14ac:dyDescent="0.25">
      <c r="A769" s="2" t="s">
        <v>1566</v>
      </c>
      <c r="B769" s="3">
        <v>45206.467467467468</v>
      </c>
      <c r="C769" s="2" t="s">
        <v>58</v>
      </c>
      <c r="D769" s="2" t="s">
        <v>33</v>
      </c>
      <c r="E769" s="2" t="s">
        <v>13</v>
      </c>
      <c r="F769" s="2">
        <v>1407</v>
      </c>
      <c r="G769" s="2" t="s">
        <v>14</v>
      </c>
      <c r="H769" s="2" t="s">
        <v>52</v>
      </c>
      <c r="I769" s="2" t="s">
        <v>1567</v>
      </c>
      <c r="J769" s="2" t="s">
        <v>17</v>
      </c>
      <c r="K769" s="5" cm="1">
        <f t="array" ref="K769">_xlfn.IFS(Table2[[#This Row],[Currency]]="USD",Table2[[#This Row],[Amount]],Table2[[#This Row],[Currency]]="EGP",Table2[[#This Row],[Amount]]*50,Table2[[#This Row],[Currency]]="EUR",Table2[[#This Row],[Amount]]*1.17)</f>
        <v>1407</v>
      </c>
      <c r="L769" s="2">
        <f>SUMIF(Table2[Expense Type],Table2[[#This Row],[Expense Type]],Table2[Amount])</f>
        <v>848944</v>
      </c>
    </row>
    <row r="770" spans="1:12" ht="13.8" x14ac:dyDescent="0.25">
      <c r="A770" s="2" t="s">
        <v>1568</v>
      </c>
      <c r="B770" s="3">
        <v>45206.831831831827</v>
      </c>
      <c r="C770" s="2" t="s">
        <v>38</v>
      </c>
      <c r="D770" s="2" t="s">
        <v>12</v>
      </c>
      <c r="E770" s="2" t="s">
        <v>21</v>
      </c>
      <c r="F770" s="2">
        <v>8948</v>
      </c>
      <c r="G770" s="2" t="s">
        <v>35</v>
      </c>
      <c r="H770" s="2" t="s">
        <v>52</v>
      </c>
      <c r="I770" s="2" t="s">
        <v>1569</v>
      </c>
      <c r="J770" s="2" t="s">
        <v>41</v>
      </c>
      <c r="K770" s="5" cm="1">
        <f t="array" ref="K770">_xlfn.IFS(Table2[[#This Row],[Currency]]="USD",Table2[[#This Row],[Amount]],Table2[[#This Row],[Currency]]="EGP",Table2[[#This Row],[Amount]]*50,Table2[[#This Row],[Currency]]="EUR",Table2[[#This Row],[Amount]]*1.17)</f>
        <v>10469.16</v>
      </c>
      <c r="L770" s="2">
        <f>SUMIF(Table2[Expense Type],Table2[[#This Row],[Expense Type]],Table2[Amount])</f>
        <v>910770</v>
      </c>
    </row>
    <row r="771" spans="1:12" ht="13.8" x14ac:dyDescent="0.25">
      <c r="A771" s="2" t="s">
        <v>1570</v>
      </c>
      <c r="B771" s="3">
        <v>45207.196196196193</v>
      </c>
      <c r="C771" s="2" t="s">
        <v>26</v>
      </c>
      <c r="D771" s="2" t="s">
        <v>12</v>
      </c>
      <c r="E771" s="2" t="s">
        <v>55</v>
      </c>
      <c r="F771" s="2">
        <v>2760</v>
      </c>
      <c r="G771" s="2" t="s">
        <v>22</v>
      </c>
      <c r="H771" s="2" t="s">
        <v>15</v>
      </c>
      <c r="I771" s="2" t="s">
        <v>1571</v>
      </c>
      <c r="J771" s="2" t="s">
        <v>17</v>
      </c>
      <c r="K771" s="5" cm="1">
        <f t="array" ref="K771">_xlfn.IFS(Table2[[#This Row],[Currency]]="USD",Table2[[#This Row],[Amount]],Table2[[#This Row],[Currency]]="EGP",Table2[[#This Row],[Amount]]*50,Table2[[#This Row],[Currency]]="EUR",Table2[[#This Row],[Amount]]*1.17)</f>
        <v>138000</v>
      </c>
      <c r="L771" s="2">
        <f>SUMIF(Table2[Expense Type],Table2[[#This Row],[Expense Type]],Table2[Amount])</f>
        <v>815334</v>
      </c>
    </row>
    <row r="772" spans="1:12" ht="13.8" x14ac:dyDescent="0.25">
      <c r="A772" s="2" t="s">
        <v>1572</v>
      </c>
      <c r="B772" s="3">
        <v>45207.560560560552</v>
      </c>
      <c r="C772" s="2" t="s">
        <v>19</v>
      </c>
      <c r="D772" s="2" t="s">
        <v>12</v>
      </c>
      <c r="E772" s="2" t="s">
        <v>13</v>
      </c>
      <c r="F772" s="2">
        <v>3830</v>
      </c>
      <c r="G772" s="2" t="s">
        <v>14</v>
      </c>
      <c r="H772" s="2" t="s">
        <v>52</v>
      </c>
      <c r="I772" s="2" t="s">
        <v>1573</v>
      </c>
      <c r="J772" s="2" t="s">
        <v>24</v>
      </c>
      <c r="K772" s="5" cm="1">
        <f t="array" ref="K772">_xlfn.IFS(Table2[[#This Row],[Currency]]="USD",Table2[[#This Row],[Amount]],Table2[[#This Row],[Currency]]="EGP",Table2[[#This Row],[Amount]]*50,Table2[[#This Row],[Currency]]="EUR",Table2[[#This Row],[Amount]]*1.17)</f>
        <v>3830</v>
      </c>
      <c r="L772" s="2">
        <f>SUMIF(Table2[Expense Type],Table2[[#This Row],[Expense Type]],Table2[Amount])</f>
        <v>848944</v>
      </c>
    </row>
    <row r="773" spans="1:12" ht="13.8" x14ac:dyDescent="0.25">
      <c r="A773" s="2" t="s">
        <v>1574</v>
      </c>
      <c r="B773" s="3">
        <v>45207.924924924919</v>
      </c>
      <c r="C773" s="2" t="s">
        <v>19</v>
      </c>
      <c r="D773" s="2" t="s">
        <v>33</v>
      </c>
      <c r="E773" s="2" t="s">
        <v>30</v>
      </c>
      <c r="F773" s="2">
        <v>6307</v>
      </c>
      <c r="G773" s="2" t="s">
        <v>22</v>
      </c>
      <c r="H773" s="2" t="s">
        <v>15</v>
      </c>
      <c r="I773" s="2" t="s">
        <v>1575</v>
      </c>
      <c r="J773" s="2" t="s">
        <v>41</v>
      </c>
      <c r="K773" s="5" cm="1">
        <f t="array" ref="K773">_xlfn.IFS(Table2[[#This Row],[Currency]]="USD",Table2[[#This Row],[Amount]],Table2[[#This Row],[Currency]]="EGP",Table2[[#This Row],[Amount]]*50,Table2[[#This Row],[Currency]]="EUR",Table2[[#This Row],[Amount]]*1.17)</f>
        <v>315350</v>
      </c>
      <c r="L773" s="2">
        <f>SUMIF(Table2[Expense Type],Table2[[#This Row],[Expense Type]],Table2[Amount])</f>
        <v>824956</v>
      </c>
    </row>
    <row r="774" spans="1:12" ht="13.8" x14ac:dyDescent="0.25">
      <c r="A774" s="2" t="s">
        <v>1576</v>
      </c>
      <c r="B774" s="3">
        <v>45208.289289289292</v>
      </c>
      <c r="C774" s="2" t="s">
        <v>77</v>
      </c>
      <c r="D774" s="2" t="s">
        <v>33</v>
      </c>
      <c r="E774" s="2" t="s">
        <v>13</v>
      </c>
      <c r="F774" s="2">
        <v>3262</v>
      </c>
      <c r="G774" s="2" t="s">
        <v>35</v>
      </c>
      <c r="H774" s="2" t="s">
        <v>27</v>
      </c>
      <c r="I774" s="2" t="s">
        <v>1577</v>
      </c>
      <c r="J774" s="2" t="s">
        <v>41</v>
      </c>
      <c r="K774" s="5" cm="1">
        <f t="array" ref="K774">_xlfn.IFS(Table2[[#This Row],[Currency]]="USD",Table2[[#This Row],[Amount]],Table2[[#This Row],[Currency]]="EGP",Table2[[#This Row],[Amount]]*50,Table2[[#This Row],[Currency]]="EUR",Table2[[#This Row],[Amount]]*1.17)</f>
        <v>3816.54</v>
      </c>
      <c r="L774" s="2">
        <f>SUMIF(Table2[Expense Type],Table2[[#This Row],[Expense Type]],Table2[Amount])</f>
        <v>848944</v>
      </c>
    </row>
    <row r="775" spans="1:12" ht="13.8" x14ac:dyDescent="0.25">
      <c r="A775" s="2" t="s">
        <v>1578</v>
      </c>
      <c r="B775" s="3">
        <v>45208.653653653637</v>
      </c>
      <c r="C775" s="2" t="s">
        <v>58</v>
      </c>
      <c r="D775" s="2" t="s">
        <v>20</v>
      </c>
      <c r="E775" s="2" t="s">
        <v>34</v>
      </c>
      <c r="F775" s="2">
        <v>1240</v>
      </c>
      <c r="G775" s="2" t="s">
        <v>22</v>
      </c>
      <c r="H775" s="2" t="s">
        <v>52</v>
      </c>
      <c r="I775" s="2" t="s">
        <v>1579</v>
      </c>
      <c r="J775" s="2" t="s">
        <v>17</v>
      </c>
      <c r="K775" s="5" cm="1">
        <f t="array" ref="K775">_xlfn.IFS(Table2[[#This Row],[Currency]]="USD",Table2[[#This Row],[Amount]],Table2[[#This Row],[Currency]]="EGP",Table2[[#This Row],[Amount]]*50,Table2[[#This Row],[Currency]]="EUR",Table2[[#This Row],[Amount]]*1.17)</f>
        <v>62000</v>
      </c>
      <c r="L775" s="2">
        <f>SUMIF(Table2[Expense Type],Table2[[#This Row],[Expense Type]],Table2[Amount])</f>
        <v>857053</v>
      </c>
    </row>
    <row r="776" spans="1:12" ht="13.8" x14ac:dyDescent="0.25">
      <c r="A776" s="2" t="s">
        <v>1580</v>
      </c>
      <c r="B776" s="3">
        <v>45209.01801801801</v>
      </c>
      <c r="C776" s="2" t="s">
        <v>77</v>
      </c>
      <c r="D776" s="2" t="s">
        <v>20</v>
      </c>
      <c r="E776" s="2" t="s">
        <v>51</v>
      </c>
      <c r="F776" s="2">
        <v>8558</v>
      </c>
      <c r="G776" s="2" t="s">
        <v>14</v>
      </c>
      <c r="H776" s="2" t="s">
        <v>27</v>
      </c>
      <c r="I776" s="2" t="s">
        <v>1581</v>
      </c>
      <c r="J776" s="2" t="s">
        <v>17</v>
      </c>
      <c r="K776" s="5" cm="1">
        <f t="array" ref="K776">_xlfn.IFS(Table2[[#This Row],[Currency]]="USD",Table2[[#This Row],[Amount]],Table2[[#This Row],[Currency]]="EGP",Table2[[#This Row],[Amount]]*50,Table2[[#This Row],[Currency]]="EUR",Table2[[#This Row],[Amount]]*1.17)</f>
        <v>8558</v>
      </c>
      <c r="L776" s="2">
        <f>SUMIF(Table2[Expense Type],Table2[[#This Row],[Expense Type]],Table2[Amount])</f>
        <v>743529</v>
      </c>
    </row>
    <row r="777" spans="1:12" ht="13.8" x14ac:dyDescent="0.25">
      <c r="A777" s="2" t="s">
        <v>1582</v>
      </c>
      <c r="B777" s="3">
        <v>45209.38238238237</v>
      </c>
      <c r="C777" s="2" t="s">
        <v>38</v>
      </c>
      <c r="D777" s="2" t="s">
        <v>12</v>
      </c>
      <c r="E777" s="2" t="s">
        <v>30</v>
      </c>
      <c r="F777" s="2">
        <v>1808</v>
      </c>
      <c r="G777" s="2" t="s">
        <v>22</v>
      </c>
      <c r="H777" s="2" t="s">
        <v>27</v>
      </c>
      <c r="I777" s="2" t="s">
        <v>1583</v>
      </c>
      <c r="J777" s="2" t="s">
        <v>41</v>
      </c>
      <c r="K777" s="5" cm="1">
        <f t="array" ref="K777">_xlfn.IFS(Table2[[#This Row],[Currency]]="USD",Table2[[#This Row],[Amount]],Table2[[#This Row],[Currency]]="EGP",Table2[[#This Row],[Amount]]*50,Table2[[#This Row],[Currency]]="EUR",Table2[[#This Row],[Amount]]*1.17)</f>
        <v>90400</v>
      </c>
      <c r="L777" s="2">
        <f>SUMIF(Table2[Expense Type],Table2[[#This Row],[Expense Type]],Table2[Amount])</f>
        <v>824956</v>
      </c>
    </row>
    <row r="778" spans="1:12" ht="13.8" x14ac:dyDescent="0.25">
      <c r="A778" s="2" t="s">
        <v>1584</v>
      </c>
      <c r="B778" s="3">
        <v>45209.746746746743</v>
      </c>
      <c r="C778" s="2" t="s">
        <v>77</v>
      </c>
      <c r="D778" s="2" t="s">
        <v>39</v>
      </c>
      <c r="E778" s="2" t="s">
        <v>13</v>
      </c>
      <c r="F778" s="2">
        <v>3730</v>
      </c>
      <c r="G778" s="2" t="s">
        <v>22</v>
      </c>
      <c r="H778" s="2" t="s">
        <v>52</v>
      </c>
      <c r="I778" s="2" t="s">
        <v>1585</v>
      </c>
      <c r="J778" s="2" t="s">
        <v>24</v>
      </c>
      <c r="K778" s="5" cm="1">
        <f t="array" ref="K778">_xlfn.IFS(Table2[[#This Row],[Currency]]="USD",Table2[[#This Row],[Amount]],Table2[[#This Row],[Currency]]="EGP",Table2[[#This Row],[Amount]]*50,Table2[[#This Row],[Currency]]="EUR",Table2[[#This Row],[Amount]]*1.17)</f>
        <v>186500</v>
      </c>
      <c r="L778" s="2">
        <f>SUMIF(Table2[Expense Type],Table2[[#This Row],[Expense Type]],Table2[Amount])</f>
        <v>848944</v>
      </c>
    </row>
    <row r="779" spans="1:12" ht="13.8" x14ac:dyDescent="0.25">
      <c r="A779" s="2" t="s">
        <v>1586</v>
      </c>
      <c r="B779" s="3">
        <v>45210.111111111109</v>
      </c>
      <c r="C779" s="2" t="s">
        <v>26</v>
      </c>
      <c r="D779" s="2" t="s">
        <v>39</v>
      </c>
      <c r="E779" s="2" t="s">
        <v>30</v>
      </c>
      <c r="F779" s="2">
        <v>3311</v>
      </c>
      <c r="G779" s="2" t="s">
        <v>35</v>
      </c>
      <c r="H779" s="2" t="s">
        <v>15</v>
      </c>
      <c r="I779" s="2" t="s">
        <v>1587</v>
      </c>
      <c r="J779" s="2" t="s">
        <v>17</v>
      </c>
      <c r="K779" s="5" cm="1">
        <f t="array" ref="K779">_xlfn.IFS(Table2[[#This Row],[Currency]]="USD",Table2[[#This Row],[Amount]],Table2[[#This Row],[Currency]]="EGP",Table2[[#This Row],[Amount]]*50,Table2[[#This Row],[Currency]]="EUR",Table2[[#This Row],[Amount]]*1.17)</f>
        <v>3873.87</v>
      </c>
      <c r="L779" s="2">
        <f>SUMIF(Table2[Expense Type],Table2[[#This Row],[Expense Type]],Table2[Amount])</f>
        <v>824956</v>
      </c>
    </row>
    <row r="780" spans="1:12" ht="13.8" x14ac:dyDescent="0.25">
      <c r="A780" s="2" t="s">
        <v>1588</v>
      </c>
      <c r="B780" s="3">
        <v>45210.475475475483</v>
      </c>
      <c r="C780" s="2" t="s">
        <v>19</v>
      </c>
      <c r="D780" s="2" t="s">
        <v>33</v>
      </c>
      <c r="E780" s="2" t="s">
        <v>30</v>
      </c>
      <c r="F780" s="2">
        <v>6638</v>
      </c>
      <c r="G780" s="2" t="s">
        <v>35</v>
      </c>
      <c r="H780" s="2" t="s">
        <v>52</v>
      </c>
      <c r="I780" s="2" t="s">
        <v>1589</v>
      </c>
      <c r="J780" s="2" t="s">
        <v>17</v>
      </c>
      <c r="K780" s="5" cm="1">
        <f t="array" ref="K780">_xlfn.IFS(Table2[[#This Row],[Currency]]="USD",Table2[[#This Row],[Amount]],Table2[[#This Row],[Currency]]="EGP",Table2[[#This Row],[Amount]]*50,Table2[[#This Row],[Currency]]="EUR",Table2[[#This Row],[Amount]]*1.17)</f>
        <v>7766.4599999999991</v>
      </c>
      <c r="L780" s="2">
        <f>SUMIF(Table2[Expense Type],Table2[[#This Row],[Expense Type]],Table2[Amount])</f>
        <v>824956</v>
      </c>
    </row>
    <row r="781" spans="1:12" ht="13.8" x14ac:dyDescent="0.25">
      <c r="A781" s="2" t="s">
        <v>1590</v>
      </c>
      <c r="B781" s="3">
        <v>45210.839839839828</v>
      </c>
      <c r="C781" s="2" t="s">
        <v>38</v>
      </c>
      <c r="D781" s="2" t="s">
        <v>33</v>
      </c>
      <c r="E781" s="2" t="s">
        <v>30</v>
      </c>
      <c r="F781" s="2">
        <v>9802</v>
      </c>
      <c r="G781" s="2" t="s">
        <v>35</v>
      </c>
      <c r="H781" s="2" t="s">
        <v>27</v>
      </c>
      <c r="I781" s="2" t="s">
        <v>1591</v>
      </c>
      <c r="J781" s="2" t="s">
        <v>24</v>
      </c>
      <c r="K781" s="5" cm="1">
        <f t="array" ref="K781">_xlfn.IFS(Table2[[#This Row],[Currency]]="USD",Table2[[#This Row],[Amount]],Table2[[#This Row],[Currency]]="EGP",Table2[[#This Row],[Amount]]*50,Table2[[#This Row],[Currency]]="EUR",Table2[[#This Row],[Amount]]*1.17)</f>
        <v>11468.34</v>
      </c>
      <c r="L781" s="2">
        <f>SUMIF(Table2[Expense Type],Table2[[#This Row],[Expense Type]],Table2[Amount])</f>
        <v>824956</v>
      </c>
    </row>
    <row r="782" spans="1:12" ht="13.8" x14ac:dyDescent="0.25">
      <c r="A782" s="2" t="s">
        <v>1592</v>
      </c>
      <c r="B782" s="3">
        <v>45211.204204204201</v>
      </c>
      <c r="C782" s="2" t="s">
        <v>77</v>
      </c>
      <c r="D782" s="2" t="s">
        <v>33</v>
      </c>
      <c r="E782" s="2" t="s">
        <v>51</v>
      </c>
      <c r="F782" s="2">
        <v>575</v>
      </c>
      <c r="G782" s="2" t="s">
        <v>14</v>
      </c>
      <c r="H782" s="2" t="s">
        <v>27</v>
      </c>
      <c r="I782" s="2" t="s">
        <v>1593</v>
      </c>
      <c r="J782" s="2" t="s">
        <v>24</v>
      </c>
      <c r="K782" s="5" cm="1">
        <f t="array" ref="K782">_xlfn.IFS(Table2[[#This Row],[Currency]]="USD",Table2[[#This Row],[Amount]],Table2[[#This Row],[Currency]]="EGP",Table2[[#This Row],[Amount]]*50,Table2[[#This Row],[Currency]]="EUR",Table2[[#This Row],[Amount]]*1.17)</f>
        <v>575</v>
      </c>
      <c r="L782" s="2">
        <f>SUMIF(Table2[Expense Type],Table2[[#This Row],[Expense Type]],Table2[Amount])</f>
        <v>743529</v>
      </c>
    </row>
    <row r="783" spans="1:12" ht="13.8" x14ac:dyDescent="0.25">
      <c r="A783" s="2" t="s">
        <v>1594</v>
      </c>
      <c r="B783" s="3">
        <v>45211.568568568568</v>
      </c>
      <c r="C783" s="2" t="s">
        <v>58</v>
      </c>
      <c r="D783" s="2" t="s">
        <v>12</v>
      </c>
      <c r="E783" s="2" t="s">
        <v>21</v>
      </c>
      <c r="F783" s="2">
        <v>7784</v>
      </c>
      <c r="G783" s="2" t="s">
        <v>14</v>
      </c>
      <c r="H783" s="2" t="s">
        <v>15</v>
      </c>
      <c r="I783" s="2" t="s">
        <v>1595</v>
      </c>
      <c r="J783" s="2" t="s">
        <v>41</v>
      </c>
      <c r="K783" s="5" cm="1">
        <f t="array" ref="K783">_xlfn.IFS(Table2[[#This Row],[Currency]]="USD",Table2[[#This Row],[Amount]],Table2[[#This Row],[Currency]]="EGP",Table2[[#This Row],[Amount]]*50,Table2[[#This Row],[Currency]]="EUR",Table2[[#This Row],[Amount]]*1.17)</f>
        <v>7784</v>
      </c>
      <c r="L783" s="2">
        <f>SUMIF(Table2[Expense Type],Table2[[#This Row],[Expense Type]],Table2[Amount])</f>
        <v>910770</v>
      </c>
    </row>
    <row r="784" spans="1:12" ht="13.8" x14ac:dyDescent="0.25">
      <c r="A784" s="2" t="s">
        <v>1596</v>
      </c>
      <c r="B784" s="3">
        <v>45211.932932932927</v>
      </c>
      <c r="C784" s="2" t="s">
        <v>26</v>
      </c>
      <c r="D784" s="2" t="s">
        <v>39</v>
      </c>
      <c r="E784" s="2" t="s">
        <v>30</v>
      </c>
      <c r="F784" s="2">
        <v>9268</v>
      </c>
      <c r="G784" s="2" t="s">
        <v>35</v>
      </c>
      <c r="H784" s="2" t="s">
        <v>52</v>
      </c>
      <c r="I784" s="2" t="s">
        <v>1597</v>
      </c>
      <c r="J784" s="2" t="s">
        <v>24</v>
      </c>
      <c r="K784" s="5" cm="1">
        <f t="array" ref="K784">_xlfn.IFS(Table2[[#This Row],[Currency]]="USD",Table2[[#This Row],[Amount]],Table2[[#This Row],[Currency]]="EGP",Table2[[#This Row],[Amount]]*50,Table2[[#This Row],[Currency]]="EUR",Table2[[#This Row],[Amount]]*1.17)</f>
        <v>10843.56</v>
      </c>
      <c r="L784" s="2">
        <f>SUMIF(Table2[Expense Type],Table2[[#This Row],[Expense Type]],Table2[Amount])</f>
        <v>824956</v>
      </c>
    </row>
    <row r="785" spans="1:12" ht="13.8" x14ac:dyDescent="0.25">
      <c r="A785" s="2" t="s">
        <v>1598</v>
      </c>
      <c r="B785" s="3">
        <v>45212.297297297293</v>
      </c>
      <c r="C785" s="2" t="s">
        <v>26</v>
      </c>
      <c r="D785" s="2" t="s">
        <v>20</v>
      </c>
      <c r="E785" s="2" t="s">
        <v>55</v>
      </c>
      <c r="F785" s="2">
        <v>1307</v>
      </c>
      <c r="G785" s="2" t="s">
        <v>35</v>
      </c>
      <c r="H785" s="2" t="s">
        <v>27</v>
      </c>
      <c r="I785" s="2" t="s">
        <v>1599</v>
      </c>
      <c r="J785" s="2" t="s">
        <v>41</v>
      </c>
      <c r="K785" s="5" cm="1">
        <f t="array" ref="K785">_xlfn.IFS(Table2[[#This Row],[Currency]]="USD",Table2[[#This Row],[Amount]],Table2[[#This Row],[Currency]]="EGP",Table2[[#This Row],[Amount]]*50,Table2[[#This Row],[Currency]]="EUR",Table2[[#This Row],[Amount]]*1.17)</f>
        <v>1529.1899999999998</v>
      </c>
      <c r="L785" s="2">
        <f>SUMIF(Table2[Expense Type],Table2[[#This Row],[Expense Type]],Table2[Amount])</f>
        <v>815334</v>
      </c>
    </row>
    <row r="786" spans="1:12" ht="13.8" x14ac:dyDescent="0.25">
      <c r="A786" s="2" t="s">
        <v>1600</v>
      </c>
      <c r="B786" s="3">
        <v>45212.661661661652</v>
      </c>
      <c r="C786" s="2" t="s">
        <v>77</v>
      </c>
      <c r="D786" s="2" t="s">
        <v>12</v>
      </c>
      <c r="E786" s="2" t="s">
        <v>34</v>
      </c>
      <c r="F786" s="2">
        <v>2060</v>
      </c>
      <c r="G786" s="2" t="s">
        <v>14</v>
      </c>
      <c r="H786" s="2" t="s">
        <v>27</v>
      </c>
      <c r="I786" s="2" t="s">
        <v>1601</v>
      </c>
      <c r="J786" s="2" t="s">
        <v>24</v>
      </c>
      <c r="K786" s="5" cm="1">
        <f t="array" ref="K786">_xlfn.IFS(Table2[[#This Row],[Currency]]="USD",Table2[[#This Row],[Amount]],Table2[[#This Row],[Currency]]="EGP",Table2[[#This Row],[Amount]]*50,Table2[[#This Row],[Currency]]="EUR",Table2[[#This Row],[Amount]]*1.17)</f>
        <v>2060</v>
      </c>
      <c r="L786" s="2">
        <f>SUMIF(Table2[Expense Type],Table2[[#This Row],[Expense Type]],Table2[Amount])</f>
        <v>857053</v>
      </c>
    </row>
    <row r="787" spans="1:12" ht="13.8" x14ac:dyDescent="0.25">
      <c r="A787" s="2" t="s">
        <v>1602</v>
      </c>
      <c r="B787" s="3">
        <v>45213.026026026018</v>
      </c>
      <c r="C787" s="2" t="s">
        <v>19</v>
      </c>
      <c r="D787" s="2" t="s">
        <v>20</v>
      </c>
      <c r="E787" s="2" t="s">
        <v>51</v>
      </c>
      <c r="F787" s="2">
        <v>657</v>
      </c>
      <c r="G787" s="2" t="s">
        <v>14</v>
      </c>
      <c r="H787" s="2" t="s">
        <v>27</v>
      </c>
      <c r="I787" s="2" t="s">
        <v>1603</v>
      </c>
      <c r="J787" s="2" t="s">
        <v>17</v>
      </c>
      <c r="K787" s="5" cm="1">
        <f t="array" ref="K787">_xlfn.IFS(Table2[[#This Row],[Currency]]="USD",Table2[[#This Row],[Amount]],Table2[[#This Row],[Currency]]="EGP",Table2[[#This Row],[Amount]]*50,Table2[[#This Row],[Currency]]="EUR",Table2[[#This Row],[Amount]]*1.17)</f>
        <v>657</v>
      </c>
      <c r="L787" s="2">
        <f>SUMIF(Table2[Expense Type],Table2[[#This Row],[Expense Type]],Table2[Amount])</f>
        <v>743529</v>
      </c>
    </row>
    <row r="788" spans="1:12" ht="13.8" x14ac:dyDescent="0.25">
      <c r="A788" s="2" t="s">
        <v>1604</v>
      </c>
      <c r="B788" s="3">
        <v>45213.390390390377</v>
      </c>
      <c r="C788" s="2" t="s">
        <v>77</v>
      </c>
      <c r="D788" s="2" t="s">
        <v>20</v>
      </c>
      <c r="E788" s="2" t="s">
        <v>13</v>
      </c>
      <c r="F788" s="2">
        <v>982</v>
      </c>
      <c r="G788" s="2" t="s">
        <v>14</v>
      </c>
      <c r="H788" s="2" t="s">
        <v>15</v>
      </c>
      <c r="I788" s="2" t="s">
        <v>1605</v>
      </c>
      <c r="J788" s="2" t="s">
        <v>41</v>
      </c>
      <c r="K788" s="5" cm="1">
        <f t="array" ref="K788">_xlfn.IFS(Table2[[#This Row],[Currency]]="USD",Table2[[#This Row],[Amount]],Table2[[#This Row],[Currency]]="EGP",Table2[[#This Row],[Amount]]*50,Table2[[#This Row],[Currency]]="EUR",Table2[[#This Row],[Amount]]*1.17)</f>
        <v>982</v>
      </c>
      <c r="L788" s="2">
        <f>SUMIF(Table2[Expense Type],Table2[[#This Row],[Expense Type]],Table2[Amount])</f>
        <v>848944</v>
      </c>
    </row>
    <row r="789" spans="1:12" ht="13.8" x14ac:dyDescent="0.25">
      <c r="A789" s="2" t="s">
        <v>1606</v>
      </c>
      <c r="B789" s="3">
        <v>45213.754754754736</v>
      </c>
      <c r="C789" s="2" t="s">
        <v>38</v>
      </c>
      <c r="D789" s="2" t="s">
        <v>12</v>
      </c>
      <c r="E789" s="2" t="s">
        <v>51</v>
      </c>
      <c r="F789" s="2">
        <v>4861</v>
      </c>
      <c r="G789" s="2" t="s">
        <v>14</v>
      </c>
      <c r="H789" s="2" t="s">
        <v>27</v>
      </c>
      <c r="I789" s="2" t="s">
        <v>1607</v>
      </c>
      <c r="J789" s="2" t="s">
        <v>41</v>
      </c>
      <c r="K789" s="5" cm="1">
        <f t="array" ref="K789">_xlfn.IFS(Table2[[#This Row],[Currency]]="USD",Table2[[#This Row],[Amount]],Table2[[#This Row],[Currency]]="EGP",Table2[[#This Row],[Amount]]*50,Table2[[#This Row],[Currency]]="EUR",Table2[[#This Row],[Amount]]*1.17)</f>
        <v>4861</v>
      </c>
      <c r="L789" s="2">
        <f>SUMIF(Table2[Expense Type],Table2[[#This Row],[Expense Type]],Table2[Amount])</f>
        <v>743529</v>
      </c>
    </row>
    <row r="790" spans="1:12" ht="13.8" x14ac:dyDescent="0.25">
      <c r="A790" s="2" t="s">
        <v>1608</v>
      </c>
      <c r="B790" s="3">
        <v>45214.11911911911</v>
      </c>
      <c r="C790" s="2" t="s">
        <v>77</v>
      </c>
      <c r="D790" s="2" t="s">
        <v>20</v>
      </c>
      <c r="E790" s="2" t="s">
        <v>13</v>
      </c>
      <c r="F790" s="2">
        <v>5967</v>
      </c>
      <c r="G790" s="2" t="s">
        <v>35</v>
      </c>
      <c r="H790" s="2" t="s">
        <v>27</v>
      </c>
      <c r="I790" s="2" t="s">
        <v>1609</v>
      </c>
      <c r="J790" s="2" t="s">
        <v>41</v>
      </c>
      <c r="K790" s="5" cm="1">
        <f t="array" ref="K790">_xlfn.IFS(Table2[[#This Row],[Currency]]="USD",Table2[[#This Row],[Amount]],Table2[[#This Row],[Currency]]="EGP",Table2[[#This Row],[Amount]]*50,Table2[[#This Row],[Currency]]="EUR",Table2[[#This Row],[Amount]]*1.17)</f>
        <v>6981.3899999999994</v>
      </c>
      <c r="L790" s="2">
        <f>SUMIF(Table2[Expense Type],Table2[[#This Row],[Expense Type]],Table2[Amount])</f>
        <v>848944</v>
      </c>
    </row>
    <row r="791" spans="1:12" ht="13.8" x14ac:dyDescent="0.25">
      <c r="A791" s="2" t="s">
        <v>1610</v>
      </c>
      <c r="B791" s="3">
        <v>45214.483483483469</v>
      </c>
      <c r="C791" s="2" t="s">
        <v>26</v>
      </c>
      <c r="D791" s="2" t="s">
        <v>39</v>
      </c>
      <c r="E791" s="2" t="s">
        <v>51</v>
      </c>
      <c r="F791" s="2">
        <v>7063</v>
      </c>
      <c r="G791" s="2" t="s">
        <v>14</v>
      </c>
      <c r="H791" s="2" t="s">
        <v>52</v>
      </c>
      <c r="I791" s="2" t="s">
        <v>1611</v>
      </c>
      <c r="J791" s="2" t="s">
        <v>24</v>
      </c>
      <c r="K791" s="5" cm="1">
        <f t="array" ref="K791">_xlfn.IFS(Table2[[#This Row],[Currency]]="USD",Table2[[#This Row],[Amount]],Table2[[#This Row],[Currency]]="EGP",Table2[[#This Row],[Amount]]*50,Table2[[#This Row],[Currency]]="EUR",Table2[[#This Row],[Amount]]*1.17)</f>
        <v>7063</v>
      </c>
      <c r="L791" s="2">
        <f>SUMIF(Table2[Expense Type],Table2[[#This Row],[Expense Type]],Table2[Amount])</f>
        <v>743529</v>
      </c>
    </row>
    <row r="792" spans="1:12" ht="13.8" x14ac:dyDescent="0.25">
      <c r="A792" s="2" t="s">
        <v>1612</v>
      </c>
      <c r="B792" s="3">
        <v>45214.84784784785</v>
      </c>
      <c r="C792" s="2" t="s">
        <v>77</v>
      </c>
      <c r="D792" s="2" t="s">
        <v>20</v>
      </c>
      <c r="E792" s="2" t="s">
        <v>13</v>
      </c>
      <c r="F792" s="2">
        <v>7266</v>
      </c>
      <c r="G792" s="2" t="s">
        <v>35</v>
      </c>
      <c r="H792" s="2" t="s">
        <v>52</v>
      </c>
      <c r="I792" s="2" t="s">
        <v>1613</v>
      </c>
      <c r="J792" s="2" t="s">
        <v>17</v>
      </c>
      <c r="K792" s="5" cm="1">
        <f t="array" ref="K792">_xlfn.IFS(Table2[[#This Row],[Currency]]="USD",Table2[[#This Row],[Amount]],Table2[[#This Row],[Currency]]="EGP",Table2[[#This Row],[Amount]]*50,Table2[[#This Row],[Currency]]="EUR",Table2[[#This Row],[Amount]]*1.17)</f>
        <v>8501.2199999999993</v>
      </c>
      <c r="L792" s="2">
        <f>SUMIF(Table2[Expense Type],Table2[[#This Row],[Expense Type]],Table2[Amount])</f>
        <v>848944</v>
      </c>
    </row>
    <row r="793" spans="1:12" ht="13.8" x14ac:dyDescent="0.25">
      <c r="A793" s="2" t="s">
        <v>1614</v>
      </c>
      <c r="B793" s="3">
        <v>45215.212212212209</v>
      </c>
      <c r="C793" s="2" t="s">
        <v>19</v>
      </c>
      <c r="D793" s="2" t="s">
        <v>39</v>
      </c>
      <c r="E793" s="2" t="s">
        <v>30</v>
      </c>
      <c r="F793" s="2">
        <v>8029</v>
      </c>
      <c r="G793" s="2" t="s">
        <v>22</v>
      </c>
      <c r="H793" s="2" t="s">
        <v>27</v>
      </c>
      <c r="I793" s="2" t="s">
        <v>1615</v>
      </c>
      <c r="J793" s="2" t="s">
        <v>41</v>
      </c>
      <c r="K793" s="5" cm="1">
        <f t="array" ref="K793">_xlfn.IFS(Table2[[#This Row],[Currency]]="USD",Table2[[#This Row],[Amount]],Table2[[#This Row],[Currency]]="EGP",Table2[[#This Row],[Amount]]*50,Table2[[#This Row],[Currency]]="EUR",Table2[[#This Row],[Amount]]*1.17)</f>
        <v>401450</v>
      </c>
      <c r="L793" s="2">
        <f>SUMIF(Table2[Expense Type],Table2[[#This Row],[Expense Type]],Table2[Amount])</f>
        <v>824956</v>
      </c>
    </row>
    <row r="794" spans="1:12" ht="13.8" x14ac:dyDescent="0.25">
      <c r="A794" s="2" t="s">
        <v>1616</v>
      </c>
      <c r="B794" s="3">
        <v>45215.576576576583</v>
      </c>
      <c r="C794" s="2" t="s">
        <v>58</v>
      </c>
      <c r="D794" s="2" t="s">
        <v>39</v>
      </c>
      <c r="E794" s="2" t="s">
        <v>21</v>
      </c>
      <c r="F794" s="2">
        <v>5447</v>
      </c>
      <c r="G794" s="2" t="s">
        <v>22</v>
      </c>
      <c r="H794" s="2" t="s">
        <v>27</v>
      </c>
      <c r="I794" s="2" t="s">
        <v>1617</v>
      </c>
      <c r="J794" s="2" t="s">
        <v>41</v>
      </c>
      <c r="K794" s="5" cm="1">
        <f t="array" ref="K794">_xlfn.IFS(Table2[[#This Row],[Currency]]="USD",Table2[[#This Row],[Amount]],Table2[[#This Row],[Currency]]="EGP",Table2[[#This Row],[Amount]]*50,Table2[[#This Row],[Currency]]="EUR",Table2[[#This Row],[Amount]]*1.17)</f>
        <v>272350</v>
      </c>
      <c r="L794" s="2">
        <f>SUMIF(Table2[Expense Type],Table2[[#This Row],[Expense Type]],Table2[Amount])</f>
        <v>910770</v>
      </c>
    </row>
    <row r="795" spans="1:12" ht="13.8" x14ac:dyDescent="0.25">
      <c r="A795" s="2" t="s">
        <v>1618</v>
      </c>
      <c r="B795" s="3">
        <v>45215.940940940927</v>
      </c>
      <c r="C795" s="2" t="s">
        <v>11</v>
      </c>
      <c r="D795" s="2" t="s">
        <v>39</v>
      </c>
      <c r="E795" s="2" t="s">
        <v>13</v>
      </c>
      <c r="F795" s="2">
        <v>7369</v>
      </c>
      <c r="G795" s="2" t="s">
        <v>14</v>
      </c>
      <c r="H795" s="2" t="s">
        <v>52</v>
      </c>
      <c r="I795" s="2" t="s">
        <v>1619</v>
      </c>
      <c r="J795" s="2" t="s">
        <v>41</v>
      </c>
      <c r="K795" s="5" cm="1">
        <f t="array" ref="K795">_xlfn.IFS(Table2[[#This Row],[Currency]]="USD",Table2[[#This Row],[Amount]],Table2[[#This Row],[Currency]]="EGP",Table2[[#This Row],[Amount]]*50,Table2[[#This Row],[Currency]]="EUR",Table2[[#This Row],[Amount]]*1.17)</f>
        <v>7369</v>
      </c>
      <c r="L795" s="2">
        <f>SUMIF(Table2[Expense Type],Table2[[#This Row],[Expense Type]],Table2[Amount])</f>
        <v>848944</v>
      </c>
    </row>
    <row r="796" spans="1:12" ht="13.8" x14ac:dyDescent="0.25">
      <c r="A796" s="2" t="s">
        <v>1620</v>
      </c>
      <c r="B796" s="3">
        <v>45216.305305305301</v>
      </c>
      <c r="C796" s="2" t="s">
        <v>77</v>
      </c>
      <c r="D796" s="2" t="s">
        <v>33</v>
      </c>
      <c r="E796" s="2" t="s">
        <v>13</v>
      </c>
      <c r="F796" s="2">
        <v>9902</v>
      </c>
      <c r="G796" s="2" t="s">
        <v>22</v>
      </c>
      <c r="H796" s="2" t="s">
        <v>15</v>
      </c>
      <c r="I796" s="2" t="s">
        <v>1621</v>
      </c>
      <c r="J796" s="2" t="s">
        <v>41</v>
      </c>
      <c r="K796" s="5" cm="1">
        <f t="array" ref="K796">_xlfn.IFS(Table2[[#This Row],[Currency]]="USD",Table2[[#This Row],[Amount]],Table2[[#This Row],[Currency]]="EGP",Table2[[#This Row],[Amount]]*50,Table2[[#This Row],[Currency]]="EUR",Table2[[#This Row],[Amount]]*1.17)</f>
        <v>495100</v>
      </c>
      <c r="L796" s="2">
        <f>SUMIF(Table2[Expense Type],Table2[[#This Row],[Expense Type]],Table2[Amount])</f>
        <v>848944</v>
      </c>
    </row>
    <row r="797" spans="1:12" ht="13.8" x14ac:dyDescent="0.25">
      <c r="A797" s="2" t="s">
        <v>1622</v>
      </c>
      <c r="B797" s="3">
        <v>45216.669669669667</v>
      </c>
      <c r="C797" s="2" t="s">
        <v>19</v>
      </c>
      <c r="D797" s="2" t="s">
        <v>20</v>
      </c>
      <c r="E797" s="2" t="s">
        <v>55</v>
      </c>
      <c r="F797" s="2">
        <v>8225</v>
      </c>
      <c r="G797" s="2" t="s">
        <v>22</v>
      </c>
      <c r="H797" s="2" t="s">
        <v>15</v>
      </c>
      <c r="I797" s="2" t="s">
        <v>1623</v>
      </c>
      <c r="J797" s="2" t="s">
        <v>17</v>
      </c>
      <c r="K797" s="5" cm="1">
        <f t="array" ref="K797">_xlfn.IFS(Table2[[#This Row],[Currency]]="USD",Table2[[#This Row],[Amount]],Table2[[#This Row],[Currency]]="EGP",Table2[[#This Row],[Amount]]*50,Table2[[#This Row],[Currency]]="EUR",Table2[[#This Row],[Amount]]*1.17)</f>
        <v>411250</v>
      </c>
      <c r="L797" s="2">
        <f>SUMIF(Table2[Expense Type],Table2[[#This Row],[Expense Type]],Table2[Amount])</f>
        <v>815334</v>
      </c>
    </row>
    <row r="798" spans="1:12" ht="13.8" x14ac:dyDescent="0.25">
      <c r="A798" s="2" t="s">
        <v>1624</v>
      </c>
      <c r="B798" s="3">
        <v>45217.034034034034</v>
      </c>
      <c r="C798" s="2" t="s">
        <v>19</v>
      </c>
      <c r="D798" s="2" t="s">
        <v>12</v>
      </c>
      <c r="E798" s="2" t="s">
        <v>13</v>
      </c>
      <c r="F798" s="2">
        <v>2554</v>
      </c>
      <c r="G798" s="2" t="s">
        <v>22</v>
      </c>
      <c r="H798" s="2" t="s">
        <v>15</v>
      </c>
      <c r="I798" s="2" t="s">
        <v>1625</v>
      </c>
      <c r="J798" s="2" t="s">
        <v>24</v>
      </c>
      <c r="K798" s="5" cm="1">
        <f t="array" ref="K798">_xlfn.IFS(Table2[[#This Row],[Currency]]="USD",Table2[[#This Row],[Amount]],Table2[[#This Row],[Currency]]="EGP",Table2[[#This Row],[Amount]]*50,Table2[[#This Row],[Currency]]="EUR",Table2[[#This Row],[Amount]]*1.17)</f>
        <v>127700</v>
      </c>
      <c r="L798" s="2">
        <f>SUMIF(Table2[Expense Type],Table2[[#This Row],[Expense Type]],Table2[Amount])</f>
        <v>848944</v>
      </c>
    </row>
    <row r="799" spans="1:12" ht="13.8" x14ac:dyDescent="0.25">
      <c r="A799" s="2" t="s">
        <v>1626</v>
      </c>
      <c r="B799" s="3">
        <v>45217.398398398393</v>
      </c>
      <c r="C799" s="2" t="s">
        <v>58</v>
      </c>
      <c r="D799" s="2" t="s">
        <v>12</v>
      </c>
      <c r="E799" s="2" t="s">
        <v>55</v>
      </c>
      <c r="F799" s="2">
        <v>4594</v>
      </c>
      <c r="G799" s="2" t="s">
        <v>14</v>
      </c>
      <c r="H799" s="2" t="s">
        <v>15</v>
      </c>
      <c r="I799" s="2" t="s">
        <v>1627</v>
      </c>
      <c r="J799" s="2" t="s">
        <v>17</v>
      </c>
      <c r="K799" s="5" cm="1">
        <f t="array" ref="K799">_xlfn.IFS(Table2[[#This Row],[Currency]]="USD",Table2[[#This Row],[Amount]],Table2[[#This Row],[Currency]]="EGP",Table2[[#This Row],[Amount]]*50,Table2[[#This Row],[Currency]]="EUR",Table2[[#This Row],[Amount]]*1.17)</f>
        <v>4594</v>
      </c>
      <c r="L799" s="2">
        <f>SUMIF(Table2[Expense Type],Table2[[#This Row],[Expense Type]],Table2[Amount])</f>
        <v>815334</v>
      </c>
    </row>
    <row r="800" spans="1:12" ht="13.8" x14ac:dyDescent="0.25">
      <c r="A800" s="2" t="s">
        <v>1628</v>
      </c>
      <c r="B800" s="3">
        <v>45217.762762762752</v>
      </c>
      <c r="C800" s="2" t="s">
        <v>26</v>
      </c>
      <c r="D800" s="2" t="s">
        <v>20</v>
      </c>
      <c r="E800" s="2" t="s">
        <v>34</v>
      </c>
      <c r="F800" s="2">
        <v>2046</v>
      </c>
      <c r="G800" s="2" t="s">
        <v>14</v>
      </c>
      <c r="H800" s="2" t="s">
        <v>15</v>
      </c>
      <c r="I800" s="2" t="s">
        <v>1629</v>
      </c>
      <c r="J800" s="2" t="s">
        <v>41</v>
      </c>
      <c r="K800" s="5" cm="1">
        <f t="array" ref="K800">_xlfn.IFS(Table2[[#This Row],[Currency]]="USD",Table2[[#This Row],[Amount]],Table2[[#This Row],[Currency]]="EGP",Table2[[#This Row],[Amount]]*50,Table2[[#This Row],[Currency]]="EUR",Table2[[#This Row],[Amount]]*1.17)</f>
        <v>2046</v>
      </c>
      <c r="L800" s="2">
        <f>SUMIF(Table2[Expense Type],Table2[[#This Row],[Expense Type]],Table2[Amount])</f>
        <v>857053</v>
      </c>
    </row>
    <row r="801" spans="1:12" ht="13.8" x14ac:dyDescent="0.25">
      <c r="A801" s="2" t="s">
        <v>1630</v>
      </c>
      <c r="B801" s="3">
        <v>45218.127127127118</v>
      </c>
      <c r="C801" s="2" t="s">
        <v>19</v>
      </c>
      <c r="D801" s="2" t="s">
        <v>33</v>
      </c>
      <c r="E801" s="2" t="s">
        <v>30</v>
      </c>
      <c r="F801" s="2">
        <v>2908</v>
      </c>
      <c r="G801" s="2" t="s">
        <v>22</v>
      </c>
      <c r="H801" s="2" t="s">
        <v>15</v>
      </c>
      <c r="I801" s="2" t="s">
        <v>1631</v>
      </c>
      <c r="J801" s="2" t="s">
        <v>17</v>
      </c>
      <c r="K801" s="5" cm="1">
        <f t="array" ref="K801">_xlfn.IFS(Table2[[#This Row],[Currency]]="USD",Table2[[#This Row],[Amount]],Table2[[#This Row],[Currency]]="EGP",Table2[[#This Row],[Amount]]*50,Table2[[#This Row],[Currency]]="EUR",Table2[[#This Row],[Amount]]*1.17)</f>
        <v>145400</v>
      </c>
      <c r="L801" s="2">
        <f>SUMIF(Table2[Expense Type],Table2[[#This Row],[Expense Type]],Table2[Amount])</f>
        <v>824956</v>
      </c>
    </row>
    <row r="802" spans="1:12" ht="13.8" x14ac:dyDescent="0.25">
      <c r="A802" s="2" t="s">
        <v>1632</v>
      </c>
      <c r="B802" s="3">
        <v>45218.491491491477</v>
      </c>
      <c r="C802" s="2" t="s">
        <v>19</v>
      </c>
      <c r="D802" s="2" t="s">
        <v>33</v>
      </c>
      <c r="E802" s="2" t="s">
        <v>55</v>
      </c>
      <c r="F802" s="2">
        <v>6742</v>
      </c>
      <c r="G802" s="2" t="s">
        <v>35</v>
      </c>
      <c r="H802" s="2" t="s">
        <v>15</v>
      </c>
      <c r="I802" s="2" t="s">
        <v>1633</v>
      </c>
      <c r="J802" s="2" t="s">
        <v>41</v>
      </c>
      <c r="K802" s="5" cm="1">
        <f t="array" ref="K802">_xlfn.IFS(Table2[[#This Row],[Currency]]="USD",Table2[[#This Row],[Amount]],Table2[[#This Row],[Currency]]="EGP",Table2[[#This Row],[Amount]]*50,Table2[[#This Row],[Currency]]="EUR",Table2[[#This Row],[Amount]]*1.17)</f>
        <v>7888.1399999999994</v>
      </c>
      <c r="L802" s="2">
        <f>SUMIF(Table2[Expense Type],Table2[[#This Row],[Expense Type]],Table2[Amount])</f>
        <v>815334</v>
      </c>
    </row>
    <row r="803" spans="1:12" ht="13.8" x14ac:dyDescent="0.25">
      <c r="A803" s="2" t="s">
        <v>1634</v>
      </c>
      <c r="B803" s="3">
        <v>45218.855855855843</v>
      </c>
      <c r="C803" s="2" t="s">
        <v>19</v>
      </c>
      <c r="D803" s="2" t="s">
        <v>39</v>
      </c>
      <c r="E803" s="2" t="s">
        <v>21</v>
      </c>
      <c r="F803" s="2">
        <v>3925</v>
      </c>
      <c r="G803" s="2" t="s">
        <v>22</v>
      </c>
      <c r="H803" s="2" t="s">
        <v>15</v>
      </c>
      <c r="I803" s="2" t="s">
        <v>1635</v>
      </c>
      <c r="J803" s="2" t="s">
        <v>24</v>
      </c>
      <c r="K803" s="5" cm="1">
        <f t="array" ref="K803">_xlfn.IFS(Table2[[#This Row],[Currency]]="USD",Table2[[#This Row],[Amount]],Table2[[#This Row],[Currency]]="EGP",Table2[[#This Row],[Amount]]*50,Table2[[#This Row],[Currency]]="EUR",Table2[[#This Row],[Amount]]*1.17)</f>
        <v>196250</v>
      </c>
      <c r="L803" s="2">
        <f>SUMIF(Table2[Expense Type],Table2[[#This Row],[Expense Type]],Table2[Amount])</f>
        <v>910770</v>
      </c>
    </row>
    <row r="804" spans="1:12" ht="13.8" x14ac:dyDescent="0.25">
      <c r="A804" s="2" t="s">
        <v>1636</v>
      </c>
      <c r="B804" s="3">
        <v>45219.220220220217</v>
      </c>
      <c r="C804" s="2" t="s">
        <v>19</v>
      </c>
      <c r="D804" s="2" t="s">
        <v>20</v>
      </c>
      <c r="E804" s="2" t="s">
        <v>30</v>
      </c>
      <c r="F804" s="2">
        <v>3636</v>
      </c>
      <c r="G804" s="2" t="s">
        <v>14</v>
      </c>
      <c r="H804" s="2" t="s">
        <v>52</v>
      </c>
      <c r="I804" s="2" t="s">
        <v>1637</v>
      </c>
      <c r="J804" s="2" t="s">
        <v>24</v>
      </c>
      <c r="K804" s="5" cm="1">
        <f t="array" ref="K804">_xlfn.IFS(Table2[[#This Row],[Currency]]="USD",Table2[[#This Row],[Amount]],Table2[[#This Row],[Currency]]="EGP",Table2[[#This Row],[Amount]]*50,Table2[[#This Row],[Currency]]="EUR",Table2[[#This Row],[Amount]]*1.17)</f>
        <v>3636</v>
      </c>
      <c r="L804" s="2">
        <f>SUMIF(Table2[Expense Type],Table2[[#This Row],[Expense Type]],Table2[Amount])</f>
        <v>824956</v>
      </c>
    </row>
    <row r="805" spans="1:12" ht="13.8" x14ac:dyDescent="0.25">
      <c r="A805" s="2" t="s">
        <v>1638</v>
      </c>
      <c r="B805" s="3">
        <v>45219.584584584583</v>
      </c>
      <c r="C805" s="2" t="s">
        <v>38</v>
      </c>
      <c r="D805" s="2" t="s">
        <v>20</v>
      </c>
      <c r="E805" s="2" t="s">
        <v>55</v>
      </c>
      <c r="F805" s="2">
        <v>6168</v>
      </c>
      <c r="G805" s="2" t="s">
        <v>14</v>
      </c>
      <c r="H805" s="2" t="s">
        <v>15</v>
      </c>
      <c r="I805" s="2" t="s">
        <v>1639</v>
      </c>
      <c r="J805" s="2" t="s">
        <v>24</v>
      </c>
      <c r="K805" s="5" cm="1">
        <f t="array" ref="K805">_xlfn.IFS(Table2[[#This Row],[Currency]]="USD",Table2[[#This Row],[Amount]],Table2[[#This Row],[Currency]]="EGP",Table2[[#This Row],[Amount]]*50,Table2[[#This Row],[Currency]]="EUR",Table2[[#This Row],[Amount]]*1.17)</f>
        <v>6168</v>
      </c>
      <c r="L805" s="2">
        <f>SUMIF(Table2[Expense Type],Table2[[#This Row],[Expense Type]],Table2[Amount])</f>
        <v>815334</v>
      </c>
    </row>
    <row r="806" spans="1:12" ht="13.8" x14ac:dyDescent="0.25">
      <c r="A806" s="2" t="s">
        <v>1640</v>
      </c>
      <c r="B806" s="3">
        <v>45219.94894894895</v>
      </c>
      <c r="C806" s="2" t="s">
        <v>38</v>
      </c>
      <c r="D806" s="2" t="s">
        <v>12</v>
      </c>
      <c r="E806" s="2" t="s">
        <v>30</v>
      </c>
      <c r="F806" s="2">
        <v>3902</v>
      </c>
      <c r="G806" s="2" t="s">
        <v>14</v>
      </c>
      <c r="H806" s="2" t="s">
        <v>15</v>
      </c>
      <c r="I806" s="2" t="s">
        <v>1641</v>
      </c>
      <c r="J806" s="2" t="s">
        <v>41</v>
      </c>
      <c r="K806" s="5" cm="1">
        <f t="array" ref="K806">_xlfn.IFS(Table2[[#This Row],[Currency]]="USD",Table2[[#This Row],[Amount]],Table2[[#This Row],[Currency]]="EGP",Table2[[#This Row],[Amount]]*50,Table2[[#This Row],[Currency]]="EUR",Table2[[#This Row],[Amount]]*1.17)</f>
        <v>3902</v>
      </c>
      <c r="L806" s="2">
        <f>SUMIF(Table2[Expense Type],Table2[[#This Row],[Expense Type]],Table2[Amount])</f>
        <v>824956</v>
      </c>
    </row>
    <row r="807" spans="1:12" ht="13.8" x14ac:dyDescent="0.25">
      <c r="A807" s="2" t="s">
        <v>1642</v>
      </c>
      <c r="B807" s="3">
        <v>45220.313313313309</v>
      </c>
      <c r="C807" s="2" t="s">
        <v>26</v>
      </c>
      <c r="D807" s="2" t="s">
        <v>20</v>
      </c>
      <c r="E807" s="2" t="s">
        <v>30</v>
      </c>
      <c r="F807" s="2">
        <v>4799</v>
      </c>
      <c r="G807" s="2" t="s">
        <v>22</v>
      </c>
      <c r="H807" s="2" t="s">
        <v>15</v>
      </c>
      <c r="I807" s="2" t="s">
        <v>1643</v>
      </c>
      <c r="J807" s="2" t="s">
        <v>17</v>
      </c>
      <c r="K807" s="5" cm="1">
        <f t="array" ref="K807">_xlfn.IFS(Table2[[#This Row],[Currency]]="USD",Table2[[#This Row],[Amount]],Table2[[#This Row],[Currency]]="EGP",Table2[[#This Row],[Amount]]*50,Table2[[#This Row],[Currency]]="EUR",Table2[[#This Row],[Amount]]*1.17)</f>
        <v>239950</v>
      </c>
      <c r="L807" s="2">
        <f>SUMIF(Table2[Expense Type],Table2[[#This Row],[Expense Type]],Table2[Amount])</f>
        <v>824956</v>
      </c>
    </row>
    <row r="808" spans="1:12" ht="13.8" x14ac:dyDescent="0.25">
      <c r="A808" s="2" t="s">
        <v>1644</v>
      </c>
      <c r="B808" s="3">
        <v>45220.677677677682</v>
      </c>
      <c r="C808" s="2" t="s">
        <v>77</v>
      </c>
      <c r="D808" s="2" t="s">
        <v>33</v>
      </c>
      <c r="E808" s="2" t="s">
        <v>30</v>
      </c>
      <c r="F808" s="2">
        <v>2070</v>
      </c>
      <c r="G808" s="2" t="s">
        <v>35</v>
      </c>
      <c r="H808" s="2" t="s">
        <v>27</v>
      </c>
      <c r="I808" s="2" t="s">
        <v>1645</v>
      </c>
      <c r="J808" s="2" t="s">
        <v>24</v>
      </c>
      <c r="K808" s="5" cm="1">
        <f t="array" ref="K808">_xlfn.IFS(Table2[[#This Row],[Currency]]="USD",Table2[[#This Row],[Amount]],Table2[[#This Row],[Currency]]="EGP",Table2[[#This Row],[Amount]]*50,Table2[[#This Row],[Currency]]="EUR",Table2[[#This Row],[Amount]]*1.17)</f>
        <v>2421.8999999999996</v>
      </c>
      <c r="L808" s="2">
        <f>SUMIF(Table2[Expense Type],Table2[[#This Row],[Expense Type]],Table2[Amount])</f>
        <v>824956</v>
      </c>
    </row>
    <row r="809" spans="1:12" ht="13.8" x14ac:dyDescent="0.25">
      <c r="A809" s="2" t="s">
        <v>1646</v>
      </c>
      <c r="B809" s="3">
        <v>45221.042042042027</v>
      </c>
      <c r="C809" s="2" t="s">
        <v>19</v>
      </c>
      <c r="D809" s="2" t="s">
        <v>20</v>
      </c>
      <c r="E809" s="2" t="s">
        <v>34</v>
      </c>
      <c r="F809" s="2">
        <v>5906</v>
      </c>
      <c r="G809" s="2" t="s">
        <v>14</v>
      </c>
      <c r="H809" s="2" t="s">
        <v>52</v>
      </c>
      <c r="I809" s="2" t="s">
        <v>1647</v>
      </c>
      <c r="J809" s="2" t="s">
        <v>41</v>
      </c>
      <c r="K809" s="5" cm="1">
        <f t="array" ref="K809">_xlfn.IFS(Table2[[#This Row],[Currency]]="USD",Table2[[#This Row],[Amount]],Table2[[#This Row],[Currency]]="EGP",Table2[[#This Row],[Amount]]*50,Table2[[#This Row],[Currency]]="EUR",Table2[[#This Row],[Amount]]*1.17)</f>
        <v>5906</v>
      </c>
      <c r="L809" s="2">
        <f>SUMIF(Table2[Expense Type],Table2[[#This Row],[Expense Type]],Table2[Amount])</f>
        <v>857053</v>
      </c>
    </row>
    <row r="810" spans="1:12" ht="13.8" x14ac:dyDescent="0.25">
      <c r="A810" s="2" t="s">
        <v>1648</v>
      </c>
      <c r="B810" s="3">
        <v>45221.4064064064</v>
      </c>
      <c r="C810" s="2" t="s">
        <v>58</v>
      </c>
      <c r="D810" s="2" t="s">
        <v>12</v>
      </c>
      <c r="E810" s="2" t="s">
        <v>21</v>
      </c>
      <c r="F810" s="2">
        <v>6242</v>
      </c>
      <c r="G810" s="2" t="s">
        <v>14</v>
      </c>
      <c r="H810" s="2" t="s">
        <v>52</v>
      </c>
      <c r="I810" s="2" t="s">
        <v>1649</v>
      </c>
      <c r="J810" s="2" t="s">
        <v>41</v>
      </c>
      <c r="K810" s="5" cm="1">
        <f t="array" ref="K810">_xlfn.IFS(Table2[[#This Row],[Currency]]="USD",Table2[[#This Row],[Amount]],Table2[[#This Row],[Currency]]="EGP",Table2[[#This Row],[Amount]]*50,Table2[[#This Row],[Currency]]="EUR",Table2[[#This Row],[Amount]]*1.17)</f>
        <v>6242</v>
      </c>
      <c r="L810" s="2">
        <f>SUMIF(Table2[Expense Type],Table2[[#This Row],[Expense Type]],Table2[Amount])</f>
        <v>910770</v>
      </c>
    </row>
    <row r="811" spans="1:12" ht="13.8" x14ac:dyDescent="0.25">
      <c r="A811" s="2" t="s">
        <v>1650</v>
      </c>
      <c r="B811" s="3">
        <v>45221.770770770767</v>
      </c>
      <c r="C811" s="2" t="s">
        <v>77</v>
      </c>
      <c r="D811" s="2" t="s">
        <v>39</v>
      </c>
      <c r="E811" s="2" t="s">
        <v>51</v>
      </c>
      <c r="F811" s="2">
        <v>2919</v>
      </c>
      <c r="G811" s="2" t="s">
        <v>22</v>
      </c>
      <c r="H811" s="2" t="s">
        <v>52</v>
      </c>
      <c r="I811" s="2" t="s">
        <v>1651</v>
      </c>
      <c r="J811" s="2" t="s">
        <v>17</v>
      </c>
      <c r="K811" s="5" cm="1">
        <f t="array" ref="K811">_xlfn.IFS(Table2[[#This Row],[Currency]]="USD",Table2[[#This Row],[Amount]],Table2[[#This Row],[Currency]]="EGP",Table2[[#This Row],[Amount]]*50,Table2[[#This Row],[Currency]]="EUR",Table2[[#This Row],[Amount]]*1.17)</f>
        <v>145950</v>
      </c>
      <c r="L811" s="2">
        <f>SUMIF(Table2[Expense Type],Table2[[#This Row],[Expense Type]],Table2[Amount])</f>
        <v>743529</v>
      </c>
    </row>
    <row r="812" spans="1:12" ht="13.8" x14ac:dyDescent="0.25">
      <c r="A812" s="2" t="s">
        <v>1652</v>
      </c>
      <c r="B812" s="3">
        <v>45222.135135135133</v>
      </c>
      <c r="C812" s="2" t="s">
        <v>58</v>
      </c>
      <c r="D812" s="2" t="s">
        <v>12</v>
      </c>
      <c r="E812" s="2" t="s">
        <v>51</v>
      </c>
      <c r="F812" s="2">
        <v>9194</v>
      </c>
      <c r="G812" s="2" t="s">
        <v>35</v>
      </c>
      <c r="H812" s="2" t="s">
        <v>15</v>
      </c>
      <c r="I812" s="2" t="s">
        <v>1653</v>
      </c>
      <c r="J812" s="2" t="s">
        <v>24</v>
      </c>
      <c r="K812" s="5" cm="1">
        <f t="array" ref="K812">_xlfn.IFS(Table2[[#This Row],[Currency]]="USD",Table2[[#This Row],[Amount]],Table2[[#This Row],[Currency]]="EGP",Table2[[#This Row],[Amount]]*50,Table2[[#This Row],[Currency]]="EUR",Table2[[#This Row],[Amount]]*1.17)</f>
        <v>10756.98</v>
      </c>
      <c r="L812" s="2">
        <f>SUMIF(Table2[Expense Type],Table2[[#This Row],[Expense Type]],Table2[Amount])</f>
        <v>743529</v>
      </c>
    </row>
    <row r="813" spans="1:12" ht="13.8" x14ac:dyDescent="0.25">
      <c r="A813" s="2" t="s">
        <v>1654</v>
      </c>
      <c r="B813" s="3">
        <v>45222.499499499492</v>
      </c>
      <c r="C813" s="2" t="s">
        <v>77</v>
      </c>
      <c r="D813" s="2" t="s">
        <v>12</v>
      </c>
      <c r="E813" s="2" t="s">
        <v>55</v>
      </c>
      <c r="F813" s="2">
        <v>464</v>
      </c>
      <c r="G813" s="2" t="s">
        <v>22</v>
      </c>
      <c r="H813" s="2" t="s">
        <v>15</v>
      </c>
      <c r="I813" s="2" t="s">
        <v>1655</v>
      </c>
      <c r="J813" s="2" t="s">
        <v>41</v>
      </c>
      <c r="K813" s="5" cm="1">
        <f t="array" ref="K813">_xlfn.IFS(Table2[[#This Row],[Currency]]="USD",Table2[[#This Row],[Amount]],Table2[[#This Row],[Currency]]="EGP",Table2[[#This Row],[Amount]]*50,Table2[[#This Row],[Currency]]="EUR",Table2[[#This Row],[Amount]]*1.17)</f>
        <v>23200</v>
      </c>
      <c r="L813" s="2">
        <f>SUMIF(Table2[Expense Type],Table2[[#This Row],[Expense Type]],Table2[Amount])</f>
        <v>815334</v>
      </c>
    </row>
    <row r="814" spans="1:12" ht="13.8" x14ac:dyDescent="0.25">
      <c r="A814" s="2" t="s">
        <v>1656</v>
      </c>
      <c r="B814" s="3">
        <v>45222.863863863851</v>
      </c>
      <c r="C814" s="2" t="s">
        <v>26</v>
      </c>
      <c r="D814" s="2" t="s">
        <v>39</v>
      </c>
      <c r="E814" s="2" t="s">
        <v>30</v>
      </c>
      <c r="F814" s="2">
        <v>4358</v>
      </c>
      <c r="G814" s="2" t="s">
        <v>14</v>
      </c>
      <c r="H814" s="2" t="s">
        <v>27</v>
      </c>
      <c r="I814" s="2" t="s">
        <v>1657</v>
      </c>
      <c r="J814" s="2" t="s">
        <v>17</v>
      </c>
      <c r="K814" s="5" cm="1">
        <f t="array" ref="K814">_xlfn.IFS(Table2[[#This Row],[Currency]]="USD",Table2[[#This Row],[Amount]],Table2[[#This Row],[Currency]]="EGP",Table2[[#This Row],[Amount]]*50,Table2[[#This Row],[Currency]]="EUR",Table2[[#This Row],[Amount]]*1.17)</f>
        <v>4358</v>
      </c>
      <c r="L814" s="2">
        <f>SUMIF(Table2[Expense Type],Table2[[#This Row],[Expense Type]],Table2[Amount])</f>
        <v>824956</v>
      </c>
    </row>
    <row r="815" spans="1:12" ht="13.8" x14ac:dyDescent="0.25">
      <c r="A815" s="2" t="s">
        <v>1658</v>
      </c>
      <c r="B815" s="3">
        <v>45223.228228228218</v>
      </c>
      <c r="C815" s="2" t="s">
        <v>19</v>
      </c>
      <c r="D815" s="2" t="s">
        <v>12</v>
      </c>
      <c r="E815" s="2" t="s">
        <v>55</v>
      </c>
      <c r="F815" s="2">
        <v>3219</v>
      </c>
      <c r="G815" s="2" t="s">
        <v>35</v>
      </c>
      <c r="H815" s="2" t="s">
        <v>52</v>
      </c>
      <c r="I815" s="2" t="s">
        <v>1659</v>
      </c>
      <c r="J815" s="2" t="s">
        <v>24</v>
      </c>
      <c r="K815" s="5" cm="1">
        <f t="array" ref="K815">_xlfn.IFS(Table2[[#This Row],[Currency]]="USD",Table2[[#This Row],[Amount]],Table2[[#This Row],[Currency]]="EGP",Table2[[#This Row],[Amount]]*50,Table2[[#This Row],[Currency]]="EUR",Table2[[#This Row],[Amount]]*1.17)</f>
        <v>3766.2299999999996</v>
      </c>
      <c r="L815" s="2">
        <f>SUMIF(Table2[Expense Type],Table2[[#This Row],[Expense Type]],Table2[Amount])</f>
        <v>815334</v>
      </c>
    </row>
    <row r="816" spans="1:12" ht="13.8" x14ac:dyDescent="0.25">
      <c r="A816" s="2" t="s">
        <v>1660</v>
      </c>
      <c r="B816" s="3">
        <v>45223.592592592591</v>
      </c>
      <c r="C816" s="2" t="s">
        <v>19</v>
      </c>
      <c r="D816" s="2" t="s">
        <v>12</v>
      </c>
      <c r="E816" s="2" t="s">
        <v>34</v>
      </c>
      <c r="F816" s="2">
        <v>1963</v>
      </c>
      <c r="G816" s="2" t="s">
        <v>35</v>
      </c>
      <c r="H816" s="2" t="s">
        <v>15</v>
      </c>
      <c r="I816" s="2" t="s">
        <v>1661</v>
      </c>
      <c r="J816" s="2" t="s">
        <v>17</v>
      </c>
      <c r="K816" s="5" cm="1">
        <f t="array" ref="K816">_xlfn.IFS(Table2[[#This Row],[Currency]]="USD",Table2[[#This Row],[Amount]],Table2[[#This Row],[Currency]]="EGP",Table2[[#This Row],[Amount]]*50,Table2[[#This Row],[Currency]]="EUR",Table2[[#This Row],[Amount]]*1.17)</f>
        <v>2296.71</v>
      </c>
      <c r="L816" s="2">
        <f>SUMIF(Table2[Expense Type],Table2[[#This Row],[Expense Type]],Table2[Amount])</f>
        <v>857053</v>
      </c>
    </row>
    <row r="817" spans="1:12" ht="13.8" x14ac:dyDescent="0.25">
      <c r="A817" s="2" t="s">
        <v>1662</v>
      </c>
      <c r="B817" s="3">
        <v>45223.956956956958</v>
      </c>
      <c r="C817" s="2" t="s">
        <v>11</v>
      </c>
      <c r="D817" s="2" t="s">
        <v>20</v>
      </c>
      <c r="E817" s="2" t="s">
        <v>34</v>
      </c>
      <c r="F817" s="2">
        <v>215</v>
      </c>
      <c r="G817" s="2" t="s">
        <v>14</v>
      </c>
      <c r="H817" s="2" t="s">
        <v>52</v>
      </c>
      <c r="I817" s="2" t="s">
        <v>1663</v>
      </c>
      <c r="J817" s="2" t="s">
        <v>17</v>
      </c>
      <c r="K817" s="5" cm="1">
        <f t="array" ref="K817">_xlfn.IFS(Table2[[#This Row],[Currency]]="USD",Table2[[#This Row],[Amount]],Table2[[#This Row],[Currency]]="EGP",Table2[[#This Row],[Amount]]*50,Table2[[#This Row],[Currency]]="EUR",Table2[[#This Row],[Amount]]*1.17)</f>
        <v>215</v>
      </c>
      <c r="L817" s="2">
        <f>SUMIF(Table2[Expense Type],Table2[[#This Row],[Expense Type]],Table2[Amount])</f>
        <v>857053</v>
      </c>
    </row>
    <row r="818" spans="1:12" ht="13.8" x14ac:dyDescent="0.25">
      <c r="A818" s="2" t="s">
        <v>1664</v>
      </c>
      <c r="B818" s="3">
        <v>45224.321321321317</v>
      </c>
      <c r="C818" s="2" t="s">
        <v>58</v>
      </c>
      <c r="D818" s="2" t="s">
        <v>20</v>
      </c>
      <c r="E818" s="2" t="s">
        <v>13</v>
      </c>
      <c r="F818" s="2">
        <v>7184</v>
      </c>
      <c r="G818" s="2" t="s">
        <v>35</v>
      </c>
      <c r="H818" s="2" t="s">
        <v>27</v>
      </c>
      <c r="I818" s="2" t="s">
        <v>1665</v>
      </c>
      <c r="J818" s="2" t="s">
        <v>41</v>
      </c>
      <c r="K818" s="5" cm="1">
        <f t="array" ref="K818">_xlfn.IFS(Table2[[#This Row],[Currency]]="USD",Table2[[#This Row],[Amount]],Table2[[#This Row],[Currency]]="EGP",Table2[[#This Row],[Amount]]*50,Table2[[#This Row],[Currency]]="EUR",Table2[[#This Row],[Amount]]*1.17)</f>
        <v>8405.2799999999988</v>
      </c>
      <c r="L818" s="2">
        <f>SUMIF(Table2[Expense Type],Table2[[#This Row],[Expense Type]],Table2[Amount])</f>
        <v>848944</v>
      </c>
    </row>
    <row r="819" spans="1:12" ht="13.8" x14ac:dyDescent="0.25">
      <c r="A819" s="2" t="s">
        <v>1666</v>
      </c>
      <c r="B819" s="3">
        <v>45224.685685685683</v>
      </c>
      <c r="C819" s="2" t="s">
        <v>77</v>
      </c>
      <c r="D819" s="2" t="s">
        <v>39</v>
      </c>
      <c r="E819" s="2" t="s">
        <v>34</v>
      </c>
      <c r="F819" s="2">
        <v>8116</v>
      </c>
      <c r="G819" s="2" t="s">
        <v>35</v>
      </c>
      <c r="H819" s="2" t="s">
        <v>27</v>
      </c>
      <c r="I819" s="2" t="s">
        <v>1667</v>
      </c>
      <c r="J819" s="2" t="s">
        <v>41</v>
      </c>
      <c r="K819" s="5" cm="1">
        <f t="array" ref="K819">_xlfn.IFS(Table2[[#This Row],[Currency]]="USD",Table2[[#This Row],[Amount]],Table2[[#This Row],[Currency]]="EGP",Table2[[#This Row],[Amount]]*50,Table2[[#This Row],[Currency]]="EUR",Table2[[#This Row],[Amount]]*1.17)</f>
        <v>9495.7199999999993</v>
      </c>
      <c r="L819" s="2">
        <f>SUMIF(Table2[Expense Type],Table2[[#This Row],[Expense Type]],Table2[Amount])</f>
        <v>857053</v>
      </c>
    </row>
    <row r="820" spans="1:12" ht="13.8" x14ac:dyDescent="0.25">
      <c r="A820" s="2" t="s">
        <v>1668</v>
      </c>
      <c r="B820" s="3">
        <v>45225.050050050049</v>
      </c>
      <c r="C820" s="2" t="s">
        <v>77</v>
      </c>
      <c r="D820" s="2" t="s">
        <v>20</v>
      </c>
      <c r="E820" s="2" t="s">
        <v>13</v>
      </c>
      <c r="F820" s="2">
        <v>2484</v>
      </c>
      <c r="G820" s="2" t="s">
        <v>22</v>
      </c>
      <c r="H820" s="2" t="s">
        <v>27</v>
      </c>
      <c r="I820" s="2" t="s">
        <v>1669</v>
      </c>
      <c r="J820" s="2" t="s">
        <v>41</v>
      </c>
      <c r="K820" s="5" cm="1">
        <f t="array" ref="K820">_xlfn.IFS(Table2[[#This Row],[Currency]]="USD",Table2[[#This Row],[Amount]],Table2[[#This Row],[Currency]]="EGP",Table2[[#This Row],[Amount]]*50,Table2[[#This Row],[Currency]]="EUR",Table2[[#This Row],[Amount]]*1.17)</f>
        <v>124200</v>
      </c>
      <c r="L820" s="2">
        <f>SUMIF(Table2[Expense Type],Table2[[#This Row],[Expense Type]],Table2[Amount])</f>
        <v>848944</v>
      </c>
    </row>
    <row r="821" spans="1:12" ht="13.8" x14ac:dyDescent="0.25">
      <c r="A821" s="2" t="s">
        <v>1670</v>
      </c>
      <c r="B821" s="3">
        <v>45225.414414414408</v>
      </c>
      <c r="C821" s="2" t="s">
        <v>38</v>
      </c>
      <c r="D821" s="2" t="s">
        <v>20</v>
      </c>
      <c r="E821" s="2" t="s">
        <v>21</v>
      </c>
      <c r="F821" s="2">
        <v>4035</v>
      </c>
      <c r="G821" s="2" t="s">
        <v>14</v>
      </c>
      <c r="H821" s="2" t="s">
        <v>52</v>
      </c>
      <c r="I821" s="2" t="s">
        <v>1671</v>
      </c>
      <c r="J821" s="2" t="s">
        <v>17</v>
      </c>
      <c r="K821" s="5" cm="1">
        <f t="array" ref="K821">_xlfn.IFS(Table2[[#This Row],[Currency]]="USD",Table2[[#This Row],[Amount]],Table2[[#This Row],[Currency]]="EGP",Table2[[#This Row],[Amount]]*50,Table2[[#This Row],[Currency]]="EUR",Table2[[#This Row],[Amount]]*1.17)</f>
        <v>4035</v>
      </c>
      <c r="L821" s="2">
        <f>SUMIF(Table2[Expense Type],Table2[[#This Row],[Expense Type]],Table2[Amount])</f>
        <v>910770</v>
      </c>
    </row>
    <row r="822" spans="1:12" ht="13.8" x14ac:dyDescent="0.25">
      <c r="A822" s="2" t="s">
        <v>1672</v>
      </c>
      <c r="B822" s="3">
        <v>45225.778778778767</v>
      </c>
      <c r="C822" s="2" t="s">
        <v>11</v>
      </c>
      <c r="D822" s="2" t="s">
        <v>12</v>
      </c>
      <c r="E822" s="2" t="s">
        <v>55</v>
      </c>
      <c r="F822" s="2">
        <v>7842</v>
      </c>
      <c r="G822" s="2" t="s">
        <v>14</v>
      </c>
      <c r="H822" s="2" t="s">
        <v>15</v>
      </c>
      <c r="I822" s="2" t="s">
        <v>1673</v>
      </c>
      <c r="J822" s="2" t="s">
        <v>41</v>
      </c>
      <c r="K822" s="5" cm="1">
        <f t="array" ref="K822">_xlfn.IFS(Table2[[#This Row],[Currency]]="USD",Table2[[#This Row],[Amount]],Table2[[#This Row],[Currency]]="EGP",Table2[[#This Row],[Amount]]*50,Table2[[#This Row],[Currency]]="EUR",Table2[[#This Row],[Amount]]*1.17)</f>
        <v>7842</v>
      </c>
      <c r="L822" s="2">
        <f>SUMIF(Table2[Expense Type],Table2[[#This Row],[Expense Type]],Table2[Amount])</f>
        <v>815334</v>
      </c>
    </row>
    <row r="823" spans="1:12" ht="13.8" x14ac:dyDescent="0.25">
      <c r="A823" s="2" t="s">
        <v>1674</v>
      </c>
      <c r="B823" s="3">
        <v>45226.143143143127</v>
      </c>
      <c r="C823" s="2" t="s">
        <v>38</v>
      </c>
      <c r="D823" s="2" t="s">
        <v>33</v>
      </c>
      <c r="E823" s="2" t="s">
        <v>21</v>
      </c>
      <c r="F823" s="2">
        <v>5542</v>
      </c>
      <c r="G823" s="2" t="s">
        <v>14</v>
      </c>
      <c r="H823" s="2" t="s">
        <v>15</v>
      </c>
      <c r="I823" s="2" t="s">
        <v>1675</v>
      </c>
      <c r="J823" s="2" t="s">
        <v>17</v>
      </c>
      <c r="K823" s="5" cm="1">
        <f t="array" ref="K823">_xlfn.IFS(Table2[[#This Row],[Currency]]="USD",Table2[[#This Row],[Amount]],Table2[[#This Row],[Currency]]="EGP",Table2[[#This Row],[Amount]]*50,Table2[[#This Row],[Currency]]="EUR",Table2[[#This Row],[Amount]]*1.17)</f>
        <v>5542</v>
      </c>
      <c r="L823" s="2">
        <f>SUMIF(Table2[Expense Type],Table2[[#This Row],[Expense Type]],Table2[Amount])</f>
        <v>910770</v>
      </c>
    </row>
    <row r="824" spans="1:12" ht="13.8" x14ac:dyDescent="0.25">
      <c r="A824" s="2" t="s">
        <v>1676</v>
      </c>
      <c r="B824" s="3">
        <v>45226.5075075075</v>
      </c>
      <c r="C824" s="2" t="s">
        <v>38</v>
      </c>
      <c r="D824" s="2" t="s">
        <v>20</v>
      </c>
      <c r="E824" s="2" t="s">
        <v>34</v>
      </c>
      <c r="F824" s="2">
        <v>2590</v>
      </c>
      <c r="G824" s="2" t="s">
        <v>14</v>
      </c>
      <c r="H824" s="2" t="s">
        <v>27</v>
      </c>
      <c r="I824" s="2" t="s">
        <v>1677</v>
      </c>
      <c r="J824" s="2" t="s">
        <v>17</v>
      </c>
      <c r="K824" s="5" cm="1">
        <f t="array" ref="K824">_xlfn.IFS(Table2[[#This Row],[Currency]]="USD",Table2[[#This Row],[Amount]],Table2[[#This Row],[Currency]]="EGP",Table2[[#This Row],[Amount]]*50,Table2[[#This Row],[Currency]]="EUR",Table2[[#This Row],[Amount]]*1.17)</f>
        <v>2590</v>
      </c>
      <c r="L824" s="2">
        <f>SUMIF(Table2[Expense Type],Table2[[#This Row],[Expense Type]],Table2[Amount])</f>
        <v>857053</v>
      </c>
    </row>
    <row r="825" spans="1:12" ht="13.8" x14ac:dyDescent="0.25">
      <c r="A825" s="2" t="s">
        <v>1678</v>
      </c>
      <c r="B825" s="3">
        <v>45226.871871871866</v>
      </c>
      <c r="C825" s="2" t="s">
        <v>38</v>
      </c>
      <c r="D825" s="2" t="s">
        <v>33</v>
      </c>
      <c r="E825" s="2" t="s">
        <v>21</v>
      </c>
      <c r="F825" s="2">
        <v>7080</v>
      </c>
      <c r="G825" s="2" t="s">
        <v>14</v>
      </c>
      <c r="H825" s="2" t="s">
        <v>15</v>
      </c>
      <c r="I825" s="2" t="s">
        <v>1679</v>
      </c>
      <c r="J825" s="2" t="s">
        <v>41</v>
      </c>
      <c r="K825" s="5" cm="1">
        <f t="array" ref="K825">_xlfn.IFS(Table2[[#This Row],[Currency]]="USD",Table2[[#This Row],[Amount]],Table2[[#This Row],[Currency]]="EGP",Table2[[#This Row],[Amount]]*50,Table2[[#This Row],[Currency]]="EUR",Table2[[#This Row],[Amount]]*1.17)</f>
        <v>7080</v>
      </c>
      <c r="L825" s="2">
        <f>SUMIF(Table2[Expense Type],Table2[[#This Row],[Expense Type]],Table2[Amount])</f>
        <v>910770</v>
      </c>
    </row>
    <row r="826" spans="1:12" ht="13.8" x14ac:dyDescent="0.25">
      <c r="A826" s="2" t="s">
        <v>1680</v>
      </c>
      <c r="B826" s="3">
        <v>45227.236236236233</v>
      </c>
      <c r="C826" s="2" t="s">
        <v>58</v>
      </c>
      <c r="D826" s="2" t="s">
        <v>20</v>
      </c>
      <c r="E826" s="2" t="s">
        <v>21</v>
      </c>
      <c r="F826" s="2">
        <v>9234</v>
      </c>
      <c r="G826" s="2" t="s">
        <v>35</v>
      </c>
      <c r="H826" s="2" t="s">
        <v>27</v>
      </c>
      <c r="I826" s="2" t="s">
        <v>1681</v>
      </c>
      <c r="J826" s="2" t="s">
        <v>24</v>
      </c>
      <c r="K826" s="5" cm="1">
        <f t="array" ref="K826">_xlfn.IFS(Table2[[#This Row],[Currency]]="USD",Table2[[#This Row],[Amount]],Table2[[#This Row],[Currency]]="EGP",Table2[[#This Row],[Amount]]*50,Table2[[#This Row],[Currency]]="EUR",Table2[[#This Row],[Amount]]*1.17)</f>
        <v>10803.779999999999</v>
      </c>
      <c r="L826" s="2">
        <f>SUMIF(Table2[Expense Type],Table2[[#This Row],[Expense Type]],Table2[Amount])</f>
        <v>910770</v>
      </c>
    </row>
    <row r="827" spans="1:12" ht="13.8" x14ac:dyDescent="0.25">
      <c r="A827" s="2" t="s">
        <v>1682</v>
      </c>
      <c r="B827" s="3">
        <v>45227.600600600592</v>
      </c>
      <c r="C827" s="2" t="s">
        <v>58</v>
      </c>
      <c r="D827" s="2" t="s">
        <v>20</v>
      </c>
      <c r="E827" s="2" t="s">
        <v>21</v>
      </c>
      <c r="F827" s="2">
        <v>7761</v>
      </c>
      <c r="G827" s="2" t="s">
        <v>22</v>
      </c>
      <c r="H827" s="2" t="s">
        <v>52</v>
      </c>
      <c r="I827" s="2" t="s">
        <v>1683</v>
      </c>
      <c r="J827" s="2" t="s">
        <v>24</v>
      </c>
      <c r="K827" s="5" cm="1">
        <f t="array" ref="K827">_xlfn.IFS(Table2[[#This Row],[Currency]]="USD",Table2[[#This Row],[Amount]],Table2[[#This Row],[Currency]]="EGP",Table2[[#This Row],[Amount]]*50,Table2[[#This Row],[Currency]]="EUR",Table2[[#This Row],[Amount]]*1.17)</f>
        <v>388050</v>
      </c>
      <c r="L827" s="2">
        <f>SUMIF(Table2[Expense Type],Table2[[#This Row],[Expense Type]],Table2[Amount])</f>
        <v>910770</v>
      </c>
    </row>
    <row r="828" spans="1:12" ht="13.8" x14ac:dyDescent="0.25">
      <c r="A828" s="2" t="s">
        <v>1684</v>
      </c>
      <c r="B828" s="3">
        <v>45227.964964964951</v>
      </c>
      <c r="C828" s="2" t="s">
        <v>26</v>
      </c>
      <c r="D828" s="2" t="s">
        <v>39</v>
      </c>
      <c r="E828" s="2" t="s">
        <v>34</v>
      </c>
      <c r="F828" s="2">
        <v>1824</v>
      </c>
      <c r="G828" s="2" t="s">
        <v>14</v>
      </c>
      <c r="H828" s="2" t="s">
        <v>27</v>
      </c>
      <c r="I828" s="2" t="s">
        <v>1685</v>
      </c>
      <c r="J828" s="2" t="s">
        <v>24</v>
      </c>
      <c r="K828" s="5" cm="1">
        <f t="array" ref="K828">_xlfn.IFS(Table2[[#This Row],[Currency]]="USD",Table2[[#This Row],[Amount]],Table2[[#This Row],[Currency]]="EGP",Table2[[#This Row],[Amount]]*50,Table2[[#This Row],[Currency]]="EUR",Table2[[#This Row],[Amount]]*1.17)</f>
        <v>1824</v>
      </c>
      <c r="L828" s="2">
        <f>SUMIF(Table2[Expense Type],Table2[[#This Row],[Expense Type]],Table2[Amount])</f>
        <v>857053</v>
      </c>
    </row>
    <row r="829" spans="1:12" ht="13.8" x14ac:dyDescent="0.25">
      <c r="A829" s="2" t="s">
        <v>1686</v>
      </c>
      <c r="B829" s="3">
        <v>45228.329329329332</v>
      </c>
      <c r="C829" s="2" t="s">
        <v>26</v>
      </c>
      <c r="D829" s="2" t="s">
        <v>39</v>
      </c>
      <c r="E829" s="2" t="s">
        <v>30</v>
      </c>
      <c r="F829" s="2">
        <v>8282</v>
      </c>
      <c r="G829" s="2" t="s">
        <v>22</v>
      </c>
      <c r="H829" s="2" t="s">
        <v>52</v>
      </c>
      <c r="I829" s="2" t="s">
        <v>1687</v>
      </c>
      <c r="J829" s="2" t="s">
        <v>17</v>
      </c>
      <c r="K829" s="5" cm="1">
        <f t="array" ref="K829">_xlfn.IFS(Table2[[#This Row],[Currency]]="USD",Table2[[#This Row],[Amount]],Table2[[#This Row],[Currency]]="EGP",Table2[[#This Row],[Amount]]*50,Table2[[#This Row],[Currency]]="EUR",Table2[[#This Row],[Amount]]*1.17)</f>
        <v>414100</v>
      </c>
      <c r="L829" s="2">
        <f>SUMIF(Table2[Expense Type],Table2[[#This Row],[Expense Type]],Table2[Amount])</f>
        <v>824956</v>
      </c>
    </row>
    <row r="830" spans="1:12" ht="13.8" x14ac:dyDescent="0.25">
      <c r="A830" s="2" t="s">
        <v>1688</v>
      </c>
      <c r="B830" s="3">
        <v>45228.693693693691</v>
      </c>
      <c r="C830" s="2" t="s">
        <v>38</v>
      </c>
      <c r="D830" s="2" t="s">
        <v>39</v>
      </c>
      <c r="E830" s="2" t="s">
        <v>21</v>
      </c>
      <c r="F830" s="2">
        <v>2867</v>
      </c>
      <c r="G830" s="2" t="s">
        <v>22</v>
      </c>
      <c r="H830" s="2" t="s">
        <v>27</v>
      </c>
      <c r="I830" s="2" t="s">
        <v>1689</v>
      </c>
      <c r="J830" s="2" t="s">
        <v>17</v>
      </c>
      <c r="K830" s="5" cm="1">
        <f t="array" ref="K830">_xlfn.IFS(Table2[[#This Row],[Currency]]="USD",Table2[[#This Row],[Amount]],Table2[[#This Row],[Currency]]="EGP",Table2[[#This Row],[Amount]]*50,Table2[[#This Row],[Currency]]="EUR",Table2[[#This Row],[Amount]]*1.17)</f>
        <v>143350</v>
      </c>
      <c r="L830" s="2">
        <f>SUMIF(Table2[Expense Type],Table2[[#This Row],[Expense Type]],Table2[Amount])</f>
        <v>910770</v>
      </c>
    </row>
    <row r="831" spans="1:12" ht="13.8" x14ac:dyDescent="0.25">
      <c r="A831" s="2" t="s">
        <v>1690</v>
      </c>
      <c r="B831" s="3">
        <v>45229.058058058057</v>
      </c>
      <c r="C831" s="2" t="s">
        <v>11</v>
      </c>
      <c r="D831" s="2" t="s">
        <v>33</v>
      </c>
      <c r="E831" s="2" t="s">
        <v>13</v>
      </c>
      <c r="F831" s="2">
        <v>1237</v>
      </c>
      <c r="G831" s="2" t="s">
        <v>35</v>
      </c>
      <c r="H831" s="2" t="s">
        <v>15</v>
      </c>
      <c r="I831" s="2" t="s">
        <v>1691</v>
      </c>
      <c r="J831" s="2" t="s">
        <v>17</v>
      </c>
      <c r="K831" s="5" cm="1">
        <f t="array" ref="K831">_xlfn.IFS(Table2[[#This Row],[Currency]]="USD",Table2[[#This Row],[Amount]],Table2[[#This Row],[Currency]]="EGP",Table2[[#This Row],[Amount]]*50,Table2[[#This Row],[Currency]]="EUR",Table2[[#This Row],[Amount]]*1.17)</f>
        <v>1447.29</v>
      </c>
      <c r="L831" s="2">
        <f>SUMIF(Table2[Expense Type],Table2[[#This Row],[Expense Type]],Table2[Amount])</f>
        <v>848944</v>
      </c>
    </row>
    <row r="832" spans="1:12" ht="13.8" x14ac:dyDescent="0.25">
      <c r="A832" s="2" t="s">
        <v>1692</v>
      </c>
      <c r="B832" s="3">
        <v>45229.422422422424</v>
      </c>
      <c r="C832" s="2" t="s">
        <v>77</v>
      </c>
      <c r="D832" s="2" t="s">
        <v>12</v>
      </c>
      <c r="E832" s="2" t="s">
        <v>34</v>
      </c>
      <c r="F832" s="2">
        <v>4217</v>
      </c>
      <c r="G832" s="2" t="s">
        <v>14</v>
      </c>
      <c r="H832" s="2" t="s">
        <v>15</v>
      </c>
      <c r="I832" s="2" t="s">
        <v>1693</v>
      </c>
      <c r="J832" s="2" t="s">
        <v>41</v>
      </c>
      <c r="K832" s="5" cm="1">
        <f t="array" ref="K832">_xlfn.IFS(Table2[[#This Row],[Currency]]="USD",Table2[[#This Row],[Amount]],Table2[[#This Row],[Currency]]="EGP",Table2[[#This Row],[Amount]]*50,Table2[[#This Row],[Currency]]="EUR",Table2[[#This Row],[Amount]]*1.17)</f>
        <v>4217</v>
      </c>
      <c r="L832" s="2">
        <f>SUMIF(Table2[Expense Type],Table2[[#This Row],[Expense Type]],Table2[Amount])</f>
        <v>857053</v>
      </c>
    </row>
    <row r="833" spans="1:12" ht="13.8" x14ac:dyDescent="0.25">
      <c r="A833" s="2" t="s">
        <v>1694</v>
      </c>
      <c r="B833" s="3">
        <v>45229.786786786783</v>
      </c>
      <c r="C833" s="2" t="s">
        <v>58</v>
      </c>
      <c r="D833" s="2" t="s">
        <v>20</v>
      </c>
      <c r="E833" s="2" t="s">
        <v>21</v>
      </c>
      <c r="F833" s="2">
        <v>3520</v>
      </c>
      <c r="G833" s="2" t="s">
        <v>35</v>
      </c>
      <c r="H833" s="2" t="s">
        <v>27</v>
      </c>
      <c r="I833" s="2" t="s">
        <v>750</v>
      </c>
      <c r="J833" s="2" t="s">
        <v>17</v>
      </c>
      <c r="K833" s="5" cm="1">
        <f t="array" ref="K833">_xlfn.IFS(Table2[[#This Row],[Currency]]="USD",Table2[[#This Row],[Amount]],Table2[[#This Row],[Currency]]="EGP",Table2[[#This Row],[Amount]]*50,Table2[[#This Row],[Currency]]="EUR",Table2[[#This Row],[Amount]]*1.17)</f>
        <v>4118.3999999999996</v>
      </c>
      <c r="L833" s="2">
        <f>SUMIF(Table2[Expense Type],Table2[[#This Row],[Expense Type]],Table2[Amount])</f>
        <v>910770</v>
      </c>
    </row>
    <row r="834" spans="1:12" ht="13.8" x14ac:dyDescent="0.25">
      <c r="A834" s="2" t="s">
        <v>1695</v>
      </c>
      <c r="B834" s="3">
        <v>45230.151151151149</v>
      </c>
      <c r="C834" s="2" t="s">
        <v>11</v>
      </c>
      <c r="D834" s="2" t="s">
        <v>20</v>
      </c>
      <c r="E834" s="2" t="s">
        <v>30</v>
      </c>
      <c r="F834" s="2">
        <v>5945</v>
      </c>
      <c r="G834" s="2" t="s">
        <v>14</v>
      </c>
      <c r="H834" s="2" t="s">
        <v>15</v>
      </c>
      <c r="I834" s="2" t="s">
        <v>1696</v>
      </c>
      <c r="J834" s="2" t="s">
        <v>41</v>
      </c>
      <c r="K834" s="5" cm="1">
        <f t="array" ref="K834">_xlfn.IFS(Table2[[#This Row],[Currency]]="USD",Table2[[#This Row],[Amount]],Table2[[#This Row],[Currency]]="EGP",Table2[[#This Row],[Amount]]*50,Table2[[#This Row],[Currency]]="EUR",Table2[[#This Row],[Amount]]*1.17)</f>
        <v>5945</v>
      </c>
      <c r="L834" s="2">
        <f>SUMIF(Table2[Expense Type],Table2[[#This Row],[Expense Type]],Table2[Amount])</f>
        <v>824956</v>
      </c>
    </row>
    <row r="835" spans="1:12" ht="13.8" x14ac:dyDescent="0.25">
      <c r="A835" s="2" t="s">
        <v>1697</v>
      </c>
      <c r="B835" s="3">
        <v>45230.515515515508</v>
      </c>
      <c r="C835" s="2" t="s">
        <v>19</v>
      </c>
      <c r="D835" s="2" t="s">
        <v>20</v>
      </c>
      <c r="E835" s="2" t="s">
        <v>34</v>
      </c>
      <c r="F835" s="2">
        <v>4878</v>
      </c>
      <c r="G835" s="2" t="s">
        <v>35</v>
      </c>
      <c r="H835" s="2" t="s">
        <v>15</v>
      </c>
      <c r="I835" s="2" t="s">
        <v>1698</v>
      </c>
      <c r="J835" s="2" t="s">
        <v>41</v>
      </c>
      <c r="K835" s="5" cm="1">
        <f t="array" ref="K835">_xlfn.IFS(Table2[[#This Row],[Currency]]="USD",Table2[[#This Row],[Amount]],Table2[[#This Row],[Currency]]="EGP",Table2[[#This Row],[Amount]]*50,Table2[[#This Row],[Currency]]="EUR",Table2[[#This Row],[Amount]]*1.17)</f>
        <v>5707.2599999999993</v>
      </c>
      <c r="L835" s="2">
        <f>SUMIF(Table2[Expense Type],Table2[[#This Row],[Expense Type]],Table2[Amount])</f>
        <v>857053</v>
      </c>
    </row>
    <row r="836" spans="1:12" ht="13.8" x14ac:dyDescent="0.25">
      <c r="A836" s="2" t="s">
        <v>1699</v>
      </c>
      <c r="B836" s="3">
        <v>45230.879879879867</v>
      </c>
      <c r="C836" s="2" t="s">
        <v>58</v>
      </c>
      <c r="D836" s="2" t="s">
        <v>33</v>
      </c>
      <c r="E836" s="2" t="s">
        <v>51</v>
      </c>
      <c r="F836" s="2">
        <v>4006</v>
      </c>
      <c r="G836" s="2" t="s">
        <v>22</v>
      </c>
      <c r="H836" s="2" t="s">
        <v>15</v>
      </c>
      <c r="I836" s="2" t="s">
        <v>1700</v>
      </c>
      <c r="J836" s="2" t="s">
        <v>24</v>
      </c>
      <c r="K836" s="5" cm="1">
        <f t="array" ref="K836">_xlfn.IFS(Table2[[#This Row],[Currency]]="USD",Table2[[#This Row],[Amount]],Table2[[#This Row],[Currency]]="EGP",Table2[[#This Row],[Amount]]*50,Table2[[#This Row],[Currency]]="EUR",Table2[[#This Row],[Amount]]*1.17)</f>
        <v>200300</v>
      </c>
      <c r="L836" s="2">
        <f>SUMIF(Table2[Expense Type],Table2[[#This Row],[Expense Type]],Table2[Amount])</f>
        <v>743529</v>
      </c>
    </row>
    <row r="837" spans="1:12" ht="13.8" x14ac:dyDescent="0.25">
      <c r="A837" s="2" t="s">
        <v>1701</v>
      </c>
      <c r="B837" s="3">
        <v>45231.244244244233</v>
      </c>
      <c r="C837" s="2" t="s">
        <v>58</v>
      </c>
      <c r="D837" s="2" t="s">
        <v>39</v>
      </c>
      <c r="E837" s="2" t="s">
        <v>30</v>
      </c>
      <c r="F837" s="2">
        <v>3737</v>
      </c>
      <c r="G837" s="2" t="s">
        <v>14</v>
      </c>
      <c r="H837" s="2" t="s">
        <v>52</v>
      </c>
      <c r="I837" s="2" t="s">
        <v>1702</v>
      </c>
      <c r="J837" s="2" t="s">
        <v>24</v>
      </c>
      <c r="K837" s="5" cm="1">
        <f t="array" ref="K837">_xlfn.IFS(Table2[[#This Row],[Currency]]="USD",Table2[[#This Row],[Amount]],Table2[[#This Row],[Currency]]="EGP",Table2[[#This Row],[Amount]]*50,Table2[[#This Row],[Currency]]="EUR",Table2[[#This Row],[Amount]]*1.17)</f>
        <v>3737</v>
      </c>
      <c r="L837" s="2">
        <f>SUMIF(Table2[Expense Type],Table2[[#This Row],[Expense Type]],Table2[Amount])</f>
        <v>824956</v>
      </c>
    </row>
    <row r="838" spans="1:12" ht="13.8" x14ac:dyDescent="0.25">
      <c r="A838" s="2" t="s">
        <v>1703</v>
      </c>
      <c r="B838" s="3">
        <v>45231.6086086086</v>
      </c>
      <c r="C838" s="2" t="s">
        <v>26</v>
      </c>
      <c r="D838" s="2" t="s">
        <v>12</v>
      </c>
      <c r="E838" s="2" t="s">
        <v>13</v>
      </c>
      <c r="F838" s="2">
        <v>3053</v>
      </c>
      <c r="G838" s="2" t="s">
        <v>22</v>
      </c>
      <c r="H838" s="2" t="s">
        <v>15</v>
      </c>
      <c r="I838" s="2" t="s">
        <v>1704</v>
      </c>
      <c r="J838" s="2" t="s">
        <v>24</v>
      </c>
      <c r="K838" s="5" cm="1">
        <f t="array" ref="K838">_xlfn.IFS(Table2[[#This Row],[Currency]]="USD",Table2[[#This Row],[Amount]],Table2[[#This Row],[Currency]]="EGP",Table2[[#This Row],[Amount]]*50,Table2[[#This Row],[Currency]]="EUR",Table2[[#This Row],[Amount]]*1.17)</f>
        <v>152650</v>
      </c>
      <c r="L838" s="2">
        <f>SUMIF(Table2[Expense Type],Table2[[#This Row],[Expense Type]],Table2[Amount])</f>
        <v>848944</v>
      </c>
    </row>
    <row r="839" spans="1:12" ht="13.8" x14ac:dyDescent="0.25">
      <c r="A839" s="2" t="s">
        <v>1705</v>
      </c>
      <c r="B839" s="3">
        <v>45231.972972972973</v>
      </c>
      <c r="C839" s="2" t="s">
        <v>77</v>
      </c>
      <c r="D839" s="2" t="s">
        <v>33</v>
      </c>
      <c r="E839" s="2" t="s">
        <v>21</v>
      </c>
      <c r="F839" s="2">
        <v>6029</v>
      </c>
      <c r="G839" s="2" t="s">
        <v>22</v>
      </c>
      <c r="H839" s="2" t="s">
        <v>52</v>
      </c>
      <c r="I839" s="2" t="s">
        <v>1706</v>
      </c>
      <c r="J839" s="2" t="s">
        <v>41</v>
      </c>
      <c r="K839" s="5" cm="1">
        <f t="array" ref="K839">_xlfn.IFS(Table2[[#This Row],[Currency]]="USD",Table2[[#This Row],[Amount]],Table2[[#This Row],[Currency]]="EGP",Table2[[#This Row],[Amount]]*50,Table2[[#This Row],[Currency]]="EUR",Table2[[#This Row],[Amount]]*1.17)</f>
        <v>301450</v>
      </c>
      <c r="L839" s="2">
        <f>SUMIF(Table2[Expense Type],Table2[[#This Row],[Expense Type]],Table2[Amount])</f>
        <v>910770</v>
      </c>
    </row>
    <row r="840" spans="1:12" ht="13.8" x14ac:dyDescent="0.25">
      <c r="A840" s="2" t="s">
        <v>1707</v>
      </c>
      <c r="B840" s="3">
        <v>45232.337337337332</v>
      </c>
      <c r="C840" s="2" t="s">
        <v>77</v>
      </c>
      <c r="D840" s="2" t="s">
        <v>39</v>
      </c>
      <c r="E840" s="2" t="s">
        <v>51</v>
      </c>
      <c r="F840" s="2">
        <v>376</v>
      </c>
      <c r="G840" s="2" t="s">
        <v>35</v>
      </c>
      <c r="H840" s="2" t="s">
        <v>27</v>
      </c>
      <c r="I840" s="2" t="s">
        <v>1708</v>
      </c>
      <c r="J840" s="2" t="s">
        <v>41</v>
      </c>
      <c r="K840" s="5" cm="1">
        <f t="array" ref="K840">_xlfn.IFS(Table2[[#This Row],[Currency]]="USD",Table2[[#This Row],[Amount]],Table2[[#This Row],[Currency]]="EGP",Table2[[#This Row],[Amount]]*50,Table2[[#This Row],[Currency]]="EUR",Table2[[#This Row],[Amount]]*1.17)</f>
        <v>439.91999999999996</v>
      </c>
      <c r="L840" s="2">
        <f>SUMIF(Table2[Expense Type],Table2[[#This Row],[Expense Type]],Table2[Amount])</f>
        <v>743529</v>
      </c>
    </row>
    <row r="841" spans="1:12" ht="13.8" x14ac:dyDescent="0.25">
      <c r="A841" s="2" t="s">
        <v>1709</v>
      </c>
      <c r="B841" s="3">
        <v>45232.701701701699</v>
      </c>
      <c r="C841" s="2" t="s">
        <v>19</v>
      </c>
      <c r="D841" s="2" t="s">
        <v>33</v>
      </c>
      <c r="E841" s="2" t="s">
        <v>51</v>
      </c>
      <c r="F841" s="2">
        <v>2099</v>
      </c>
      <c r="G841" s="2" t="s">
        <v>14</v>
      </c>
      <c r="H841" s="2" t="s">
        <v>15</v>
      </c>
      <c r="I841" s="2" t="s">
        <v>1710</v>
      </c>
      <c r="J841" s="2" t="s">
        <v>41</v>
      </c>
      <c r="K841" s="5" cm="1">
        <f t="array" ref="K841">_xlfn.IFS(Table2[[#This Row],[Currency]]="USD",Table2[[#This Row],[Amount]],Table2[[#This Row],[Currency]]="EGP",Table2[[#This Row],[Amount]]*50,Table2[[#This Row],[Currency]]="EUR",Table2[[#This Row],[Amount]]*1.17)</f>
        <v>2099</v>
      </c>
      <c r="L841" s="2">
        <f>SUMIF(Table2[Expense Type],Table2[[#This Row],[Expense Type]],Table2[Amount])</f>
        <v>743529</v>
      </c>
    </row>
    <row r="842" spans="1:12" ht="13.8" x14ac:dyDescent="0.25">
      <c r="A842" s="2" t="s">
        <v>1711</v>
      </c>
      <c r="B842" s="3">
        <v>45233.066066066072</v>
      </c>
      <c r="C842" s="2" t="s">
        <v>19</v>
      </c>
      <c r="D842" s="2" t="s">
        <v>12</v>
      </c>
      <c r="E842" s="2" t="s">
        <v>34</v>
      </c>
      <c r="F842" s="2">
        <v>1327</v>
      </c>
      <c r="G842" s="2" t="s">
        <v>22</v>
      </c>
      <c r="H842" s="2" t="s">
        <v>15</v>
      </c>
      <c r="I842" s="2" t="s">
        <v>1712</v>
      </c>
      <c r="J842" s="2" t="s">
        <v>17</v>
      </c>
      <c r="K842" s="5" cm="1">
        <f t="array" ref="K842">_xlfn.IFS(Table2[[#This Row],[Currency]]="USD",Table2[[#This Row],[Amount]],Table2[[#This Row],[Currency]]="EGP",Table2[[#This Row],[Amount]]*50,Table2[[#This Row],[Currency]]="EUR",Table2[[#This Row],[Amount]]*1.17)</f>
        <v>66350</v>
      </c>
      <c r="L842" s="2">
        <f>SUMIF(Table2[Expense Type],Table2[[#This Row],[Expense Type]],Table2[Amount])</f>
        <v>857053</v>
      </c>
    </row>
    <row r="843" spans="1:12" ht="13.8" x14ac:dyDescent="0.25">
      <c r="A843" s="2" t="s">
        <v>1713</v>
      </c>
      <c r="B843" s="3">
        <v>45233.430430430431</v>
      </c>
      <c r="C843" s="2" t="s">
        <v>58</v>
      </c>
      <c r="D843" s="2" t="s">
        <v>39</v>
      </c>
      <c r="E843" s="2" t="s">
        <v>51</v>
      </c>
      <c r="F843" s="2">
        <v>6437</v>
      </c>
      <c r="G843" s="2" t="s">
        <v>35</v>
      </c>
      <c r="H843" s="2" t="s">
        <v>15</v>
      </c>
      <c r="I843" s="2" t="s">
        <v>1714</v>
      </c>
      <c r="J843" s="2" t="s">
        <v>41</v>
      </c>
      <c r="K843" s="5" cm="1">
        <f t="array" ref="K843">_xlfn.IFS(Table2[[#This Row],[Currency]]="USD",Table2[[#This Row],[Amount]],Table2[[#This Row],[Currency]]="EGP",Table2[[#This Row],[Amount]]*50,Table2[[#This Row],[Currency]]="EUR",Table2[[#This Row],[Amount]]*1.17)</f>
        <v>7531.29</v>
      </c>
      <c r="L843" s="2">
        <f>SUMIF(Table2[Expense Type],Table2[[#This Row],[Expense Type]],Table2[Amount])</f>
        <v>743529</v>
      </c>
    </row>
    <row r="844" spans="1:12" ht="13.8" x14ac:dyDescent="0.25">
      <c r="A844" s="2" t="s">
        <v>1715</v>
      </c>
      <c r="B844" s="3">
        <v>45233.794794794791</v>
      </c>
      <c r="C844" s="2" t="s">
        <v>38</v>
      </c>
      <c r="D844" s="2" t="s">
        <v>33</v>
      </c>
      <c r="E844" s="2" t="s">
        <v>13</v>
      </c>
      <c r="F844" s="2">
        <v>3835</v>
      </c>
      <c r="G844" s="2" t="s">
        <v>14</v>
      </c>
      <c r="H844" s="2" t="s">
        <v>27</v>
      </c>
      <c r="I844" s="2" t="s">
        <v>1716</v>
      </c>
      <c r="J844" s="2" t="s">
        <v>24</v>
      </c>
      <c r="K844" s="5" cm="1">
        <f t="array" ref="K844">_xlfn.IFS(Table2[[#This Row],[Currency]]="USD",Table2[[#This Row],[Amount]],Table2[[#This Row],[Currency]]="EGP",Table2[[#This Row],[Amount]]*50,Table2[[#This Row],[Currency]]="EUR",Table2[[#This Row],[Amount]]*1.17)</f>
        <v>3835</v>
      </c>
      <c r="L844" s="2">
        <f>SUMIF(Table2[Expense Type],Table2[[#This Row],[Expense Type]],Table2[Amount])</f>
        <v>848944</v>
      </c>
    </row>
    <row r="845" spans="1:12" ht="13.8" x14ac:dyDescent="0.25">
      <c r="A845" s="2" t="s">
        <v>1717</v>
      </c>
      <c r="B845" s="3">
        <v>45234.159159159157</v>
      </c>
      <c r="C845" s="2" t="s">
        <v>26</v>
      </c>
      <c r="D845" s="2" t="s">
        <v>12</v>
      </c>
      <c r="E845" s="2" t="s">
        <v>13</v>
      </c>
      <c r="F845" s="2">
        <v>795</v>
      </c>
      <c r="G845" s="2" t="s">
        <v>14</v>
      </c>
      <c r="H845" s="2" t="s">
        <v>52</v>
      </c>
      <c r="I845" s="2" t="s">
        <v>1718</v>
      </c>
      <c r="J845" s="2" t="s">
        <v>24</v>
      </c>
      <c r="K845" s="5" cm="1">
        <f t="array" ref="K845">_xlfn.IFS(Table2[[#This Row],[Currency]]="USD",Table2[[#This Row],[Amount]],Table2[[#This Row],[Currency]]="EGP",Table2[[#This Row],[Amount]]*50,Table2[[#This Row],[Currency]]="EUR",Table2[[#This Row],[Amount]]*1.17)</f>
        <v>795</v>
      </c>
      <c r="L845" s="2">
        <f>SUMIF(Table2[Expense Type],Table2[[#This Row],[Expense Type]],Table2[Amount])</f>
        <v>848944</v>
      </c>
    </row>
    <row r="846" spans="1:12" ht="13.8" x14ac:dyDescent="0.25">
      <c r="A846" s="2" t="s">
        <v>1719</v>
      </c>
      <c r="B846" s="3">
        <v>45234.523523523523</v>
      </c>
      <c r="C846" s="2" t="s">
        <v>26</v>
      </c>
      <c r="D846" s="2" t="s">
        <v>20</v>
      </c>
      <c r="E846" s="2" t="s">
        <v>55</v>
      </c>
      <c r="F846" s="2">
        <v>9601</v>
      </c>
      <c r="G846" s="2" t="s">
        <v>22</v>
      </c>
      <c r="H846" s="2" t="s">
        <v>52</v>
      </c>
      <c r="I846" s="2" t="s">
        <v>1720</v>
      </c>
      <c r="J846" s="2" t="s">
        <v>41</v>
      </c>
      <c r="K846" s="5" cm="1">
        <f t="array" ref="K846">_xlfn.IFS(Table2[[#This Row],[Currency]]="USD",Table2[[#This Row],[Amount]],Table2[[#This Row],[Currency]]="EGP",Table2[[#This Row],[Amount]]*50,Table2[[#This Row],[Currency]]="EUR",Table2[[#This Row],[Amount]]*1.17)</f>
        <v>480050</v>
      </c>
      <c r="L846" s="2">
        <f>SUMIF(Table2[Expense Type],Table2[[#This Row],[Expense Type]],Table2[Amount])</f>
        <v>815334</v>
      </c>
    </row>
    <row r="847" spans="1:12" ht="13.8" x14ac:dyDescent="0.25">
      <c r="A847" s="2" t="s">
        <v>1721</v>
      </c>
      <c r="B847" s="3">
        <v>45234.887887887882</v>
      </c>
      <c r="C847" s="2" t="s">
        <v>58</v>
      </c>
      <c r="D847" s="2" t="s">
        <v>12</v>
      </c>
      <c r="E847" s="2" t="s">
        <v>13</v>
      </c>
      <c r="F847" s="2">
        <v>4252</v>
      </c>
      <c r="G847" s="2" t="s">
        <v>14</v>
      </c>
      <c r="H847" s="2" t="s">
        <v>15</v>
      </c>
      <c r="I847" s="2" t="s">
        <v>1722</v>
      </c>
      <c r="J847" s="2" t="s">
        <v>41</v>
      </c>
      <c r="K847" s="5" cm="1">
        <f t="array" ref="K847">_xlfn.IFS(Table2[[#This Row],[Currency]]="USD",Table2[[#This Row],[Amount]],Table2[[#This Row],[Currency]]="EGP",Table2[[#This Row],[Amount]]*50,Table2[[#This Row],[Currency]]="EUR",Table2[[#This Row],[Amount]]*1.17)</f>
        <v>4252</v>
      </c>
      <c r="L847" s="2">
        <f>SUMIF(Table2[Expense Type],Table2[[#This Row],[Expense Type]],Table2[Amount])</f>
        <v>848944</v>
      </c>
    </row>
    <row r="848" spans="1:12" ht="13.8" x14ac:dyDescent="0.25">
      <c r="A848" s="2" t="s">
        <v>1723</v>
      </c>
      <c r="B848" s="3">
        <v>45235.252252252249</v>
      </c>
      <c r="C848" s="2" t="s">
        <v>11</v>
      </c>
      <c r="D848" s="2" t="s">
        <v>20</v>
      </c>
      <c r="E848" s="2" t="s">
        <v>30</v>
      </c>
      <c r="F848" s="2">
        <v>8001</v>
      </c>
      <c r="G848" s="2" t="s">
        <v>22</v>
      </c>
      <c r="H848" s="2" t="s">
        <v>27</v>
      </c>
      <c r="I848" s="2" t="s">
        <v>1724</v>
      </c>
      <c r="J848" s="2" t="s">
        <v>24</v>
      </c>
      <c r="K848" s="5" cm="1">
        <f t="array" ref="K848">_xlfn.IFS(Table2[[#This Row],[Currency]]="USD",Table2[[#This Row],[Amount]],Table2[[#This Row],[Currency]]="EGP",Table2[[#This Row],[Amount]]*50,Table2[[#This Row],[Currency]]="EUR",Table2[[#This Row],[Amount]]*1.17)</f>
        <v>400050</v>
      </c>
      <c r="L848" s="2">
        <f>SUMIF(Table2[Expense Type],Table2[[#This Row],[Expense Type]],Table2[Amount])</f>
        <v>824956</v>
      </c>
    </row>
    <row r="849" spans="1:12" ht="13.8" x14ac:dyDescent="0.25">
      <c r="A849" s="2" t="s">
        <v>1725</v>
      </c>
      <c r="B849" s="3">
        <v>45235.616616616608</v>
      </c>
      <c r="C849" s="2" t="s">
        <v>38</v>
      </c>
      <c r="D849" s="2" t="s">
        <v>33</v>
      </c>
      <c r="E849" s="2" t="s">
        <v>51</v>
      </c>
      <c r="F849" s="2">
        <v>7570</v>
      </c>
      <c r="G849" s="2" t="s">
        <v>14</v>
      </c>
      <c r="H849" s="2" t="s">
        <v>27</v>
      </c>
      <c r="I849" s="2" t="s">
        <v>1726</v>
      </c>
      <c r="J849" s="2" t="s">
        <v>41</v>
      </c>
      <c r="K849" s="5" cm="1">
        <f t="array" ref="K849">_xlfn.IFS(Table2[[#This Row],[Currency]]="USD",Table2[[#This Row],[Amount]],Table2[[#This Row],[Currency]]="EGP",Table2[[#This Row],[Amount]]*50,Table2[[#This Row],[Currency]]="EUR",Table2[[#This Row],[Amount]]*1.17)</f>
        <v>7570</v>
      </c>
      <c r="L849" s="2">
        <f>SUMIF(Table2[Expense Type],Table2[[#This Row],[Expense Type]],Table2[Amount])</f>
        <v>743529</v>
      </c>
    </row>
    <row r="850" spans="1:12" ht="13.8" x14ac:dyDescent="0.25">
      <c r="A850" s="2" t="s">
        <v>1727</v>
      </c>
      <c r="B850" s="3">
        <v>45235.980980980967</v>
      </c>
      <c r="C850" s="2" t="s">
        <v>58</v>
      </c>
      <c r="D850" s="2" t="s">
        <v>39</v>
      </c>
      <c r="E850" s="2" t="s">
        <v>13</v>
      </c>
      <c r="F850" s="2">
        <v>7637</v>
      </c>
      <c r="G850" s="2" t="s">
        <v>35</v>
      </c>
      <c r="H850" s="2" t="s">
        <v>27</v>
      </c>
      <c r="I850" s="2" t="s">
        <v>1728</v>
      </c>
      <c r="J850" s="2" t="s">
        <v>24</v>
      </c>
      <c r="K850" s="5" cm="1">
        <f t="array" ref="K850">_xlfn.IFS(Table2[[#This Row],[Currency]]="USD",Table2[[#This Row],[Amount]],Table2[[#This Row],[Currency]]="EGP",Table2[[#This Row],[Amount]]*50,Table2[[#This Row],[Currency]]="EUR",Table2[[#This Row],[Amount]]*1.17)</f>
        <v>8935.2899999999991</v>
      </c>
      <c r="L850" s="2">
        <f>SUMIF(Table2[Expense Type],Table2[[#This Row],[Expense Type]],Table2[Amount])</f>
        <v>848944</v>
      </c>
    </row>
    <row r="851" spans="1:12" ht="13.8" x14ac:dyDescent="0.25">
      <c r="A851" s="2" t="s">
        <v>1729</v>
      </c>
      <c r="B851" s="3">
        <v>45236.345345345333</v>
      </c>
      <c r="C851" s="2" t="s">
        <v>38</v>
      </c>
      <c r="D851" s="2" t="s">
        <v>39</v>
      </c>
      <c r="E851" s="2" t="s">
        <v>34</v>
      </c>
      <c r="F851" s="2">
        <v>2941</v>
      </c>
      <c r="G851" s="2" t="s">
        <v>22</v>
      </c>
      <c r="H851" s="2" t="s">
        <v>27</v>
      </c>
      <c r="I851" s="2" t="s">
        <v>1730</v>
      </c>
      <c r="J851" s="2" t="s">
        <v>17</v>
      </c>
      <c r="K851" s="5" cm="1">
        <f t="array" ref="K851">_xlfn.IFS(Table2[[#This Row],[Currency]]="USD",Table2[[#This Row],[Amount]],Table2[[#This Row],[Currency]]="EGP",Table2[[#This Row],[Amount]]*50,Table2[[#This Row],[Currency]]="EUR",Table2[[#This Row],[Amount]]*1.17)</f>
        <v>147050</v>
      </c>
      <c r="L851" s="2">
        <f>SUMIF(Table2[Expense Type],Table2[[#This Row],[Expense Type]],Table2[Amount])</f>
        <v>857053</v>
      </c>
    </row>
    <row r="852" spans="1:12" ht="13.8" x14ac:dyDescent="0.25">
      <c r="A852" s="2" t="s">
        <v>1731</v>
      </c>
      <c r="B852" s="3">
        <v>45236.709709709699</v>
      </c>
      <c r="C852" s="2" t="s">
        <v>38</v>
      </c>
      <c r="D852" s="2" t="s">
        <v>33</v>
      </c>
      <c r="E852" s="2" t="s">
        <v>55</v>
      </c>
      <c r="F852" s="2">
        <v>4308</v>
      </c>
      <c r="G852" s="2" t="s">
        <v>22</v>
      </c>
      <c r="H852" s="2" t="s">
        <v>27</v>
      </c>
      <c r="I852" s="2" t="s">
        <v>1732</v>
      </c>
      <c r="J852" s="2" t="s">
        <v>24</v>
      </c>
      <c r="K852" s="5" cm="1">
        <f t="array" ref="K852">_xlfn.IFS(Table2[[#This Row],[Currency]]="USD",Table2[[#This Row],[Amount]],Table2[[#This Row],[Currency]]="EGP",Table2[[#This Row],[Amount]]*50,Table2[[#This Row],[Currency]]="EUR",Table2[[#This Row],[Amount]]*1.17)</f>
        <v>215400</v>
      </c>
      <c r="L852" s="2">
        <f>SUMIF(Table2[Expense Type],Table2[[#This Row],[Expense Type]],Table2[Amount])</f>
        <v>815334</v>
      </c>
    </row>
    <row r="853" spans="1:12" ht="13.8" x14ac:dyDescent="0.25">
      <c r="A853" s="2" t="s">
        <v>1733</v>
      </c>
      <c r="B853" s="3">
        <v>45237.074074074073</v>
      </c>
      <c r="C853" s="2" t="s">
        <v>38</v>
      </c>
      <c r="D853" s="2" t="s">
        <v>39</v>
      </c>
      <c r="E853" s="2" t="s">
        <v>51</v>
      </c>
      <c r="F853" s="2">
        <v>8833</v>
      </c>
      <c r="G853" s="2" t="s">
        <v>14</v>
      </c>
      <c r="H853" s="2" t="s">
        <v>52</v>
      </c>
      <c r="I853" s="2" t="s">
        <v>1734</v>
      </c>
      <c r="J853" s="2" t="s">
        <v>17</v>
      </c>
      <c r="K853" s="5" cm="1">
        <f t="array" ref="K853">_xlfn.IFS(Table2[[#This Row],[Currency]]="USD",Table2[[#This Row],[Amount]],Table2[[#This Row],[Currency]]="EGP",Table2[[#This Row],[Amount]]*50,Table2[[#This Row],[Currency]]="EUR",Table2[[#This Row],[Amount]]*1.17)</f>
        <v>8833</v>
      </c>
      <c r="L853" s="2">
        <f>SUMIF(Table2[Expense Type],Table2[[#This Row],[Expense Type]],Table2[Amount])</f>
        <v>743529</v>
      </c>
    </row>
    <row r="854" spans="1:12" ht="13.8" x14ac:dyDescent="0.25">
      <c r="A854" s="2" t="s">
        <v>1735</v>
      </c>
      <c r="B854" s="3">
        <v>45237.438438438439</v>
      </c>
      <c r="C854" s="2" t="s">
        <v>58</v>
      </c>
      <c r="D854" s="2" t="s">
        <v>39</v>
      </c>
      <c r="E854" s="2" t="s">
        <v>55</v>
      </c>
      <c r="F854" s="2">
        <v>1188</v>
      </c>
      <c r="G854" s="2" t="s">
        <v>14</v>
      </c>
      <c r="H854" s="2" t="s">
        <v>52</v>
      </c>
      <c r="I854" s="2" t="s">
        <v>1736</v>
      </c>
      <c r="J854" s="2" t="s">
        <v>41</v>
      </c>
      <c r="K854" s="5" cm="1">
        <f t="array" ref="K854">_xlfn.IFS(Table2[[#This Row],[Currency]]="USD",Table2[[#This Row],[Amount]],Table2[[#This Row],[Currency]]="EGP",Table2[[#This Row],[Amount]]*50,Table2[[#This Row],[Currency]]="EUR",Table2[[#This Row],[Amount]]*1.17)</f>
        <v>1188</v>
      </c>
      <c r="L854" s="2">
        <f>SUMIF(Table2[Expense Type],Table2[[#This Row],[Expense Type]],Table2[Amount])</f>
        <v>815334</v>
      </c>
    </row>
    <row r="855" spans="1:12" ht="13.8" x14ac:dyDescent="0.25">
      <c r="A855" s="2" t="s">
        <v>1737</v>
      </c>
      <c r="B855" s="3">
        <v>45237.802802802798</v>
      </c>
      <c r="C855" s="2" t="s">
        <v>26</v>
      </c>
      <c r="D855" s="2" t="s">
        <v>20</v>
      </c>
      <c r="E855" s="2" t="s">
        <v>51</v>
      </c>
      <c r="F855" s="2">
        <v>3463</v>
      </c>
      <c r="G855" s="2" t="s">
        <v>22</v>
      </c>
      <c r="H855" s="2" t="s">
        <v>52</v>
      </c>
      <c r="I855" s="2" t="s">
        <v>1738</v>
      </c>
      <c r="J855" s="2" t="s">
        <v>41</v>
      </c>
      <c r="K855" s="5" cm="1">
        <f t="array" ref="K855">_xlfn.IFS(Table2[[#This Row],[Currency]]="USD",Table2[[#This Row],[Amount]],Table2[[#This Row],[Currency]]="EGP",Table2[[#This Row],[Amount]]*50,Table2[[#This Row],[Currency]]="EUR",Table2[[#This Row],[Amount]]*1.17)</f>
        <v>173150</v>
      </c>
      <c r="L855" s="2">
        <f>SUMIF(Table2[Expense Type],Table2[[#This Row],[Expense Type]],Table2[Amount])</f>
        <v>743529</v>
      </c>
    </row>
    <row r="856" spans="1:12" ht="13.8" x14ac:dyDescent="0.25">
      <c r="A856" s="2" t="s">
        <v>1739</v>
      </c>
      <c r="B856" s="3">
        <v>45238.167167167157</v>
      </c>
      <c r="C856" s="2" t="s">
        <v>26</v>
      </c>
      <c r="D856" s="2" t="s">
        <v>33</v>
      </c>
      <c r="E856" s="2" t="s">
        <v>34</v>
      </c>
      <c r="F856" s="2">
        <v>124</v>
      </c>
      <c r="G856" s="2" t="s">
        <v>14</v>
      </c>
      <c r="H856" s="2" t="s">
        <v>15</v>
      </c>
      <c r="I856" s="2" t="s">
        <v>1740</v>
      </c>
      <c r="J856" s="2" t="s">
        <v>17</v>
      </c>
      <c r="K856" s="5" cm="1">
        <f t="array" ref="K856">_xlfn.IFS(Table2[[#This Row],[Currency]]="USD",Table2[[#This Row],[Amount]],Table2[[#This Row],[Currency]]="EGP",Table2[[#This Row],[Amount]]*50,Table2[[#This Row],[Currency]]="EUR",Table2[[#This Row],[Amount]]*1.17)</f>
        <v>124</v>
      </c>
      <c r="L856" s="2">
        <f>SUMIF(Table2[Expense Type],Table2[[#This Row],[Expense Type]],Table2[Amount])</f>
        <v>857053</v>
      </c>
    </row>
    <row r="857" spans="1:12" ht="13.8" x14ac:dyDescent="0.25">
      <c r="A857" s="2" t="s">
        <v>1741</v>
      </c>
      <c r="B857" s="3">
        <v>45238.531531531531</v>
      </c>
      <c r="C857" s="2" t="s">
        <v>38</v>
      </c>
      <c r="D857" s="2" t="s">
        <v>12</v>
      </c>
      <c r="E857" s="2" t="s">
        <v>55</v>
      </c>
      <c r="F857" s="2">
        <v>9864</v>
      </c>
      <c r="G857" s="2" t="s">
        <v>35</v>
      </c>
      <c r="H857" s="2" t="s">
        <v>27</v>
      </c>
      <c r="I857" s="2" t="s">
        <v>1742</v>
      </c>
      <c r="J857" s="2" t="s">
        <v>41</v>
      </c>
      <c r="K857" s="5" cm="1">
        <f t="array" ref="K857">_xlfn.IFS(Table2[[#This Row],[Currency]]="USD",Table2[[#This Row],[Amount]],Table2[[#This Row],[Currency]]="EGP",Table2[[#This Row],[Amount]]*50,Table2[[#This Row],[Currency]]="EUR",Table2[[#This Row],[Amount]]*1.17)</f>
        <v>11540.88</v>
      </c>
      <c r="L857" s="2">
        <f>SUMIF(Table2[Expense Type],Table2[[#This Row],[Expense Type]],Table2[Amount])</f>
        <v>815334</v>
      </c>
    </row>
    <row r="858" spans="1:12" ht="13.8" x14ac:dyDescent="0.25">
      <c r="A858" s="2" t="s">
        <v>1743</v>
      </c>
      <c r="B858" s="3">
        <v>45238.89589589589</v>
      </c>
      <c r="C858" s="2" t="s">
        <v>11</v>
      </c>
      <c r="D858" s="2" t="s">
        <v>20</v>
      </c>
      <c r="E858" s="2" t="s">
        <v>21</v>
      </c>
      <c r="F858" s="2">
        <v>6244</v>
      </c>
      <c r="G858" s="2" t="s">
        <v>14</v>
      </c>
      <c r="H858" s="2" t="s">
        <v>15</v>
      </c>
      <c r="I858" s="2" t="s">
        <v>1744</v>
      </c>
      <c r="J858" s="2" t="s">
        <v>17</v>
      </c>
      <c r="K858" s="5" cm="1">
        <f t="array" ref="K858">_xlfn.IFS(Table2[[#This Row],[Currency]]="USD",Table2[[#This Row],[Amount]],Table2[[#This Row],[Currency]]="EGP",Table2[[#This Row],[Amount]]*50,Table2[[#This Row],[Currency]]="EUR",Table2[[#This Row],[Amount]]*1.17)</f>
        <v>6244</v>
      </c>
      <c r="L858" s="2">
        <f>SUMIF(Table2[Expense Type],Table2[[#This Row],[Expense Type]],Table2[Amount])</f>
        <v>910770</v>
      </c>
    </row>
    <row r="859" spans="1:12" ht="13.8" x14ac:dyDescent="0.25">
      <c r="A859" s="2" t="s">
        <v>1745</v>
      </c>
      <c r="B859" s="3">
        <v>45239.260260260256</v>
      </c>
      <c r="C859" s="2" t="s">
        <v>77</v>
      </c>
      <c r="D859" s="2" t="s">
        <v>33</v>
      </c>
      <c r="E859" s="2" t="s">
        <v>30</v>
      </c>
      <c r="F859" s="2">
        <v>5768</v>
      </c>
      <c r="G859" s="2" t="s">
        <v>35</v>
      </c>
      <c r="H859" s="2" t="s">
        <v>27</v>
      </c>
      <c r="I859" s="2" t="s">
        <v>1406</v>
      </c>
      <c r="J859" s="2" t="s">
        <v>41</v>
      </c>
      <c r="K859" s="5" cm="1">
        <f t="array" ref="K859">_xlfn.IFS(Table2[[#This Row],[Currency]]="USD",Table2[[#This Row],[Amount]],Table2[[#This Row],[Currency]]="EGP",Table2[[#This Row],[Amount]]*50,Table2[[#This Row],[Currency]]="EUR",Table2[[#This Row],[Amount]]*1.17)</f>
        <v>6748.5599999999995</v>
      </c>
      <c r="L859" s="2">
        <f>SUMIF(Table2[Expense Type],Table2[[#This Row],[Expense Type]],Table2[Amount])</f>
        <v>824956</v>
      </c>
    </row>
    <row r="860" spans="1:12" ht="13.8" x14ac:dyDescent="0.25">
      <c r="A860" s="2" t="s">
        <v>1746</v>
      </c>
      <c r="B860" s="3">
        <v>45239.624624624623</v>
      </c>
      <c r="C860" s="2" t="s">
        <v>58</v>
      </c>
      <c r="D860" s="2" t="s">
        <v>20</v>
      </c>
      <c r="E860" s="2" t="s">
        <v>30</v>
      </c>
      <c r="F860" s="2">
        <v>4336</v>
      </c>
      <c r="G860" s="2" t="s">
        <v>35</v>
      </c>
      <c r="H860" s="2" t="s">
        <v>52</v>
      </c>
      <c r="I860" s="2" t="s">
        <v>1747</v>
      </c>
      <c r="J860" s="2" t="s">
        <v>24</v>
      </c>
      <c r="K860" s="5" cm="1">
        <f t="array" ref="K860">_xlfn.IFS(Table2[[#This Row],[Currency]]="USD",Table2[[#This Row],[Amount]],Table2[[#This Row],[Currency]]="EGP",Table2[[#This Row],[Amount]]*50,Table2[[#This Row],[Currency]]="EUR",Table2[[#This Row],[Amount]]*1.17)</f>
        <v>5073.12</v>
      </c>
      <c r="L860" s="2">
        <f>SUMIF(Table2[Expense Type],Table2[[#This Row],[Expense Type]],Table2[Amount])</f>
        <v>824956</v>
      </c>
    </row>
    <row r="861" spans="1:12" ht="13.8" x14ac:dyDescent="0.25">
      <c r="A861" s="2" t="s">
        <v>1748</v>
      </c>
      <c r="B861" s="3">
        <v>45239.988988988982</v>
      </c>
      <c r="C861" s="2" t="s">
        <v>77</v>
      </c>
      <c r="D861" s="2" t="s">
        <v>12</v>
      </c>
      <c r="E861" s="2" t="s">
        <v>51</v>
      </c>
      <c r="F861" s="2">
        <v>8168</v>
      </c>
      <c r="G861" s="2" t="s">
        <v>35</v>
      </c>
      <c r="H861" s="2" t="s">
        <v>15</v>
      </c>
      <c r="I861" s="2" t="s">
        <v>1749</v>
      </c>
      <c r="J861" s="2" t="s">
        <v>41</v>
      </c>
      <c r="K861" s="5" cm="1">
        <f t="array" ref="K861">_xlfn.IFS(Table2[[#This Row],[Currency]]="USD",Table2[[#This Row],[Amount]],Table2[[#This Row],[Currency]]="EGP",Table2[[#This Row],[Amount]]*50,Table2[[#This Row],[Currency]]="EUR",Table2[[#This Row],[Amount]]*1.17)</f>
        <v>9556.56</v>
      </c>
      <c r="L861" s="2">
        <f>SUMIF(Table2[Expense Type],Table2[[#This Row],[Expense Type]],Table2[Amount])</f>
        <v>743529</v>
      </c>
    </row>
    <row r="862" spans="1:12" ht="13.8" x14ac:dyDescent="0.25">
      <c r="A862" s="2" t="s">
        <v>1750</v>
      </c>
      <c r="B862" s="3">
        <v>45240.353353353348</v>
      </c>
      <c r="C862" s="2" t="s">
        <v>11</v>
      </c>
      <c r="D862" s="2" t="s">
        <v>12</v>
      </c>
      <c r="E862" s="2" t="s">
        <v>21</v>
      </c>
      <c r="F862" s="2">
        <v>2335</v>
      </c>
      <c r="G862" s="2" t="s">
        <v>35</v>
      </c>
      <c r="H862" s="2" t="s">
        <v>52</v>
      </c>
      <c r="I862" s="2" t="s">
        <v>1751</v>
      </c>
      <c r="J862" s="2" t="s">
        <v>24</v>
      </c>
      <c r="K862" s="5" cm="1">
        <f t="array" ref="K862">_xlfn.IFS(Table2[[#This Row],[Currency]]="USD",Table2[[#This Row],[Amount]],Table2[[#This Row],[Currency]]="EGP",Table2[[#This Row],[Amount]]*50,Table2[[#This Row],[Currency]]="EUR",Table2[[#This Row],[Amount]]*1.17)</f>
        <v>2731.95</v>
      </c>
      <c r="L862" s="2">
        <f>SUMIF(Table2[Expense Type],Table2[[#This Row],[Expense Type]],Table2[Amount])</f>
        <v>910770</v>
      </c>
    </row>
    <row r="863" spans="1:12" ht="13.8" x14ac:dyDescent="0.25">
      <c r="A863" s="2" t="s">
        <v>1752</v>
      </c>
      <c r="B863" s="3">
        <v>45240.717717717707</v>
      </c>
      <c r="C863" s="2" t="s">
        <v>58</v>
      </c>
      <c r="D863" s="2" t="s">
        <v>33</v>
      </c>
      <c r="E863" s="2" t="s">
        <v>55</v>
      </c>
      <c r="F863" s="2">
        <v>7395</v>
      </c>
      <c r="G863" s="2" t="s">
        <v>35</v>
      </c>
      <c r="H863" s="2" t="s">
        <v>27</v>
      </c>
      <c r="I863" s="2" t="s">
        <v>1753</v>
      </c>
      <c r="J863" s="2" t="s">
        <v>24</v>
      </c>
      <c r="K863" s="5" cm="1">
        <f t="array" ref="K863">_xlfn.IFS(Table2[[#This Row],[Currency]]="USD",Table2[[#This Row],[Amount]],Table2[[#This Row],[Currency]]="EGP",Table2[[#This Row],[Amount]]*50,Table2[[#This Row],[Currency]]="EUR",Table2[[#This Row],[Amount]]*1.17)</f>
        <v>8652.15</v>
      </c>
      <c r="L863" s="2">
        <f>SUMIF(Table2[Expense Type],Table2[[#This Row],[Expense Type]],Table2[Amount])</f>
        <v>815334</v>
      </c>
    </row>
    <row r="864" spans="1:12" ht="13.8" x14ac:dyDescent="0.25">
      <c r="A864" s="2" t="s">
        <v>1754</v>
      </c>
      <c r="B864" s="3">
        <v>45241.082082082074</v>
      </c>
      <c r="C864" s="2" t="s">
        <v>38</v>
      </c>
      <c r="D864" s="2" t="s">
        <v>12</v>
      </c>
      <c r="E864" s="2" t="s">
        <v>21</v>
      </c>
      <c r="F864" s="2">
        <v>8492</v>
      </c>
      <c r="G864" s="2" t="s">
        <v>14</v>
      </c>
      <c r="H864" s="2" t="s">
        <v>27</v>
      </c>
      <c r="I864" s="2" t="s">
        <v>1755</v>
      </c>
      <c r="J864" s="2" t="s">
        <v>17</v>
      </c>
      <c r="K864" s="5" cm="1">
        <f t="array" ref="K864">_xlfn.IFS(Table2[[#This Row],[Currency]]="USD",Table2[[#This Row],[Amount]],Table2[[#This Row],[Currency]]="EGP",Table2[[#This Row],[Amount]]*50,Table2[[#This Row],[Currency]]="EUR",Table2[[#This Row],[Amount]]*1.17)</f>
        <v>8492</v>
      </c>
      <c r="L864" s="2">
        <f>SUMIF(Table2[Expense Type],Table2[[#This Row],[Expense Type]],Table2[Amount])</f>
        <v>910770</v>
      </c>
    </row>
    <row r="865" spans="1:12" ht="13.8" x14ac:dyDescent="0.25">
      <c r="A865" s="2" t="s">
        <v>1756</v>
      </c>
      <c r="B865" s="3">
        <v>45241.446446446433</v>
      </c>
      <c r="C865" s="2" t="s">
        <v>26</v>
      </c>
      <c r="D865" s="2" t="s">
        <v>20</v>
      </c>
      <c r="E865" s="2" t="s">
        <v>21</v>
      </c>
      <c r="F865" s="2">
        <v>8548</v>
      </c>
      <c r="G865" s="2" t="s">
        <v>35</v>
      </c>
      <c r="H865" s="2" t="s">
        <v>27</v>
      </c>
      <c r="I865" s="2" t="s">
        <v>1757</v>
      </c>
      <c r="J865" s="2" t="s">
        <v>41</v>
      </c>
      <c r="K865" s="5" cm="1">
        <f t="array" ref="K865">_xlfn.IFS(Table2[[#This Row],[Currency]]="USD",Table2[[#This Row],[Amount]],Table2[[#This Row],[Currency]]="EGP",Table2[[#This Row],[Amount]]*50,Table2[[#This Row],[Currency]]="EUR",Table2[[#This Row],[Amount]]*1.17)</f>
        <v>10001.16</v>
      </c>
      <c r="L865" s="2">
        <f>SUMIF(Table2[Expense Type],Table2[[#This Row],[Expense Type]],Table2[Amount])</f>
        <v>910770</v>
      </c>
    </row>
    <row r="866" spans="1:12" ht="13.8" x14ac:dyDescent="0.25">
      <c r="A866" s="2" t="s">
        <v>1758</v>
      </c>
      <c r="B866" s="3">
        <v>45241.810810810814</v>
      </c>
      <c r="C866" s="2" t="s">
        <v>77</v>
      </c>
      <c r="D866" s="2" t="s">
        <v>12</v>
      </c>
      <c r="E866" s="2" t="s">
        <v>55</v>
      </c>
      <c r="F866" s="2">
        <v>3847</v>
      </c>
      <c r="G866" s="2" t="s">
        <v>14</v>
      </c>
      <c r="H866" s="2" t="s">
        <v>52</v>
      </c>
      <c r="I866" s="2" t="s">
        <v>1759</v>
      </c>
      <c r="J866" s="2" t="s">
        <v>17</v>
      </c>
      <c r="K866" s="5" cm="1">
        <f t="array" ref="K866">_xlfn.IFS(Table2[[#This Row],[Currency]]="USD",Table2[[#This Row],[Amount]],Table2[[#This Row],[Currency]]="EGP",Table2[[#This Row],[Amount]]*50,Table2[[#This Row],[Currency]]="EUR",Table2[[#This Row],[Amount]]*1.17)</f>
        <v>3847</v>
      </c>
      <c r="L866" s="2">
        <f>SUMIF(Table2[Expense Type],Table2[[#This Row],[Expense Type]],Table2[Amount])</f>
        <v>815334</v>
      </c>
    </row>
    <row r="867" spans="1:12" ht="13.8" x14ac:dyDescent="0.25">
      <c r="A867" s="2" t="s">
        <v>1760</v>
      </c>
      <c r="B867" s="3">
        <v>45242.175175175173</v>
      </c>
      <c r="C867" s="2" t="s">
        <v>19</v>
      </c>
      <c r="D867" s="2" t="s">
        <v>20</v>
      </c>
      <c r="E867" s="2" t="s">
        <v>34</v>
      </c>
      <c r="F867" s="2">
        <v>3275</v>
      </c>
      <c r="G867" s="2" t="s">
        <v>35</v>
      </c>
      <c r="H867" s="2" t="s">
        <v>27</v>
      </c>
      <c r="I867" s="2" t="s">
        <v>1761</v>
      </c>
      <c r="J867" s="2" t="s">
        <v>41</v>
      </c>
      <c r="K867" s="5" cm="1">
        <f t="array" ref="K867">_xlfn.IFS(Table2[[#This Row],[Currency]]="USD",Table2[[#This Row],[Amount]],Table2[[#This Row],[Currency]]="EGP",Table2[[#This Row],[Amount]]*50,Table2[[#This Row],[Currency]]="EUR",Table2[[#This Row],[Amount]]*1.17)</f>
        <v>3831.7499999999995</v>
      </c>
      <c r="L867" s="2">
        <f>SUMIF(Table2[Expense Type],Table2[[#This Row],[Expense Type]],Table2[Amount])</f>
        <v>857053</v>
      </c>
    </row>
    <row r="868" spans="1:12" ht="13.8" x14ac:dyDescent="0.25">
      <c r="A868" s="2" t="s">
        <v>1762</v>
      </c>
      <c r="B868" s="3">
        <v>45242.539539539539</v>
      </c>
      <c r="C868" s="2" t="s">
        <v>19</v>
      </c>
      <c r="D868" s="2" t="s">
        <v>20</v>
      </c>
      <c r="E868" s="2" t="s">
        <v>21</v>
      </c>
      <c r="F868" s="2">
        <v>4997</v>
      </c>
      <c r="G868" s="2" t="s">
        <v>22</v>
      </c>
      <c r="H868" s="2" t="s">
        <v>52</v>
      </c>
      <c r="I868" s="2" t="s">
        <v>1763</v>
      </c>
      <c r="J868" s="2" t="s">
        <v>24</v>
      </c>
      <c r="K868" s="5" cm="1">
        <f t="array" ref="K868">_xlfn.IFS(Table2[[#This Row],[Currency]]="USD",Table2[[#This Row],[Amount]],Table2[[#This Row],[Currency]]="EGP",Table2[[#This Row],[Amount]]*50,Table2[[#This Row],[Currency]]="EUR",Table2[[#This Row],[Amount]]*1.17)</f>
        <v>249850</v>
      </c>
      <c r="L868" s="2">
        <f>SUMIF(Table2[Expense Type],Table2[[#This Row],[Expense Type]],Table2[Amount])</f>
        <v>910770</v>
      </c>
    </row>
    <row r="869" spans="1:12" ht="13.8" x14ac:dyDescent="0.25">
      <c r="A869" s="2" t="s">
        <v>1764</v>
      </c>
      <c r="B869" s="3">
        <v>45242.903903903898</v>
      </c>
      <c r="C869" s="2" t="s">
        <v>11</v>
      </c>
      <c r="D869" s="2" t="s">
        <v>12</v>
      </c>
      <c r="E869" s="2" t="s">
        <v>21</v>
      </c>
      <c r="F869" s="2">
        <v>5137</v>
      </c>
      <c r="G869" s="2" t="s">
        <v>35</v>
      </c>
      <c r="H869" s="2" t="s">
        <v>15</v>
      </c>
      <c r="I869" s="2" t="s">
        <v>1765</v>
      </c>
      <c r="J869" s="2" t="s">
        <v>24</v>
      </c>
      <c r="K869" s="5" cm="1">
        <f t="array" ref="K869">_xlfn.IFS(Table2[[#This Row],[Currency]]="USD",Table2[[#This Row],[Amount]],Table2[[#This Row],[Currency]]="EGP",Table2[[#This Row],[Amount]]*50,Table2[[#This Row],[Currency]]="EUR",Table2[[#This Row],[Amount]]*1.17)</f>
        <v>6010.29</v>
      </c>
      <c r="L869" s="2">
        <f>SUMIF(Table2[Expense Type],Table2[[#This Row],[Expense Type]],Table2[Amount])</f>
        <v>910770</v>
      </c>
    </row>
    <row r="870" spans="1:12" ht="13.8" x14ac:dyDescent="0.25">
      <c r="A870" s="2" t="s">
        <v>1766</v>
      </c>
      <c r="B870" s="3">
        <v>45243.268268268257</v>
      </c>
      <c r="C870" s="2" t="s">
        <v>38</v>
      </c>
      <c r="D870" s="2" t="s">
        <v>33</v>
      </c>
      <c r="E870" s="2" t="s">
        <v>34</v>
      </c>
      <c r="F870" s="2">
        <v>7527</v>
      </c>
      <c r="G870" s="2" t="s">
        <v>22</v>
      </c>
      <c r="H870" s="2" t="s">
        <v>27</v>
      </c>
      <c r="I870" s="2" t="s">
        <v>1767</v>
      </c>
      <c r="J870" s="2" t="s">
        <v>41</v>
      </c>
      <c r="K870" s="5" cm="1">
        <f t="array" ref="K870">_xlfn.IFS(Table2[[#This Row],[Currency]]="USD",Table2[[#This Row],[Amount]],Table2[[#This Row],[Currency]]="EGP",Table2[[#This Row],[Amount]]*50,Table2[[#This Row],[Currency]]="EUR",Table2[[#This Row],[Amount]]*1.17)</f>
        <v>376350</v>
      </c>
      <c r="L870" s="2">
        <f>SUMIF(Table2[Expense Type],Table2[[#This Row],[Expense Type]],Table2[Amount])</f>
        <v>857053</v>
      </c>
    </row>
    <row r="871" spans="1:12" ht="13.8" x14ac:dyDescent="0.25">
      <c r="A871" s="2" t="s">
        <v>1768</v>
      </c>
      <c r="B871" s="3">
        <v>45243.632632632631</v>
      </c>
      <c r="C871" s="2" t="s">
        <v>77</v>
      </c>
      <c r="D871" s="2" t="s">
        <v>39</v>
      </c>
      <c r="E871" s="2" t="s">
        <v>21</v>
      </c>
      <c r="F871" s="2">
        <v>8705</v>
      </c>
      <c r="G871" s="2" t="s">
        <v>35</v>
      </c>
      <c r="H871" s="2" t="s">
        <v>27</v>
      </c>
      <c r="I871" s="2" t="s">
        <v>1769</v>
      </c>
      <c r="J871" s="2" t="s">
        <v>41</v>
      </c>
      <c r="K871" s="5" cm="1">
        <f t="array" ref="K871">_xlfn.IFS(Table2[[#This Row],[Currency]]="USD",Table2[[#This Row],[Amount]],Table2[[#This Row],[Currency]]="EGP",Table2[[#This Row],[Amount]]*50,Table2[[#This Row],[Currency]]="EUR",Table2[[#This Row],[Amount]]*1.17)</f>
        <v>10184.849999999999</v>
      </c>
      <c r="L871" s="2">
        <f>SUMIF(Table2[Expense Type],Table2[[#This Row],[Expense Type]],Table2[Amount])</f>
        <v>910770</v>
      </c>
    </row>
    <row r="872" spans="1:12" ht="13.8" x14ac:dyDescent="0.25">
      <c r="A872" s="2" t="s">
        <v>1770</v>
      </c>
      <c r="B872" s="3">
        <v>45243.99699699699</v>
      </c>
      <c r="C872" s="2" t="s">
        <v>38</v>
      </c>
      <c r="D872" s="2" t="s">
        <v>12</v>
      </c>
      <c r="E872" s="2" t="s">
        <v>21</v>
      </c>
      <c r="F872" s="2">
        <v>2114</v>
      </c>
      <c r="G872" s="2" t="s">
        <v>35</v>
      </c>
      <c r="H872" s="2" t="s">
        <v>27</v>
      </c>
      <c r="I872" s="2" t="s">
        <v>1771</v>
      </c>
      <c r="J872" s="2" t="s">
        <v>17</v>
      </c>
      <c r="K872" s="5" cm="1">
        <f t="array" ref="K872">_xlfn.IFS(Table2[[#This Row],[Currency]]="USD",Table2[[#This Row],[Amount]],Table2[[#This Row],[Currency]]="EGP",Table2[[#This Row],[Amount]]*50,Table2[[#This Row],[Currency]]="EUR",Table2[[#This Row],[Amount]]*1.17)</f>
        <v>2473.3799999999997</v>
      </c>
      <c r="L872" s="2">
        <f>SUMIF(Table2[Expense Type],Table2[[#This Row],[Expense Type]],Table2[Amount])</f>
        <v>910770</v>
      </c>
    </row>
    <row r="873" spans="1:12" ht="13.8" x14ac:dyDescent="0.25">
      <c r="A873" s="2" t="s">
        <v>1772</v>
      </c>
      <c r="B873" s="3">
        <v>45244.361361361363</v>
      </c>
      <c r="C873" s="2" t="s">
        <v>77</v>
      </c>
      <c r="D873" s="2" t="s">
        <v>20</v>
      </c>
      <c r="E873" s="2" t="s">
        <v>21</v>
      </c>
      <c r="F873" s="2">
        <v>1481</v>
      </c>
      <c r="G873" s="2" t="s">
        <v>35</v>
      </c>
      <c r="H873" s="2" t="s">
        <v>15</v>
      </c>
      <c r="I873" s="2" t="s">
        <v>1773</v>
      </c>
      <c r="J873" s="2" t="s">
        <v>41</v>
      </c>
      <c r="K873" s="5" cm="1">
        <f t="array" ref="K873">_xlfn.IFS(Table2[[#This Row],[Currency]]="USD",Table2[[#This Row],[Amount]],Table2[[#This Row],[Currency]]="EGP",Table2[[#This Row],[Amount]]*50,Table2[[#This Row],[Currency]]="EUR",Table2[[#This Row],[Amount]]*1.17)</f>
        <v>1732.77</v>
      </c>
      <c r="L873" s="2">
        <f>SUMIF(Table2[Expense Type],Table2[[#This Row],[Expense Type]],Table2[Amount])</f>
        <v>910770</v>
      </c>
    </row>
    <row r="874" spans="1:12" ht="13.8" x14ac:dyDescent="0.25">
      <c r="A874" s="2" t="s">
        <v>1774</v>
      </c>
      <c r="B874" s="3">
        <v>45244.725725725722</v>
      </c>
      <c r="C874" s="2" t="s">
        <v>11</v>
      </c>
      <c r="D874" s="2" t="s">
        <v>20</v>
      </c>
      <c r="E874" s="2" t="s">
        <v>30</v>
      </c>
      <c r="F874" s="2">
        <v>1198</v>
      </c>
      <c r="G874" s="2" t="s">
        <v>22</v>
      </c>
      <c r="H874" s="2" t="s">
        <v>27</v>
      </c>
      <c r="I874" s="2" t="s">
        <v>1775</v>
      </c>
      <c r="J874" s="2" t="s">
        <v>41</v>
      </c>
      <c r="K874" s="5" cm="1">
        <f t="array" ref="K874">_xlfn.IFS(Table2[[#This Row],[Currency]]="USD",Table2[[#This Row],[Amount]],Table2[[#This Row],[Currency]]="EGP",Table2[[#This Row],[Amount]]*50,Table2[[#This Row],[Currency]]="EUR",Table2[[#This Row],[Amount]]*1.17)</f>
        <v>59900</v>
      </c>
      <c r="L874" s="2">
        <f>SUMIF(Table2[Expense Type],Table2[[#This Row],[Expense Type]],Table2[Amount])</f>
        <v>824956</v>
      </c>
    </row>
    <row r="875" spans="1:12" ht="13.8" x14ac:dyDescent="0.25">
      <c r="A875" s="2" t="s">
        <v>1776</v>
      </c>
      <c r="B875" s="3">
        <v>45245.090090090082</v>
      </c>
      <c r="C875" s="2" t="s">
        <v>11</v>
      </c>
      <c r="D875" s="2" t="s">
        <v>12</v>
      </c>
      <c r="E875" s="2" t="s">
        <v>13</v>
      </c>
      <c r="F875" s="2">
        <v>3526</v>
      </c>
      <c r="G875" s="2" t="s">
        <v>22</v>
      </c>
      <c r="H875" s="2" t="s">
        <v>52</v>
      </c>
      <c r="I875" s="2" t="s">
        <v>1777</v>
      </c>
      <c r="J875" s="2" t="s">
        <v>41</v>
      </c>
      <c r="K875" s="5" cm="1">
        <f t="array" ref="K875">_xlfn.IFS(Table2[[#This Row],[Currency]]="USD",Table2[[#This Row],[Amount]],Table2[[#This Row],[Currency]]="EGP",Table2[[#This Row],[Amount]]*50,Table2[[#This Row],[Currency]]="EUR",Table2[[#This Row],[Amount]]*1.17)</f>
        <v>176300</v>
      </c>
      <c r="L875" s="2">
        <f>SUMIF(Table2[Expense Type],Table2[[#This Row],[Expense Type]],Table2[Amount])</f>
        <v>848944</v>
      </c>
    </row>
    <row r="876" spans="1:12" ht="13.8" x14ac:dyDescent="0.25">
      <c r="A876" s="2" t="s">
        <v>1778</v>
      </c>
      <c r="B876" s="3">
        <v>45245.454454454448</v>
      </c>
      <c r="C876" s="2" t="s">
        <v>19</v>
      </c>
      <c r="D876" s="2" t="s">
        <v>33</v>
      </c>
      <c r="E876" s="2" t="s">
        <v>34</v>
      </c>
      <c r="F876" s="2">
        <v>3755</v>
      </c>
      <c r="G876" s="2" t="s">
        <v>35</v>
      </c>
      <c r="H876" s="2" t="s">
        <v>52</v>
      </c>
      <c r="I876" s="2" t="s">
        <v>1779</v>
      </c>
      <c r="J876" s="2" t="s">
        <v>17</v>
      </c>
      <c r="K876" s="5" cm="1">
        <f t="array" ref="K876">_xlfn.IFS(Table2[[#This Row],[Currency]]="USD",Table2[[#This Row],[Amount]],Table2[[#This Row],[Currency]]="EGP",Table2[[#This Row],[Amount]]*50,Table2[[#This Row],[Currency]]="EUR",Table2[[#This Row],[Amount]]*1.17)</f>
        <v>4393.3499999999995</v>
      </c>
      <c r="L876" s="2">
        <f>SUMIF(Table2[Expense Type],Table2[[#This Row],[Expense Type]],Table2[Amount])</f>
        <v>857053</v>
      </c>
    </row>
    <row r="877" spans="1:12" ht="13.8" x14ac:dyDescent="0.25">
      <c r="A877" s="2" t="s">
        <v>1780</v>
      </c>
      <c r="B877" s="3">
        <v>45245.818818818807</v>
      </c>
      <c r="C877" s="2" t="s">
        <v>38</v>
      </c>
      <c r="D877" s="2" t="s">
        <v>33</v>
      </c>
      <c r="E877" s="2" t="s">
        <v>21</v>
      </c>
      <c r="F877" s="2">
        <v>8038</v>
      </c>
      <c r="G877" s="2" t="s">
        <v>14</v>
      </c>
      <c r="H877" s="2" t="s">
        <v>27</v>
      </c>
      <c r="I877" s="2" t="s">
        <v>1781</v>
      </c>
      <c r="J877" s="2" t="s">
        <v>41</v>
      </c>
      <c r="K877" s="5" cm="1">
        <f t="array" ref="K877">_xlfn.IFS(Table2[[#This Row],[Currency]]="USD",Table2[[#This Row],[Amount]],Table2[[#This Row],[Currency]]="EGP",Table2[[#This Row],[Amount]]*50,Table2[[#This Row],[Currency]]="EUR",Table2[[#This Row],[Amount]]*1.17)</f>
        <v>8038</v>
      </c>
      <c r="L877" s="2">
        <f>SUMIF(Table2[Expense Type],Table2[[#This Row],[Expense Type]],Table2[Amount])</f>
        <v>910770</v>
      </c>
    </row>
    <row r="878" spans="1:12" ht="13.8" x14ac:dyDescent="0.25">
      <c r="A878" s="2" t="s">
        <v>1782</v>
      </c>
      <c r="B878" s="3">
        <v>45246.183183183181</v>
      </c>
      <c r="C878" s="2" t="s">
        <v>58</v>
      </c>
      <c r="D878" s="2" t="s">
        <v>20</v>
      </c>
      <c r="E878" s="2" t="s">
        <v>30</v>
      </c>
      <c r="F878" s="2">
        <v>9201</v>
      </c>
      <c r="G878" s="2" t="s">
        <v>35</v>
      </c>
      <c r="H878" s="2" t="s">
        <v>27</v>
      </c>
      <c r="I878" s="2" t="s">
        <v>1783</v>
      </c>
      <c r="J878" s="2" t="s">
        <v>24</v>
      </c>
      <c r="K878" s="5" cm="1">
        <f t="array" ref="K878">_xlfn.IFS(Table2[[#This Row],[Currency]]="USD",Table2[[#This Row],[Amount]],Table2[[#This Row],[Currency]]="EGP",Table2[[#This Row],[Amount]]*50,Table2[[#This Row],[Currency]]="EUR",Table2[[#This Row],[Amount]]*1.17)</f>
        <v>10765.17</v>
      </c>
      <c r="L878" s="2">
        <f>SUMIF(Table2[Expense Type],Table2[[#This Row],[Expense Type]],Table2[Amount])</f>
        <v>824956</v>
      </c>
    </row>
    <row r="879" spans="1:12" ht="13.8" x14ac:dyDescent="0.25">
      <c r="A879" s="2" t="s">
        <v>1784</v>
      </c>
      <c r="B879" s="3">
        <v>45246.547547547547</v>
      </c>
      <c r="C879" s="2" t="s">
        <v>19</v>
      </c>
      <c r="D879" s="2" t="s">
        <v>20</v>
      </c>
      <c r="E879" s="2" t="s">
        <v>34</v>
      </c>
      <c r="F879" s="2">
        <v>287</v>
      </c>
      <c r="G879" s="2" t="s">
        <v>22</v>
      </c>
      <c r="H879" s="2" t="s">
        <v>15</v>
      </c>
      <c r="I879" s="2" t="s">
        <v>1785</v>
      </c>
      <c r="J879" s="2" t="s">
        <v>17</v>
      </c>
      <c r="K879" s="5" cm="1">
        <f t="array" ref="K879">_xlfn.IFS(Table2[[#This Row],[Currency]]="USD",Table2[[#This Row],[Amount]],Table2[[#This Row],[Currency]]="EGP",Table2[[#This Row],[Amount]]*50,Table2[[#This Row],[Currency]]="EUR",Table2[[#This Row],[Amount]]*1.17)</f>
        <v>14350</v>
      </c>
      <c r="L879" s="2">
        <f>SUMIF(Table2[Expense Type],Table2[[#This Row],[Expense Type]],Table2[Amount])</f>
        <v>857053</v>
      </c>
    </row>
    <row r="880" spans="1:12" ht="13.8" x14ac:dyDescent="0.25">
      <c r="A880" s="2" t="s">
        <v>1786</v>
      </c>
      <c r="B880" s="3">
        <v>45246.911911911913</v>
      </c>
      <c r="C880" s="2" t="s">
        <v>38</v>
      </c>
      <c r="D880" s="2" t="s">
        <v>33</v>
      </c>
      <c r="E880" s="2" t="s">
        <v>51</v>
      </c>
      <c r="F880" s="2">
        <v>5509</v>
      </c>
      <c r="G880" s="2" t="s">
        <v>35</v>
      </c>
      <c r="H880" s="2" t="s">
        <v>15</v>
      </c>
      <c r="I880" s="2" t="s">
        <v>1787</v>
      </c>
      <c r="J880" s="2" t="s">
        <v>17</v>
      </c>
      <c r="K880" s="5" cm="1">
        <f t="array" ref="K880">_xlfn.IFS(Table2[[#This Row],[Currency]]="USD",Table2[[#This Row],[Amount]],Table2[[#This Row],[Currency]]="EGP",Table2[[#This Row],[Amount]]*50,Table2[[#This Row],[Currency]]="EUR",Table2[[#This Row],[Amount]]*1.17)</f>
        <v>6445.53</v>
      </c>
      <c r="L880" s="2">
        <f>SUMIF(Table2[Expense Type],Table2[[#This Row],[Expense Type]],Table2[Amount])</f>
        <v>743529</v>
      </c>
    </row>
    <row r="881" spans="1:12" ht="13.8" x14ac:dyDescent="0.25">
      <c r="A881" s="2" t="s">
        <v>1788</v>
      </c>
      <c r="B881" s="3">
        <v>45247.276276276272</v>
      </c>
      <c r="C881" s="2" t="s">
        <v>19</v>
      </c>
      <c r="D881" s="2" t="s">
        <v>39</v>
      </c>
      <c r="E881" s="2" t="s">
        <v>51</v>
      </c>
      <c r="F881" s="2">
        <v>2192</v>
      </c>
      <c r="G881" s="2" t="s">
        <v>22</v>
      </c>
      <c r="H881" s="2" t="s">
        <v>15</v>
      </c>
      <c r="I881" s="2" t="s">
        <v>1789</v>
      </c>
      <c r="J881" s="2" t="s">
        <v>24</v>
      </c>
      <c r="K881" s="5" cm="1">
        <f t="array" ref="K881">_xlfn.IFS(Table2[[#This Row],[Currency]]="USD",Table2[[#This Row],[Amount]],Table2[[#This Row],[Currency]]="EGP",Table2[[#This Row],[Amount]]*50,Table2[[#This Row],[Currency]]="EUR",Table2[[#This Row],[Amount]]*1.17)</f>
        <v>109600</v>
      </c>
      <c r="L881" s="2">
        <f>SUMIF(Table2[Expense Type],Table2[[#This Row],[Expense Type]],Table2[Amount])</f>
        <v>743529</v>
      </c>
    </row>
    <row r="882" spans="1:12" ht="13.8" x14ac:dyDescent="0.25">
      <c r="A882" s="2" t="s">
        <v>1790</v>
      </c>
      <c r="B882" s="3">
        <v>45247.640640640639</v>
      </c>
      <c r="C882" s="2" t="s">
        <v>58</v>
      </c>
      <c r="D882" s="2" t="s">
        <v>12</v>
      </c>
      <c r="E882" s="2" t="s">
        <v>21</v>
      </c>
      <c r="F882" s="2">
        <v>2230</v>
      </c>
      <c r="G882" s="2" t="s">
        <v>22</v>
      </c>
      <c r="H882" s="2" t="s">
        <v>27</v>
      </c>
      <c r="I882" s="2" t="s">
        <v>1791</v>
      </c>
      <c r="J882" s="2" t="s">
        <v>24</v>
      </c>
      <c r="K882" s="5" cm="1">
        <f t="array" ref="K882">_xlfn.IFS(Table2[[#This Row],[Currency]]="USD",Table2[[#This Row],[Amount]],Table2[[#This Row],[Currency]]="EGP",Table2[[#This Row],[Amount]]*50,Table2[[#This Row],[Currency]]="EUR",Table2[[#This Row],[Amount]]*1.17)</f>
        <v>111500</v>
      </c>
      <c r="L882" s="2">
        <f>SUMIF(Table2[Expense Type],Table2[[#This Row],[Expense Type]],Table2[Amount])</f>
        <v>910770</v>
      </c>
    </row>
    <row r="883" spans="1:12" ht="13.8" x14ac:dyDescent="0.25">
      <c r="A883" s="2" t="s">
        <v>1792</v>
      </c>
      <c r="B883" s="3">
        <v>45248.005005004998</v>
      </c>
      <c r="C883" s="2" t="s">
        <v>26</v>
      </c>
      <c r="D883" s="2" t="s">
        <v>20</v>
      </c>
      <c r="E883" s="2" t="s">
        <v>30</v>
      </c>
      <c r="F883" s="2">
        <v>5342</v>
      </c>
      <c r="G883" s="2" t="s">
        <v>22</v>
      </c>
      <c r="H883" s="2" t="s">
        <v>15</v>
      </c>
      <c r="I883" s="2" t="s">
        <v>1793</v>
      </c>
      <c r="J883" s="2" t="s">
        <v>24</v>
      </c>
      <c r="K883" s="5" cm="1">
        <f t="array" ref="K883">_xlfn.IFS(Table2[[#This Row],[Currency]]="USD",Table2[[#This Row],[Amount]],Table2[[#This Row],[Currency]]="EGP",Table2[[#This Row],[Amount]]*50,Table2[[#This Row],[Currency]]="EUR",Table2[[#This Row],[Amount]]*1.17)</f>
        <v>267100</v>
      </c>
      <c r="L883" s="2">
        <f>SUMIF(Table2[Expense Type],Table2[[#This Row],[Expense Type]],Table2[Amount])</f>
        <v>824956</v>
      </c>
    </row>
    <row r="884" spans="1:12" ht="13.8" x14ac:dyDescent="0.25">
      <c r="A884" s="2" t="s">
        <v>1794</v>
      </c>
      <c r="B884" s="3">
        <v>45248.369369369357</v>
      </c>
      <c r="C884" s="2" t="s">
        <v>26</v>
      </c>
      <c r="D884" s="2" t="s">
        <v>20</v>
      </c>
      <c r="E884" s="2" t="s">
        <v>30</v>
      </c>
      <c r="F884" s="2">
        <v>8649</v>
      </c>
      <c r="G884" s="2" t="s">
        <v>35</v>
      </c>
      <c r="H884" s="2" t="s">
        <v>15</v>
      </c>
      <c r="I884" s="2" t="s">
        <v>1795</v>
      </c>
      <c r="J884" s="2" t="s">
        <v>41</v>
      </c>
      <c r="K884" s="5" cm="1">
        <f t="array" ref="K884">_xlfn.IFS(Table2[[#This Row],[Currency]]="USD",Table2[[#This Row],[Amount]],Table2[[#This Row],[Currency]]="EGP",Table2[[#This Row],[Amount]]*50,Table2[[#This Row],[Currency]]="EUR",Table2[[#This Row],[Amount]]*1.17)</f>
        <v>10119.33</v>
      </c>
      <c r="L884" s="2">
        <f>SUMIF(Table2[Expense Type],Table2[[#This Row],[Expense Type]],Table2[Amount])</f>
        <v>824956</v>
      </c>
    </row>
    <row r="885" spans="1:12" ht="13.8" x14ac:dyDescent="0.25">
      <c r="A885" s="2" t="s">
        <v>1796</v>
      </c>
      <c r="B885" s="3">
        <v>45248.73373373373</v>
      </c>
      <c r="C885" s="2" t="s">
        <v>26</v>
      </c>
      <c r="D885" s="2" t="s">
        <v>33</v>
      </c>
      <c r="E885" s="2" t="s">
        <v>34</v>
      </c>
      <c r="F885" s="2">
        <v>5747</v>
      </c>
      <c r="G885" s="2" t="s">
        <v>22</v>
      </c>
      <c r="H885" s="2" t="s">
        <v>52</v>
      </c>
      <c r="I885" s="2" t="s">
        <v>1797</v>
      </c>
      <c r="J885" s="2" t="s">
        <v>24</v>
      </c>
      <c r="K885" s="5" cm="1">
        <f t="array" ref="K885">_xlfn.IFS(Table2[[#This Row],[Currency]]="USD",Table2[[#This Row],[Amount]],Table2[[#This Row],[Currency]]="EGP",Table2[[#This Row],[Amount]]*50,Table2[[#This Row],[Currency]]="EUR",Table2[[#This Row],[Amount]]*1.17)</f>
        <v>287350</v>
      </c>
      <c r="L885" s="2">
        <f>SUMIF(Table2[Expense Type],Table2[[#This Row],[Expense Type]],Table2[Amount])</f>
        <v>857053</v>
      </c>
    </row>
    <row r="886" spans="1:12" ht="13.8" x14ac:dyDescent="0.25">
      <c r="A886" s="2" t="s">
        <v>1798</v>
      </c>
      <c r="B886" s="3">
        <v>45249.098098098089</v>
      </c>
      <c r="C886" s="2" t="s">
        <v>26</v>
      </c>
      <c r="D886" s="2" t="s">
        <v>12</v>
      </c>
      <c r="E886" s="2" t="s">
        <v>34</v>
      </c>
      <c r="F886" s="2">
        <v>5285</v>
      </c>
      <c r="G886" s="2" t="s">
        <v>22</v>
      </c>
      <c r="H886" s="2" t="s">
        <v>15</v>
      </c>
      <c r="I886" s="2" t="s">
        <v>1799</v>
      </c>
      <c r="J886" s="2" t="s">
        <v>41</v>
      </c>
      <c r="K886" s="5" cm="1">
        <f t="array" ref="K886">_xlfn.IFS(Table2[[#This Row],[Currency]]="USD",Table2[[#This Row],[Amount]],Table2[[#This Row],[Currency]]="EGP",Table2[[#This Row],[Amount]]*50,Table2[[#This Row],[Currency]]="EUR",Table2[[#This Row],[Amount]]*1.17)</f>
        <v>264250</v>
      </c>
      <c r="L886" s="2">
        <f>SUMIF(Table2[Expense Type],Table2[[#This Row],[Expense Type]],Table2[Amount])</f>
        <v>857053</v>
      </c>
    </row>
    <row r="887" spans="1:12" ht="13.8" x14ac:dyDescent="0.25">
      <c r="A887" s="2" t="s">
        <v>1800</v>
      </c>
      <c r="B887" s="3">
        <v>45249.462462462463</v>
      </c>
      <c r="C887" s="2" t="s">
        <v>77</v>
      </c>
      <c r="D887" s="2" t="s">
        <v>33</v>
      </c>
      <c r="E887" s="2" t="s">
        <v>30</v>
      </c>
      <c r="F887" s="2">
        <v>5876</v>
      </c>
      <c r="G887" s="2" t="s">
        <v>35</v>
      </c>
      <c r="H887" s="2" t="s">
        <v>52</v>
      </c>
      <c r="I887" s="2" t="s">
        <v>1801</v>
      </c>
      <c r="J887" s="2" t="s">
        <v>17</v>
      </c>
      <c r="K887" s="5" cm="1">
        <f t="array" ref="K887">_xlfn.IFS(Table2[[#This Row],[Currency]]="USD",Table2[[#This Row],[Amount]],Table2[[#This Row],[Currency]]="EGP",Table2[[#This Row],[Amount]]*50,Table2[[#This Row],[Currency]]="EUR",Table2[[#This Row],[Amount]]*1.17)</f>
        <v>6874.9199999999992</v>
      </c>
      <c r="L887" s="2">
        <f>SUMIF(Table2[Expense Type],Table2[[#This Row],[Expense Type]],Table2[Amount])</f>
        <v>824956</v>
      </c>
    </row>
    <row r="888" spans="1:12" ht="13.8" x14ac:dyDescent="0.25">
      <c r="A888" s="2" t="s">
        <v>1802</v>
      </c>
      <c r="B888" s="3">
        <v>45249.826826826808</v>
      </c>
      <c r="C888" s="2" t="s">
        <v>26</v>
      </c>
      <c r="D888" s="2" t="s">
        <v>12</v>
      </c>
      <c r="E888" s="2" t="s">
        <v>34</v>
      </c>
      <c r="F888" s="2">
        <v>8013</v>
      </c>
      <c r="G888" s="2" t="s">
        <v>22</v>
      </c>
      <c r="H888" s="2" t="s">
        <v>52</v>
      </c>
      <c r="I888" s="2" t="s">
        <v>1803</v>
      </c>
      <c r="J888" s="2" t="s">
        <v>17</v>
      </c>
      <c r="K888" s="5" cm="1">
        <f t="array" ref="K888">_xlfn.IFS(Table2[[#This Row],[Currency]]="USD",Table2[[#This Row],[Amount]],Table2[[#This Row],[Currency]]="EGP",Table2[[#This Row],[Amount]]*50,Table2[[#This Row],[Currency]]="EUR",Table2[[#This Row],[Amount]]*1.17)</f>
        <v>400650</v>
      </c>
      <c r="L888" s="2">
        <f>SUMIF(Table2[Expense Type],Table2[[#This Row],[Expense Type]],Table2[Amount])</f>
        <v>857053</v>
      </c>
    </row>
    <row r="889" spans="1:12" ht="13.8" x14ac:dyDescent="0.25">
      <c r="A889" s="2" t="s">
        <v>1804</v>
      </c>
      <c r="B889" s="3">
        <v>45250.191191191181</v>
      </c>
      <c r="C889" s="2" t="s">
        <v>58</v>
      </c>
      <c r="D889" s="2" t="s">
        <v>12</v>
      </c>
      <c r="E889" s="2" t="s">
        <v>30</v>
      </c>
      <c r="F889" s="2">
        <v>7647</v>
      </c>
      <c r="G889" s="2" t="s">
        <v>35</v>
      </c>
      <c r="H889" s="2" t="s">
        <v>15</v>
      </c>
      <c r="I889" s="2" t="s">
        <v>1805</v>
      </c>
      <c r="J889" s="2" t="s">
        <v>24</v>
      </c>
      <c r="K889" s="5" cm="1">
        <f t="array" ref="K889">_xlfn.IFS(Table2[[#This Row],[Currency]]="USD",Table2[[#This Row],[Amount]],Table2[[#This Row],[Currency]]="EGP",Table2[[#This Row],[Amount]]*50,Table2[[#This Row],[Currency]]="EUR",Table2[[#This Row],[Amount]]*1.17)</f>
        <v>8946.99</v>
      </c>
      <c r="L889" s="2">
        <f>SUMIF(Table2[Expense Type],Table2[[#This Row],[Expense Type]],Table2[Amount])</f>
        <v>824956</v>
      </c>
    </row>
    <row r="890" spans="1:12" ht="13.8" x14ac:dyDescent="0.25">
      <c r="A890" s="2" t="s">
        <v>1806</v>
      </c>
      <c r="B890" s="3">
        <v>45250.555555555547</v>
      </c>
      <c r="C890" s="2" t="s">
        <v>11</v>
      </c>
      <c r="D890" s="2" t="s">
        <v>12</v>
      </c>
      <c r="E890" s="2" t="s">
        <v>13</v>
      </c>
      <c r="F890" s="2">
        <v>7923</v>
      </c>
      <c r="G890" s="2" t="s">
        <v>22</v>
      </c>
      <c r="H890" s="2" t="s">
        <v>52</v>
      </c>
      <c r="I890" s="2" t="s">
        <v>1807</v>
      </c>
      <c r="J890" s="2" t="s">
        <v>41</v>
      </c>
      <c r="K890" s="5" cm="1">
        <f t="array" ref="K890">_xlfn.IFS(Table2[[#This Row],[Currency]]="USD",Table2[[#This Row],[Amount]],Table2[[#This Row],[Currency]]="EGP",Table2[[#This Row],[Amount]]*50,Table2[[#This Row],[Currency]]="EUR",Table2[[#This Row],[Amount]]*1.17)</f>
        <v>396150</v>
      </c>
      <c r="L890" s="2">
        <f>SUMIF(Table2[Expense Type],Table2[[#This Row],[Expense Type]],Table2[Amount])</f>
        <v>848944</v>
      </c>
    </row>
    <row r="891" spans="1:12" ht="13.8" x14ac:dyDescent="0.25">
      <c r="A891" s="2" t="s">
        <v>1808</v>
      </c>
      <c r="B891" s="3">
        <v>45250.919919919921</v>
      </c>
      <c r="C891" s="2" t="s">
        <v>11</v>
      </c>
      <c r="D891" s="2" t="s">
        <v>20</v>
      </c>
      <c r="E891" s="2" t="s">
        <v>30</v>
      </c>
      <c r="F891" s="2">
        <v>7455</v>
      </c>
      <c r="G891" s="2" t="s">
        <v>14</v>
      </c>
      <c r="H891" s="2" t="s">
        <v>27</v>
      </c>
      <c r="I891" s="2" t="s">
        <v>1809</v>
      </c>
      <c r="J891" s="2" t="s">
        <v>24</v>
      </c>
      <c r="K891" s="5" cm="1">
        <f t="array" ref="K891">_xlfn.IFS(Table2[[#This Row],[Currency]]="USD",Table2[[#This Row],[Amount]],Table2[[#This Row],[Currency]]="EGP",Table2[[#This Row],[Amount]]*50,Table2[[#This Row],[Currency]]="EUR",Table2[[#This Row],[Amount]]*1.17)</f>
        <v>7455</v>
      </c>
      <c r="L891" s="2">
        <f>SUMIF(Table2[Expense Type],Table2[[#This Row],[Expense Type]],Table2[Amount])</f>
        <v>824956</v>
      </c>
    </row>
    <row r="892" spans="1:12" ht="13.8" x14ac:dyDescent="0.25">
      <c r="A892" s="2" t="s">
        <v>1810</v>
      </c>
      <c r="B892" s="3">
        <v>45251.28428428428</v>
      </c>
      <c r="C892" s="2" t="s">
        <v>77</v>
      </c>
      <c r="D892" s="2" t="s">
        <v>39</v>
      </c>
      <c r="E892" s="2" t="s">
        <v>51</v>
      </c>
      <c r="F892" s="2">
        <v>6565</v>
      </c>
      <c r="G892" s="2" t="s">
        <v>14</v>
      </c>
      <c r="H892" s="2" t="s">
        <v>27</v>
      </c>
      <c r="I892" s="2" t="s">
        <v>1811</v>
      </c>
      <c r="J892" s="2" t="s">
        <v>24</v>
      </c>
      <c r="K892" s="5" cm="1">
        <f t="array" ref="K892">_xlfn.IFS(Table2[[#This Row],[Currency]]="USD",Table2[[#This Row],[Amount]],Table2[[#This Row],[Currency]]="EGP",Table2[[#This Row],[Amount]]*50,Table2[[#This Row],[Currency]]="EUR",Table2[[#This Row],[Amount]]*1.17)</f>
        <v>6565</v>
      </c>
      <c r="L892" s="2">
        <f>SUMIF(Table2[Expense Type],Table2[[#This Row],[Expense Type]],Table2[Amount])</f>
        <v>743529</v>
      </c>
    </row>
    <row r="893" spans="1:12" ht="13.8" x14ac:dyDescent="0.25">
      <c r="A893" s="2" t="s">
        <v>1812</v>
      </c>
      <c r="B893" s="3">
        <v>45251.648648648646</v>
      </c>
      <c r="C893" s="2" t="s">
        <v>26</v>
      </c>
      <c r="D893" s="2" t="s">
        <v>33</v>
      </c>
      <c r="E893" s="2" t="s">
        <v>34</v>
      </c>
      <c r="F893" s="2">
        <v>1597</v>
      </c>
      <c r="G893" s="2" t="s">
        <v>22</v>
      </c>
      <c r="H893" s="2" t="s">
        <v>15</v>
      </c>
      <c r="I893" s="2" t="s">
        <v>1813</v>
      </c>
      <c r="J893" s="2" t="s">
        <v>41</v>
      </c>
      <c r="K893" s="5" cm="1">
        <f t="array" ref="K893">_xlfn.IFS(Table2[[#This Row],[Currency]]="USD",Table2[[#This Row],[Amount]],Table2[[#This Row],[Currency]]="EGP",Table2[[#This Row],[Amount]]*50,Table2[[#This Row],[Currency]]="EUR",Table2[[#This Row],[Amount]]*1.17)</f>
        <v>79850</v>
      </c>
      <c r="L893" s="2">
        <f>SUMIF(Table2[Expense Type],Table2[[#This Row],[Expense Type]],Table2[Amount])</f>
        <v>857053</v>
      </c>
    </row>
    <row r="894" spans="1:12" ht="13.8" x14ac:dyDescent="0.25">
      <c r="A894" s="2" t="s">
        <v>1814</v>
      </c>
      <c r="B894" s="3">
        <v>45252.013013013013</v>
      </c>
      <c r="C894" s="2" t="s">
        <v>26</v>
      </c>
      <c r="D894" s="2" t="s">
        <v>39</v>
      </c>
      <c r="E894" s="2" t="s">
        <v>30</v>
      </c>
      <c r="F894" s="2">
        <v>2655</v>
      </c>
      <c r="G894" s="2" t="s">
        <v>14</v>
      </c>
      <c r="H894" s="2" t="s">
        <v>27</v>
      </c>
      <c r="I894" s="2" t="s">
        <v>1815</v>
      </c>
      <c r="J894" s="2" t="s">
        <v>24</v>
      </c>
      <c r="K894" s="5" cm="1">
        <f t="array" ref="K894">_xlfn.IFS(Table2[[#This Row],[Currency]]="USD",Table2[[#This Row],[Amount]],Table2[[#This Row],[Currency]]="EGP",Table2[[#This Row],[Amount]]*50,Table2[[#This Row],[Currency]]="EUR",Table2[[#This Row],[Amount]]*1.17)</f>
        <v>2655</v>
      </c>
      <c r="L894" s="2">
        <f>SUMIF(Table2[Expense Type],Table2[[#This Row],[Expense Type]],Table2[Amount])</f>
        <v>824956</v>
      </c>
    </row>
    <row r="895" spans="1:12" ht="13.8" x14ac:dyDescent="0.25">
      <c r="A895" s="2" t="s">
        <v>1816</v>
      </c>
      <c r="B895" s="3">
        <v>45252.377377377372</v>
      </c>
      <c r="C895" s="2" t="s">
        <v>26</v>
      </c>
      <c r="D895" s="2" t="s">
        <v>33</v>
      </c>
      <c r="E895" s="2" t="s">
        <v>30</v>
      </c>
      <c r="F895" s="2">
        <v>5509</v>
      </c>
      <c r="G895" s="2" t="s">
        <v>35</v>
      </c>
      <c r="H895" s="2" t="s">
        <v>52</v>
      </c>
      <c r="I895" s="2" t="s">
        <v>1817</v>
      </c>
      <c r="J895" s="2" t="s">
        <v>17</v>
      </c>
      <c r="K895" s="5" cm="1">
        <f t="array" ref="K895">_xlfn.IFS(Table2[[#This Row],[Currency]]="USD",Table2[[#This Row],[Amount]],Table2[[#This Row],[Currency]]="EGP",Table2[[#This Row],[Amount]]*50,Table2[[#This Row],[Currency]]="EUR",Table2[[#This Row],[Amount]]*1.17)</f>
        <v>6445.53</v>
      </c>
      <c r="L895" s="2">
        <f>SUMIF(Table2[Expense Type],Table2[[#This Row],[Expense Type]],Table2[Amount])</f>
        <v>824956</v>
      </c>
    </row>
    <row r="896" spans="1:12" ht="13.8" x14ac:dyDescent="0.25">
      <c r="A896" s="2" t="s">
        <v>1818</v>
      </c>
      <c r="B896" s="3">
        <v>45252.741741741738</v>
      </c>
      <c r="C896" s="2" t="s">
        <v>19</v>
      </c>
      <c r="D896" s="2" t="s">
        <v>12</v>
      </c>
      <c r="E896" s="2" t="s">
        <v>34</v>
      </c>
      <c r="F896" s="2">
        <v>3051</v>
      </c>
      <c r="G896" s="2" t="s">
        <v>14</v>
      </c>
      <c r="H896" s="2" t="s">
        <v>27</v>
      </c>
      <c r="I896" s="2" t="s">
        <v>1819</v>
      </c>
      <c r="J896" s="2" t="s">
        <v>24</v>
      </c>
      <c r="K896" s="5" cm="1">
        <f t="array" ref="K896">_xlfn.IFS(Table2[[#This Row],[Currency]]="USD",Table2[[#This Row],[Amount]],Table2[[#This Row],[Currency]]="EGP",Table2[[#This Row],[Amount]]*50,Table2[[#This Row],[Currency]]="EUR",Table2[[#This Row],[Amount]]*1.17)</f>
        <v>3051</v>
      </c>
      <c r="L896" s="2">
        <f>SUMIF(Table2[Expense Type],Table2[[#This Row],[Expense Type]],Table2[Amount])</f>
        <v>857053</v>
      </c>
    </row>
    <row r="897" spans="1:12" ht="13.8" x14ac:dyDescent="0.25">
      <c r="A897" s="2" t="s">
        <v>1820</v>
      </c>
      <c r="B897" s="3">
        <v>45253.106106106097</v>
      </c>
      <c r="C897" s="2" t="s">
        <v>38</v>
      </c>
      <c r="D897" s="2" t="s">
        <v>20</v>
      </c>
      <c r="E897" s="2" t="s">
        <v>13</v>
      </c>
      <c r="F897" s="2">
        <v>1338</v>
      </c>
      <c r="G897" s="2" t="s">
        <v>22</v>
      </c>
      <c r="H897" s="2" t="s">
        <v>15</v>
      </c>
      <c r="I897" s="2" t="s">
        <v>1821</v>
      </c>
      <c r="J897" s="2" t="s">
        <v>41</v>
      </c>
      <c r="K897" s="5" cm="1">
        <f t="array" ref="K897">_xlfn.IFS(Table2[[#This Row],[Currency]]="USD",Table2[[#This Row],[Amount]],Table2[[#This Row],[Currency]]="EGP",Table2[[#This Row],[Amount]]*50,Table2[[#This Row],[Currency]]="EUR",Table2[[#This Row],[Amount]]*1.17)</f>
        <v>66900</v>
      </c>
      <c r="L897" s="2">
        <f>SUMIF(Table2[Expense Type],Table2[[#This Row],[Expense Type]],Table2[Amount])</f>
        <v>848944</v>
      </c>
    </row>
    <row r="898" spans="1:12" ht="13.8" x14ac:dyDescent="0.25">
      <c r="A898" s="2" t="s">
        <v>1822</v>
      </c>
      <c r="B898" s="3">
        <v>45253.470470470464</v>
      </c>
      <c r="C898" s="2" t="s">
        <v>19</v>
      </c>
      <c r="D898" s="2" t="s">
        <v>39</v>
      </c>
      <c r="E898" s="2" t="s">
        <v>13</v>
      </c>
      <c r="F898" s="2">
        <v>9265</v>
      </c>
      <c r="G898" s="2" t="s">
        <v>22</v>
      </c>
      <c r="H898" s="2" t="s">
        <v>15</v>
      </c>
      <c r="I898" s="2" t="s">
        <v>1823</v>
      </c>
      <c r="J898" s="2" t="s">
        <v>41</v>
      </c>
      <c r="K898" s="5" cm="1">
        <f t="array" ref="K898">_xlfn.IFS(Table2[[#This Row],[Currency]]="USD",Table2[[#This Row],[Amount]],Table2[[#This Row],[Currency]]="EGP",Table2[[#This Row],[Amount]]*50,Table2[[#This Row],[Currency]]="EUR",Table2[[#This Row],[Amount]]*1.17)</f>
        <v>463250</v>
      </c>
      <c r="L898" s="2">
        <f>SUMIF(Table2[Expense Type],Table2[[#This Row],[Expense Type]],Table2[Amount])</f>
        <v>848944</v>
      </c>
    </row>
    <row r="899" spans="1:12" ht="13.8" x14ac:dyDescent="0.25">
      <c r="A899" s="2" t="s">
        <v>1824</v>
      </c>
      <c r="B899" s="3">
        <v>45253.83483483483</v>
      </c>
      <c r="C899" s="2" t="s">
        <v>38</v>
      </c>
      <c r="D899" s="2" t="s">
        <v>20</v>
      </c>
      <c r="E899" s="2" t="s">
        <v>34</v>
      </c>
      <c r="F899" s="2">
        <v>4827</v>
      </c>
      <c r="G899" s="2" t="s">
        <v>35</v>
      </c>
      <c r="H899" s="2" t="s">
        <v>52</v>
      </c>
      <c r="I899" s="2" t="s">
        <v>1825</v>
      </c>
      <c r="J899" s="2" t="s">
        <v>17</v>
      </c>
      <c r="K899" s="5" cm="1">
        <f t="array" ref="K899">_xlfn.IFS(Table2[[#This Row],[Currency]]="USD",Table2[[#This Row],[Amount]],Table2[[#This Row],[Currency]]="EGP",Table2[[#This Row],[Amount]]*50,Table2[[#This Row],[Currency]]="EUR",Table2[[#This Row],[Amount]]*1.17)</f>
        <v>5647.5899999999992</v>
      </c>
      <c r="L899" s="2">
        <f>SUMIF(Table2[Expense Type],Table2[[#This Row],[Expense Type]],Table2[Amount])</f>
        <v>857053</v>
      </c>
    </row>
    <row r="900" spans="1:12" ht="13.8" x14ac:dyDescent="0.25">
      <c r="A900" s="2" t="s">
        <v>1826</v>
      </c>
      <c r="B900" s="3">
        <v>45254.199199199189</v>
      </c>
      <c r="C900" s="2" t="s">
        <v>26</v>
      </c>
      <c r="D900" s="2" t="s">
        <v>33</v>
      </c>
      <c r="E900" s="2" t="s">
        <v>55</v>
      </c>
      <c r="F900" s="2">
        <v>4065</v>
      </c>
      <c r="G900" s="2" t="s">
        <v>22</v>
      </c>
      <c r="H900" s="2" t="s">
        <v>15</v>
      </c>
      <c r="I900" s="2" t="s">
        <v>1827</v>
      </c>
      <c r="J900" s="2" t="s">
        <v>41</v>
      </c>
      <c r="K900" s="5" cm="1">
        <f t="array" ref="K900">_xlfn.IFS(Table2[[#This Row],[Currency]]="USD",Table2[[#This Row],[Amount]],Table2[[#This Row],[Currency]]="EGP",Table2[[#This Row],[Amount]]*50,Table2[[#This Row],[Currency]]="EUR",Table2[[#This Row],[Amount]]*1.17)</f>
        <v>203250</v>
      </c>
      <c r="L900" s="2">
        <f>SUMIF(Table2[Expense Type],Table2[[#This Row],[Expense Type]],Table2[Amount])</f>
        <v>815334</v>
      </c>
    </row>
    <row r="901" spans="1:12" ht="13.8" x14ac:dyDescent="0.25">
      <c r="A901" s="2" t="s">
        <v>1828</v>
      </c>
      <c r="B901" s="3">
        <v>45254.563563563563</v>
      </c>
      <c r="C901" s="2" t="s">
        <v>26</v>
      </c>
      <c r="D901" s="2" t="s">
        <v>20</v>
      </c>
      <c r="E901" s="2" t="s">
        <v>34</v>
      </c>
      <c r="F901" s="2">
        <v>5786</v>
      </c>
      <c r="G901" s="2" t="s">
        <v>35</v>
      </c>
      <c r="H901" s="2" t="s">
        <v>27</v>
      </c>
      <c r="I901" s="2" t="s">
        <v>1829</v>
      </c>
      <c r="J901" s="2" t="s">
        <v>41</v>
      </c>
      <c r="K901" s="5" cm="1">
        <f t="array" ref="K901">_xlfn.IFS(Table2[[#This Row],[Currency]]="USD",Table2[[#This Row],[Amount]],Table2[[#This Row],[Currency]]="EGP",Table2[[#This Row],[Amount]]*50,Table2[[#This Row],[Currency]]="EUR",Table2[[#This Row],[Amount]]*1.17)</f>
        <v>6769.62</v>
      </c>
      <c r="L901" s="2">
        <f>SUMIF(Table2[Expense Type],Table2[[#This Row],[Expense Type]],Table2[Amount])</f>
        <v>857053</v>
      </c>
    </row>
    <row r="902" spans="1:12" ht="13.8" x14ac:dyDescent="0.25">
      <c r="A902" s="2" t="s">
        <v>1830</v>
      </c>
      <c r="B902" s="3">
        <v>45254.927927927907</v>
      </c>
      <c r="C902" s="2" t="s">
        <v>19</v>
      </c>
      <c r="D902" s="2" t="s">
        <v>20</v>
      </c>
      <c r="E902" s="2" t="s">
        <v>34</v>
      </c>
      <c r="F902" s="2">
        <v>9342</v>
      </c>
      <c r="G902" s="2" t="s">
        <v>14</v>
      </c>
      <c r="H902" s="2" t="s">
        <v>15</v>
      </c>
      <c r="I902" s="2" t="s">
        <v>1831</v>
      </c>
      <c r="J902" s="2" t="s">
        <v>17</v>
      </c>
      <c r="K902" s="5" cm="1">
        <f t="array" ref="K902">_xlfn.IFS(Table2[[#This Row],[Currency]]="USD",Table2[[#This Row],[Amount]],Table2[[#This Row],[Currency]]="EGP",Table2[[#This Row],[Amount]]*50,Table2[[#This Row],[Currency]]="EUR",Table2[[#This Row],[Amount]]*1.17)</f>
        <v>9342</v>
      </c>
      <c r="L902" s="2">
        <f>SUMIF(Table2[Expense Type],Table2[[#This Row],[Expense Type]],Table2[Amount])</f>
        <v>857053</v>
      </c>
    </row>
    <row r="903" spans="1:12" ht="13.8" x14ac:dyDescent="0.25">
      <c r="A903" s="2" t="s">
        <v>1832</v>
      </c>
      <c r="B903" s="3">
        <v>45255.292292292288</v>
      </c>
      <c r="C903" s="2" t="s">
        <v>19</v>
      </c>
      <c r="D903" s="2" t="s">
        <v>39</v>
      </c>
      <c r="E903" s="2" t="s">
        <v>13</v>
      </c>
      <c r="F903" s="2">
        <v>3801</v>
      </c>
      <c r="G903" s="2" t="s">
        <v>14</v>
      </c>
      <c r="H903" s="2" t="s">
        <v>52</v>
      </c>
      <c r="I903" s="2" t="s">
        <v>1833</v>
      </c>
      <c r="J903" s="2" t="s">
        <v>24</v>
      </c>
      <c r="K903" s="5" cm="1">
        <f t="array" ref="K903">_xlfn.IFS(Table2[[#This Row],[Currency]]="USD",Table2[[#This Row],[Amount]],Table2[[#This Row],[Currency]]="EGP",Table2[[#This Row],[Amount]]*50,Table2[[#This Row],[Currency]]="EUR",Table2[[#This Row],[Amount]]*1.17)</f>
        <v>3801</v>
      </c>
      <c r="L903" s="2">
        <f>SUMIF(Table2[Expense Type],Table2[[#This Row],[Expense Type]],Table2[Amount])</f>
        <v>848944</v>
      </c>
    </row>
    <row r="904" spans="1:12" ht="13.8" x14ac:dyDescent="0.25">
      <c r="A904" s="2" t="s">
        <v>1834</v>
      </c>
      <c r="B904" s="3">
        <v>45255.656656656647</v>
      </c>
      <c r="C904" s="2" t="s">
        <v>38</v>
      </c>
      <c r="D904" s="2" t="s">
        <v>12</v>
      </c>
      <c r="E904" s="2" t="s">
        <v>13</v>
      </c>
      <c r="F904" s="2">
        <v>2880</v>
      </c>
      <c r="G904" s="2" t="s">
        <v>35</v>
      </c>
      <c r="H904" s="2" t="s">
        <v>15</v>
      </c>
      <c r="I904" s="2" t="s">
        <v>1835</v>
      </c>
      <c r="J904" s="2" t="s">
        <v>17</v>
      </c>
      <c r="K904" s="5" cm="1">
        <f t="array" ref="K904">_xlfn.IFS(Table2[[#This Row],[Currency]]="USD",Table2[[#This Row],[Amount]],Table2[[#This Row],[Currency]]="EGP",Table2[[#This Row],[Amount]]*50,Table2[[#This Row],[Currency]]="EUR",Table2[[#This Row],[Amount]]*1.17)</f>
        <v>3369.6</v>
      </c>
      <c r="L904" s="2">
        <f>SUMIF(Table2[Expense Type],Table2[[#This Row],[Expense Type]],Table2[Amount])</f>
        <v>848944</v>
      </c>
    </row>
    <row r="905" spans="1:12" ht="13.8" x14ac:dyDescent="0.25">
      <c r="A905" s="2" t="s">
        <v>1836</v>
      </c>
      <c r="B905" s="3">
        <v>45256.021021021021</v>
      </c>
      <c r="C905" s="2" t="s">
        <v>11</v>
      </c>
      <c r="D905" s="2" t="s">
        <v>20</v>
      </c>
      <c r="E905" s="2" t="s">
        <v>34</v>
      </c>
      <c r="F905" s="2">
        <v>7498</v>
      </c>
      <c r="G905" s="2" t="s">
        <v>35</v>
      </c>
      <c r="H905" s="2" t="s">
        <v>27</v>
      </c>
      <c r="I905" s="2" t="s">
        <v>1837</v>
      </c>
      <c r="J905" s="2" t="s">
        <v>24</v>
      </c>
      <c r="K905" s="5" cm="1">
        <f t="array" ref="K905">_xlfn.IFS(Table2[[#This Row],[Currency]]="USD",Table2[[#This Row],[Amount]],Table2[[#This Row],[Currency]]="EGP",Table2[[#This Row],[Amount]]*50,Table2[[#This Row],[Currency]]="EUR",Table2[[#This Row],[Amount]]*1.17)</f>
        <v>8772.66</v>
      </c>
      <c r="L905" s="2">
        <f>SUMIF(Table2[Expense Type],Table2[[#This Row],[Expense Type]],Table2[Amount])</f>
        <v>857053</v>
      </c>
    </row>
    <row r="906" spans="1:12" ht="13.8" x14ac:dyDescent="0.25">
      <c r="A906" s="2" t="s">
        <v>1838</v>
      </c>
      <c r="B906" s="3">
        <v>45256.38538538538</v>
      </c>
      <c r="C906" s="2" t="s">
        <v>38</v>
      </c>
      <c r="D906" s="2" t="s">
        <v>12</v>
      </c>
      <c r="E906" s="2" t="s">
        <v>34</v>
      </c>
      <c r="F906" s="2">
        <v>1688</v>
      </c>
      <c r="G906" s="2" t="s">
        <v>22</v>
      </c>
      <c r="H906" s="2" t="s">
        <v>52</v>
      </c>
      <c r="I906" s="2" t="s">
        <v>1839</v>
      </c>
      <c r="J906" s="2" t="s">
        <v>17</v>
      </c>
      <c r="K906" s="5" cm="1">
        <f t="array" ref="K906">_xlfn.IFS(Table2[[#This Row],[Currency]]="USD",Table2[[#This Row],[Amount]],Table2[[#This Row],[Currency]]="EGP",Table2[[#This Row],[Amount]]*50,Table2[[#This Row],[Currency]]="EUR",Table2[[#This Row],[Amount]]*1.17)</f>
        <v>84400</v>
      </c>
      <c r="L906" s="2">
        <f>SUMIF(Table2[Expense Type],Table2[[#This Row],[Expense Type]],Table2[Amount])</f>
        <v>857053</v>
      </c>
    </row>
    <row r="907" spans="1:12" ht="13.8" x14ac:dyDescent="0.25">
      <c r="A907" s="2" t="s">
        <v>1840</v>
      </c>
      <c r="B907" s="3">
        <v>45256.749749749753</v>
      </c>
      <c r="C907" s="2" t="s">
        <v>19</v>
      </c>
      <c r="D907" s="2" t="s">
        <v>33</v>
      </c>
      <c r="E907" s="2" t="s">
        <v>34</v>
      </c>
      <c r="F907" s="2">
        <v>2468</v>
      </c>
      <c r="G907" s="2" t="s">
        <v>14</v>
      </c>
      <c r="H907" s="2" t="s">
        <v>27</v>
      </c>
      <c r="I907" s="2" t="s">
        <v>1841</v>
      </c>
      <c r="J907" s="2" t="s">
        <v>24</v>
      </c>
      <c r="K907" s="5" cm="1">
        <f t="array" ref="K907">_xlfn.IFS(Table2[[#This Row],[Currency]]="USD",Table2[[#This Row],[Amount]],Table2[[#This Row],[Currency]]="EGP",Table2[[#This Row],[Amount]]*50,Table2[[#This Row],[Currency]]="EUR",Table2[[#This Row],[Amount]]*1.17)</f>
        <v>2468</v>
      </c>
      <c r="L907" s="2">
        <f>SUMIF(Table2[Expense Type],Table2[[#This Row],[Expense Type]],Table2[Amount])</f>
        <v>857053</v>
      </c>
    </row>
    <row r="908" spans="1:12" ht="13.8" x14ac:dyDescent="0.25">
      <c r="A908" s="2" t="s">
        <v>1842</v>
      </c>
      <c r="B908" s="3">
        <v>45257.114114114112</v>
      </c>
      <c r="C908" s="2" t="s">
        <v>58</v>
      </c>
      <c r="D908" s="2" t="s">
        <v>20</v>
      </c>
      <c r="E908" s="2" t="s">
        <v>13</v>
      </c>
      <c r="F908" s="2">
        <v>5889</v>
      </c>
      <c r="G908" s="2" t="s">
        <v>35</v>
      </c>
      <c r="H908" s="2" t="s">
        <v>52</v>
      </c>
      <c r="I908" s="2" t="s">
        <v>1843</v>
      </c>
      <c r="J908" s="2" t="s">
        <v>17</v>
      </c>
      <c r="K908" s="5" cm="1">
        <f t="array" ref="K908">_xlfn.IFS(Table2[[#This Row],[Currency]]="USD",Table2[[#This Row],[Amount]],Table2[[#This Row],[Currency]]="EGP",Table2[[#This Row],[Amount]]*50,Table2[[#This Row],[Currency]]="EUR",Table2[[#This Row],[Amount]]*1.17)</f>
        <v>6890.1299999999992</v>
      </c>
      <c r="L908" s="2">
        <f>SUMIF(Table2[Expense Type],Table2[[#This Row],[Expense Type]],Table2[Amount])</f>
        <v>848944</v>
      </c>
    </row>
    <row r="909" spans="1:12" ht="13.8" x14ac:dyDescent="0.25">
      <c r="A909" s="2" t="s">
        <v>1844</v>
      </c>
      <c r="B909" s="3">
        <v>45257.478478478472</v>
      </c>
      <c r="C909" s="2" t="s">
        <v>19</v>
      </c>
      <c r="D909" s="2" t="s">
        <v>39</v>
      </c>
      <c r="E909" s="2" t="s">
        <v>34</v>
      </c>
      <c r="F909" s="2">
        <v>536</v>
      </c>
      <c r="G909" s="2" t="s">
        <v>14</v>
      </c>
      <c r="H909" s="2" t="s">
        <v>15</v>
      </c>
      <c r="I909" s="2" t="s">
        <v>1845</v>
      </c>
      <c r="J909" s="2" t="s">
        <v>24</v>
      </c>
      <c r="K909" s="5" cm="1">
        <f t="array" ref="K909">_xlfn.IFS(Table2[[#This Row],[Currency]]="USD",Table2[[#This Row],[Amount]],Table2[[#This Row],[Currency]]="EGP",Table2[[#This Row],[Amount]]*50,Table2[[#This Row],[Currency]]="EUR",Table2[[#This Row],[Amount]]*1.17)</f>
        <v>536</v>
      </c>
      <c r="L909" s="2">
        <f>SUMIF(Table2[Expense Type],Table2[[#This Row],[Expense Type]],Table2[Amount])</f>
        <v>857053</v>
      </c>
    </row>
    <row r="910" spans="1:12" ht="13.8" x14ac:dyDescent="0.25">
      <c r="A910" s="2" t="s">
        <v>1846</v>
      </c>
      <c r="B910" s="3">
        <v>45257.842842842838</v>
      </c>
      <c r="C910" s="2" t="s">
        <v>58</v>
      </c>
      <c r="D910" s="2" t="s">
        <v>33</v>
      </c>
      <c r="E910" s="2" t="s">
        <v>34</v>
      </c>
      <c r="F910" s="2">
        <v>2928</v>
      </c>
      <c r="G910" s="2" t="s">
        <v>35</v>
      </c>
      <c r="H910" s="2" t="s">
        <v>52</v>
      </c>
      <c r="I910" s="2" t="s">
        <v>1847</v>
      </c>
      <c r="J910" s="2" t="s">
        <v>17</v>
      </c>
      <c r="K910" s="5" cm="1">
        <f t="array" ref="K910">_xlfn.IFS(Table2[[#This Row],[Currency]]="USD",Table2[[#This Row],[Amount]],Table2[[#This Row],[Currency]]="EGP",Table2[[#This Row],[Amount]]*50,Table2[[#This Row],[Currency]]="EUR",Table2[[#This Row],[Amount]]*1.17)</f>
        <v>3425.7599999999998</v>
      </c>
      <c r="L910" s="2">
        <f>SUMIF(Table2[Expense Type],Table2[[#This Row],[Expense Type]],Table2[Amount])</f>
        <v>857053</v>
      </c>
    </row>
    <row r="911" spans="1:12" ht="13.8" x14ac:dyDescent="0.25">
      <c r="A911" s="2" t="s">
        <v>1848</v>
      </c>
      <c r="B911" s="3">
        <v>45258.207207207197</v>
      </c>
      <c r="C911" s="2" t="s">
        <v>77</v>
      </c>
      <c r="D911" s="2" t="s">
        <v>33</v>
      </c>
      <c r="E911" s="2" t="s">
        <v>21</v>
      </c>
      <c r="F911" s="2">
        <v>1656</v>
      </c>
      <c r="G911" s="2" t="s">
        <v>14</v>
      </c>
      <c r="H911" s="2" t="s">
        <v>52</v>
      </c>
      <c r="I911" s="2" t="s">
        <v>1849</v>
      </c>
      <c r="J911" s="2" t="s">
        <v>24</v>
      </c>
      <c r="K911" s="5" cm="1">
        <f t="array" ref="K911">_xlfn.IFS(Table2[[#This Row],[Currency]]="USD",Table2[[#This Row],[Amount]],Table2[[#This Row],[Currency]]="EGP",Table2[[#This Row],[Amount]]*50,Table2[[#This Row],[Currency]]="EUR",Table2[[#This Row],[Amount]]*1.17)</f>
        <v>1656</v>
      </c>
      <c r="L911" s="2">
        <f>SUMIF(Table2[Expense Type],Table2[[#This Row],[Expense Type]],Table2[Amount])</f>
        <v>910770</v>
      </c>
    </row>
    <row r="912" spans="1:12" ht="13.8" x14ac:dyDescent="0.25">
      <c r="A912" s="2" t="s">
        <v>1850</v>
      </c>
      <c r="B912" s="3">
        <v>45258.571571571563</v>
      </c>
      <c r="C912" s="2" t="s">
        <v>19</v>
      </c>
      <c r="D912" s="2" t="s">
        <v>39</v>
      </c>
      <c r="E912" s="2" t="s">
        <v>55</v>
      </c>
      <c r="F912" s="2">
        <v>7670</v>
      </c>
      <c r="G912" s="2" t="s">
        <v>22</v>
      </c>
      <c r="H912" s="2" t="s">
        <v>15</v>
      </c>
      <c r="I912" s="2" t="s">
        <v>1851</v>
      </c>
      <c r="J912" s="2" t="s">
        <v>17</v>
      </c>
      <c r="K912" s="5" cm="1">
        <f t="array" ref="K912">_xlfn.IFS(Table2[[#This Row],[Currency]]="USD",Table2[[#This Row],[Amount]],Table2[[#This Row],[Currency]]="EGP",Table2[[#This Row],[Amount]]*50,Table2[[#This Row],[Currency]]="EUR",Table2[[#This Row],[Amount]]*1.17)</f>
        <v>383500</v>
      </c>
      <c r="L912" s="2">
        <f>SUMIF(Table2[Expense Type],Table2[[#This Row],[Expense Type]],Table2[Amount])</f>
        <v>815334</v>
      </c>
    </row>
    <row r="913" spans="1:12" ht="13.8" x14ac:dyDescent="0.25">
      <c r="A913" s="2" t="s">
        <v>1852</v>
      </c>
      <c r="B913" s="3">
        <v>45258.935935935922</v>
      </c>
      <c r="C913" s="2" t="s">
        <v>77</v>
      </c>
      <c r="D913" s="2" t="s">
        <v>20</v>
      </c>
      <c r="E913" s="2" t="s">
        <v>51</v>
      </c>
      <c r="F913" s="2">
        <v>7580</v>
      </c>
      <c r="G913" s="2" t="s">
        <v>14</v>
      </c>
      <c r="H913" s="2" t="s">
        <v>27</v>
      </c>
      <c r="I913" s="2" t="s">
        <v>1853</v>
      </c>
      <c r="J913" s="2" t="s">
        <v>41</v>
      </c>
      <c r="K913" s="5" cm="1">
        <f t="array" ref="K913">_xlfn.IFS(Table2[[#This Row],[Currency]]="USD",Table2[[#This Row],[Amount]],Table2[[#This Row],[Currency]]="EGP",Table2[[#This Row],[Amount]]*50,Table2[[#This Row],[Currency]]="EUR",Table2[[#This Row],[Amount]]*1.17)</f>
        <v>7580</v>
      </c>
      <c r="L913" s="2">
        <f>SUMIF(Table2[Expense Type],Table2[[#This Row],[Expense Type]],Table2[Amount])</f>
        <v>743529</v>
      </c>
    </row>
    <row r="914" spans="1:12" ht="13.8" x14ac:dyDescent="0.25">
      <c r="A914" s="2" t="s">
        <v>1854</v>
      </c>
      <c r="B914" s="3">
        <v>45259.300300300289</v>
      </c>
      <c r="C914" s="2" t="s">
        <v>11</v>
      </c>
      <c r="D914" s="2" t="s">
        <v>20</v>
      </c>
      <c r="E914" s="2" t="s">
        <v>55</v>
      </c>
      <c r="F914" s="2">
        <v>9596</v>
      </c>
      <c r="G914" s="2" t="s">
        <v>14</v>
      </c>
      <c r="H914" s="2" t="s">
        <v>15</v>
      </c>
      <c r="I914" s="2" t="s">
        <v>1855</v>
      </c>
      <c r="J914" s="2" t="s">
        <v>24</v>
      </c>
      <c r="K914" s="5" cm="1">
        <f t="array" ref="K914">_xlfn.IFS(Table2[[#This Row],[Currency]]="USD",Table2[[#This Row],[Amount]],Table2[[#This Row],[Currency]]="EGP",Table2[[#This Row],[Amount]]*50,Table2[[#This Row],[Currency]]="EUR",Table2[[#This Row],[Amount]]*1.17)</f>
        <v>9596</v>
      </c>
      <c r="L914" s="2">
        <f>SUMIF(Table2[Expense Type],Table2[[#This Row],[Expense Type]],Table2[Amount])</f>
        <v>815334</v>
      </c>
    </row>
    <row r="915" spans="1:12" ht="13.8" x14ac:dyDescent="0.25">
      <c r="A915" s="2" t="s">
        <v>1856</v>
      </c>
      <c r="B915" s="3">
        <v>45259.664664664662</v>
      </c>
      <c r="C915" s="2" t="s">
        <v>38</v>
      </c>
      <c r="D915" s="2" t="s">
        <v>33</v>
      </c>
      <c r="E915" s="2" t="s">
        <v>21</v>
      </c>
      <c r="F915" s="2">
        <v>282</v>
      </c>
      <c r="G915" s="2" t="s">
        <v>14</v>
      </c>
      <c r="H915" s="2" t="s">
        <v>52</v>
      </c>
      <c r="I915" s="2" t="s">
        <v>1857</v>
      </c>
      <c r="J915" s="2" t="s">
        <v>17</v>
      </c>
      <c r="K915" s="5" cm="1">
        <f t="array" ref="K915">_xlfn.IFS(Table2[[#This Row],[Currency]]="USD",Table2[[#This Row],[Amount]],Table2[[#This Row],[Currency]]="EGP",Table2[[#This Row],[Amount]]*50,Table2[[#This Row],[Currency]]="EUR",Table2[[#This Row],[Amount]]*1.17)</f>
        <v>282</v>
      </c>
      <c r="L915" s="2">
        <f>SUMIF(Table2[Expense Type],Table2[[#This Row],[Expense Type]],Table2[Amount])</f>
        <v>910770</v>
      </c>
    </row>
    <row r="916" spans="1:12" ht="13.8" x14ac:dyDescent="0.25">
      <c r="A916" s="2" t="s">
        <v>1858</v>
      </c>
      <c r="B916" s="3">
        <v>45260.029029029029</v>
      </c>
      <c r="C916" s="2" t="s">
        <v>58</v>
      </c>
      <c r="D916" s="2" t="s">
        <v>20</v>
      </c>
      <c r="E916" s="2" t="s">
        <v>51</v>
      </c>
      <c r="F916" s="2">
        <v>7290</v>
      </c>
      <c r="G916" s="2" t="s">
        <v>14</v>
      </c>
      <c r="H916" s="2" t="s">
        <v>15</v>
      </c>
      <c r="I916" s="2" t="s">
        <v>1859</v>
      </c>
      <c r="J916" s="2" t="s">
        <v>24</v>
      </c>
      <c r="K916" s="5" cm="1">
        <f t="array" ref="K916">_xlfn.IFS(Table2[[#This Row],[Currency]]="USD",Table2[[#This Row],[Amount]],Table2[[#This Row],[Currency]]="EGP",Table2[[#This Row],[Amount]]*50,Table2[[#This Row],[Currency]]="EUR",Table2[[#This Row],[Amount]]*1.17)</f>
        <v>7290</v>
      </c>
      <c r="L916" s="2">
        <f>SUMIF(Table2[Expense Type],Table2[[#This Row],[Expense Type]],Table2[Amount])</f>
        <v>743529</v>
      </c>
    </row>
    <row r="917" spans="1:12" ht="13.8" x14ac:dyDescent="0.25">
      <c r="A917" s="2" t="s">
        <v>1860</v>
      </c>
      <c r="B917" s="3">
        <v>45260.393393393388</v>
      </c>
      <c r="C917" s="2" t="s">
        <v>38</v>
      </c>
      <c r="D917" s="2" t="s">
        <v>12</v>
      </c>
      <c r="E917" s="2" t="s">
        <v>34</v>
      </c>
      <c r="F917" s="2">
        <v>6787</v>
      </c>
      <c r="G917" s="2" t="s">
        <v>14</v>
      </c>
      <c r="H917" s="2" t="s">
        <v>52</v>
      </c>
      <c r="I917" s="2" t="s">
        <v>1861</v>
      </c>
      <c r="J917" s="2" t="s">
        <v>24</v>
      </c>
      <c r="K917" s="5" cm="1">
        <f t="array" ref="K917">_xlfn.IFS(Table2[[#This Row],[Currency]]="USD",Table2[[#This Row],[Amount]],Table2[[#This Row],[Currency]]="EGP",Table2[[#This Row],[Amount]]*50,Table2[[#This Row],[Currency]]="EUR",Table2[[#This Row],[Amount]]*1.17)</f>
        <v>6787</v>
      </c>
      <c r="L917" s="2">
        <f>SUMIF(Table2[Expense Type],Table2[[#This Row],[Expense Type]],Table2[Amount])</f>
        <v>857053</v>
      </c>
    </row>
    <row r="918" spans="1:12" ht="13.8" x14ac:dyDescent="0.25">
      <c r="A918" s="2" t="s">
        <v>1862</v>
      </c>
      <c r="B918" s="3">
        <v>45260.757757757747</v>
      </c>
      <c r="C918" s="2" t="s">
        <v>77</v>
      </c>
      <c r="D918" s="2" t="s">
        <v>39</v>
      </c>
      <c r="E918" s="2" t="s">
        <v>21</v>
      </c>
      <c r="F918" s="2">
        <v>5665</v>
      </c>
      <c r="G918" s="2" t="s">
        <v>22</v>
      </c>
      <c r="H918" s="2" t="s">
        <v>15</v>
      </c>
      <c r="I918" s="2" t="s">
        <v>1863</v>
      </c>
      <c r="J918" s="2" t="s">
        <v>17</v>
      </c>
      <c r="K918" s="5" cm="1">
        <f t="array" ref="K918">_xlfn.IFS(Table2[[#This Row],[Currency]]="USD",Table2[[#This Row],[Amount]],Table2[[#This Row],[Currency]]="EGP",Table2[[#This Row],[Amount]]*50,Table2[[#This Row],[Currency]]="EUR",Table2[[#This Row],[Amount]]*1.17)</f>
        <v>283250</v>
      </c>
      <c r="L918" s="2">
        <f>SUMIF(Table2[Expense Type],Table2[[#This Row],[Expense Type]],Table2[Amount])</f>
        <v>910770</v>
      </c>
    </row>
    <row r="919" spans="1:12" ht="13.8" x14ac:dyDescent="0.25">
      <c r="A919" s="2" t="s">
        <v>1864</v>
      </c>
      <c r="B919" s="3">
        <v>45261.12212212212</v>
      </c>
      <c r="C919" s="2" t="s">
        <v>58</v>
      </c>
      <c r="D919" s="2" t="s">
        <v>12</v>
      </c>
      <c r="E919" s="2" t="s">
        <v>34</v>
      </c>
      <c r="F919" s="2">
        <v>7341</v>
      </c>
      <c r="G919" s="2" t="s">
        <v>35</v>
      </c>
      <c r="H919" s="2" t="s">
        <v>15</v>
      </c>
      <c r="I919" s="2" t="s">
        <v>1865</v>
      </c>
      <c r="J919" s="2" t="s">
        <v>24</v>
      </c>
      <c r="K919" s="5" cm="1">
        <f t="array" ref="K919">_xlfn.IFS(Table2[[#This Row],[Currency]]="USD",Table2[[#This Row],[Amount]],Table2[[#This Row],[Currency]]="EGP",Table2[[#This Row],[Amount]]*50,Table2[[#This Row],[Currency]]="EUR",Table2[[#This Row],[Amount]]*1.17)</f>
        <v>8588.9699999999993</v>
      </c>
      <c r="L919" s="2">
        <f>SUMIF(Table2[Expense Type],Table2[[#This Row],[Expense Type]],Table2[Amount])</f>
        <v>857053</v>
      </c>
    </row>
    <row r="920" spans="1:12" ht="13.8" x14ac:dyDescent="0.25">
      <c r="A920" s="2" t="s">
        <v>1866</v>
      </c>
      <c r="B920" s="3">
        <v>45261.486486486479</v>
      </c>
      <c r="C920" s="2" t="s">
        <v>38</v>
      </c>
      <c r="D920" s="2" t="s">
        <v>20</v>
      </c>
      <c r="E920" s="2" t="s">
        <v>13</v>
      </c>
      <c r="F920" s="2">
        <v>7751</v>
      </c>
      <c r="G920" s="2" t="s">
        <v>14</v>
      </c>
      <c r="H920" s="2" t="s">
        <v>27</v>
      </c>
      <c r="I920" s="2" t="s">
        <v>1867</v>
      </c>
      <c r="J920" s="2" t="s">
        <v>17</v>
      </c>
      <c r="K920" s="5" cm="1">
        <f t="array" ref="K920">_xlfn.IFS(Table2[[#This Row],[Currency]]="USD",Table2[[#This Row],[Amount]],Table2[[#This Row],[Currency]]="EGP",Table2[[#This Row],[Amount]]*50,Table2[[#This Row],[Currency]]="EUR",Table2[[#This Row],[Amount]]*1.17)</f>
        <v>7751</v>
      </c>
      <c r="L920" s="2">
        <f>SUMIF(Table2[Expense Type],Table2[[#This Row],[Expense Type]],Table2[Amount])</f>
        <v>848944</v>
      </c>
    </row>
    <row r="921" spans="1:12" ht="13.8" x14ac:dyDescent="0.25">
      <c r="A921" s="2" t="s">
        <v>1868</v>
      </c>
      <c r="B921" s="3">
        <v>45261.850850850853</v>
      </c>
      <c r="C921" s="2" t="s">
        <v>19</v>
      </c>
      <c r="D921" s="2" t="s">
        <v>33</v>
      </c>
      <c r="E921" s="2" t="s">
        <v>30</v>
      </c>
      <c r="F921" s="2">
        <v>5675</v>
      </c>
      <c r="G921" s="2" t="s">
        <v>22</v>
      </c>
      <c r="H921" s="2" t="s">
        <v>52</v>
      </c>
      <c r="I921" s="2" t="s">
        <v>1869</v>
      </c>
      <c r="J921" s="2" t="s">
        <v>41</v>
      </c>
      <c r="K921" s="5" cm="1">
        <f t="array" ref="K921">_xlfn.IFS(Table2[[#This Row],[Currency]]="USD",Table2[[#This Row],[Amount]],Table2[[#This Row],[Currency]]="EGP",Table2[[#This Row],[Amount]]*50,Table2[[#This Row],[Currency]]="EUR",Table2[[#This Row],[Amount]]*1.17)</f>
        <v>283750</v>
      </c>
      <c r="L921" s="2">
        <f>SUMIF(Table2[Expense Type],Table2[[#This Row],[Expense Type]],Table2[Amount])</f>
        <v>824956</v>
      </c>
    </row>
    <row r="922" spans="1:12" ht="13.8" x14ac:dyDescent="0.25">
      <c r="A922" s="2" t="s">
        <v>1870</v>
      </c>
      <c r="B922" s="3">
        <v>45262.215215215198</v>
      </c>
      <c r="C922" s="2" t="s">
        <v>26</v>
      </c>
      <c r="D922" s="2" t="s">
        <v>39</v>
      </c>
      <c r="E922" s="2" t="s">
        <v>21</v>
      </c>
      <c r="F922" s="2">
        <v>1689</v>
      </c>
      <c r="G922" s="2" t="s">
        <v>14</v>
      </c>
      <c r="H922" s="2" t="s">
        <v>27</v>
      </c>
      <c r="I922" s="2" t="s">
        <v>1871</v>
      </c>
      <c r="J922" s="2" t="s">
        <v>24</v>
      </c>
      <c r="K922" s="5" cm="1">
        <f t="array" ref="K922">_xlfn.IFS(Table2[[#This Row],[Currency]]="USD",Table2[[#This Row],[Amount]],Table2[[#This Row],[Currency]]="EGP",Table2[[#This Row],[Amount]]*50,Table2[[#This Row],[Currency]]="EUR",Table2[[#This Row],[Amount]]*1.17)</f>
        <v>1689</v>
      </c>
      <c r="L922" s="2">
        <f>SUMIF(Table2[Expense Type],Table2[[#This Row],[Expense Type]],Table2[Amount])</f>
        <v>910770</v>
      </c>
    </row>
    <row r="923" spans="1:12" ht="13.8" x14ac:dyDescent="0.25">
      <c r="A923" s="2" t="s">
        <v>1872</v>
      </c>
      <c r="B923" s="3">
        <v>45262.579579579571</v>
      </c>
      <c r="C923" s="2" t="s">
        <v>77</v>
      </c>
      <c r="D923" s="2" t="s">
        <v>20</v>
      </c>
      <c r="E923" s="2" t="s">
        <v>13</v>
      </c>
      <c r="F923" s="2">
        <v>9879</v>
      </c>
      <c r="G923" s="2" t="s">
        <v>14</v>
      </c>
      <c r="H923" s="2" t="s">
        <v>52</v>
      </c>
      <c r="I923" s="2" t="s">
        <v>1873</v>
      </c>
      <c r="J923" s="2" t="s">
        <v>41</v>
      </c>
      <c r="K923" s="5" cm="1">
        <f t="array" ref="K923">_xlfn.IFS(Table2[[#This Row],[Currency]]="USD",Table2[[#This Row],[Amount]],Table2[[#This Row],[Currency]]="EGP",Table2[[#This Row],[Amount]]*50,Table2[[#This Row],[Currency]]="EUR",Table2[[#This Row],[Amount]]*1.17)</f>
        <v>9879</v>
      </c>
      <c r="L923" s="2">
        <f>SUMIF(Table2[Expense Type],Table2[[#This Row],[Expense Type]],Table2[Amount])</f>
        <v>848944</v>
      </c>
    </row>
    <row r="924" spans="1:12" ht="13.8" x14ac:dyDescent="0.25">
      <c r="A924" s="2" t="s">
        <v>1874</v>
      </c>
      <c r="B924" s="3">
        <v>45262.943943943937</v>
      </c>
      <c r="C924" s="2" t="s">
        <v>38</v>
      </c>
      <c r="D924" s="2" t="s">
        <v>20</v>
      </c>
      <c r="E924" s="2" t="s">
        <v>21</v>
      </c>
      <c r="F924" s="2">
        <v>8951</v>
      </c>
      <c r="G924" s="2" t="s">
        <v>35</v>
      </c>
      <c r="H924" s="2" t="s">
        <v>15</v>
      </c>
      <c r="I924" s="2" t="s">
        <v>1875</v>
      </c>
      <c r="J924" s="2" t="s">
        <v>24</v>
      </c>
      <c r="K924" s="5" cm="1">
        <f t="array" ref="K924">_xlfn.IFS(Table2[[#This Row],[Currency]]="USD",Table2[[#This Row],[Amount]],Table2[[#This Row],[Currency]]="EGP",Table2[[#This Row],[Amount]]*50,Table2[[#This Row],[Currency]]="EUR",Table2[[#This Row],[Amount]]*1.17)</f>
        <v>10472.67</v>
      </c>
      <c r="L924" s="2">
        <f>SUMIF(Table2[Expense Type],Table2[[#This Row],[Expense Type]],Table2[Amount])</f>
        <v>910770</v>
      </c>
    </row>
    <row r="925" spans="1:12" ht="13.8" x14ac:dyDescent="0.25">
      <c r="A925" s="2" t="s">
        <v>1876</v>
      </c>
      <c r="B925" s="3">
        <v>45263.308308308297</v>
      </c>
      <c r="C925" s="2" t="s">
        <v>77</v>
      </c>
      <c r="D925" s="2" t="s">
        <v>33</v>
      </c>
      <c r="E925" s="2" t="s">
        <v>21</v>
      </c>
      <c r="F925" s="2">
        <v>259</v>
      </c>
      <c r="G925" s="2" t="s">
        <v>14</v>
      </c>
      <c r="H925" s="2" t="s">
        <v>52</v>
      </c>
      <c r="I925" s="2" t="s">
        <v>1877</v>
      </c>
      <c r="J925" s="2" t="s">
        <v>24</v>
      </c>
      <c r="K925" s="5" cm="1">
        <f t="array" ref="K925">_xlfn.IFS(Table2[[#This Row],[Currency]]="USD",Table2[[#This Row],[Amount]],Table2[[#This Row],[Currency]]="EGP",Table2[[#This Row],[Amount]]*50,Table2[[#This Row],[Currency]]="EUR",Table2[[#This Row],[Amount]]*1.17)</f>
        <v>259</v>
      </c>
      <c r="L925" s="2">
        <f>SUMIF(Table2[Expense Type],Table2[[#This Row],[Expense Type]],Table2[Amount])</f>
        <v>910770</v>
      </c>
    </row>
    <row r="926" spans="1:12" ht="13.8" x14ac:dyDescent="0.25">
      <c r="A926" s="2" t="s">
        <v>1878</v>
      </c>
      <c r="B926" s="3">
        <v>45263.672672672663</v>
      </c>
      <c r="C926" s="2" t="s">
        <v>77</v>
      </c>
      <c r="D926" s="2" t="s">
        <v>33</v>
      </c>
      <c r="E926" s="2" t="s">
        <v>13</v>
      </c>
      <c r="F926" s="2">
        <v>6655</v>
      </c>
      <c r="G926" s="2" t="s">
        <v>22</v>
      </c>
      <c r="H926" s="2" t="s">
        <v>27</v>
      </c>
      <c r="I926" s="2" t="s">
        <v>1879</v>
      </c>
      <c r="J926" s="2" t="s">
        <v>24</v>
      </c>
      <c r="K926" s="5" cm="1">
        <f t="array" ref="K926">_xlfn.IFS(Table2[[#This Row],[Currency]]="USD",Table2[[#This Row],[Amount]],Table2[[#This Row],[Currency]]="EGP",Table2[[#This Row],[Amount]]*50,Table2[[#This Row],[Currency]]="EUR",Table2[[#This Row],[Amount]]*1.17)</f>
        <v>332750</v>
      </c>
      <c r="L926" s="2">
        <f>SUMIF(Table2[Expense Type],Table2[[#This Row],[Expense Type]],Table2[Amount])</f>
        <v>848944</v>
      </c>
    </row>
    <row r="927" spans="1:12" ht="13.8" x14ac:dyDescent="0.25">
      <c r="A927" s="2" t="s">
        <v>1880</v>
      </c>
      <c r="B927" s="3">
        <v>45264.037037037036</v>
      </c>
      <c r="C927" s="2" t="s">
        <v>58</v>
      </c>
      <c r="D927" s="2" t="s">
        <v>12</v>
      </c>
      <c r="E927" s="2" t="s">
        <v>51</v>
      </c>
      <c r="F927" s="2">
        <v>9303</v>
      </c>
      <c r="G927" s="2" t="s">
        <v>22</v>
      </c>
      <c r="H927" s="2" t="s">
        <v>27</v>
      </c>
      <c r="I927" s="2" t="s">
        <v>1881</v>
      </c>
      <c r="J927" s="2" t="s">
        <v>17</v>
      </c>
      <c r="K927" s="5" cm="1">
        <f t="array" ref="K927">_xlfn.IFS(Table2[[#This Row],[Currency]]="USD",Table2[[#This Row],[Amount]],Table2[[#This Row],[Currency]]="EGP",Table2[[#This Row],[Amount]]*50,Table2[[#This Row],[Currency]]="EUR",Table2[[#This Row],[Amount]]*1.17)</f>
        <v>465150</v>
      </c>
      <c r="L927" s="2">
        <f>SUMIF(Table2[Expense Type],Table2[[#This Row],[Expense Type]],Table2[Amount])</f>
        <v>743529</v>
      </c>
    </row>
    <row r="928" spans="1:12" ht="13.8" x14ac:dyDescent="0.25">
      <c r="A928" s="2" t="s">
        <v>1882</v>
      </c>
      <c r="B928" s="3">
        <v>45264.401401401403</v>
      </c>
      <c r="C928" s="2" t="s">
        <v>58</v>
      </c>
      <c r="D928" s="2" t="s">
        <v>39</v>
      </c>
      <c r="E928" s="2" t="s">
        <v>55</v>
      </c>
      <c r="F928" s="2">
        <v>8344</v>
      </c>
      <c r="G928" s="2" t="s">
        <v>35</v>
      </c>
      <c r="H928" s="2" t="s">
        <v>27</v>
      </c>
      <c r="I928" s="2" t="s">
        <v>1883</v>
      </c>
      <c r="J928" s="2" t="s">
        <v>41</v>
      </c>
      <c r="K928" s="5" cm="1">
        <f t="array" ref="K928">_xlfn.IFS(Table2[[#This Row],[Currency]]="USD",Table2[[#This Row],[Amount]],Table2[[#This Row],[Currency]]="EGP",Table2[[#This Row],[Amount]]*50,Table2[[#This Row],[Currency]]="EUR",Table2[[#This Row],[Amount]]*1.17)</f>
        <v>9762.48</v>
      </c>
      <c r="L928" s="2">
        <f>SUMIF(Table2[Expense Type],Table2[[#This Row],[Expense Type]],Table2[Amount])</f>
        <v>815334</v>
      </c>
    </row>
    <row r="929" spans="1:12" ht="13.8" x14ac:dyDescent="0.25">
      <c r="A929" s="2" t="s">
        <v>1884</v>
      </c>
      <c r="B929" s="3">
        <v>45264.765765765762</v>
      </c>
      <c r="C929" s="2" t="s">
        <v>26</v>
      </c>
      <c r="D929" s="2" t="s">
        <v>39</v>
      </c>
      <c r="E929" s="2" t="s">
        <v>34</v>
      </c>
      <c r="F929" s="2">
        <v>6946</v>
      </c>
      <c r="G929" s="2" t="s">
        <v>14</v>
      </c>
      <c r="H929" s="2" t="s">
        <v>52</v>
      </c>
      <c r="I929" s="2" t="s">
        <v>1885</v>
      </c>
      <c r="J929" s="2" t="s">
        <v>24</v>
      </c>
      <c r="K929" s="5" cm="1">
        <f t="array" ref="K929">_xlfn.IFS(Table2[[#This Row],[Currency]]="USD",Table2[[#This Row],[Amount]],Table2[[#This Row],[Currency]]="EGP",Table2[[#This Row],[Amount]]*50,Table2[[#This Row],[Currency]]="EUR",Table2[[#This Row],[Amount]]*1.17)</f>
        <v>6946</v>
      </c>
      <c r="L929" s="2">
        <f>SUMIF(Table2[Expense Type],Table2[[#This Row],[Expense Type]],Table2[Amount])</f>
        <v>857053</v>
      </c>
    </row>
    <row r="930" spans="1:12" ht="13.8" x14ac:dyDescent="0.25">
      <c r="A930" s="2" t="s">
        <v>1886</v>
      </c>
      <c r="B930" s="3">
        <v>45265.130130130128</v>
      </c>
      <c r="C930" s="2" t="s">
        <v>19</v>
      </c>
      <c r="D930" s="2" t="s">
        <v>33</v>
      </c>
      <c r="E930" s="2" t="s">
        <v>21</v>
      </c>
      <c r="F930" s="2">
        <v>2407</v>
      </c>
      <c r="G930" s="2" t="s">
        <v>22</v>
      </c>
      <c r="H930" s="2" t="s">
        <v>27</v>
      </c>
      <c r="I930" s="2" t="s">
        <v>1887</v>
      </c>
      <c r="J930" s="2" t="s">
        <v>17</v>
      </c>
      <c r="K930" s="5" cm="1">
        <f t="array" ref="K930">_xlfn.IFS(Table2[[#This Row],[Currency]]="USD",Table2[[#This Row],[Amount]],Table2[[#This Row],[Currency]]="EGP",Table2[[#This Row],[Amount]]*50,Table2[[#This Row],[Currency]]="EUR",Table2[[#This Row],[Amount]]*1.17)</f>
        <v>120350</v>
      </c>
      <c r="L930" s="2">
        <f>SUMIF(Table2[Expense Type],Table2[[#This Row],[Expense Type]],Table2[Amount])</f>
        <v>910770</v>
      </c>
    </row>
    <row r="931" spans="1:12" ht="13.8" x14ac:dyDescent="0.25">
      <c r="A931" s="2" t="s">
        <v>1888</v>
      </c>
      <c r="B931" s="3">
        <v>45265.494494494487</v>
      </c>
      <c r="C931" s="2" t="s">
        <v>77</v>
      </c>
      <c r="D931" s="2" t="s">
        <v>12</v>
      </c>
      <c r="E931" s="2" t="s">
        <v>34</v>
      </c>
      <c r="F931" s="2">
        <v>1328</v>
      </c>
      <c r="G931" s="2" t="s">
        <v>14</v>
      </c>
      <c r="H931" s="2" t="s">
        <v>27</v>
      </c>
      <c r="I931" s="2" t="s">
        <v>1889</v>
      </c>
      <c r="J931" s="2" t="s">
        <v>24</v>
      </c>
      <c r="K931" s="5" cm="1">
        <f t="array" ref="K931">_xlfn.IFS(Table2[[#This Row],[Currency]]="USD",Table2[[#This Row],[Amount]],Table2[[#This Row],[Currency]]="EGP",Table2[[#This Row],[Amount]]*50,Table2[[#This Row],[Currency]]="EUR",Table2[[#This Row],[Amount]]*1.17)</f>
        <v>1328</v>
      </c>
      <c r="L931" s="2">
        <f>SUMIF(Table2[Expense Type],Table2[[#This Row],[Expense Type]],Table2[Amount])</f>
        <v>857053</v>
      </c>
    </row>
    <row r="932" spans="1:12" ht="13.8" x14ac:dyDescent="0.25">
      <c r="A932" s="2" t="s">
        <v>1890</v>
      </c>
      <c r="B932" s="3">
        <v>45265.858858858854</v>
      </c>
      <c r="C932" s="2" t="s">
        <v>38</v>
      </c>
      <c r="D932" s="2" t="s">
        <v>39</v>
      </c>
      <c r="E932" s="2" t="s">
        <v>30</v>
      </c>
      <c r="F932" s="2">
        <v>7326</v>
      </c>
      <c r="G932" s="2" t="s">
        <v>14</v>
      </c>
      <c r="H932" s="2" t="s">
        <v>27</v>
      </c>
      <c r="I932" s="2" t="s">
        <v>1891</v>
      </c>
      <c r="J932" s="2" t="s">
        <v>17</v>
      </c>
      <c r="K932" s="5" cm="1">
        <f t="array" ref="K932">_xlfn.IFS(Table2[[#This Row],[Currency]]="USD",Table2[[#This Row],[Amount]],Table2[[#This Row],[Currency]]="EGP",Table2[[#This Row],[Amount]]*50,Table2[[#This Row],[Currency]]="EUR",Table2[[#This Row],[Amount]]*1.17)</f>
        <v>7326</v>
      </c>
      <c r="L932" s="2">
        <f>SUMIF(Table2[Expense Type],Table2[[#This Row],[Expense Type]],Table2[Amount])</f>
        <v>824956</v>
      </c>
    </row>
    <row r="933" spans="1:12" ht="13.8" x14ac:dyDescent="0.25">
      <c r="A933" s="2" t="s">
        <v>1892</v>
      </c>
      <c r="B933" s="3">
        <v>45266.22322322322</v>
      </c>
      <c r="C933" s="2" t="s">
        <v>11</v>
      </c>
      <c r="D933" s="2" t="s">
        <v>33</v>
      </c>
      <c r="E933" s="2" t="s">
        <v>13</v>
      </c>
      <c r="F933" s="2">
        <v>5690</v>
      </c>
      <c r="G933" s="2" t="s">
        <v>14</v>
      </c>
      <c r="H933" s="2" t="s">
        <v>15</v>
      </c>
      <c r="I933" s="2" t="s">
        <v>1893</v>
      </c>
      <c r="J933" s="2" t="s">
        <v>24</v>
      </c>
      <c r="K933" s="5" cm="1">
        <f t="array" ref="K933">_xlfn.IFS(Table2[[#This Row],[Currency]]="USD",Table2[[#This Row],[Amount]],Table2[[#This Row],[Currency]]="EGP",Table2[[#This Row],[Amount]]*50,Table2[[#This Row],[Currency]]="EUR",Table2[[#This Row],[Amount]]*1.17)</f>
        <v>5690</v>
      </c>
      <c r="L933" s="2">
        <f>SUMIF(Table2[Expense Type],Table2[[#This Row],[Expense Type]],Table2[Amount])</f>
        <v>848944</v>
      </c>
    </row>
    <row r="934" spans="1:12" ht="13.8" x14ac:dyDescent="0.25">
      <c r="A934" s="2" t="s">
        <v>1894</v>
      </c>
      <c r="B934" s="3">
        <v>45266.587587587579</v>
      </c>
      <c r="C934" s="2" t="s">
        <v>77</v>
      </c>
      <c r="D934" s="2" t="s">
        <v>20</v>
      </c>
      <c r="E934" s="2" t="s">
        <v>34</v>
      </c>
      <c r="F934" s="2">
        <v>7019</v>
      </c>
      <c r="G934" s="2" t="s">
        <v>35</v>
      </c>
      <c r="H934" s="2" t="s">
        <v>15</v>
      </c>
      <c r="I934" s="2" t="s">
        <v>1895</v>
      </c>
      <c r="J934" s="2" t="s">
        <v>41</v>
      </c>
      <c r="K934" s="5" cm="1">
        <f t="array" ref="K934">_xlfn.IFS(Table2[[#This Row],[Currency]]="USD",Table2[[#This Row],[Amount]],Table2[[#This Row],[Currency]]="EGP",Table2[[#This Row],[Amount]]*50,Table2[[#This Row],[Currency]]="EUR",Table2[[#This Row],[Amount]]*1.17)</f>
        <v>8212.23</v>
      </c>
      <c r="L934" s="2">
        <f>SUMIF(Table2[Expense Type],Table2[[#This Row],[Expense Type]],Table2[Amount])</f>
        <v>857053</v>
      </c>
    </row>
    <row r="935" spans="1:12" ht="13.8" x14ac:dyDescent="0.25">
      <c r="A935" s="2" t="s">
        <v>1896</v>
      </c>
      <c r="B935" s="3">
        <v>45266.951951951953</v>
      </c>
      <c r="C935" s="2" t="s">
        <v>77</v>
      </c>
      <c r="D935" s="2" t="s">
        <v>39</v>
      </c>
      <c r="E935" s="2" t="s">
        <v>13</v>
      </c>
      <c r="F935" s="2">
        <v>5685</v>
      </c>
      <c r="G935" s="2" t="s">
        <v>14</v>
      </c>
      <c r="H935" s="2" t="s">
        <v>52</v>
      </c>
      <c r="I935" s="2" t="s">
        <v>1897</v>
      </c>
      <c r="J935" s="2" t="s">
        <v>41</v>
      </c>
      <c r="K935" s="5" cm="1">
        <f t="array" ref="K935">_xlfn.IFS(Table2[[#This Row],[Currency]]="USD",Table2[[#This Row],[Amount]],Table2[[#This Row],[Currency]]="EGP",Table2[[#This Row],[Amount]]*50,Table2[[#This Row],[Currency]]="EUR",Table2[[#This Row],[Amount]]*1.17)</f>
        <v>5685</v>
      </c>
      <c r="L935" s="2">
        <f>SUMIF(Table2[Expense Type],Table2[[#This Row],[Expense Type]],Table2[Amount])</f>
        <v>848944</v>
      </c>
    </row>
    <row r="936" spans="1:12" ht="13.8" x14ac:dyDescent="0.25">
      <c r="A936" s="2" t="s">
        <v>1898</v>
      </c>
      <c r="B936" s="3">
        <v>45267.316316316297</v>
      </c>
      <c r="C936" s="2" t="s">
        <v>26</v>
      </c>
      <c r="D936" s="2" t="s">
        <v>12</v>
      </c>
      <c r="E936" s="2" t="s">
        <v>34</v>
      </c>
      <c r="F936" s="2">
        <v>9327</v>
      </c>
      <c r="G936" s="2" t="s">
        <v>22</v>
      </c>
      <c r="H936" s="2" t="s">
        <v>52</v>
      </c>
      <c r="I936" s="2" t="s">
        <v>1899</v>
      </c>
      <c r="J936" s="2" t="s">
        <v>24</v>
      </c>
      <c r="K936" s="5" cm="1">
        <f t="array" ref="K936">_xlfn.IFS(Table2[[#This Row],[Currency]]="USD",Table2[[#This Row],[Amount]],Table2[[#This Row],[Currency]]="EGP",Table2[[#This Row],[Amount]]*50,Table2[[#This Row],[Currency]]="EUR",Table2[[#This Row],[Amount]]*1.17)</f>
        <v>466350</v>
      </c>
      <c r="L936" s="2">
        <f>SUMIF(Table2[Expense Type],Table2[[#This Row],[Expense Type]],Table2[Amount])</f>
        <v>857053</v>
      </c>
    </row>
    <row r="937" spans="1:12" ht="13.8" x14ac:dyDescent="0.25">
      <c r="A937" s="2" t="s">
        <v>1900</v>
      </c>
      <c r="B937" s="3">
        <v>45267.680680680671</v>
      </c>
      <c r="C937" s="2" t="s">
        <v>19</v>
      </c>
      <c r="D937" s="2" t="s">
        <v>12</v>
      </c>
      <c r="E937" s="2" t="s">
        <v>55</v>
      </c>
      <c r="F937" s="2">
        <v>6146</v>
      </c>
      <c r="G937" s="2" t="s">
        <v>14</v>
      </c>
      <c r="H937" s="2" t="s">
        <v>27</v>
      </c>
      <c r="I937" s="2" t="s">
        <v>1901</v>
      </c>
      <c r="J937" s="2" t="s">
        <v>17</v>
      </c>
      <c r="K937" s="5" cm="1">
        <f t="array" ref="K937">_xlfn.IFS(Table2[[#This Row],[Currency]]="USD",Table2[[#This Row],[Amount]],Table2[[#This Row],[Currency]]="EGP",Table2[[#This Row],[Amount]]*50,Table2[[#This Row],[Currency]]="EUR",Table2[[#This Row],[Amount]]*1.17)</f>
        <v>6146</v>
      </c>
      <c r="L937" s="2">
        <f>SUMIF(Table2[Expense Type],Table2[[#This Row],[Expense Type]],Table2[Amount])</f>
        <v>815334</v>
      </c>
    </row>
    <row r="938" spans="1:12" ht="13.8" x14ac:dyDescent="0.25">
      <c r="A938" s="2" t="s">
        <v>1902</v>
      </c>
      <c r="B938" s="3">
        <v>45268.045045045037</v>
      </c>
      <c r="C938" s="2" t="s">
        <v>11</v>
      </c>
      <c r="D938" s="2" t="s">
        <v>12</v>
      </c>
      <c r="E938" s="2" t="s">
        <v>55</v>
      </c>
      <c r="F938" s="2">
        <v>5045</v>
      </c>
      <c r="G938" s="2" t="s">
        <v>22</v>
      </c>
      <c r="H938" s="2" t="s">
        <v>15</v>
      </c>
      <c r="I938" s="2" t="s">
        <v>1903</v>
      </c>
      <c r="J938" s="2" t="s">
        <v>24</v>
      </c>
      <c r="K938" s="5" cm="1">
        <f t="array" ref="K938">_xlfn.IFS(Table2[[#This Row],[Currency]]="USD",Table2[[#This Row],[Amount]],Table2[[#This Row],[Currency]]="EGP",Table2[[#This Row],[Amount]]*50,Table2[[#This Row],[Currency]]="EUR",Table2[[#This Row],[Amount]]*1.17)</f>
        <v>252250</v>
      </c>
      <c r="L938" s="2">
        <f>SUMIF(Table2[Expense Type],Table2[[#This Row],[Expense Type]],Table2[Amount])</f>
        <v>815334</v>
      </c>
    </row>
    <row r="939" spans="1:12" ht="13.8" x14ac:dyDescent="0.25">
      <c r="A939" s="2" t="s">
        <v>1904</v>
      </c>
      <c r="B939" s="3">
        <v>45268.409409409403</v>
      </c>
      <c r="C939" s="2" t="s">
        <v>58</v>
      </c>
      <c r="D939" s="2" t="s">
        <v>20</v>
      </c>
      <c r="E939" s="2" t="s">
        <v>55</v>
      </c>
      <c r="F939" s="2">
        <v>8027</v>
      </c>
      <c r="G939" s="2" t="s">
        <v>14</v>
      </c>
      <c r="H939" s="2" t="s">
        <v>27</v>
      </c>
      <c r="I939" s="2" t="s">
        <v>1905</v>
      </c>
      <c r="J939" s="2" t="s">
        <v>17</v>
      </c>
      <c r="K939" s="5" cm="1">
        <f t="array" ref="K939">_xlfn.IFS(Table2[[#This Row],[Currency]]="USD",Table2[[#This Row],[Amount]],Table2[[#This Row],[Currency]]="EGP",Table2[[#This Row],[Amount]]*50,Table2[[#This Row],[Currency]]="EUR",Table2[[#This Row],[Amount]]*1.17)</f>
        <v>8027</v>
      </c>
      <c r="L939" s="2">
        <f>SUMIF(Table2[Expense Type],Table2[[#This Row],[Expense Type]],Table2[Amount])</f>
        <v>815334</v>
      </c>
    </row>
    <row r="940" spans="1:12" ht="13.8" x14ac:dyDescent="0.25">
      <c r="A940" s="2" t="s">
        <v>1906</v>
      </c>
      <c r="B940" s="3">
        <v>45268.77377377377</v>
      </c>
      <c r="C940" s="2" t="s">
        <v>58</v>
      </c>
      <c r="D940" s="2" t="s">
        <v>39</v>
      </c>
      <c r="E940" s="2" t="s">
        <v>55</v>
      </c>
      <c r="F940" s="2">
        <v>7116</v>
      </c>
      <c r="G940" s="2" t="s">
        <v>22</v>
      </c>
      <c r="H940" s="2" t="s">
        <v>27</v>
      </c>
      <c r="I940" s="2" t="s">
        <v>1907</v>
      </c>
      <c r="J940" s="2" t="s">
        <v>24</v>
      </c>
      <c r="K940" s="5" cm="1">
        <f t="array" ref="K940">_xlfn.IFS(Table2[[#This Row],[Currency]]="USD",Table2[[#This Row],[Amount]],Table2[[#This Row],[Currency]]="EGP",Table2[[#This Row],[Amount]]*50,Table2[[#This Row],[Currency]]="EUR",Table2[[#This Row],[Amount]]*1.17)</f>
        <v>355800</v>
      </c>
      <c r="L940" s="2">
        <f>SUMIF(Table2[Expense Type],Table2[[#This Row],[Expense Type]],Table2[Amount])</f>
        <v>815334</v>
      </c>
    </row>
    <row r="941" spans="1:12" ht="13.8" x14ac:dyDescent="0.25">
      <c r="A941" s="2" t="s">
        <v>1908</v>
      </c>
      <c r="B941" s="3">
        <v>45269.138138138143</v>
      </c>
      <c r="C941" s="2" t="s">
        <v>38</v>
      </c>
      <c r="D941" s="2" t="s">
        <v>39</v>
      </c>
      <c r="E941" s="2" t="s">
        <v>55</v>
      </c>
      <c r="F941" s="2">
        <v>7858</v>
      </c>
      <c r="G941" s="2" t="s">
        <v>22</v>
      </c>
      <c r="H941" s="2" t="s">
        <v>15</v>
      </c>
      <c r="I941" s="2" t="s">
        <v>1909</v>
      </c>
      <c r="J941" s="2" t="s">
        <v>17</v>
      </c>
      <c r="K941" s="5" cm="1">
        <f t="array" ref="K941">_xlfn.IFS(Table2[[#This Row],[Currency]]="USD",Table2[[#This Row],[Amount]],Table2[[#This Row],[Currency]]="EGP",Table2[[#This Row],[Amount]]*50,Table2[[#This Row],[Currency]]="EUR",Table2[[#This Row],[Amount]]*1.17)</f>
        <v>392900</v>
      </c>
      <c r="L941" s="2">
        <f>SUMIF(Table2[Expense Type],Table2[[#This Row],[Expense Type]],Table2[Amount])</f>
        <v>815334</v>
      </c>
    </row>
    <row r="942" spans="1:12" ht="13.8" x14ac:dyDescent="0.25">
      <c r="A942" s="2" t="s">
        <v>1910</v>
      </c>
      <c r="B942" s="3">
        <v>45269.502502502502</v>
      </c>
      <c r="C942" s="2" t="s">
        <v>11</v>
      </c>
      <c r="D942" s="2" t="s">
        <v>20</v>
      </c>
      <c r="E942" s="2" t="s">
        <v>55</v>
      </c>
      <c r="F942" s="2">
        <v>5186</v>
      </c>
      <c r="G942" s="2" t="s">
        <v>14</v>
      </c>
      <c r="H942" s="2" t="s">
        <v>15</v>
      </c>
      <c r="I942" s="2" t="s">
        <v>1911</v>
      </c>
      <c r="J942" s="2" t="s">
        <v>41</v>
      </c>
      <c r="K942" s="5" cm="1">
        <f t="array" ref="K942">_xlfn.IFS(Table2[[#This Row],[Currency]]="USD",Table2[[#This Row],[Amount]],Table2[[#This Row],[Currency]]="EGP",Table2[[#This Row],[Amount]]*50,Table2[[#This Row],[Currency]]="EUR",Table2[[#This Row],[Amount]]*1.17)</f>
        <v>5186</v>
      </c>
      <c r="L942" s="2">
        <f>SUMIF(Table2[Expense Type],Table2[[#This Row],[Expense Type]],Table2[Amount])</f>
        <v>815334</v>
      </c>
    </row>
    <row r="943" spans="1:12" ht="13.8" x14ac:dyDescent="0.25">
      <c r="A943" s="2" t="s">
        <v>1912</v>
      </c>
      <c r="B943" s="3">
        <v>45269.866866866862</v>
      </c>
      <c r="C943" s="2" t="s">
        <v>58</v>
      </c>
      <c r="D943" s="2" t="s">
        <v>39</v>
      </c>
      <c r="E943" s="2" t="s">
        <v>13</v>
      </c>
      <c r="F943" s="2">
        <v>9556</v>
      </c>
      <c r="G943" s="2" t="s">
        <v>14</v>
      </c>
      <c r="H943" s="2" t="s">
        <v>15</v>
      </c>
      <c r="I943" s="2" t="s">
        <v>1913</v>
      </c>
      <c r="J943" s="2" t="s">
        <v>24</v>
      </c>
      <c r="K943" s="5" cm="1">
        <f t="array" ref="K943">_xlfn.IFS(Table2[[#This Row],[Currency]]="USD",Table2[[#This Row],[Amount]],Table2[[#This Row],[Currency]]="EGP",Table2[[#This Row],[Amount]]*50,Table2[[#This Row],[Currency]]="EUR",Table2[[#This Row],[Amount]]*1.17)</f>
        <v>9556</v>
      </c>
      <c r="L943" s="2">
        <f>SUMIF(Table2[Expense Type],Table2[[#This Row],[Expense Type]],Table2[Amount])</f>
        <v>848944</v>
      </c>
    </row>
    <row r="944" spans="1:12" ht="13.8" x14ac:dyDescent="0.25">
      <c r="A944" s="2" t="s">
        <v>1914</v>
      </c>
      <c r="B944" s="3">
        <v>45270.231231231228</v>
      </c>
      <c r="C944" s="2" t="s">
        <v>38</v>
      </c>
      <c r="D944" s="2" t="s">
        <v>20</v>
      </c>
      <c r="E944" s="2" t="s">
        <v>21</v>
      </c>
      <c r="F944" s="2">
        <v>7261</v>
      </c>
      <c r="G944" s="2" t="s">
        <v>22</v>
      </c>
      <c r="H944" s="2" t="s">
        <v>52</v>
      </c>
      <c r="I944" s="2" t="s">
        <v>1915</v>
      </c>
      <c r="J944" s="2" t="s">
        <v>41</v>
      </c>
      <c r="K944" s="5" cm="1">
        <f t="array" ref="K944">_xlfn.IFS(Table2[[#This Row],[Currency]]="USD",Table2[[#This Row],[Amount]],Table2[[#This Row],[Currency]]="EGP",Table2[[#This Row],[Amount]]*50,Table2[[#This Row],[Currency]]="EUR",Table2[[#This Row],[Amount]]*1.17)</f>
        <v>363050</v>
      </c>
      <c r="L944" s="2">
        <f>SUMIF(Table2[Expense Type],Table2[[#This Row],[Expense Type]],Table2[Amount])</f>
        <v>910770</v>
      </c>
    </row>
    <row r="945" spans="1:12" ht="13.8" x14ac:dyDescent="0.25">
      <c r="A945" s="2" t="s">
        <v>1916</v>
      </c>
      <c r="B945" s="3">
        <v>45270.595595595587</v>
      </c>
      <c r="C945" s="2" t="s">
        <v>19</v>
      </c>
      <c r="D945" s="2" t="s">
        <v>20</v>
      </c>
      <c r="E945" s="2" t="s">
        <v>34</v>
      </c>
      <c r="F945" s="2">
        <v>1984</v>
      </c>
      <c r="G945" s="2" t="s">
        <v>35</v>
      </c>
      <c r="H945" s="2" t="s">
        <v>52</v>
      </c>
      <c r="I945" s="2" t="s">
        <v>1917</v>
      </c>
      <c r="J945" s="2" t="s">
        <v>41</v>
      </c>
      <c r="K945" s="5" cm="1">
        <f t="array" ref="K945">_xlfn.IFS(Table2[[#This Row],[Currency]]="USD",Table2[[#This Row],[Amount]],Table2[[#This Row],[Currency]]="EGP",Table2[[#This Row],[Amount]]*50,Table2[[#This Row],[Currency]]="EUR",Table2[[#This Row],[Amount]]*1.17)</f>
        <v>2321.2799999999997</v>
      </c>
      <c r="L945" s="2">
        <f>SUMIF(Table2[Expense Type],Table2[[#This Row],[Expense Type]],Table2[Amount])</f>
        <v>857053</v>
      </c>
    </row>
    <row r="946" spans="1:12" ht="13.8" x14ac:dyDescent="0.25">
      <c r="A946" s="2" t="s">
        <v>1918</v>
      </c>
      <c r="B946" s="3">
        <v>45270.959959959953</v>
      </c>
      <c r="C946" s="2" t="s">
        <v>38</v>
      </c>
      <c r="D946" s="2" t="s">
        <v>20</v>
      </c>
      <c r="E946" s="2" t="s">
        <v>55</v>
      </c>
      <c r="F946" s="2">
        <v>1909</v>
      </c>
      <c r="G946" s="2" t="s">
        <v>14</v>
      </c>
      <c r="H946" s="2" t="s">
        <v>27</v>
      </c>
      <c r="I946" s="2" t="s">
        <v>1919</v>
      </c>
      <c r="J946" s="2" t="s">
        <v>24</v>
      </c>
      <c r="K946" s="5" cm="1">
        <f t="array" ref="K946">_xlfn.IFS(Table2[[#This Row],[Currency]]="USD",Table2[[#This Row],[Amount]],Table2[[#This Row],[Currency]]="EGP",Table2[[#This Row],[Amount]]*50,Table2[[#This Row],[Currency]]="EUR",Table2[[#This Row],[Amount]]*1.17)</f>
        <v>1909</v>
      </c>
      <c r="L946" s="2">
        <f>SUMIF(Table2[Expense Type],Table2[[#This Row],[Expense Type]],Table2[Amount])</f>
        <v>815334</v>
      </c>
    </row>
    <row r="947" spans="1:12" ht="13.8" x14ac:dyDescent="0.25">
      <c r="A947" s="2" t="s">
        <v>1920</v>
      </c>
      <c r="B947" s="3">
        <v>45271.32432432432</v>
      </c>
      <c r="C947" s="2" t="s">
        <v>58</v>
      </c>
      <c r="D947" s="2" t="s">
        <v>12</v>
      </c>
      <c r="E947" s="2" t="s">
        <v>13</v>
      </c>
      <c r="F947" s="2">
        <v>3267</v>
      </c>
      <c r="G947" s="2" t="s">
        <v>35</v>
      </c>
      <c r="H947" s="2" t="s">
        <v>52</v>
      </c>
      <c r="I947" s="2" t="s">
        <v>1921</v>
      </c>
      <c r="J947" s="2" t="s">
        <v>24</v>
      </c>
      <c r="K947" s="5" cm="1">
        <f t="array" ref="K947">_xlfn.IFS(Table2[[#This Row],[Currency]]="USD",Table2[[#This Row],[Amount]],Table2[[#This Row],[Currency]]="EGP",Table2[[#This Row],[Amount]]*50,Table2[[#This Row],[Currency]]="EUR",Table2[[#This Row],[Amount]]*1.17)</f>
        <v>3822.39</v>
      </c>
      <c r="L947" s="2">
        <f>SUMIF(Table2[Expense Type],Table2[[#This Row],[Expense Type]],Table2[Amount])</f>
        <v>848944</v>
      </c>
    </row>
    <row r="948" spans="1:12" ht="13.8" x14ac:dyDescent="0.25">
      <c r="A948" s="2" t="s">
        <v>1922</v>
      </c>
      <c r="B948" s="3">
        <v>45271.688688688679</v>
      </c>
      <c r="C948" s="2" t="s">
        <v>26</v>
      </c>
      <c r="D948" s="2" t="s">
        <v>39</v>
      </c>
      <c r="E948" s="2" t="s">
        <v>13</v>
      </c>
      <c r="F948" s="2">
        <v>6452</v>
      </c>
      <c r="G948" s="2" t="s">
        <v>14</v>
      </c>
      <c r="H948" s="2" t="s">
        <v>15</v>
      </c>
      <c r="I948" s="2" t="s">
        <v>1923</v>
      </c>
      <c r="J948" s="2" t="s">
        <v>17</v>
      </c>
      <c r="K948" s="5" cm="1">
        <f t="array" ref="K948">_xlfn.IFS(Table2[[#This Row],[Currency]]="USD",Table2[[#This Row],[Amount]],Table2[[#This Row],[Currency]]="EGP",Table2[[#This Row],[Amount]]*50,Table2[[#This Row],[Currency]]="EUR",Table2[[#This Row],[Amount]]*1.17)</f>
        <v>6452</v>
      </c>
      <c r="L948" s="2">
        <f>SUMIF(Table2[Expense Type],Table2[[#This Row],[Expense Type]],Table2[Amount])</f>
        <v>848944</v>
      </c>
    </row>
    <row r="949" spans="1:12" ht="13.8" x14ac:dyDescent="0.25">
      <c r="A949" s="2" t="s">
        <v>1924</v>
      </c>
      <c r="B949" s="3">
        <v>45272.053053053052</v>
      </c>
      <c r="C949" s="2" t="s">
        <v>26</v>
      </c>
      <c r="D949" s="2" t="s">
        <v>20</v>
      </c>
      <c r="E949" s="2" t="s">
        <v>13</v>
      </c>
      <c r="F949" s="2">
        <v>9109</v>
      </c>
      <c r="G949" s="2" t="s">
        <v>14</v>
      </c>
      <c r="H949" s="2" t="s">
        <v>15</v>
      </c>
      <c r="I949" s="2" t="s">
        <v>1925</v>
      </c>
      <c r="J949" s="2" t="s">
        <v>17</v>
      </c>
      <c r="K949" s="5" cm="1">
        <f t="array" ref="K949">_xlfn.IFS(Table2[[#This Row],[Currency]]="USD",Table2[[#This Row],[Amount]],Table2[[#This Row],[Currency]]="EGP",Table2[[#This Row],[Amount]]*50,Table2[[#This Row],[Currency]]="EUR",Table2[[#This Row],[Amount]]*1.17)</f>
        <v>9109</v>
      </c>
      <c r="L949" s="2">
        <f>SUMIF(Table2[Expense Type],Table2[[#This Row],[Expense Type]],Table2[Amount])</f>
        <v>848944</v>
      </c>
    </row>
    <row r="950" spans="1:12" ht="13.8" x14ac:dyDescent="0.25">
      <c r="A950" s="2" t="s">
        <v>1926</v>
      </c>
      <c r="B950" s="3">
        <v>45272.417417417397</v>
      </c>
      <c r="C950" s="2" t="s">
        <v>26</v>
      </c>
      <c r="D950" s="2" t="s">
        <v>39</v>
      </c>
      <c r="E950" s="2" t="s">
        <v>21</v>
      </c>
      <c r="F950" s="2">
        <v>6156</v>
      </c>
      <c r="G950" s="2" t="s">
        <v>14</v>
      </c>
      <c r="H950" s="2" t="s">
        <v>52</v>
      </c>
      <c r="I950" s="2" t="s">
        <v>1927</v>
      </c>
      <c r="J950" s="2" t="s">
        <v>41</v>
      </c>
      <c r="K950" s="5" cm="1">
        <f t="array" ref="K950">_xlfn.IFS(Table2[[#This Row],[Currency]]="USD",Table2[[#This Row],[Amount]],Table2[[#This Row],[Currency]]="EGP",Table2[[#This Row],[Amount]]*50,Table2[[#This Row],[Currency]]="EUR",Table2[[#This Row],[Amount]]*1.17)</f>
        <v>6156</v>
      </c>
      <c r="L950" s="2">
        <f>SUMIF(Table2[Expense Type],Table2[[#This Row],[Expense Type]],Table2[Amount])</f>
        <v>910770</v>
      </c>
    </row>
    <row r="951" spans="1:12" ht="13.8" x14ac:dyDescent="0.25">
      <c r="A951" s="2" t="s">
        <v>1928</v>
      </c>
      <c r="B951" s="3">
        <v>45272.78178178177</v>
      </c>
      <c r="C951" s="2" t="s">
        <v>58</v>
      </c>
      <c r="D951" s="2" t="s">
        <v>12</v>
      </c>
      <c r="E951" s="2" t="s">
        <v>34</v>
      </c>
      <c r="F951" s="2">
        <v>2537</v>
      </c>
      <c r="G951" s="2" t="s">
        <v>14</v>
      </c>
      <c r="H951" s="2" t="s">
        <v>27</v>
      </c>
      <c r="I951" s="2" t="s">
        <v>1929</v>
      </c>
      <c r="J951" s="2" t="s">
        <v>17</v>
      </c>
      <c r="K951" s="5" cm="1">
        <f t="array" ref="K951">_xlfn.IFS(Table2[[#This Row],[Currency]]="USD",Table2[[#This Row],[Amount]],Table2[[#This Row],[Currency]]="EGP",Table2[[#This Row],[Amount]]*50,Table2[[#This Row],[Currency]]="EUR",Table2[[#This Row],[Amount]]*1.17)</f>
        <v>2537</v>
      </c>
      <c r="L951" s="2">
        <f>SUMIF(Table2[Expense Type],Table2[[#This Row],[Expense Type]],Table2[Amount])</f>
        <v>857053</v>
      </c>
    </row>
    <row r="952" spans="1:12" ht="13.8" x14ac:dyDescent="0.25">
      <c r="A952" s="2" t="s">
        <v>1930</v>
      </c>
      <c r="B952" s="3">
        <v>45273.146146146137</v>
      </c>
      <c r="C952" s="2" t="s">
        <v>26</v>
      </c>
      <c r="D952" s="2" t="s">
        <v>20</v>
      </c>
      <c r="E952" s="2" t="s">
        <v>21</v>
      </c>
      <c r="F952" s="2">
        <v>6568</v>
      </c>
      <c r="G952" s="2" t="s">
        <v>35</v>
      </c>
      <c r="H952" s="2" t="s">
        <v>27</v>
      </c>
      <c r="I952" s="2" t="s">
        <v>1931</v>
      </c>
      <c r="J952" s="2" t="s">
        <v>17</v>
      </c>
      <c r="K952" s="5" cm="1">
        <f t="array" ref="K952">_xlfn.IFS(Table2[[#This Row],[Currency]]="USD",Table2[[#This Row],[Amount]],Table2[[#This Row],[Currency]]="EGP",Table2[[#This Row],[Amount]]*50,Table2[[#This Row],[Currency]]="EUR",Table2[[#This Row],[Amount]]*1.17)</f>
        <v>7684.5599999999995</v>
      </c>
      <c r="L952" s="2">
        <f>SUMIF(Table2[Expense Type],Table2[[#This Row],[Expense Type]],Table2[Amount])</f>
        <v>910770</v>
      </c>
    </row>
    <row r="953" spans="1:12" ht="13.8" x14ac:dyDescent="0.25">
      <c r="A953" s="2" t="s">
        <v>1932</v>
      </c>
      <c r="B953" s="3">
        <v>45273.51051051051</v>
      </c>
      <c r="C953" s="2" t="s">
        <v>11</v>
      </c>
      <c r="D953" s="2" t="s">
        <v>33</v>
      </c>
      <c r="E953" s="2" t="s">
        <v>51</v>
      </c>
      <c r="F953" s="2">
        <v>9180</v>
      </c>
      <c r="G953" s="2" t="s">
        <v>14</v>
      </c>
      <c r="H953" s="2" t="s">
        <v>52</v>
      </c>
      <c r="I953" s="2" t="s">
        <v>1933</v>
      </c>
      <c r="J953" s="2" t="s">
        <v>24</v>
      </c>
      <c r="K953" s="5" cm="1">
        <f t="array" ref="K953">_xlfn.IFS(Table2[[#This Row],[Currency]]="USD",Table2[[#This Row],[Amount]],Table2[[#This Row],[Currency]]="EGP",Table2[[#This Row],[Amount]]*50,Table2[[#This Row],[Currency]]="EUR",Table2[[#This Row],[Amount]]*1.17)</f>
        <v>9180</v>
      </c>
      <c r="L953" s="2">
        <f>SUMIF(Table2[Expense Type],Table2[[#This Row],[Expense Type]],Table2[Amount])</f>
        <v>743529</v>
      </c>
    </row>
    <row r="954" spans="1:12" ht="13.8" x14ac:dyDescent="0.25">
      <c r="A954" s="2" t="s">
        <v>1934</v>
      </c>
      <c r="B954" s="3">
        <v>45273.874874874869</v>
      </c>
      <c r="C954" s="2" t="s">
        <v>19</v>
      </c>
      <c r="D954" s="2" t="s">
        <v>12</v>
      </c>
      <c r="E954" s="2" t="s">
        <v>13</v>
      </c>
      <c r="F954" s="2">
        <v>6051</v>
      </c>
      <c r="G954" s="2" t="s">
        <v>22</v>
      </c>
      <c r="H954" s="2" t="s">
        <v>27</v>
      </c>
      <c r="I954" s="2" t="s">
        <v>1935</v>
      </c>
      <c r="J954" s="2" t="s">
        <v>17</v>
      </c>
      <c r="K954" s="5" cm="1">
        <f t="array" ref="K954">_xlfn.IFS(Table2[[#This Row],[Currency]]="USD",Table2[[#This Row],[Amount]],Table2[[#This Row],[Currency]]="EGP",Table2[[#This Row],[Amount]]*50,Table2[[#This Row],[Currency]]="EUR",Table2[[#This Row],[Amount]]*1.17)</f>
        <v>302550</v>
      </c>
      <c r="L954" s="2">
        <f>SUMIF(Table2[Expense Type],Table2[[#This Row],[Expense Type]],Table2[Amount])</f>
        <v>848944</v>
      </c>
    </row>
    <row r="955" spans="1:12" ht="13.8" x14ac:dyDescent="0.25">
      <c r="A955" s="2" t="s">
        <v>1936</v>
      </c>
      <c r="B955" s="3">
        <v>45274.239239239243</v>
      </c>
      <c r="C955" s="2" t="s">
        <v>38</v>
      </c>
      <c r="D955" s="2" t="s">
        <v>33</v>
      </c>
      <c r="E955" s="2" t="s">
        <v>51</v>
      </c>
      <c r="F955" s="2">
        <v>5376</v>
      </c>
      <c r="G955" s="2" t="s">
        <v>22</v>
      </c>
      <c r="H955" s="2" t="s">
        <v>27</v>
      </c>
      <c r="I955" s="2" t="s">
        <v>1937</v>
      </c>
      <c r="J955" s="2" t="s">
        <v>41</v>
      </c>
      <c r="K955" s="5" cm="1">
        <f t="array" ref="K955">_xlfn.IFS(Table2[[#This Row],[Currency]]="USD",Table2[[#This Row],[Amount]],Table2[[#This Row],[Currency]]="EGP",Table2[[#This Row],[Amount]]*50,Table2[[#This Row],[Currency]]="EUR",Table2[[#This Row],[Amount]]*1.17)</f>
        <v>268800</v>
      </c>
      <c r="L955" s="2">
        <f>SUMIF(Table2[Expense Type],Table2[[#This Row],[Expense Type]],Table2[Amount])</f>
        <v>743529</v>
      </c>
    </row>
    <row r="956" spans="1:12" ht="13.8" x14ac:dyDescent="0.25">
      <c r="A956" s="2" t="s">
        <v>1938</v>
      </c>
      <c r="B956" s="3">
        <v>45274.603603603602</v>
      </c>
      <c r="C956" s="2" t="s">
        <v>38</v>
      </c>
      <c r="D956" s="2" t="s">
        <v>39</v>
      </c>
      <c r="E956" s="2" t="s">
        <v>30</v>
      </c>
      <c r="F956" s="2">
        <v>8959</v>
      </c>
      <c r="G956" s="2" t="s">
        <v>35</v>
      </c>
      <c r="H956" s="2" t="s">
        <v>27</v>
      </c>
      <c r="I956" s="2" t="s">
        <v>1939</v>
      </c>
      <c r="J956" s="2" t="s">
        <v>17</v>
      </c>
      <c r="K956" s="5" cm="1">
        <f t="array" ref="K956">_xlfn.IFS(Table2[[#This Row],[Currency]]="USD",Table2[[#This Row],[Amount]],Table2[[#This Row],[Currency]]="EGP",Table2[[#This Row],[Amount]]*50,Table2[[#This Row],[Currency]]="EUR",Table2[[#This Row],[Amount]]*1.17)</f>
        <v>10482.029999999999</v>
      </c>
      <c r="L956" s="2">
        <f>SUMIF(Table2[Expense Type],Table2[[#This Row],[Expense Type]],Table2[Amount])</f>
        <v>824956</v>
      </c>
    </row>
    <row r="957" spans="1:12" ht="13.8" x14ac:dyDescent="0.25">
      <c r="A957" s="2" t="s">
        <v>1940</v>
      </c>
      <c r="B957" s="3">
        <v>45274.967967967961</v>
      </c>
      <c r="C957" s="2" t="s">
        <v>58</v>
      </c>
      <c r="D957" s="2" t="s">
        <v>39</v>
      </c>
      <c r="E957" s="2" t="s">
        <v>55</v>
      </c>
      <c r="F957" s="2">
        <v>7918</v>
      </c>
      <c r="G957" s="2" t="s">
        <v>14</v>
      </c>
      <c r="H957" s="2" t="s">
        <v>15</v>
      </c>
      <c r="I957" s="2" t="s">
        <v>1941</v>
      </c>
      <c r="J957" s="2" t="s">
        <v>41</v>
      </c>
      <c r="K957" s="5" cm="1">
        <f t="array" ref="K957">_xlfn.IFS(Table2[[#This Row],[Currency]]="USD",Table2[[#This Row],[Amount]],Table2[[#This Row],[Currency]]="EGP",Table2[[#This Row],[Amount]]*50,Table2[[#This Row],[Currency]]="EUR",Table2[[#This Row],[Amount]]*1.17)</f>
        <v>7918</v>
      </c>
      <c r="L957" s="2">
        <f>SUMIF(Table2[Expense Type],Table2[[#This Row],[Expense Type]],Table2[Amount])</f>
        <v>815334</v>
      </c>
    </row>
    <row r="958" spans="1:12" ht="13.8" x14ac:dyDescent="0.25">
      <c r="A958" s="2" t="s">
        <v>1942</v>
      </c>
      <c r="B958" s="3">
        <v>45275.332332332327</v>
      </c>
      <c r="C958" s="2" t="s">
        <v>26</v>
      </c>
      <c r="D958" s="2" t="s">
        <v>12</v>
      </c>
      <c r="E958" s="2" t="s">
        <v>55</v>
      </c>
      <c r="F958" s="2">
        <v>4828</v>
      </c>
      <c r="G958" s="2" t="s">
        <v>22</v>
      </c>
      <c r="H958" s="2" t="s">
        <v>15</v>
      </c>
      <c r="I958" s="2" t="s">
        <v>1943</v>
      </c>
      <c r="J958" s="2" t="s">
        <v>24</v>
      </c>
      <c r="K958" s="5" cm="1">
        <f t="array" ref="K958">_xlfn.IFS(Table2[[#This Row],[Currency]]="USD",Table2[[#This Row],[Amount]],Table2[[#This Row],[Currency]]="EGP",Table2[[#This Row],[Amount]]*50,Table2[[#This Row],[Currency]]="EUR",Table2[[#This Row],[Amount]]*1.17)</f>
        <v>241400</v>
      </c>
      <c r="L958" s="2">
        <f>SUMIF(Table2[Expense Type],Table2[[#This Row],[Expense Type]],Table2[Amount])</f>
        <v>815334</v>
      </c>
    </row>
    <row r="959" spans="1:12" ht="13.8" x14ac:dyDescent="0.25">
      <c r="A959" s="2" t="s">
        <v>1944</v>
      </c>
      <c r="B959" s="3">
        <v>45275.696696696687</v>
      </c>
      <c r="C959" s="2" t="s">
        <v>26</v>
      </c>
      <c r="D959" s="2" t="s">
        <v>39</v>
      </c>
      <c r="E959" s="2" t="s">
        <v>21</v>
      </c>
      <c r="F959" s="2">
        <v>2724</v>
      </c>
      <c r="G959" s="2" t="s">
        <v>35</v>
      </c>
      <c r="H959" s="2" t="s">
        <v>52</v>
      </c>
      <c r="I959" s="2" t="s">
        <v>1945</v>
      </c>
      <c r="J959" s="2" t="s">
        <v>41</v>
      </c>
      <c r="K959" s="5" cm="1">
        <f t="array" ref="K959">_xlfn.IFS(Table2[[#This Row],[Currency]]="USD",Table2[[#This Row],[Amount]],Table2[[#This Row],[Currency]]="EGP",Table2[[#This Row],[Amount]]*50,Table2[[#This Row],[Currency]]="EUR",Table2[[#This Row],[Amount]]*1.17)</f>
        <v>3187.08</v>
      </c>
      <c r="L959" s="2">
        <f>SUMIF(Table2[Expense Type],Table2[[#This Row],[Expense Type]],Table2[Amount])</f>
        <v>910770</v>
      </c>
    </row>
    <row r="960" spans="1:12" ht="13.8" x14ac:dyDescent="0.25">
      <c r="A960" s="2" t="s">
        <v>1946</v>
      </c>
      <c r="B960" s="3">
        <v>45276.061061061053</v>
      </c>
      <c r="C960" s="2" t="s">
        <v>77</v>
      </c>
      <c r="D960" s="2" t="s">
        <v>33</v>
      </c>
      <c r="E960" s="2" t="s">
        <v>34</v>
      </c>
      <c r="F960" s="2">
        <v>5838</v>
      </c>
      <c r="G960" s="2" t="s">
        <v>14</v>
      </c>
      <c r="H960" s="2" t="s">
        <v>15</v>
      </c>
      <c r="I960" s="2" t="s">
        <v>1947</v>
      </c>
      <c r="J960" s="2" t="s">
        <v>17</v>
      </c>
      <c r="K960" s="5" cm="1">
        <f t="array" ref="K960">_xlfn.IFS(Table2[[#This Row],[Currency]]="USD",Table2[[#This Row],[Amount]],Table2[[#This Row],[Currency]]="EGP",Table2[[#This Row],[Amount]]*50,Table2[[#This Row],[Currency]]="EUR",Table2[[#This Row],[Amount]]*1.17)</f>
        <v>5838</v>
      </c>
      <c r="L960" s="2">
        <f>SUMIF(Table2[Expense Type],Table2[[#This Row],[Expense Type]],Table2[Amount])</f>
        <v>857053</v>
      </c>
    </row>
    <row r="961" spans="1:12" ht="13.8" x14ac:dyDescent="0.25">
      <c r="A961" s="2" t="s">
        <v>1948</v>
      </c>
      <c r="B961" s="3">
        <v>45276.425425425419</v>
      </c>
      <c r="C961" s="2" t="s">
        <v>19</v>
      </c>
      <c r="D961" s="2" t="s">
        <v>20</v>
      </c>
      <c r="E961" s="2" t="s">
        <v>51</v>
      </c>
      <c r="F961" s="2">
        <v>4332</v>
      </c>
      <c r="G961" s="2" t="s">
        <v>22</v>
      </c>
      <c r="H961" s="2" t="s">
        <v>27</v>
      </c>
      <c r="I961" s="2" t="s">
        <v>935</v>
      </c>
      <c r="J961" s="2" t="s">
        <v>24</v>
      </c>
      <c r="K961" s="5" cm="1">
        <f t="array" ref="K961">_xlfn.IFS(Table2[[#This Row],[Currency]]="USD",Table2[[#This Row],[Amount]],Table2[[#This Row],[Currency]]="EGP",Table2[[#This Row],[Amount]]*50,Table2[[#This Row],[Currency]]="EUR",Table2[[#This Row],[Amount]]*1.17)</f>
        <v>216600</v>
      </c>
      <c r="L961" s="2">
        <f>SUMIF(Table2[Expense Type],Table2[[#This Row],[Expense Type]],Table2[Amount])</f>
        <v>743529</v>
      </c>
    </row>
    <row r="962" spans="1:12" ht="13.8" x14ac:dyDescent="0.25">
      <c r="A962" s="2" t="s">
        <v>1949</v>
      </c>
      <c r="B962" s="3">
        <v>45276.789789789778</v>
      </c>
      <c r="C962" s="2" t="s">
        <v>11</v>
      </c>
      <c r="D962" s="2" t="s">
        <v>20</v>
      </c>
      <c r="E962" s="2" t="s">
        <v>34</v>
      </c>
      <c r="F962" s="2">
        <v>5893</v>
      </c>
      <c r="G962" s="2" t="s">
        <v>22</v>
      </c>
      <c r="H962" s="2" t="s">
        <v>15</v>
      </c>
      <c r="I962" s="2" t="s">
        <v>1950</v>
      </c>
      <c r="J962" s="2" t="s">
        <v>17</v>
      </c>
      <c r="K962" s="5" cm="1">
        <f t="array" ref="K962">_xlfn.IFS(Table2[[#This Row],[Currency]]="USD",Table2[[#This Row],[Amount]],Table2[[#This Row],[Currency]]="EGP",Table2[[#This Row],[Amount]]*50,Table2[[#This Row],[Currency]]="EUR",Table2[[#This Row],[Amount]]*1.17)</f>
        <v>294650</v>
      </c>
      <c r="L962" s="2">
        <f>SUMIF(Table2[Expense Type],Table2[[#This Row],[Expense Type]],Table2[Amount])</f>
        <v>857053</v>
      </c>
    </row>
    <row r="963" spans="1:12" ht="13.8" x14ac:dyDescent="0.25">
      <c r="A963" s="2" t="s">
        <v>1951</v>
      </c>
      <c r="B963" s="3">
        <v>45277.154154154137</v>
      </c>
      <c r="C963" s="2" t="s">
        <v>38</v>
      </c>
      <c r="D963" s="2" t="s">
        <v>20</v>
      </c>
      <c r="E963" s="2" t="s">
        <v>21</v>
      </c>
      <c r="F963" s="2">
        <v>4623</v>
      </c>
      <c r="G963" s="2" t="s">
        <v>35</v>
      </c>
      <c r="H963" s="2" t="s">
        <v>52</v>
      </c>
      <c r="I963" s="2" t="s">
        <v>1952</v>
      </c>
      <c r="J963" s="2" t="s">
        <v>24</v>
      </c>
      <c r="K963" s="5" cm="1">
        <f t="array" ref="K963">_xlfn.IFS(Table2[[#This Row],[Currency]]="USD",Table2[[#This Row],[Amount]],Table2[[#This Row],[Currency]]="EGP",Table2[[#This Row],[Amount]]*50,Table2[[#This Row],[Currency]]="EUR",Table2[[#This Row],[Amount]]*1.17)</f>
        <v>5408.91</v>
      </c>
      <c r="L963" s="2">
        <f>SUMIF(Table2[Expense Type],Table2[[#This Row],[Expense Type]],Table2[Amount])</f>
        <v>910770</v>
      </c>
    </row>
    <row r="964" spans="1:12" ht="13.8" x14ac:dyDescent="0.25">
      <c r="A964" s="2" t="s">
        <v>1953</v>
      </c>
      <c r="B964" s="3">
        <v>45277.518518518518</v>
      </c>
      <c r="C964" s="2" t="s">
        <v>77</v>
      </c>
      <c r="D964" s="2" t="s">
        <v>12</v>
      </c>
      <c r="E964" s="2" t="s">
        <v>55</v>
      </c>
      <c r="F964" s="2">
        <v>5671</v>
      </c>
      <c r="G964" s="2" t="s">
        <v>14</v>
      </c>
      <c r="H964" s="2" t="s">
        <v>15</v>
      </c>
      <c r="I964" s="2" t="s">
        <v>1954</v>
      </c>
      <c r="J964" s="2" t="s">
        <v>24</v>
      </c>
      <c r="K964" s="5" cm="1">
        <f t="array" ref="K964">_xlfn.IFS(Table2[[#This Row],[Currency]]="USD",Table2[[#This Row],[Amount]],Table2[[#This Row],[Currency]]="EGP",Table2[[#This Row],[Amount]]*50,Table2[[#This Row],[Currency]]="EUR",Table2[[#This Row],[Amount]]*1.17)</f>
        <v>5671</v>
      </c>
      <c r="L964" s="2">
        <f>SUMIF(Table2[Expense Type],Table2[[#This Row],[Expense Type]],Table2[Amount])</f>
        <v>815334</v>
      </c>
    </row>
    <row r="965" spans="1:12" ht="13.8" x14ac:dyDescent="0.25">
      <c r="A965" s="2" t="s">
        <v>1955</v>
      </c>
      <c r="B965" s="3">
        <v>45277.882882882877</v>
      </c>
      <c r="C965" s="2" t="s">
        <v>77</v>
      </c>
      <c r="D965" s="2" t="s">
        <v>39</v>
      </c>
      <c r="E965" s="2" t="s">
        <v>34</v>
      </c>
      <c r="F965" s="2">
        <v>9110</v>
      </c>
      <c r="G965" s="2" t="s">
        <v>14</v>
      </c>
      <c r="H965" s="2" t="s">
        <v>27</v>
      </c>
      <c r="I965" s="2" t="s">
        <v>1956</v>
      </c>
      <c r="J965" s="2" t="s">
        <v>17</v>
      </c>
      <c r="K965" s="5" cm="1">
        <f t="array" ref="K965">_xlfn.IFS(Table2[[#This Row],[Currency]]="USD",Table2[[#This Row],[Amount]],Table2[[#This Row],[Currency]]="EGP",Table2[[#This Row],[Amount]]*50,Table2[[#This Row],[Currency]]="EUR",Table2[[#This Row],[Amount]]*1.17)</f>
        <v>9110</v>
      </c>
      <c r="L965" s="2">
        <f>SUMIF(Table2[Expense Type],Table2[[#This Row],[Expense Type]],Table2[Amount])</f>
        <v>857053</v>
      </c>
    </row>
    <row r="966" spans="1:12" ht="13.8" x14ac:dyDescent="0.25">
      <c r="A966" s="2" t="s">
        <v>1957</v>
      </c>
      <c r="B966" s="3">
        <v>45278.247247247236</v>
      </c>
      <c r="C966" s="2" t="s">
        <v>58</v>
      </c>
      <c r="D966" s="2" t="s">
        <v>33</v>
      </c>
      <c r="E966" s="2" t="s">
        <v>34</v>
      </c>
      <c r="F966" s="2">
        <v>9398</v>
      </c>
      <c r="G966" s="2" t="s">
        <v>22</v>
      </c>
      <c r="H966" s="2" t="s">
        <v>27</v>
      </c>
      <c r="I966" s="2" t="s">
        <v>1958</v>
      </c>
      <c r="J966" s="2" t="s">
        <v>17</v>
      </c>
      <c r="K966" s="5" cm="1">
        <f t="array" ref="K966">_xlfn.IFS(Table2[[#This Row],[Currency]]="USD",Table2[[#This Row],[Amount]],Table2[[#This Row],[Currency]]="EGP",Table2[[#This Row],[Amount]]*50,Table2[[#This Row],[Currency]]="EUR",Table2[[#This Row],[Amount]]*1.17)</f>
        <v>469900</v>
      </c>
      <c r="L966" s="2">
        <f>SUMIF(Table2[Expense Type],Table2[[#This Row],[Expense Type]],Table2[Amount])</f>
        <v>857053</v>
      </c>
    </row>
    <row r="967" spans="1:12" ht="13.8" x14ac:dyDescent="0.25">
      <c r="A967" s="2" t="s">
        <v>1959</v>
      </c>
      <c r="B967" s="3">
        <v>45278.61161161161</v>
      </c>
      <c r="C967" s="2" t="s">
        <v>38</v>
      </c>
      <c r="D967" s="2" t="s">
        <v>39</v>
      </c>
      <c r="E967" s="2" t="s">
        <v>55</v>
      </c>
      <c r="F967" s="2">
        <v>2324</v>
      </c>
      <c r="G967" s="2" t="s">
        <v>22</v>
      </c>
      <c r="H967" s="2" t="s">
        <v>52</v>
      </c>
      <c r="I967" s="2" t="s">
        <v>1960</v>
      </c>
      <c r="J967" s="2" t="s">
        <v>24</v>
      </c>
      <c r="K967" s="5" cm="1">
        <f t="array" ref="K967">_xlfn.IFS(Table2[[#This Row],[Currency]]="USD",Table2[[#This Row],[Amount]],Table2[[#This Row],[Currency]]="EGP",Table2[[#This Row],[Amount]]*50,Table2[[#This Row],[Currency]]="EUR",Table2[[#This Row],[Amount]]*1.17)</f>
        <v>116200</v>
      </c>
      <c r="L967" s="2">
        <f>SUMIF(Table2[Expense Type],Table2[[#This Row],[Expense Type]],Table2[Amount])</f>
        <v>815334</v>
      </c>
    </row>
    <row r="968" spans="1:12" ht="13.8" x14ac:dyDescent="0.25">
      <c r="A968" s="2" t="s">
        <v>1961</v>
      </c>
      <c r="B968" s="3">
        <v>45278.975975975969</v>
      </c>
      <c r="C968" s="2" t="s">
        <v>58</v>
      </c>
      <c r="D968" s="2" t="s">
        <v>39</v>
      </c>
      <c r="E968" s="2" t="s">
        <v>51</v>
      </c>
      <c r="F968" s="2">
        <v>8489</v>
      </c>
      <c r="G968" s="2" t="s">
        <v>22</v>
      </c>
      <c r="H968" s="2" t="s">
        <v>15</v>
      </c>
      <c r="I968" s="2" t="s">
        <v>1962</v>
      </c>
      <c r="J968" s="2" t="s">
        <v>24</v>
      </c>
      <c r="K968" s="5" cm="1">
        <f t="array" ref="K968">_xlfn.IFS(Table2[[#This Row],[Currency]]="USD",Table2[[#This Row],[Amount]],Table2[[#This Row],[Currency]]="EGP",Table2[[#This Row],[Amount]]*50,Table2[[#This Row],[Currency]]="EUR",Table2[[#This Row],[Amount]]*1.17)</f>
        <v>424450</v>
      </c>
      <c r="L968" s="2">
        <f>SUMIF(Table2[Expense Type],Table2[[#This Row],[Expense Type]],Table2[Amount])</f>
        <v>743529</v>
      </c>
    </row>
    <row r="969" spans="1:12" ht="13.8" x14ac:dyDescent="0.25">
      <c r="A969" s="2" t="s">
        <v>1963</v>
      </c>
      <c r="B969" s="3">
        <v>45279.340340340343</v>
      </c>
      <c r="C969" s="2" t="s">
        <v>11</v>
      </c>
      <c r="D969" s="2" t="s">
        <v>39</v>
      </c>
      <c r="E969" s="2" t="s">
        <v>55</v>
      </c>
      <c r="F969" s="2">
        <v>6191</v>
      </c>
      <c r="G969" s="2" t="s">
        <v>14</v>
      </c>
      <c r="H969" s="2" t="s">
        <v>15</v>
      </c>
      <c r="I969" s="2" t="s">
        <v>1964</v>
      </c>
      <c r="J969" s="2" t="s">
        <v>17</v>
      </c>
      <c r="K969" s="5" cm="1">
        <f t="array" ref="K969">_xlfn.IFS(Table2[[#This Row],[Currency]]="USD",Table2[[#This Row],[Amount]],Table2[[#This Row],[Currency]]="EGP",Table2[[#This Row],[Amount]]*50,Table2[[#This Row],[Currency]]="EUR",Table2[[#This Row],[Amount]]*1.17)</f>
        <v>6191</v>
      </c>
      <c r="L969" s="2">
        <f>SUMIF(Table2[Expense Type],Table2[[#This Row],[Expense Type]],Table2[Amount])</f>
        <v>815334</v>
      </c>
    </row>
    <row r="970" spans="1:12" ht="13.8" x14ac:dyDescent="0.25">
      <c r="A970" s="2" t="s">
        <v>1965</v>
      </c>
      <c r="B970" s="3">
        <v>45279.704704704702</v>
      </c>
      <c r="C970" s="2" t="s">
        <v>77</v>
      </c>
      <c r="D970" s="2" t="s">
        <v>20</v>
      </c>
      <c r="E970" s="2" t="s">
        <v>34</v>
      </c>
      <c r="F970" s="2">
        <v>8762</v>
      </c>
      <c r="G970" s="2" t="s">
        <v>35</v>
      </c>
      <c r="H970" s="2" t="s">
        <v>15</v>
      </c>
      <c r="I970" s="2" t="s">
        <v>1966</v>
      </c>
      <c r="J970" s="2" t="s">
        <v>41</v>
      </c>
      <c r="K970" s="5" cm="1">
        <f t="array" ref="K970">_xlfn.IFS(Table2[[#This Row],[Currency]]="USD",Table2[[#This Row],[Amount]],Table2[[#This Row],[Currency]]="EGP",Table2[[#This Row],[Amount]]*50,Table2[[#This Row],[Currency]]="EUR",Table2[[#This Row],[Amount]]*1.17)</f>
        <v>10251.539999999999</v>
      </c>
      <c r="L970" s="2">
        <f>SUMIF(Table2[Expense Type],Table2[[#This Row],[Expense Type]],Table2[Amount])</f>
        <v>857053</v>
      </c>
    </row>
    <row r="971" spans="1:12" ht="13.8" x14ac:dyDescent="0.25">
      <c r="A971" s="2" t="s">
        <v>1967</v>
      </c>
      <c r="B971" s="3">
        <v>45280.069069069061</v>
      </c>
      <c r="C971" s="2" t="s">
        <v>77</v>
      </c>
      <c r="D971" s="2" t="s">
        <v>33</v>
      </c>
      <c r="E971" s="2" t="s">
        <v>51</v>
      </c>
      <c r="F971" s="2">
        <v>6461</v>
      </c>
      <c r="G971" s="2" t="s">
        <v>35</v>
      </c>
      <c r="H971" s="2" t="s">
        <v>27</v>
      </c>
      <c r="I971" s="2" t="s">
        <v>1968</v>
      </c>
      <c r="J971" s="2" t="s">
        <v>17</v>
      </c>
      <c r="K971" s="5" cm="1">
        <f t="array" ref="K971">_xlfn.IFS(Table2[[#This Row],[Currency]]="USD",Table2[[#This Row],[Amount]],Table2[[#This Row],[Currency]]="EGP",Table2[[#This Row],[Amount]]*50,Table2[[#This Row],[Currency]]="EUR",Table2[[#This Row],[Amount]]*1.17)</f>
        <v>7559.37</v>
      </c>
      <c r="L971" s="2">
        <f>SUMIF(Table2[Expense Type],Table2[[#This Row],[Expense Type]],Table2[Amount])</f>
        <v>743529</v>
      </c>
    </row>
    <row r="972" spans="1:12" ht="13.8" x14ac:dyDescent="0.25">
      <c r="A972" s="2" t="s">
        <v>1969</v>
      </c>
      <c r="B972" s="3">
        <v>45280.433433433427</v>
      </c>
      <c r="C972" s="2" t="s">
        <v>19</v>
      </c>
      <c r="D972" s="2" t="s">
        <v>33</v>
      </c>
      <c r="E972" s="2" t="s">
        <v>51</v>
      </c>
      <c r="F972" s="2">
        <v>2048</v>
      </c>
      <c r="G972" s="2" t="s">
        <v>14</v>
      </c>
      <c r="H972" s="2" t="s">
        <v>52</v>
      </c>
      <c r="I972" s="2" t="s">
        <v>1970</v>
      </c>
      <c r="J972" s="2" t="s">
        <v>24</v>
      </c>
      <c r="K972" s="5" cm="1">
        <f t="array" ref="K972">_xlfn.IFS(Table2[[#This Row],[Currency]]="USD",Table2[[#This Row],[Amount]],Table2[[#This Row],[Currency]]="EGP",Table2[[#This Row],[Amount]]*50,Table2[[#This Row],[Currency]]="EUR",Table2[[#This Row],[Amount]]*1.17)</f>
        <v>2048</v>
      </c>
      <c r="L972" s="2">
        <f>SUMIF(Table2[Expense Type],Table2[[#This Row],[Expense Type]],Table2[Amount])</f>
        <v>743529</v>
      </c>
    </row>
    <row r="973" spans="1:12" ht="13.8" x14ac:dyDescent="0.25">
      <c r="A973" s="2" t="s">
        <v>1971</v>
      </c>
      <c r="B973" s="3">
        <v>45280.797797797793</v>
      </c>
      <c r="C973" s="2" t="s">
        <v>11</v>
      </c>
      <c r="D973" s="2" t="s">
        <v>39</v>
      </c>
      <c r="E973" s="2" t="s">
        <v>55</v>
      </c>
      <c r="F973" s="2">
        <v>7194</v>
      </c>
      <c r="G973" s="2" t="s">
        <v>35</v>
      </c>
      <c r="H973" s="2" t="s">
        <v>15</v>
      </c>
      <c r="I973" s="2" t="s">
        <v>592</v>
      </c>
      <c r="J973" s="2" t="s">
        <v>17</v>
      </c>
      <c r="K973" s="5" cm="1">
        <f t="array" ref="K973">_xlfn.IFS(Table2[[#This Row],[Currency]]="USD",Table2[[#This Row],[Amount]],Table2[[#This Row],[Currency]]="EGP",Table2[[#This Row],[Amount]]*50,Table2[[#This Row],[Currency]]="EUR",Table2[[#This Row],[Amount]]*1.17)</f>
        <v>8416.98</v>
      </c>
      <c r="L973" s="2">
        <f>SUMIF(Table2[Expense Type],Table2[[#This Row],[Expense Type]],Table2[Amount])</f>
        <v>815334</v>
      </c>
    </row>
    <row r="974" spans="1:12" ht="13.8" x14ac:dyDescent="0.25">
      <c r="A974" s="2" t="s">
        <v>1972</v>
      </c>
      <c r="B974" s="3">
        <v>45281.162162162153</v>
      </c>
      <c r="C974" s="2" t="s">
        <v>77</v>
      </c>
      <c r="D974" s="2" t="s">
        <v>20</v>
      </c>
      <c r="E974" s="2" t="s">
        <v>34</v>
      </c>
      <c r="F974" s="2">
        <v>6418</v>
      </c>
      <c r="G974" s="2" t="s">
        <v>22</v>
      </c>
      <c r="H974" s="2" t="s">
        <v>27</v>
      </c>
      <c r="I974" s="2" t="s">
        <v>1973</v>
      </c>
      <c r="J974" s="2" t="s">
        <v>41</v>
      </c>
      <c r="K974" s="5" cm="1">
        <f t="array" ref="K974">_xlfn.IFS(Table2[[#This Row],[Currency]]="USD",Table2[[#This Row],[Amount]],Table2[[#This Row],[Currency]]="EGP",Table2[[#This Row],[Amount]]*50,Table2[[#This Row],[Currency]]="EUR",Table2[[#This Row],[Amount]]*1.17)</f>
        <v>320900</v>
      </c>
      <c r="L974" s="2">
        <f>SUMIF(Table2[Expense Type],Table2[[#This Row],[Expense Type]],Table2[Amount])</f>
        <v>857053</v>
      </c>
    </row>
    <row r="975" spans="1:12" ht="13.8" x14ac:dyDescent="0.25">
      <c r="A975" s="2" t="s">
        <v>1974</v>
      </c>
      <c r="B975" s="3">
        <v>45281.526526526519</v>
      </c>
      <c r="C975" s="2" t="s">
        <v>11</v>
      </c>
      <c r="D975" s="2" t="s">
        <v>20</v>
      </c>
      <c r="E975" s="2" t="s">
        <v>21</v>
      </c>
      <c r="F975" s="2">
        <v>3896</v>
      </c>
      <c r="G975" s="2" t="s">
        <v>35</v>
      </c>
      <c r="H975" s="2" t="s">
        <v>27</v>
      </c>
      <c r="I975" s="2" t="s">
        <v>1975</v>
      </c>
      <c r="J975" s="2" t="s">
        <v>17</v>
      </c>
      <c r="K975" s="5" cm="1">
        <f t="array" ref="K975">_xlfn.IFS(Table2[[#This Row],[Currency]]="USD",Table2[[#This Row],[Amount]],Table2[[#This Row],[Currency]]="EGP",Table2[[#This Row],[Amount]]*50,Table2[[#This Row],[Currency]]="EUR",Table2[[#This Row],[Amount]]*1.17)</f>
        <v>4558.32</v>
      </c>
      <c r="L975" s="2">
        <f>SUMIF(Table2[Expense Type],Table2[[#This Row],[Expense Type]],Table2[Amount])</f>
        <v>910770</v>
      </c>
    </row>
    <row r="976" spans="1:12" ht="13.8" x14ac:dyDescent="0.25">
      <c r="A976" s="2" t="s">
        <v>1976</v>
      </c>
      <c r="B976" s="3">
        <v>45281.890890890878</v>
      </c>
      <c r="C976" s="2" t="s">
        <v>38</v>
      </c>
      <c r="D976" s="2" t="s">
        <v>33</v>
      </c>
      <c r="E976" s="2" t="s">
        <v>34</v>
      </c>
      <c r="F976" s="2">
        <v>334</v>
      </c>
      <c r="G976" s="2" t="s">
        <v>35</v>
      </c>
      <c r="H976" s="2" t="s">
        <v>27</v>
      </c>
      <c r="I976" s="2" t="s">
        <v>1977</v>
      </c>
      <c r="J976" s="2" t="s">
        <v>24</v>
      </c>
      <c r="K976" s="5" cm="1">
        <f t="array" ref="K976">_xlfn.IFS(Table2[[#This Row],[Currency]]="USD",Table2[[#This Row],[Amount]],Table2[[#This Row],[Currency]]="EGP",Table2[[#This Row],[Amount]]*50,Table2[[#This Row],[Currency]]="EUR",Table2[[#This Row],[Amount]]*1.17)</f>
        <v>390.78</v>
      </c>
      <c r="L976" s="2">
        <f>SUMIF(Table2[Expense Type],Table2[[#This Row],[Expense Type]],Table2[Amount])</f>
        <v>857053</v>
      </c>
    </row>
    <row r="977" spans="1:12" ht="13.8" x14ac:dyDescent="0.25">
      <c r="A977" s="2" t="s">
        <v>1978</v>
      </c>
      <c r="B977" s="3">
        <v>45282.255255255252</v>
      </c>
      <c r="C977" s="2" t="s">
        <v>26</v>
      </c>
      <c r="D977" s="2" t="s">
        <v>20</v>
      </c>
      <c r="E977" s="2" t="s">
        <v>13</v>
      </c>
      <c r="F977" s="2">
        <v>9220</v>
      </c>
      <c r="G977" s="2" t="s">
        <v>35</v>
      </c>
      <c r="H977" s="2" t="s">
        <v>15</v>
      </c>
      <c r="I977" s="2" t="s">
        <v>1979</v>
      </c>
      <c r="J977" s="2" t="s">
        <v>17</v>
      </c>
      <c r="K977" s="5" cm="1">
        <f t="array" ref="K977">_xlfn.IFS(Table2[[#This Row],[Currency]]="USD",Table2[[#This Row],[Amount]],Table2[[#This Row],[Currency]]="EGP",Table2[[#This Row],[Amount]]*50,Table2[[#This Row],[Currency]]="EUR",Table2[[#This Row],[Amount]]*1.17)</f>
        <v>10787.4</v>
      </c>
      <c r="L977" s="2">
        <f>SUMIF(Table2[Expense Type],Table2[[#This Row],[Expense Type]],Table2[Amount])</f>
        <v>848944</v>
      </c>
    </row>
    <row r="978" spans="1:12" ht="13.8" x14ac:dyDescent="0.25">
      <c r="A978" s="2" t="s">
        <v>1980</v>
      </c>
      <c r="B978" s="3">
        <v>45282.619619619618</v>
      </c>
      <c r="C978" s="2" t="s">
        <v>77</v>
      </c>
      <c r="D978" s="2" t="s">
        <v>20</v>
      </c>
      <c r="E978" s="2" t="s">
        <v>30</v>
      </c>
      <c r="F978" s="2">
        <v>3707</v>
      </c>
      <c r="G978" s="2" t="s">
        <v>22</v>
      </c>
      <c r="H978" s="2" t="s">
        <v>15</v>
      </c>
      <c r="I978" s="2" t="s">
        <v>1981</v>
      </c>
      <c r="J978" s="2" t="s">
        <v>24</v>
      </c>
      <c r="K978" s="5" cm="1">
        <f t="array" ref="K978">_xlfn.IFS(Table2[[#This Row],[Currency]]="USD",Table2[[#This Row],[Amount]],Table2[[#This Row],[Currency]]="EGP",Table2[[#This Row],[Amount]]*50,Table2[[#This Row],[Currency]]="EUR",Table2[[#This Row],[Amount]]*1.17)</f>
        <v>185350</v>
      </c>
      <c r="L978" s="2">
        <f>SUMIF(Table2[Expense Type],Table2[[#This Row],[Expense Type]],Table2[Amount])</f>
        <v>824956</v>
      </c>
    </row>
    <row r="979" spans="1:12" ht="13.8" x14ac:dyDescent="0.25">
      <c r="A979" s="2" t="s">
        <v>1982</v>
      </c>
      <c r="B979" s="3">
        <v>45282.983983983977</v>
      </c>
      <c r="C979" s="2" t="s">
        <v>19</v>
      </c>
      <c r="D979" s="2" t="s">
        <v>20</v>
      </c>
      <c r="E979" s="2" t="s">
        <v>21</v>
      </c>
      <c r="F979" s="2">
        <v>8143</v>
      </c>
      <c r="G979" s="2" t="s">
        <v>14</v>
      </c>
      <c r="H979" s="2" t="s">
        <v>15</v>
      </c>
      <c r="I979" s="2" t="s">
        <v>1983</v>
      </c>
      <c r="J979" s="2" t="s">
        <v>24</v>
      </c>
      <c r="K979" s="5" cm="1">
        <f t="array" ref="K979">_xlfn.IFS(Table2[[#This Row],[Currency]]="USD",Table2[[#This Row],[Amount]],Table2[[#This Row],[Currency]]="EGP",Table2[[#This Row],[Amount]]*50,Table2[[#This Row],[Currency]]="EUR",Table2[[#This Row],[Amount]]*1.17)</f>
        <v>8143</v>
      </c>
      <c r="L979" s="2">
        <f>SUMIF(Table2[Expense Type],Table2[[#This Row],[Expense Type]],Table2[Amount])</f>
        <v>910770</v>
      </c>
    </row>
    <row r="980" spans="1:12" ht="13.8" x14ac:dyDescent="0.25">
      <c r="A980" s="2" t="s">
        <v>1984</v>
      </c>
      <c r="B980" s="3">
        <v>45283.348348348343</v>
      </c>
      <c r="C980" s="2" t="s">
        <v>38</v>
      </c>
      <c r="D980" s="2" t="s">
        <v>12</v>
      </c>
      <c r="E980" s="2" t="s">
        <v>51</v>
      </c>
      <c r="F980" s="2">
        <v>622</v>
      </c>
      <c r="G980" s="2" t="s">
        <v>22</v>
      </c>
      <c r="H980" s="2" t="s">
        <v>15</v>
      </c>
      <c r="I980" s="2" t="s">
        <v>1985</v>
      </c>
      <c r="J980" s="2" t="s">
        <v>17</v>
      </c>
      <c r="K980" s="5" cm="1">
        <f t="array" ref="K980">_xlfn.IFS(Table2[[#This Row],[Currency]]="USD",Table2[[#This Row],[Amount]],Table2[[#This Row],[Currency]]="EGP",Table2[[#This Row],[Amount]]*50,Table2[[#This Row],[Currency]]="EUR",Table2[[#This Row],[Amount]]*1.17)</f>
        <v>31100</v>
      </c>
      <c r="L980" s="2">
        <f>SUMIF(Table2[Expense Type],Table2[[#This Row],[Expense Type]],Table2[Amount])</f>
        <v>743529</v>
      </c>
    </row>
    <row r="981" spans="1:12" ht="13.8" x14ac:dyDescent="0.25">
      <c r="A981" s="2" t="s">
        <v>1986</v>
      </c>
      <c r="B981" s="3">
        <v>45283.71271271271</v>
      </c>
      <c r="C981" s="2" t="s">
        <v>11</v>
      </c>
      <c r="D981" s="2" t="s">
        <v>39</v>
      </c>
      <c r="E981" s="2" t="s">
        <v>21</v>
      </c>
      <c r="F981" s="2">
        <v>6004</v>
      </c>
      <c r="G981" s="2" t="s">
        <v>14</v>
      </c>
      <c r="H981" s="2" t="s">
        <v>15</v>
      </c>
      <c r="I981" s="2" t="s">
        <v>1987</v>
      </c>
      <c r="J981" s="2" t="s">
        <v>24</v>
      </c>
      <c r="K981" s="5" cm="1">
        <f t="array" ref="K981">_xlfn.IFS(Table2[[#This Row],[Currency]]="USD",Table2[[#This Row],[Amount]],Table2[[#This Row],[Currency]]="EGP",Table2[[#This Row],[Amount]]*50,Table2[[#This Row],[Currency]]="EUR",Table2[[#This Row],[Amount]]*1.17)</f>
        <v>6004</v>
      </c>
      <c r="L981" s="2">
        <f>SUMIF(Table2[Expense Type],Table2[[#This Row],[Expense Type]],Table2[Amount])</f>
        <v>910770</v>
      </c>
    </row>
    <row r="982" spans="1:12" ht="13.8" x14ac:dyDescent="0.25">
      <c r="A982" s="2" t="s">
        <v>1988</v>
      </c>
      <c r="B982" s="3">
        <v>45284.077077077069</v>
      </c>
      <c r="C982" s="2" t="s">
        <v>58</v>
      </c>
      <c r="D982" s="2" t="s">
        <v>33</v>
      </c>
      <c r="E982" s="2" t="s">
        <v>51</v>
      </c>
      <c r="F982" s="2">
        <v>4988</v>
      </c>
      <c r="G982" s="2" t="s">
        <v>14</v>
      </c>
      <c r="H982" s="2" t="s">
        <v>15</v>
      </c>
      <c r="I982" s="2" t="s">
        <v>1989</v>
      </c>
      <c r="J982" s="2" t="s">
        <v>24</v>
      </c>
      <c r="K982" s="5" cm="1">
        <f t="array" ref="K982">_xlfn.IFS(Table2[[#This Row],[Currency]]="USD",Table2[[#This Row],[Amount]],Table2[[#This Row],[Currency]]="EGP",Table2[[#This Row],[Amount]]*50,Table2[[#This Row],[Currency]]="EUR",Table2[[#This Row],[Amount]]*1.17)</f>
        <v>4988</v>
      </c>
      <c r="L982" s="2">
        <f>SUMIF(Table2[Expense Type],Table2[[#This Row],[Expense Type]],Table2[Amount])</f>
        <v>743529</v>
      </c>
    </row>
    <row r="983" spans="1:12" ht="13.8" x14ac:dyDescent="0.25">
      <c r="A983" s="2" t="s">
        <v>1990</v>
      </c>
      <c r="B983" s="3">
        <v>45284.441441441442</v>
      </c>
      <c r="C983" s="2" t="s">
        <v>38</v>
      </c>
      <c r="D983" s="2" t="s">
        <v>33</v>
      </c>
      <c r="E983" s="2" t="s">
        <v>51</v>
      </c>
      <c r="F983" s="2">
        <v>9921</v>
      </c>
      <c r="G983" s="2" t="s">
        <v>14</v>
      </c>
      <c r="H983" s="2" t="s">
        <v>15</v>
      </c>
      <c r="I983" s="2" t="s">
        <v>1991</v>
      </c>
      <c r="J983" s="2" t="s">
        <v>41</v>
      </c>
      <c r="K983" s="5" cm="1">
        <f t="array" ref="K983">_xlfn.IFS(Table2[[#This Row],[Currency]]="USD",Table2[[#This Row],[Amount]],Table2[[#This Row],[Currency]]="EGP",Table2[[#This Row],[Amount]]*50,Table2[[#This Row],[Currency]]="EUR",Table2[[#This Row],[Amount]]*1.17)</f>
        <v>9921</v>
      </c>
      <c r="L983" s="2">
        <f>SUMIF(Table2[Expense Type],Table2[[#This Row],[Expense Type]],Table2[Amount])</f>
        <v>743529</v>
      </c>
    </row>
    <row r="984" spans="1:12" ht="13.8" x14ac:dyDescent="0.25">
      <c r="A984" s="2" t="s">
        <v>1992</v>
      </c>
      <c r="B984" s="3">
        <v>45284.805805805801</v>
      </c>
      <c r="C984" s="2" t="s">
        <v>77</v>
      </c>
      <c r="D984" s="2" t="s">
        <v>12</v>
      </c>
      <c r="E984" s="2" t="s">
        <v>21</v>
      </c>
      <c r="F984" s="2">
        <v>5932</v>
      </c>
      <c r="G984" s="2" t="s">
        <v>35</v>
      </c>
      <c r="H984" s="2" t="s">
        <v>15</v>
      </c>
      <c r="I984" s="2" t="s">
        <v>1993</v>
      </c>
      <c r="J984" s="2" t="s">
        <v>41</v>
      </c>
      <c r="K984" s="5" cm="1">
        <f t="array" ref="K984">_xlfn.IFS(Table2[[#This Row],[Currency]]="USD",Table2[[#This Row],[Amount]],Table2[[#This Row],[Currency]]="EGP",Table2[[#This Row],[Amount]]*50,Table2[[#This Row],[Currency]]="EUR",Table2[[#This Row],[Amount]]*1.17)</f>
        <v>6940.44</v>
      </c>
      <c r="L984" s="2">
        <f>SUMIF(Table2[Expense Type],Table2[[#This Row],[Expense Type]],Table2[Amount])</f>
        <v>910770</v>
      </c>
    </row>
    <row r="985" spans="1:12" ht="13.8" x14ac:dyDescent="0.25">
      <c r="A985" s="2" t="s">
        <v>1994</v>
      </c>
      <c r="B985" s="3">
        <v>45285.17017017016</v>
      </c>
      <c r="C985" s="2" t="s">
        <v>11</v>
      </c>
      <c r="D985" s="2" t="s">
        <v>39</v>
      </c>
      <c r="E985" s="2" t="s">
        <v>51</v>
      </c>
      <c r="F985" s="2">
        <v>7222</v>
      </c>
      <c r="G985" s="2" t="s">
        <v>35</v>
      </c>
      <c r="H985" s="2" t="s">
        <v>15</v>
      </c>
      <c r="I985" s="2" t="s">
        <v>1995</v>
      </c>
      <c r="J985" s="2" t="s">
        <v>41</v>
      </c>
      <c r="K985" s="5" cm="1">
        <f t="array" ref="K985">_xlfn.IFS(Table2[[#This Row],[Currency]]="USD",Table2[[#This Row],[Amount]],Table2[[#This Row],[Currency]]="EGP",Table2[[#This Row],[Amount]]*50,Table2[[#This Row],[Currency]]="EUR",Table2[[#This Row],[Amount]]*1.17)</f>
        <v>8449.74</v>
      </c>
      <c r="L985" s="2">
        <f>SUMIF(Table2[Expense Type],Table2[[#This Row],[Expense Type]],Table2[Amount])</f>
        <v>743529</v>
      </c>
    </row>
    <row r="986" spans="1:12" ht="13.8" x14ac:dyDescent="0.25">
      <c r="A986" s="2" t="s">
        <v>1996</v>
      </c>
      <c r="B986" s="3">
        <v>45285.534534534527</v>
      </c>
      <c r="C986" s="2" t="s">
        <v>26</v>
      </c>
      <c r="D986" s="2" t="s">
        <v>33</v>
      </c>
      <c r="E986" s="2" t="s">
        <v>51</v>
      </c>
      <c r="F986" s="2">
        <v>5942</v>
      </c>
      <c r="G986" s="2" t="s">
        <v>14</v>
      </c>
      <c r="H986" s="2" t="s">
        <v>27</v>
      </c>
      <c r="I986" s="2" t="s">
        <v>1997</v>
      </c>
      <c r="J986" s="2" t="s">
        <v>41</v>
      </c>
      <c r="K986" s="5" cm="1">
        <f t="array" ref="K986">_xlfn.IFS(Table2[[#This Row],[Currency]]="USD",Table2[[#This Row],[Amount]],Table2[[#This Row],[Currency]]="EGP",Table2[[#This Row],[Amount]]*50,Table2[[#This Row],[Currency]]="EUR",Table2[[#This Row],[Amount]]*1.17)</f>
        <v>5942</v>
      </c>
      <c r="L986" s="2">
        <f>SUMIF(Table2[Expense Type],Table2[[#This Row],[Expense Type]],Table2[Amount])</f>
        <v>743529</v>
      </c>
    </row>
    <row r="987" spans="1:12" ht="13.8" x14ac:dyDescent="0.25">
      <c r="A987" s="2" t="s">
        <v>1998</v>
      </c>
      <c r="B987" s="3">
        <v>45285.898898898893</v>
      </c>
      <c r="C987" s="2" t="s">
        <v>38</v>
      </c>
      <c r="D987" s="2" t="s">
        <v>20</v>
      </c>
      <c r="E987" s="2" t="s">
        <v>13</v>
      </c>
      <c r="F987" s="2">
        <v>1416</v>
      </c>
      <c r="G987" s="2" t="s">
        <v>14</v>
      </c>
      <c r="H987" s="2" t="s">
        <v>15</v>
      </c>
      <c r="I987" s="2" t="s">
        <v>1999</v>
      </c>
      <c r="J987" s="2" t="s">
        <v>24</v>
      </c>
      <c r="K987" s="5" cm="1">
        <f t="array" ref="K987">_xlfn.IFS(Table2[[#This Row],[Currency]]="USD",Table2[[#This Row],[Amount]],Table2[[#This Row],[Currency]]="EGP",Table2[[#This Row],[Amount]]*50,Table2[[#This Row],[Currency]]="EUR",Table2[[#This Row],[Amount]]*1.17)</f>
        <v>1416</v>
      </c>
      <c r="L987" s="2">
        <f>SUMIF(Table2[Expense Type],Table2[[#This Row],[Expense Type]],Table2[Amount])</f>
        <v>848944</v>
      </c>
    </row>
    <row r="988" spans="1:12" ht="13.8" x14ac:dyDescent="0.25">
      <c r="A988" s="2" t="s">
        <v>2000</v>
      </c>
      <c r="B988" s="3">
        <v>45286.263263263252</v>
      </c>
      <c r="C988" s="2" t="s">
        <v>77</v>
      </c>
      <c r="D988" s="2" t="s">
        <v>33</v>
      </c>
      <c r="E988" s="2" t="s">
        <v>34</v>
      </c>
      <c r="F988" s="2">
        <v>1224</v>
      </c>
      <c r="G988" s="2" t="s">
        <v>35</v>
      </c>
      <c r="H988" s="2" t="s">
        <v>52</v>
      </c>
      <c r="I988" s="2" t="s">
        <v>2001</v>
      </c>
      <c r="J988" s="2" t="s">
        <v>17</v>
      </c>
      <c r="K988" s="5" cm="1">
        <f t="array" ref="K988">_xlfn.IFS(Table2[[#This Row],[Currency]]="USD",Table2[[#This Row],[Amount]],Table2[[#This Row],[Currency]]="EGP",Table2[[#This Row],[Amount]]*50,Table2[[#This Row],[Currency]]="EUR",Table2[[#This Row],[Amount]]*1.17)</f>
        <v>1432.08</v>
      </c>
      <c r="L988" s="2">
        <f>SUMIF(Table2[Expense Type],Table2[[#This Row],[Expense Type]],Table2[Amount])</f>
        <v>857053</v>
      </c>
    </row>
    <row r="989" spans="1:12" ht="13.8" x14ac:dyDescent="0.25">
      <c r="A989" s="2" t="s">
        <v>2002</v>
      </c>
      <c r="B989" s="3">
        <v>45286.627627627633</v>
      </c>
      <c r="C989" s="2" t="s">
        <v>19</v>
      </c>
      <c r="D989" s="2" t="s">
        <v>20</v>
      </c>
      <c r="E989" s="2" t="s">
        <v>34</v>
      </c>
      <c r="F989" s="2">
        <v>5721</v>
      </c>
      <c r="G989" s="2" t="s">
        <v>22</v>
      </c>
      <c r="H989" s="2" t="s">
        <v>27</v>
      </c>
      <c r="I989" s="2" t="s">
        <v>2003</v>
      </c>
      <c r="J989" s="2" t="s">
        <v>24</v>
      </c>
      <c r="K989" s="5" cm="1">
        <f t="array" ref="K989">_xlfn.IFS(Table2[[#This Row],[Currency]]="USD",Table2[[#This Row],[Amount]],Table2[[#This Row],[Currency]]="EGP",Table2[[#This Row],[Amount]]*50,Table2[[#This Row],[Currency]]="EUR",Table2[[#This Row],[Amount]]*1.17)</f>
        <v>286050</v>
      </c>
      <c r="L989" s="2">
        <f>SUMIF(Table2[Expense Type],Table2[[#This Row],[Expense Type]],Table2[Amount])</f>
        <v>857053</v>
      </c>
    </row>
    <row r="990" spans="1:12" ht="13.8" x14ac:dyDescent="0.25">
      <c r="A990" s="2" t="s">
        <v>2004</v>
      </c>
      <c r="B990" s="3">
        <v>45286.991991991992</v>
      </c>
      <c r="C990" s="2" t="s">
        <v>58</v>
      </c>
      <c r="D990" s="2" t="s">
        <v>12</v>
      </c>
      <c r="E990" s="2" t="s">
        <v>30</v>
      </c>
      <c r="F990" s="2">
        <v>5523</v>
      </c>
      <c r="G990" s="2" t="s">
        <v>14</v>
      </c>
      <c r="H990" s="2" t="s">
        <v>15</v>
      </c>
      <c r="I990" s="2" t="s">
        <v>2005</v>
      </c>
      <c r="J990" s="2" t="s">
        <v>24</v>
      </c>
      <c r="K990" s="5" cm="1">
        <f t="array" ref="K990">_xlfn.IFS(Table2[[#This Row],[Currency]]="USD",Table2[[#This Row],[Amount]],Table2[[#This Row],[Currency]]="EGP",Table2[[#This Row],[Amount]]*50,Table2[[#This Row],[Currency]]="EUR",Table2[[#This Row],[Amount]]*1.17)</f>
        <v>5523</v>
      </c>
      <c r="L990" s="2">
        <f>SUMIF(Table2[Expense Type],Table2[[#This Row],[Expense Type]],Table2[Amount])</f>
        <v>824956</v>
      </c>
    </row>
    <row r="991" spans="1:12" ht="13.8" x14ac:dyDescent="0.25">
      <c r="A991" s="2" t="s">
        <v>2006</v>
      </c>
      <c r="B991" s="3">
        <v>45287.356356356351</v>
      </c>
      <c r="C991" s="2" t="s">
        <v>11</v>
      </c>
      <c r="D991" s="2" t="s">
        <v>20</v>
      </c>
      <c r="E991" s="2" t="s">
        <v>30</v>
      </c>
      <c r="F991" s="2">
        <v>2687</v>
      </c>
      <c r="G991" s="2" t="s">
        <v>22</v>
      </c>
      <c r="H991" s="2" t="s">
        <v>52</v>
      </c>
      <c r="I991" s="2" t="s">
        <v>2007</v>
      </c>
      <c r="J991" s="2" t="s">
        <v>24</v>
      </c>
      <c r="K991" s="5" cm="1">
        <f t="array" ref="K991">_xlfn.IFS(Table2[[#This Row],[Currency]]="USD",Table2[[#This Row],[Amount]],Table2[[#This Row],[Currency]]="EGP",Table2[[#This Row],[Amount]]*50,Table2[[#This Row],[Currency]]="EUR",Table2[[#This Row],[Amount]]*1.17)</f>
        <v>134350</v>
      </c>
      <c r="L991" s="2">
        <f>SUMIF(Table2[Expense Type],Table2[[#This Row],[Expense Type]],Table2[Amount])</f>
        <v>824956</v>
      </c>
    </row>
    <row r="992" spans="1:12" ht="13.8" x14ac:dyDescent="0.25">
      <c r="A992" s="2" t="s">
        <v>2008</v>
      </c>
      <c r="B992" s="3">
        <v>45287.720720720718</v>
      </c>
      <c r="C992" s="2" t="s">
        <v>38</v>
      </c>
      <c r="D992" s="2" t="s">
        <v>33</v>
      </c>
      <c r="E992" s="2" t="s">
        <v>13</v>
      </c>
      <c r="F992" s="2">
        <v>9315</v>
      </c>
      <c r="G992" s="2" t="s">
        <v>35</v>
      </c>
      <c r="H992" s="2" t="s">
        <v>15</v>
      </c>
      <c r="I992" s="2" t="s">
        <v>2009</v>
      </c>
      <c r="J992" s="2" t="s">
        <v>17</v>
      </c>
      <c r="K992" s="5" cm="1">
        <f t="array" ref="K992">_xlfn.IFS(Table2[[#This Row],[Currency]]="USD",Table2[[#This Row],[Amount]],Table2[[#This Row],[Currency]]="EGP",Table2[[#This Row],[Amount]]*50,Table2[[#This Row],[Currency]]="EUR",Table2[[#This Row],[Amount]]*1.17)</f>
        <v>10898.55</v>
      </c>
      <c r="L992" s="2">
        <f>SUMIF(Table2[Expense Type],Table2[[#This Row],[Expense Type]],Table2[Amount])</f>
        <v>848944</v>
      </c>
    </row>
    <row r="993" spans="1:12" ht="13.8" x14ac:dyDescent="0.25">
      <c r="A993" s="2" t="s">
        <v>2010</v>
      </c>
      <c r="B993" s="3">
        <v>45288.085085085077</v>
      </c>
      <c r="C993" s="2" t="s">
        <v>38</v>
      </c>
      <c r="D993" s="2" t="s">
        <v>33</v>
      </c>
      <c r="E993" s="2" t="s">
        <v>30</v>
      </c>
      <c r="F993" s="2">
        <v>5772</v>
      </c>
      <c r="G993" s="2" t="s">
        <v>14</v>
      </c>
      <c r="H993" s="2" t="s">
        <v>52</v>
      </c>
      <c r="I993" s="2" t="s">
        <v>2011</v>
      </c>
      <c r="J993" s="2" t="s">
        <v>41</v>
      </c>
      <c r="K993" s="5" cm="1">
        <f t="array" ref="K993">_xlfn.IFS(Table2[[#This Row],[Currency]]="USD",Table2[[#This Row],[Amount]],Table2[[#This Row],[Currency]]="EGP",Table2[[#This Row],[Amount]]*50,Table2[[#This Row],[Currency]]="EUR",Table2[[#This Row],[Amount]]*1.17)</f>
        <v>5772</v>
      </c>
      <c r="L993" s="2">
        <f>SUMIF(Table2[Expense Type],Table2[[#This Row],[Expense Type]],Table2[Amount])</f>
        <v>824956</v>
      </c>
    </row>
    <row r="994" spans="1:12" ht="13.8" x14ac:dyDescent="0.25">
      <c r="A994" s="2" t="s">
        <v>2012</v>
      </c>
      <c r="B994" s="3">
        <v>45288.449449449443</v>
      </c>
      <c r="C994" s="2" t="s">
        <v>26</v>
      </c>
      <c r="D994" s="2" t="s">
        <v>33</v>
      </c>
      <c r="E994" s="2" t="s">
        <v>21</v>
      </c>
      <c r="F994" s="2">
        <v>1478</v>
      </c>
      <c r="G994" s="2" t="s">
        <v>22</v>
      </c>
      <c r="H994" s="2" t="s">
        <v>52</v>
      </c>
      <c r="I994" s="2" t="s">
        <v>2013</v>
      </c>
      <c r="J994" s="2" t="s">
        <v>24</v>
      </c>
      <c r="K994" s="5" cm="1">
        <f t="array" ref="K994">_xlfn.IFS(Table2[[#This Row],[Currency]]="USD",Table2[[#This Row],[Amount]],Table2[[#This Row],[Currency]]="EGP",Table2[[#This Row],[Amount]]*50,Table2[[#This Row],[Currency]]="EUR",Table2[[#This Row],[Amount]]*1.17)</f>
        <v>73900</v>
      </c>
      <c r="L994" s="2">
        <f>SUMIF(Table2[Expense Type],Table2[[#This Row],[Expense Type]],Table2[Amount])</f>
        <v>910770</v>
      </c>
    </row>
    <row r="995" spans="1:12" ht="13.8" x14ac:dyDescent="0.25">
      <c r="A995" s="2" t="s">
        <v>2014</v>
      </c>
      <c r="B995" s="3">
        <v>45288.813813813809</v>
      </c>
      <c r="C995" s="2" t="s">
        <v>26</v>
      </c>
      <c r="D995" s="2" t="s">
        <v>12</v>
      </c>
      <c r="E995" s="2" t="s">
        <v>55</v>
      </c>
      <c r="F995" s="2">
        <v>3474</v>
      </c>
      <c r="G995" s="2" t="s">
        <v>22</v>
      </c>
      <c r="H995" s="2" t="s">
        <v>52</v>
      </c>
      <c r="I995" s="2" t="s">
        <v>2015</v>
      </c>
      <c r="J995" s="2" t="s">
        <v>24</v>
      </c>
      <c r="K995" s="5" cm="1">
        <f t="array" ref="K995">_xlfn.IFS(Table2[[#This Row],[Currency]]="USD",Table2[[#This Row],[Amount]],Table2[[#This Row],[Currency]]="EGP",Table2[[#This Row],[Amount]]*50,Table2[[#This Row],[Currency]]="EUR",Table2[[#This Row],[Amount]]*1.17)</f>
        <v>173700</v>
      </c>
      <c r="L995" s="2">
        <f>SUMIF(Table2[Expense Type],Table2[[#This Row],[Expense Type]],Table2[Amount])</f>
        <v>815334</v>
      </c>
    </row>
    <row r="996" spans="1:12" ht="13.8" x14ac:dyDescent="0.25">
      <c r="A996" s="2" t="s">
        <v>2016</v>
      </c>
      <c r="B996" s="3">
        <v>45289.178178178168</v>
      </c>
      <c r="C996" s="2" t="s">
        <v>19</v>
      </c>
      <c r="D996" s="2" t="s">
        <v>12</v>
      </c>
      <c r="E996" s="2" t="s">
        <v>55</v>
      </c>
      <c r="F996" s="2">
        <v>1619</v>
      </c>
      <c r="G996" s="2" t="s">
        <v>22</v>
      </c>
      <c r="H996" s="2" t="s">
        <v>52</v>
      </c>
      <c r="I996" s="2" t="s">
        <v>2017</v>
      </c>
      <c r="J996" s="2" t="s">
        <v>41</v>
      </c>
      <c r="K996" s="5" cm="1">
        <f t="array" ref="K996">_xlfn.IFS(Table2[[#This Row],[Currency]]="USD",Table2[[#This Row],[Amount]],Table2[[#This Row],[Currency]]="EGP",Table2[[#This Row],[Amount]]*50,Table2[[#This Row],[Currency]]="EUR",Table2[[#This Row],[Amount]]*1.17)</f>
        <v>80950</v>
      </c>
      <c r="L996" s="2">
        <f>SUMIF(Table2[Expense Type],Table2[[#This Row],[Expense Type]],Table2[Amount])</f>
        <v>815334</v>
      </c>
    </row>
    <row r="997" spans="1:12" ht="13.8" x14ac:dyDescent="0.25">
      <c r="A997" s="2" t="s">
        <v>2018</v>
      </c>
      <c r="B997" s="3">
        <v>45289.542542542527</v>
      </c>
      <c r="C997" s="2" t="s">
        <v>58</v>
      </c>
      <c r="D997" s="2" t="s">
        <v>39</v>
      </c>
      <c r="E997" s="2" t="s">
        <v>55</v>
      </c>
      <c r="F997" s="2">
        <v>5877</v>
      </c>
      <c r="G997" s="2" t="s">
        <v>35</v>
      </c>
      <c r="H997" s="2" t="s">
        <v>27</v>
      </c>
      <c r="I997" s="2" t="s">
        <v>2019</v>
      </c>
      <c r="J997" s="2" t="s">
        <v>24</v>
      </c>
      <c r="K997" s="5" cm="1">
        <f t="array" ref="K997">_xlfn.IFS(Table2[[#This Row],[Currency]]="USD",Table2[[#This Row],[Amount]],Table2[[#This Row],[Currency]]="EGP",Table2[[#This Row],[Amount]]*50,Table2[[#This Row],[Currency]]="EUR",Table2[[#This Row],[Amount]]*1.17)</f>
        <v>6876.0899999999992</v>
      </c>
      <c r="L997" s="2">
        <f>SUMIF(Table2[Expense Type],Table2[[#This Row],[Expense Type]],Table2[Amount])</f>
        <v>815334</v>
      </c>
    </row>
    <row r="998" spans="1:12" ht="13.8" x14ac:dyDescent="0.25">
      <c r="A998" s="2" t="s">
        <v>2020</v>
      </c>
      <c r="B998" s="3">
        <v>45289.906906906901</v>
      </c>
      <c r="C998" s="2" t="s">
        <v>19</v>
      </c>
      <c r="D998" s="2" t="s">
        <v>33</v>
      </c>
      <c r="E998" s="2" t="s">
        <v>13</v>
      </c>
      <c r="F998" s="2">
        <v>8035</v>
      </c>
      <c r="G998" s="2" t="s">
        <v>35</v>
      </c>
      <c r="H998" s="2" t="s">
        <v>27</v>
      </c>
      <c r="I998" s="2" t="s">
        <v>2021</v>
      </c>
      <c r="J998" s="2" t="s">
        <v>17</v>
      </c>
      <c r="K998" s="5" cm="1">
        <f t="array" ref="K998">_xlfn.IFS(Table2[[#This Row],[Currency]]="USD",Table2[[#This Row],[Amount]],Table2[[#This Row],[Currency]]="EGP",Table2[[#This Row],[Amount]]*50,Table2[[#This Row],[Currency]]="EUR",Table2[[#This Row],[Amount]]*1.17)</f>
        <v>9400.9499999999989</v>
      </c>
      <c r="L998" s="2">
        <f>SUMIF(Table2[Expense Type],Table2[[#This Row],[Expense Type]],Table2[Amount])</f>
        <v>848944</v>
      </c>
    </row>
    <row r="999" spans="1:12" ht="13.8" x14ac:dyDescent="0.25">
      <c r="A999" s="2" t="s">
        <v>2022</v>
      </c>
      <c r="B999" s="3">
        <v>45290.27127127126</v>
      </c>
      <c r="C999" s="2" t="s">
        <v>77</v>
      </c>
      <c r="D999" s="2" t="s">
        <v>20</v>
      </c>
      <c r="E999" s="2" t="s">
        <v>13</v>
      </c>
      <c r="F999" s="2">
        <v>6193</v>
      </c>
      <c r="G999" s="2" t="s">
        <v>22</v>
      </c>
      <c r="H999" s="2" t="s">
        <v>52</v>
      </c>
      <c r="I999" s="2" t="s">
        <v>2023</v>
      </c>
      <c r="J999" s="2" t="s">
        <v>24</v>
      </c>
      <c r="K999" s="5" cm="1">
        <f t="array" ref="K999">_xlfn.IFS(Table2[[#This Row],[Currency]]="USD",Table2[[#This Row],[Amount]],Table2[[#This Row],[Currency]]="EGP",Table2[[#This Row],[Amount]]*50,Table2[[#This Row],[Currency]]="EUR",Table2[[#This Row],[Amount]]*1.17)</f>
        <v>309650</v>
      </c>
      <c r="L999" s="2">
        <f>SUMIF(Table2[Expense Type],Table2[[#This Row],[Expense Type]],Table2[Amount])</f>
        <v>848944</v>
      </c>
    </row>
    <row r="1000" spans="1:12" ht="13.8" x14ac:dyDescent="0.25">
      <c r="A1000" s="2" t="s">
        <v>2024</v>
      </c>
      <c r="B1000" s="3">
        <v>45290.635635635626</v>
      </c>
      <c r="C1000" s="2" t="s">
        <v>77</v>
      </c>
      <c r="D1000" s="2" t="s">
        <v>12</v>
      </c>
      <c r="E1000" s="2" t="s">
        <v>51</v>
      </c>
      <c r="F1000" s="2">
        <v>8518</v>
      </c>
      <c r="G1000" s="2" t="s">
        <v>22</v>
      </c>
      <c r="H1000" s="2" t="s">
        <v>15</v>
      </c>
      <c r="I1000" s="2" t="s">
        <v>2025</v>
      </c>
      <c r="J1000" s="2" t="s">
        <v>24</v>
      </c>
      <c r="K1000" s="5" cm="1">
        <f t="array" ref="K1000">_xlfn.IFS(Table2[[#This Row],[Currency]]="USD",Table2[[#This Row],[Amount]],Table2[[#This Row],[Currency]]="EGP",Table2[[#This Row],[Amount]]*50,Table2[[#This Row],[Currency]]="EUR",Table2[[#This Row],[Amount]]*1.17)</f>
        <v>425900</v>
      </c>
      <c r="L1000" s="2">
        <f>SUMIF(Table2[Expense Type],Table2[[#This Row],[Expense Type]],Table2[Amount])</f>
        <v>743529</v>
      </c>
    </row>
    <row r="1001" spans="1:12" ht="13.8" x14ac:dyDescent="0.25">
      <c r="A1001" s="2" t="s">
        <v>2026</v>
      </c>
      <c r="B1001" s="3">
        <v>45291</v>
      </c>
      <c r="C1001" s="2" t="s">
        <v>19</v>
      </c>
      <c r="D1001" s="2" t="s">
        <v>33</v>
      </c>
      <c r="E1001" s="2" t="s">
        <v>55</v>
      </c>
      <c r="F1001" s="2">
        <v>5455</v>
      </c>
      <c r="G1001" s="2" t="s">
        <v>35</v>
      </c>
      <c r="H1001" s="2" t="s">
        <v>52</v>
      </c>
      <c r="I1001" s="2" t="s">
        <v>2027</v>
      </c>
      <c r="J1001" s="2" t="s">
        <v>41</v>
      </c>
      <c r="K1001" s="5" cm="1">
        <f t="array" ref="K1001">_xlfn.IFS(Table2[[#This Row],[Currency]]="USD",Table2[[#This Row],[Amount]],Table2[[#This Row],[Currency]]="EGP",Table2[[#This Row],[Amount]]*50,Table2[[#This Row],[Currency]]="EUR",Table2[[#This Row],[Amount]]*1.17)</f>
        <v>6382.3499999999995</v>
      </c>
      <c r="L1001" s="2">
        <f>SUMIF(Table2[Expense Type],Table2[[#This Row],[Expense Type]],Table2[Amount])</f>
        <v>815334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4687A-4F14-4865-B80A-B7C52DB6A949}">
  <dimension ref="A2:N32"/>
  <sheetViews>
    <sheetView zoomScale="72" zoomScaleNormal="72" workbookViewId="0">
      <selection activeCell="F26" sqref="F26:I26"/>
    </sheetView>
  </sheetViews>
  <sheetFormatPr defaultRowHeight="13.8" x14ac:dyDescent="0.25"/>
  <cols>
    <col min="1" max="1" width="12.21875" bestFit="1" customWidth="1"/>
    <col min="2" max="2" width="23.5546875" bestFit="1" customWidth="1"/>
    <col min="5" max="5" width="14.6640625" customWidth="1"/>
    <col min="6" max="6" width="23.77734375" bestFit="1" customWidth="1"/>
    <col min="7" max="7" width="18.6640625" bestFit="1" customWidth="1"/>
    <col min="8" max="8" width="8.33203125" bestFit="1" customWidth="1"/>
    <col min="9" max="9" width="8.88671875" bestFit="1" customWidth="1"/>
    <col min="10" max="10" width="16" bestFit="1" customWidth="1"/>
    <col min="11" max="11" width="23.5546875" bestFit="1" customWidth="1"/>
  </cols>
  <sheetData>
    <row r="2" spans="1:12" x14ac:dyDescent="0.25">
      <c r="A2" s="10" t="s">
        <v>2044</v>
      </c>
      <c r="B2" s="10"/>
    </row>
    <row r="3" spans="1:12" x14ac:dyDescent="0.25">
      <c r="A3" s="7" t="s">
        <v>1</v>
      </c>
      <c r="B3" t="s">
        <v>2043</v>
      </c>
      <c r="E3" s="11" t="s">
        <v>2045</v>
      </c>
      <c r="F3" s="11"/>
      <c r="G3" s="11"/>
      <c r="J3" s="11" t="s">
        <v>2046</v>
      </c>
      <c r="K3" s="11"/>
      <c r="L3" s="11"/>
    </row>
    <row r="4" spans="1:12" x14ac:dyDescent="0.25">
      <c r="A4" s="8" t="s">
        <v>2031</v>
      </c>
      <c r="B4" s="9">
        <v>6329464.7000000011</v>
      </c>
      <c r="E4" s="7" t="s">
        <v>2</v>
      </c>
      <c r="F4" t="s">
        <v>2043</v>
      </c>
      <c r="J4" s="7" t="s">
        <v>4</v>
      </c>
      <c r="K4" t="s">
        <v>2043</v>
      </c>
    </row>
    <row r="5" spans="1:12" x14ac:dyDescent="0.25">
      <c r="A5" s="8" t="s">
        <v>2032</v>
      </c>
      <c r="B5" s="9">
        <v>6725331.9899999993</v>
      </c>
      <c r="E5" s="8" t="s">
        <v>77</v>
      </c>
      <c r="F5" s="9">
        <v>15376621.460000001</v>
      </c>
      <c r="J5" s="8" t="s">
        <v>21</v>
      </c>
      <c r="K5" s="9">
        <v>15001216.779999999</v>
      </c>
    </row>
    <row r="6" spans="1:12" x14ac:dyDescent="0.25">
      <c r="A6" s="8" t="s">
        <v>2033</v>
      </c>
      <c r="B6" s="9">
        <v>6902675.8400000008</v>
      </c>
      <c r="E6" s="8" t="s">
        <v>38</v>
      </c>
      <c r="F6" s="9">
        <v>13539776.669999998</v>
      </c>
      <c r="J6" s="8" t="s">
        <v>51</v>
      </c>
      <c r="K6" s="9">
        <v>13510167.940000001</v>
      </c>
    </row>
    <row r="7" spans="1:12" x14ac:dyDescent="0.25">
      <c r="A7" s="8" t="s">
        <v>2034</v>
      </c>
      <c r="B7" s="9">
        <v>7338059.6400000006</v>
      </c>
      <c r="E7" s="8" t="s">
        <v>26</v>
      </c>
      <c r="F7" s="9">
        <v>14430571.729999999</v>
      </c>
      <c r="J7" s="8" t="s">
        <v>13</v>
      </c>
      <c r="K7" s="9">
        <v>12551267.879999997</v>
      </c>
    </row>
    <row r="8" spans="1:12" x14ac:dyDescent="0.25">
      <c r="A8" s="8" t="s">
        <v>2035</v>
      </c>
      <c r="B8" s="9">
        <v>8876550.5700000003</v>
      </c>
      <c r="E8" s="8" t="s">
        <v>11</v>
      </c>
      <c r="F8" s="9">
        <v>11929667.439999998</v>
      </c>
      <c r="J8" s="8" t="s">
        <v>34</v>
      </c>
      <c r="K8" s="9">
        <v>14810888.32</v>
      </c>
    </row>
    <row r="9" spans="1:12" x14ac:dyDescent="0.25">
      <c r="A9" s="8" t="s">
        <v>2036</v>
      </c>
      <c r="B9" s="9">
        <v>6667453.7600000007</v>
      </c>
      <c r="E9" s="8" t="s">
        <v>58</v>
      </c>
      <c r="F9" s="9">
        <v>14330237.680000002</v>
      </c>
      <c r="J9" s="8" t="s">
        <v>55</v>
      </c>
      <c r="K9" s="9">
        <v>12516659.060000001</v>
      </c>
    </row>
    <row r="10" spans="1:12" x14ac:dyDescent="0.25">
      <c r="A10" s="8" t="s">
        <v>2037</v>
      </c>
      <c r="B10" s="9">
        <v>6856383.1499999994</v>
      </c>
      <c r="E10" s="8" t="s">
        <v>19</v>
      </c>
      <c r="F10" s="9">
        <v>15203135.889999997</v>
      </c>
      <c r="J10" s="8" t="s">
        <v>30</v>
      </c>
      <c r="K10" s="9">
        <v>16419810.889999999</v>
      </c>
    </row>
    <row r="11" spans="1:12" x14ac:dyDescent="0.25">
      <c r="A11" s="8" t="s">
        <v>2038</v>
      </c>
      <c r="B11" s="9">
        <v>6160409.2400000002</v>
      </c>
      <c r="E11" s="8" t="s">
        <v>2030</v>
      </c>
      <c r="F11" s="9">
        <v>84810010.870000064</v>
      </c>
      <c r="J11" s="8" t="s">
        <v>2030</v>
      </c>
      <c r="K11" s="9">
        <v>84810010.86999999</v>
      </c>
    </row>
    <row r="12" spans="1:12" x14ac:dyDescent="0.25">
      <c r="A12" s="8" t="s">
        <v>2039</v>
      </c>
      <c r="B12" s="9">
        <v>7877166.0300000003</v>
      </c>
    </row>
    <row r="13" spans="1:12" x14ac:dyDescent="0.25">
      <c r="A13" s="8" t="s">
        <v>2040</v>
      </c>
      <c r="B13" s="9">
        <v>6803854.660000002</v>
      </c>
    </row>
    <row r="14" spans="1:12" x14ac:dyDescent="0.25">
      <c r="A14" s="8" t="s">
        <v>2041</v>
      </c>
      <c r="B14" s="9">
        <v>6526328.0999999996</v>
      </c>
    </row>
    <row r="15" spans="1:12" x14ac:dyDescent="0.25">
      <c r="A15" s="8" t="s">
        <v>2042</v>
      </c>
      <c r="B15" s="9">
        <v>7746333.1900000013</v>
      </c>
    </row>
    <row r="16" spans="1:12" x14ac:dyDescent="0.25">
      <c r="A16" s="8" t="s">
        <v>2030</v>
      </c>
      <c r="B16" s="9">
        <v>84810010.870000064</v>
      </c>
    </row>
    <row r="24" spans="1:14" x14ac:dyDescent="0.25">
      <c r="A24" s="11" t="s">
        <v>2047</v>
      </c>
      <c r="B24" s="11"/>
    </row>
    <row r="25" spans="1:14" x14ac:dyDescent="0.25">
      <c r="A25" s="7" t="s">
        <v>3</v>
      </c>
      <c r="B25" t="s">
        <v>2043</v>
      </c>
      <c r="L25" s="12"/>
      <c r="M25" s="12"/>
      <c r="N25" s="12"/>
    </row>
    <row r="26" spans="1:14" x14ac:dyDescent="0.25">
      <c r="A26" s="8" t="s">
        <v>33</v>
      </c>
      <c r="B26" s="9">
        <v>22807651.900000002</v>
      </c>
      <c r="F26" s="10" t="s">
        <v>2048</v>
      </c>
      <c r="G26" s="10"/>
      <c r="H26" s="10"/>
      <c r="I26" s="10"/>
      <c r="L26" s="12"/>
      <c r="M26" s="12"/>
      <c r="N26" s="12"/>
    </row>
    <row r="27" spans="1:14" x14ac:dyDescent="0.25">
      <c r="A27" s="8" t="s">
        <v>20</v>
      </c>
      <c r="B27" s="9">
        <v>21688041.23</v>
      </c>
      <c r="F27" s="7" t="s">
        <v>2049</v>
      </c>
      <c r="G27" s="7" t="s">
        <v>9</v>
      </c>
    </row>
    <row r="28" spans="1:14" x14ac:dyDescent="0.25">
      <c r="A28" s="8" t="s">
        <v>12</v>
      </c>
      <c r="B28" s="9">
        <v>21406194.229999997</v>
      </c>
      <c r="F28" s="7" t="s">
        <v>7</v>
      </c>
      <c r="G28" t="s">
        <v>41</v>
      </c>
      <c r="H28" t="s">
        <v>17</v>
      </c>
      <c r="I28" t="s">
        <v>24</v>
      </c>
      <c r="J28" t="s">
        <v>2030</v>
      </c>
    </row>
    <row r="29" spans="1:14" x14ac:dyDescent="0.25">
      <c r="A29" s="8" t="s">
        <v>39</v>
      </c>
      <c r="B29" s="9">
        <v>18908123.509999998</v>
      </c>
      <c r="F29" s="8" t="s">
        <v>27</v>
      </c>
      <c r="G29" s="9">
        <v>115</v>
      </c>
      <c r="H29" s="9">
        <v>97</v>
      </c>
      <c r="I29" s="9">
        <v>121</v>
      </c>
      <c r="J29" s="9">
        <v>333</v>
      </c>
    </row>
    <row r="30" spans="1:14" x14ac:dyDescent="0.25">
      <c r="A30" s="8" t="s">
        <v>2030</v>
      </c>
      <c r="B30" s="9">
        <v>84810010.870000005</v>
      </c>
      <c r="F30" s="8" t="s">
        <v>15</v>
      </c>
      <c r="G30" s="9">
        <v>103</v>
      </c>
      <c r="H30" s="9">
        <v>128</v>
      </c>
      <c r="I30" s="9">
        <v>123</v>
      </c>
      <c r="J30" s="9">
        <v>354</v>
      </c>
    </row>
    <row r="31" spans="1:14" x14ac:dyDescent="0.25">
      <c r="F31" s="8" t="s">
        <v>52</v>
      </c>
      <c r="G31" s="9">
        <v>100</v>
      </c>
      <c r="H31" s="9">
        <v>103</v>
      </c>
      <c r="I31" s="9">
        <v>110</v>
      </c>
      <c r="J31" s="9">
        <v>313</v>
      </c>
    </row>
    <row r="32" spans="1:14" x14ac:dyDescent="0.25">
      <c r="F32" s="8" t="s">
        <v>2030</v>
      </c>
      <c r="G32" s="9">
        <v>318</v>
      </c>
      <c r="H32" s="9">
        <v>328</v>
      </c>
      <c r="I32" s="9">
        <v>354</v>
      </c>
      <c r="J32" s="9">
        <v>1000</v>
      </c>
    </row>
  </sheetData>
  <mergeCells count="5">
    <mergeCell ref="A2:B2"/>
    <mergeCell ref="E3:G3"/>
    <mergeCell ref="J3:L3"/>
    <mergeCell ref="A24:B24"/>
    <mergeCell ref="F26:I26"/>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9FCC0-9E94-4CDB-A75A-989181316809}">
  <dimension ref="J16:J17"/>
  <sheetViews>
    <sheetView showGridLines="0" showRowColHeaders="0" workbookViewId="0">
      <selection activeCell="V10" sqref="V10"/>
    </sheetView>
  </sheetViews>
  <sheetFormatPr defaultRowHeight="13.8" x14ac:dyDescent="0.25"/>
  <cols>
    <col min="1" max="8" width="8.88671875" style="13"/>
    <col min="9" max="9" width="11" style="13" bestFit="1" customWidth="1"/>
    <col min="10" max="16384" width="8.88671875" style="13"/>
  </cols>
  <sheetData>
    <row r="16" s="13" customFormat="1" x14ac:dyDescent="0.25"/>
    <row r="17" spans="10:10" s="13" customFormat="1" x14ac:dyDescent="0.25">
      <c r="J17"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C6A7EEF9-D2A0-4B00-9521-CD1DFB3A278E}">
  <ds:schemaRefs/>
</ds:datastoreItem>
</file>

<file path=customXml/itemProps2.xml><?xml version="1.0" encoding="utf-8"?>
<ds:datastoreItem xmlns:ds="http://schemas.openxmlformats.org/officeDocument/2006/customXml" ds:itemID="{6BEC0FD5-396E-45E8-B8AC-F1DC8B382694}">
  <ds:schemaRefs/>
</ds:datastoreItem>
</file>

<file path=customXml/itemProps3.xml><?xml version="1.0" encoding="utf-8"?>
<ds:datastoreItem xmlns:ds="http://schemas.openxmlformats.org/officeDocument/2006/customXml" ds:itemID="{48279EBC-8E82-472A-8CB7-04B77BB9815C}">
  <ds:schemaRefs/>
</ds:datastoreItem>
</file>

<file path=customXml/itemProps4.xml><?xml version="1.0" encoding="utf-8"?>
<ds:datastoreItem xmlns:ds="http://schemas.openxmlformats.org/officeDocument/2006/customXml" ds:itemID="{CA90EC8B-0B7A-403C-B91B-7A53D8CA793F}">
  <ds:schemaRefs/>
</ds:datastoreItem>
</file>

<file path=customXml/itemProps5.xml><?xml version="1.0" encoding="utf-8"?>
<ds:datastoreItem xmlns:ds="http://schemas.openxmlformats.org/officeDocument/2006/customXml" ds:itemID="{FAFAD082-1CFD-4989-90F8-3D57462FACC5}">
  <ds:schemaRefs/>
</ds:datastoreItem>
</file>

<file path=customXml/itemProps6.xml><?xml version="1.0" encoding="utf-8"?>
<ds:datastoreItem xmlns:ds="http://schemas.openxmlformats.org/officeDocument/2006/customXml" ds:itemID="{16638E3E-3255-4639-A339-2AECD3A72A6C}">
  <ds:schemaRefs/>
</ds:datastoreItem>
</file>

<file path=customXml/itemProps7.xml><?xml version="1.0" encoding="utf-8"?>
<ds:datastoreItem xmlns:ds="http://schemas.openxmlformats.org/officeDocument/2006/customXml" ds:itemID="{F690B464-B4A2-49A0-9921-803CB9110D86}">
  <ds:schemaRefs/>
</ds:datastoreItem>
</file>

<file path=customXml/itemProps8.xml><?xml version="1.0" encoding="utf-8"?>
<ds:datastoreItem xmlns:ds="http://schemas.openxmlformats.org/officeDocument/2006/customXml" ds:itemID="{7B02BA2A-A4A6-482E-9D80-E3CAB1234944}">
  <ds:schemaRefs/>
</ds:datastoreItem>
</file>

<file path=customXml/itemProps9.xml><?xml version="1.0" encoding="utf-8"?>
<ds:datastoreItem xmlns:ds="http://schemas.openxmlformats.org/officeDocument/2006/customXml" ds:itemID="{2F40B73C-F7BE-4260-B168-9099B7B4F142}">
  <ds:schemaRefs/>
</ds:datastoreItem>
</file>

<file path=customXml/itemProps10.xml><?xml version="1.0" encoding="utf-8"?>
<ds:datastoreItem xmlns:ds="http://schemas.openxmlformats.org/officeDocument/2006/customXml" ds:itemID="{2D707527-CC7E-474F-9BB8-1756DB2141E1}">
  <ds:schemaRefs/>
</ds:datastoreItem>
</file>

<file path=customXml/itemProps11.xml><?xml version="1.0" encoding="utf-8"?>
<ds:datastoreItem xmlns:ds="http://schemas.openxmlformats.org/officeDocument/2006/customXml" ds:itemID="{49FFC449-0674-4B01-948A-CBC65DC15CD8}">
  <ds:schemaRefs/>
</ds:datastoreItem>
</file>

<file path=customXml/itemProps12.xml><?xml version="1.0" encoding="utf-8"?>
<ds:datastoreItem xmlns:ds="http://schemas.openxmlformats.org/officeDocument/2006/customXml" ds:itemID="{FD7B093F-993E-4DD7-B185-5273822DA7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Noura Zaghlol</cp:lastModifiedBy>
  <dcterms:created xsi:type="dcterms:W3CDTF">2025-07-01T20:32:48Z</dcterms:created>
  <dcterms:modified xsi:type="dcterms:W3CDTF">2026-08-26T19:30:46Z</dcterms:modified>
</cp:coreProperties>
</file>