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nourh\OneDrive\Documents\EraaSoft\EXCEL\"/>
    </mc:Choice>
  </mc:AlternateContent>
  <xr:revisionPtr revIDLastSave="0" documentId="13_ncr:1_{0F9CDDC8-4E06-4FDF-81A5-4333DF3EF842}" xr6:coauthVersionLast="47" xr6:coauthVersionMax="47" xr10:uidLastSave="{00000000-0000-0000-0000-000000000000}"/>
  <bookViews>
    <workbookView xWindow="-108" yWindow="-108" windowWidth="23256" windowHeight="13176" tabRatio="1000" activeTab="2" xr2:uid="{7CD8FE53-22C8-443E-8F34-FDCA6BD69455}"/>
  </bookViews>
  <sheets>
    <sheet name="Info" sheetId="19" r:id="rId1"/>
    <sheet name="Data-1" sheetId="17" r:id="rId2"/>
    <sheet name="Dashboard" sheetId="31" r:id="rId3"/>
    <sheet name="Pivot Table" sheetId="30" r:id="rId4"/>
    <sheet name="Sales" sheetId="27" r:id="rId5"/>
    <sheet name="Code" sheetId="26" r:id="rId6"/>
    <sheet name="Classes" sheetId="25" r:id="rId7"/>
    <sheet name="Sub categories" sheetId="29" r:id="rId8"/>
    <sheet name="Segments" sheetId="28" r:id="rId9"/>
    <sheet name="Branches" sheetId="24" r:id="rId10"/>
  </sheets>
  <externalReferences>
    <externalReference r:id="rId11"/>
  </externalReferences>
  <definedNames>
    <definedName name="_xlnm._FilterDatabase" localSheetId="1" hidden="1">'Data-1'!$A$1:$N$2000</definedName>
    <definedName name="_xlcn.WorksheetConnection_ExcelFinalProject.xlsxBranches1" hidden="1">Branches[]</definedName>
    <definedName name="_xlcn.WorksheetConnection_ExcelFinalProject.xlsxClasses1" hidden="1">Classes[]</definedName>
    <definedName name="_xlcn.WorksheetConnection_ExcelFinalProject.xlsxSales1" hidden="1">Sales[]</definedName>
    <definedName name="_xlcn.WorksheetConnection_ExcelFinalProject.xlsxSegments1" hidden="1">Segments[]</definedName>
    <definedName name="_xlcn.WorksheetConnection_ExcelFinalProject.xlsxSub_categories1" hidden="1">Sub_categories[]</definedName>
    <definedName name="ExternalData_1" localSheetId="9" hidden="1">Branches!$A$1:$B$11</definedName>
    <definedName name="ExternalData_2" localSheetId="6" hidden="1">'Classes'!$A$1:$B$3</definedName>
    <definedName name="ExternalData_3" localSheetId="5" hidden="1">'Code'!$A$1:$B$4</definedName>
    <definedName name="ExternalData_4" localSheetId="4" hidden="1">Sales!$A$1:$L$3001</definedName>
    <definedName name="ExternalData_5" localSheetId="8" hidden="1">Segments!$A$1:$B$6</definedName>
    <definedName name="ExternalData_6" localSheetId="7" hidden="1">'Sub categories'!$A$1:$B$7</definedName>
    <definedName name="GRADES">[1]Sheet1!$H$18:$I$25</definedName>
    <definedName name="GRADES2" localSheetId="1">[1]Sheet1!#REF!</definedName>
    <definedName name="GRADES2">[1]Sheet1!#REF!</definedName>
    <definedName name="Order_Month" localSheetId="1">[1]Orders!#REF!</definedName>
    <definedName name="Order_Month">[1]Orders!#REF!</definedName>
    <definedName name="Order_No">[1]Orders!$A$6:$A$1044</definedName>
    <definedName name="Order_Priority">[1]Orders!$J$6:$J$1044</definedName>
    <definedName name="_xlnm.Print_Area" localSheetId="0">Info!$A$1:$O$27</definedName>
    <definedName name="Ship_Date">[1]Orders!$O$6:$O$1044</definedName>
    <definedName name="Ship_Time" localSheetId="1">[1]Orders!#REF!</definedName>
    <definedName name="Ship_Time">[1]Orders!#REF!</definedName>
    <definedName name="Slicer_Branch">#N/A</definedName>
    <definedName name="Slicer_Class">#N/A</definedName>
    <definedName name="Slicer_G._Segment">#N/A</definedName>
    <definedName name="Slicer_Sub_category">#N/A</definedName>
  </definedNames>
  <calcPr calcId="191029"/>
  <pivotCaches>
    <pivotCache cacheId="0" r:id="rId12"/>
    <pivotCache cacheId="1" r:id="rId13"/>
    <pivotCache cacheId="2" r:id="rId14"/>
    <pivotCache cacheId="3" r:id="rId15"/>
    <pivotCache cacheId="4" r:id="rId16"/>
    <pivotCache cacheId="5" r:id="rId17"/>
    <pivotCache cacheId="6" r:id="rId18"/>
  </pivotCaches>
  <extLst>
    <ext xmlns:x14="http://schemas.microsoft.com/office/spreadsheetml/2009/9/main" uri="{876F7934-8845-4945-9796-88D515C7AA90}">
      <x14:pivotCaches>
        <pivotCache cacheId="7"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b_categories" name="Sub_categories" connection="WorksheetConnection_Excel Final Project.xlsx!Sub_categories"/>
          <x15:modelTable id="Segments" name="Segments" connection="WorksheetConnection_Excel Final Project.xlsx!Segments"/>
          <x15:modelTable id="Sales" name="Sales" connection="WorksheetConnection_Excel Final Project.xlsx!Sales"/>
          <x15:modelTable id="Classes" name="Classes" connection="WorksheetConnection_Excel Final Project.xlsx!Classes"/>
          <x15:modelTable id="Branches" name="Branches" connection="WorksheetConnection_Excel Final Project.xlsx!Branches"/>
        </x15:modelTables>
        <x15:modelRelationships>
          <x15:modelRelationship fromTable="Sales" fromColumn="Branch Code" toTable="Branches" toColumn="Code"/>
          <x15:modelRelationship fromTable="Sales" fromColumn="G. Segment Code" toTable="Segments" toColumn="Code"/>
          <x15:modelRelationship fromTable="Sales" fromColumn="Class Code" toTable="Classes" toColumn="Code"/>
          <x15:modelRelationship fromTable="Sales" fromColumn="Sub category code" toTable="Sub_categories" toColumn="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19" l="1"/>
  <c r="O3" i="17"/>
  <c r="P3" i="17" s="1" a="1"/>
  <c r="P3" i="17" s="1"/>
  <c r="O4" i="17"/>
  <c r="O5" i="17"/>
  <c r="P5" i="17" s="1" a="1"/>
  <c r="P5" i="17" s="1"/>
  <c r="O6" i="17"/>
  <c r="P6" i="17" s="1" a="1"/>
  <c r="P6" i="17" s="1"/>
  <c r="O7" i="17"/>
  <c r="P7" i="17" s="1" a="1"/>
  <c r="P7" i="17" s="1"/>
  <c r="O8" i="17"/>
  <c r="P8" i="17" s="1" a="1"/>
  <c r="P8" i="17" s="1"/>
  <c r="O9" i="17"/>
  <c r="P9" i="17" s="1" a="1"/>
  <c r="P9" i="17" s="1"/>
  <c r="O10" i="17"/>
  <c r="P10" i="17" s="1" a="1"/>
  <c r="P10" i="17" s="1"/>
  <c r="O11" i="17"/>
  <c r="P11" i="17" s="1" a="1"/>
  <c r="P11" i="17" s="1"/>
  <c r="O12" i="17"/>
  <c r="P12" i="17" s="1" a="1"/>
  <c r="P12" i="17" s="1"/>
  <c r="O13" i="17"/>
  <c r="P13" i="17" s="1" a="1"/>
  <c r="P13" i="17" s="1"/>
  <c r="O14" i="17"/>
  <c r="P14" i="17" s="1" a="1"/>
  <c r="P14" i="17" s="1"/>
  <c r="O15" i="17"/>
  <c r="P15" i="17" s="1" a="1"/>
  <c r="P15" i="17" s="1"/>
  <c r="O16" i="17"/>
  <c r="O17" i="17"/>
  <c r="P17" i="17" s="1" a="1"/>
  <c r="P17" i="17" s="1"/>
  <c r="O18" i="17"/>
  <c r="P18" i="17" s="1" a="1"/>
  <c r="P18" i="17" s="1"/>
  <c r="O19" i="17"/>
  <c r="P19" i="17" s="1" a="1"/>
  <c r="P19" i="17" s="1"/>
  <c r="O20" i="17"/>
  <c r="P20" i="17" s="1" a="1"/>
  <c r="P20" i="17" s="1"/>
  <c r="O21" i="17"/>
  <c r="P21" i="17" s="1" a="1"/>
  <c r="P21" i="17" s="1"/>
  <c r="O22" i="17"/>
  <c r="P22" i="17" s="1" a="1"/>
  <c r="P22" i="17" s="1"/>
  <c r="O23" i="17"/>
  <c r="P23" i="17" s="1" a="1"/>
  <c r="P23" i="17" s="1"/>
  <c r="O24" i="17"/>
  <c r="P24" i="17" s="1" a="1"/>
  <c r="P24" i="17" s="1"/>
  <c r="O25" i="17"/>
  <c r="P25" i="17" s="1" a="1"/>
  <c r="P25" i="17" s="1"/>
  <c r="O26" i="17"/>
  <c r="P26" i="17" s="1" a="1"/>
  <c r="P26" i="17" s="1"/>
  <c r="O27" i="17"/>
  <c r="P27" i="17" s="1" a="1"/>
  <c r="P27" i="17" s="1"/>
  <c r="O28" i="17"/>
  <c r="P28" i="17" s="1" a="1"/>
  <c r="P28" i="17" s="1"/>
  <c r="O29" i="17"/>
  <c r="P29" i="17" s="1" a="1"/>
  <c r="P29" i="17" s="1"/>
  <c r="O30" i="17"/>
  <c r="P30" i="17" s="1" a="1"/>
  <c r="P30" i="17" s="1"/>
  <c r="O31" i="17"/>
  <c r="P31" i="17" s="1" a="1"/>
  <c r="P31" i="17" s="1"/>
  <c r="O32" i="17"/>
  <c r="P32" i="17" s="1" a="1"/>
  <c r="P32" i="17" s="1"/>
  <c r="O33" i="17"/>
  <c r="P33" i="17" s="1" a="1"/>
  <c r="P33" i="17" s="1"/>
  <c r="O34" i="17"/>
  <c r="P34" i="17" s="1" a="1"/>
  <c r="P34" i="17" s="1"/>
  <c r="O35" i="17"/>
  <c r="P35" i="17" s="1" a="1"/>
  <c r="P35" i="17" s="1"/>
  <c r="O36" i="17"/>
  <c r="P36" i="17" s="1" a="1"/>
  <c r="P36" i="17" s="1"/>
  <c r="O37" i="17"/>
  <c r="P37" i="17" s="1" a="1"/>
  <c r="P37" i="17" s="1"/>
  <c r="O38" i="17"/>
  <c r="P38" i="17" s="1" a="1"/>
  <c r="P38" i="17" s="1"/>
  <c r="O39" i="17"/>
  <c r="P39" i="17" s="1" a="1"/>
  <c r="P39" i="17" s="1"/>
  <c r="O40" i="17"/>
  <c r="P40" i="17" s="1" a="1"/>
  <c r="P40" i="17" s="1"/>
  <c r="O41" i="17"/>
  <c r="P41" i="17" s="1" a="1"/>
  <c r="P41" i="17" s="1"/>
  <c r="O42" i="17"/>
  <c r="P42" i="17" s="1" a="1"/>
  <c r="P42" i="17" s="1"/>
  <c r="O43" i="17"/>
  <c r="P43" i="17" s="1" a="1"/>
  <c r="P43" i="17" s="1"/>
  <c r="O44" i="17"/>
  <c r="P44" i="17" s="1" a="1"/>
  <c r="P44" i="17" s="1"/>
  <c r="O45" i="17"/>
  <c r="P45" i="17" s="1" a="1"/>
  <c r="P45" i="17" s="1"/>
  <c r="O46" i="17"/>
  <c r="P46" i="17" s="1" a="1"/>
  <c r="P46" i="17" s="1"/>
  <c r="O47" i="17"/>
  <c r="P47" i="17" s="1" a="1"/>
  <c r="P47" i="17" s="1"/>
  <c r="O48" i="17"/>
  <c r="P48" i="17" s="1" a="1"/>
  <c r="P48" i="17" s="1"/>
  <c r="O49" i="17"/>
  <c r="P49" i="17" s="1" a="1"/>
  <c r="P49" i="17" s="1"/>
  <c r="O50" i="17"/>
  <c r="P50" i="17" s="1" a="1"/>
  <c r="P50" i="17" s="1"/>
  <c r="O51" i="17"/>
  <c r="P51" i="17" s="1" a="1"/>
  <c r="P51" i="17" s="1"/>
  <c r="O52" i="17"/>
  <c r="P52" i="17" s="1" a="1"/>
  <c r="P52" i="17" s="1"/>
  <c r="O53" i="17"/>
  <c r="P53" i="17" s="1" a="1"/>
  <c r="P53" i="17" s="1"/>
  <c r="O54" i="17"/>
  <c r="P54" i="17" s="1" a="1"/>
  <c r="P54" i="17" s="1"/>
  <c r="O55" i="17"/>
  <c r="P55" i="17" s="1" a="1"/>
  <c r="P55" i="17" s="1"/>
  <c r="O56" i="17"/>
  <c r="P56" i="17" s="1" a="1"/>
  <c r="P56" i="17" s="1"/>
  <c r="O57" i="17"/>
  <c r="P57" i="17" s="1" a="1"/>
  <c r="P57" i="17" s="1"/>
  <c r="O58" i="17"/>
  <c r="P58" i="17" s="1" a="1"/>
  <c r="P58" i="17" s="1"/>
  <c r="O59" i="17"/>
  <c r="P59" i="17" s="1" a="1"/>
  <c r="P59" i="17" s="1"/>
  <c r="O60" i="17"/>
  <c r="P60" i="17" s="1" a="1"/>
  <c r="P60" i="17" s="1"/>
  <c r="O61" i="17"/>
  <c r="P61" i="17" s="1" a="1"/>
  <c r="P61" i="17" s="1"/>
  <c r="O62" i="17"/>
  <c r="P62" i="17" s="1" a="1"/>
  <c r="P62" i="17" s="1"/>
  <c r="O63" i="17"/>
  <c r="P63" i="17" s="1" a="1"/>
  <c r="P63" i="17" s="1"/>
  <c r="O64" i="17"/>
  <c r="P64" i="17" s="1" a="1"/>
  <c r="P64" i="17" s="1"/>
  <c r="O65" i="17"/>
  <c r="P65" i="17" s="1" a="1"/>
  <c r="P65" i="17" s="1"/>
  <c r="O66" i="17"/>
  <c r="P66" i="17" s="1" a="1"/>
  <c r="P66" i="17" s="1"/>
  <c r="O67" i="17"/>
  <c r="P67" i="17" s="1" a="1"/>
  <c r="P67" i="17" s="1"/>
  <c r="O68" i="17"/>
  <c r="P68" i="17" s="1" a="1"/>
  <c r="P68" i="17" s="1"/>
  <c r="O69" i="17"/>
  <c r="P69" i="17" s="1" a="1"/>
  <c r="P69" i="17" s="1"/>
  <c r="O70" i="17"/>
  <c r="P70" i="17" s="1" a="1"/>
  <c r="P70" i="17" s="1"/>
  <c r="O71" i="17"/>
  <c r="P71" i="17" s="1" a="1"/>
  <c r="P71" i="17" s="1"/>
  <c r="O72" i="17"/>
  <c r="P72" i="17" s="1" a="1"/>
  <c r="P72" i="17" s="1"/>
  <c r="O73" i="17"/>
  <c r="P73" i="17" s="1" a="1"/>
  <c r="P73" i="17" s="1"/>
  <c r="O74" i="17"/>
  <c r="P74" i="17" s="1" a="1"/>
  <c r="P74" i="17" s="1"/>
  <c r="O75" i="17"/>
  <c r="P75" i="17" s="1" a="1"/>
  <c r="P75" i="17" s="1"/>
  <c r="O76" i="17"/>
  <c r="P76" i="17" s="1" a="1"/>
  <c r="P76" i="17" s="1"/>
  <c r="O77" i="17"/>
  <c r="P77" i="17" s="1" a="1"/>
  <c r="P77" i="17" s="1"/>
  <c r="O78" i="17"/>
  <c r="P78" i="17" s="1" a="1"/>
  <c r="P78" i="17" s="1"/>
  <c r="O79" i="17"/>
  <c r="P79" i="17" s="1" a="1"/>
  <c r="P79" i="17" s="1"/>
  <c r="O80" i="17"/>
  <c r="P80" i="17" s="1" a="1"/>
  <c r="P80" i="17" s="1"/>
  <c r="O81" i="17"/>
  <c r="P81" i="17" s="1" a="1"/>
  <c r="P81" i="17" s="1"/>
  <c r="O82" i="17"/>
  <c r="P82" i="17" s="1" a="1"/>
  <c r="P82" i="17" s="1"/>
  <c r="O83" i="17"/>
  <c r="P83" i="17" s="1" a="1"/>
  <c r="P83" i="17" s="1"/>
  <c r="O84" i="17"/>
  <c r="P84" i="17" s="1" a="1"/>
  <c r="P84" i="17" s="1"/>
  <c r="O85" i="17"/>
  <c r="P85" i="17" s="1" a="1"/>
  <c r="P85" i="17" s="1"/>
  <c r="O86" i="17"/>
  <c r="P86" i="17" s="1" a="1"/>
  <c r="P86" i="17" s="1"/>
  <c r="O87" i="17"/>
  <c r="P87" i="17" s="1" a="1"/>
  <c r="P87" i="17" s="1"/>
  <c r="O88" i="17"/>
  <c r="P88" i="17" s="1" a="1"/>
  <c r="P88" i="17" s="1"/>
  <c r="O89" i="17"/>
  <c r="P89" i="17" s="1" a="1"/>
  <c r="P89" i="17" s="1"/>
  <c r="O90" i="17"/>
  <c r="P90" i="17" s="1" a="1"/>
  <c r="P90" i="17" s="1"/>
  <c r="O91" i="17"/>
  <c r="P91" i="17" s="1" a="1"/>
  <c r="P91" i="17" s="1"/>
  <c r="O92" i="17"/>
  <c r="P92" i="17" s="1" a="1"/>
  <c r="P92" i="17" s="1"/>
  <c r="O93" i="17"/>
  <c r="P93" i="17" s="1" a="1"/>
  <c r="P93" i="17" s="1"/>
  <c r="O94" i="17"/>
  <c r="P94" i="17" s="1" a="1"/>
  <c r="P94" i="17" s="1"/>
  <c r="O95" i="17"/>
  <c r="P95" i="17" s="1" a="1"/>
  <c r="P95" i="17" s="1"/>
  <c r="O96" i="17"/>
  <c r="P96" i="17" s="1" a="1"/>
  <c r="P96" i="17" s="1"/>
  <c r="O97" i="17"/>
  <c r="P97" i="17" s="1" a="1"/>
  <c r="P97" i="17" s="1"/>
  <c r="O98" i="17"/>
  <c r="P98" i="17" s="1" a="1"/>
  <c r="P98" i="17" s="1"/>
  <c r="O99" i="17"/>
  <c r="P99" i="17" s="1" a="1"/>
  <c r="P99" i="17" s="1"/>
  <c r="O100" i="17"/>
  <c r="P100" i="17" s="1" a="1"/>
  <c r="P100" i="17" s="1"/>
  <c r="O101" i="17"/>
  <c r="P101" i="17" s="1" a="1"/>
  <c r="P101" i="17" s="1"/>
  <c r="O102" i="17"/>
  <c r="P102" i="17" s="1" a="1"/>
  <c r="P102" i="17" s="1"/>
  <c r="O103" i="17"/>
  <c r="P103" i="17" s="1" a="1"/>
  <c r="P103" i="17" s="1"/>
  <c r="O104" i="17"/>
  <c r="P104" i="17" s="1" a="1"/>
  <c r="P104" i="17" s="1"/>
  <c r="O105" i="17"/>
  <c r="P105" i="17" s="1" a="1"/>
  <c r="P105" i="17" s="1"/>
  <c r="O106" i="17"/>
  <c r="P106" i="17" s="1" a="1"/>
  <c r="P106" i="17" s="1"/>
  <c r="O107" i="17"/>
  <c r="P107" i="17" s="1" a="1"/>
  <c r="P107" i="17" s="1"/>
  <c r="O108" i="17"/>
  <c r="P108" i="17" s="1" a="1"/>
  <c r="P108" i="17" s="1"/>
  <c r="O109" i="17"/>
  <c r="P109" i="17" s="1" a="1"/>
  <c r="P109" i="17" s="1"/>
  <c r="O110" i="17"/>
  <c r="P110" i="17" s="1" a="1"/>
  <c r="P110" i="17" s="1"/>
  <c r="O111" i="17"/>
  <c r="P111" i="17" s="1" a="1"/>
  <c r="P111" i="17" s="1"/>
  <c r="O112" i="17"/>
  <c r="P112" i="17" s="1" a="1"/>
  <c r="P112" i="17" s="1"/>
  <c r="O113" i="17"/>
  <c r="P113" i="17" s="1" a="1"/>
  <c r="P113" i="17" s="1"/>
  <c r="O114" i="17"/>
  <c r="P114" i="17" s="1" a="1"/>
  <c r="P114" i="17" s="1"/>
  <c r="O115" i="17"/>
  <c r="P115" i="17" s="1" a="1"/>
  <c r="P115" i="17" s="1"/>
  <c r="O116" i="17"/>
  <c r="P116" i="17" s="1" a="1"/>
  <c r="P116" i="17" s="1"/>
  <c r="O117" i="17"/>
  <c r="P117" i="17" s="1" a="1"/>
  <c r="P117" i="17" s="1"/>
  <c r="O118" i="17"/>
  <c r="P118" i="17" s="1" a="1"/>
  <c r="P118" i="17" s="1"/>
  <c r="O119" i="17"/>
  <c r="P119" i="17" s="1" a="1"/>
  <c r="P119" i="17" s="1"/>
  <c r="O120" i="17"/>
  <c r="P120" i="17" s="1" a="1"/>
  <c r="P120" i="17" s="1"/>
  <c r="O121" i="17"/>
  <c r="P121" i="17" s="1" a="1"/>
  <c r="P121" i="17" s="1"/>
  <c r="O122" i="17"/>
  <c r="P122" i="17" s="1" a="1"/>
  <c r="P122" i="17" s="1"/>
  <c r="O123" i="17"/>
  <c r="P123" i="17" s="1" a="1"/>
  <c r="P123" i="17" s="1"/>
  <c r="O124" i="17"/>
  <c r="P124" i="17" s="1" a="1"/>
  <c r="P124" i="17" s="1"/>
  <c r="O125" i="17"/>
  <c r="P125" i="17" s="1" a="1"/>
  <c r="P125" i="17" s="1"/>
  <c r="O126" i="17"/>
  <c r="P126" i="17" s="1" a="1"/>
  <c r="P126" i="17" s="1"/>
  <c r="O127" i="17"/>
  <c r="P127" i="17" s="1" a="1"/>
  <c r="P127" i="17" s="1"/>
  <c r="O128" i="17"/>
  <c r="P128" i="17" s="1" a="1"/>
  <c r="P128" i="17" s="1"/>
  <c r="O129" i="17"/>
  <c r="P129" i="17" s="1" a="1"/>
  <c r="P129" i="17" s="1"/>
  <c r="O130" i="17"/>
  <c r="P130" i="17" s="1" a="1"/>
  <c r="P130" i="17" s="1"/>
  <c r="O131" i="17"/>
  <c r="P131" i="17" s="1" a="1"/>
  <c r="P131" i="17" s="1"/>
  <c r="O132" i="17"/>
  <c r="P132" i="17" s="1" a="1"/>
  <c r="P132" i="17" s="1"/>
  <c r="O133" i="17"/>
  <c r="P133" i="17" s="1" a="1"/>
  <c r="P133" i="17" s="1"/>
  <c r="O134" i="17"/>
  <c r="P134" i="17" s="1" a="1"/>
  <c r="P134" i="17" s="1"/>
  <c r="O135" i="17"/>
  <c r="P135" i="17" s="1" a="1"/>
  <c r="P135" i="17" s="1"/>
  <c r="O136" i="17"/>
  <c r="P136" i="17" s="1" a="1"/>
  <c r="P136" i="17" s="1"/>
  <c r="O137" i="17"/>
  <c r="P137" i="17" s="1" a="1"/>
  <c r="P137" i="17" s="1"/>
  <c r="O138" i="17"/>
  <c r="P138" i="17" s="1" a="1"/>
  <c r="P138" i="17" s="1"/>
  <c r="O139" i="17"/>
  <c r="P139" i="17" s="1" a="1"/>
  <c r="P139" i="17" s="1"/>
  <c r="O140" i="17"/>
  <c r="P140" i="17" s="1" a="1"/>
  <c r="P140" i="17" s="1"/>
  <c r="O141" i="17"/>
  <c r="P141" i="17" s="1" a="1"/>
  <c r="P141" i="17" s="1"/>
  <c r="O142" i="17"/>
  <c r="P142" i="17" s="1" a="1"/>
  <c r="P142" i="17" s="1"/>
  <c r="O143" i="17"/>
  <c r="P143" i="17" s="1" a="1"/>
  <c r="P143" i="17" s="1"/>
  <c r="O144" i="17"/>
  <c r="P144" i="17" s="1" a="1"/>
  <c r="P144" i="17" s="1"/>
  <c r="O145" i="17"/>
  <c r="P145" i="17" s="1" a="1"/>
  <c r="P145" i="17" s="1"/>
  <c r="O146" i="17"/>
  <c r="P146" i="17" s="1" a="1"/>
  <c r="P146" i="17" s="1"/>
  <c r="O147" i="17"/>
  <c r="P147" i="17" s="1" a="1"/>
  <c r="P147" i="17" s="1"/>
  <c r="O148" i="17"/>
  <c r="P148" i="17" s="1" a="1"/>
  <c r="P148" i="17" s="1"/>
  <c r="O149" i="17"/>
  <c r="P149" i="17" s="1" a="1"/>
  <c r="P149" i="17" s="1"/>
  <c r="O150" i="17"/>
  <c r="P150" i="17" s="1" a="1"/>
  <c r="P150" i="17" s="1"/>
  <c r="O151" i="17"/>
  <c r="P151" i="17" s="1" a="1"/>
  <c r="P151" i="17" s="1"/>
  <c r="O152" i="17"/>
  <c r="P152" i="17" s="1" a="1"/>
  <c r="P152" i="17" s="1"/>
  <c r="O153" i="17"/>
  <c r="P153" i="17" s="1" a="1"/>
  <c r="P153" i="17" s="1"/>
  <c r="O154" i="17"/>
  <c r="P154" i="17" s="1" a="1"/>
  <c r="P154" i="17" s="1"/>
  <c r="O155" i="17"/>
  <c r="P155" i="17" s="1" a="1"/>
  <c r="P155" i="17" s="1"/>
  <c r="O156" i="17"/>
  <c r="P156" i="17" s="1" a="1"/>
  <c r="P156" i="17" s="1"/>
  <c r="O157" i="17"/>
  <c r="P157" i="17" s="1" a="1"/>
  <c r="P157" i="17" s="1"/>
  <c r="O158" i="17"/>
  <c r="P158" i="17" s="1" a="1"/>
  <c r="P158" i="17" s="1"/>
  <c r="O159" i="17"/>
  <c r="P159" i="17" s="1" a="1"/>
  <c r="P159" i="17" s="1"/>
  <c r="O160" i="17"/>
  <c r="P160" i="17" s="1" a="1"/>
  <c r="P160" i="17" s="1"/>
  <c r="O161" i="17"/>
  <c r="P161" i="17" s="1" a="1"/>
  <c r="P161" i="17" s="1"/>
  <c r="O162" i="17"/>
  <c r="P162" i="17" s="1" a="1"/>
  <c r="P162" i="17" s="1"/>
  <c r="O163" i="17"/>
  <c r="P163" i="17" s="1" a="1"/>
  <c r="P163" i="17" s="1"/>
  <c r="O164" i="17"/>
  <c r="P164" i="17" s="1" a="1"/>
  <c r="P164" i="17" s="1"/>
  <c r="O165" i="17"/>
  <c r="P165" i="17" s="1" a="1"/>
  <c r="P165" i="17" s="1"/>
  <c r="O166" i="17"/>
  <c r="P166" i="17" s="1" a="1"/>
  <c r="P166" i="17" s="1"/>
  <c r="O167" i="17"/>
  <c r="P167" i="17" s="1" a="1"/>
  <c r="P167" i="17" s="1"/>
  <c r="O168" i="17"/>
  <c r="P168" i="17" s="1" a="1"/>
  <c r="P168" i="17" s="1"/>
  <c r="O169" i="17"/>
  <c r="P169" i="17" s="1" a="1"/>
  <c r="P169" i="17" s="1"/>
  <c r="O170" i="17"/>
  <c r="P170" i="17" s="1" a="1"/>
  <c r="P170" i="17" s="1"/>
  <c r="O171" i="17"/>
  <c r="P171" i="17" s="1" a="1"/>
  <c r="P171" i="17" s="1"/>
  <c r="O172" i="17"/>
  <c r="P172" i="17" s="1" a="1"/>
  <c r="P172" i="17" s="1"/>
  <c r="O173" i="17"/>
  <c r="P173" i="17" s="1" a="1"/>
  <c r="P173" i="17" s="1"/>
  <c r="O174" i="17"/>
  <c r="P174" i="17" s="1" a="1"/>
  <c r="P174" i="17" s="1"/>
  <c r="O175" i="17"/>
  <c r="P175" i="17" s="1" a="1"/>
  <c r="P175" i="17" s="1"/>
  <c r="O176" i="17"/>
  <c r="P176" i="17" s="1" a="1"/>
  <c r="P176" i="17" s="1"/>
  <c r="O177" i="17"/>
  <c r="P177" i="17" s="1" a="1"/>
  <c r="P177" i="17" s="1"/>
  <c r="O178" i="17"/>
  <c r="P178" i="17" s="1" a="1"/>
  <c r="P178" i="17" s="1"/>
  <c r="O179" i="17"/>
  <c r="P179" i="17" s="1" a="1"/>
  <c r="P179" i="17" s="1"/>
  <c r="O180" i="17"/>
  <c r="P180" i="17" s="1" a="1"/>
  <c r="P180" i="17" s="1"/>
  <c r="O181" i="17"/>
  <c r="P181" i="17" s="1" a="1"/>
  <c r="P181" i="17" s="1"/>
  <c r="O182" i="17"/>
  <c r="P182" i="17" s="1" a="1"/>
  <c r="P182" i="17" s="1"/>
  <c r="O183" i="17"/>
  <c r="P183" i="17" s="1" a="1"/>
  <c r="P183" i="17" s="1"/>
  <c r="O184" i="17"/>
  <c r="P184" i="17" s="1" a="1"/>
  <c r="P184" i="17" s="1"/>
  <c r="O185" i="17"/>
  <c r="P185" i="17" s="1" a="1"/>
  <c r="P185" i="17" s="1"/>
  <c r="O186" i="17"/>
  <c r="P186" i="17" s="1" a="1"/>
  <c r="P186" i="17" s="1"/>
  <c r="O187" i="17"/>
  <c r="P187" i="17" s="1" a="1"/>
  <c r="P187" i="17" s="1"/>
  <c r="O188" i="17"/>
  <c r="P188" i="17" s="1" a="1"/>
  <c r="P188" i="17" s="1"/>
  <c r="O189" i="17"/>
  <c r="P189" i="17" s="1" a="1"/>
  <c r="P189" i="17" s="1"/>
  <c r="O190" i="17"/>
  <c r="P190" i="17" s="1" a="1"/>
  <c r="P190" i="17" s="1"/>
  <c r="O191" i="17"/>
  <c r="P191" i="17" s="1" a="1"/>
  <c r="P191" i="17" s="1"/>
  <c r="O192" i="17"/>
  <c r="P192" i="17" s="1" a="1"/>
  <c r="P192" i="17" s="1"/>
  <c r="O193" i="17"/>
  <c r="P193" i="17" s="1" a="1"/>
  <c r="P193" i="17" s="1"/>
  <c r="O194" i="17"/>
  <c r="P194" i="17" s="1" a="1"/>
  <c r="P194" i="17" s="1"/>
  <c r="O195" i="17"/>
  <c r="P195" i="17" s="1" a="1"/>
  <c r="P195" i="17" s="1"/>
  <c r="O196" i="17"/>
  <c r="P196" i="17" s="1" a="1"/>
  <c r="P196" i="17" s="1"/>
  <c r="O197" i="17"/>
  <c r="P197" i="17" s="1" a="1"/>
  <c r="P197" i="17" s="1"/>
  <c r="O198" i="17"/>
  <c r="P198" i="17" s="1" a="1"/>
  <c r="P198" i="17" s="1"/>
  <c r="O199" i="17"/>
  <c r="P199" i="17" s="1" a="1"/>
  <c r="P199" i="17" s="1"/>
  <c r="O200" i="17"/>
  <c r="P200" i="17" s="1" a="1"/>
  <c r="P200" i="17" s="1"/>
  <c r="O201" i="17"/>
  <c r="P201" i="17" s="1" a="1"/>
  <c r="P201" i="17" s="1"/>
  <c r="O202" i="17"/>
  <c r="P202" i="17" s="1" a="1"/>
  <c r="P202" i="17" s="1"/>
  <c r="O203" i="17"/>
  <c r="P203" i="17" s="1" a="1"/>
  <c r="P203" i="17" s="1"/>
  <c r="O204" i="17"/>
  <c r="P204" i="17" s="1" a="1"/>
  <c r="P204" i="17" s="1"/>
  <c r="O205" i="17"/>
  <c r="P205" i="17" s="1" a="1"/>
  <c r="P205" i="17" s="1"/>
  <c r="O206" i="17"/>
  <c r="P206" i="17" s="1" a="1"/>
  <c r="P206" i="17" s="1"/>
  <c r="O207" i="17"/>
  <c r="P207" i="17" s="1" a="1"/>
  <c r="P207" i="17" s="1"/>
  <c r="O208" i="17"/>
  <c r="P208" i="17" s="1" a="1"/>
  <c r="P208" i="17" s="1"/>
  <c r="O209" i="17"/>
  <c r="P209" i="17" s="1" a="1"/>
  <c r="P209" i="17" s="1"/>
  <c r="O210" i="17"/>
  <c r="P210" i="17" s="1" a="1"/>
  <c r="P210" i="17" s="1"/>
  <c r="O211" i="17"/>
  <c r="P211" i="17" s="1" a="1"/>
  <c r="P211" i="17" s="1"/>
  <c r="O212" i="17"/>
  <c r="P212" i="17" s="1" a="1"/>
  <c r="P212" i="17" s="1"/>
  <c r="O213" i="17"/>
  <c r="P213" i="17" s="1" a="1"/>
  <c r="P213" i="17" s="1"/>
  <c r="O214" i="17"/>
  <c r="P214" i="17" s="1" a="1"/>
  <c r="P214" i="17" s="1"/>
  <c r="O215" i="17"/>
  <c r="P215" i="17" s="1" a="1"/>
  <c r="P215" i="17" s="1"/>
  <c r="O216" i="17"/>
  <c r="P216" i="17" s="1" a="1"/>
  <c r="P216" i="17" s="1"/>
  <c r="O217" i="17"/>
  <c r="P217" i="17" s="1" a="1"/>
  <c r="P217" i="17" s="1"/>
  <c r="O218" i="17"/>
  <c r="P218" i="17" s="1" a="1"/>
  <c r="P218" i="17" s="1"/>
  <c r="O219" i="17"/>
  <c r="P219" i="17" s="1" a="1"/>
  <c r="P219" i="17" s="1"/>
  <c r="O220" i="17"/>
  <c r="P220" i="17" s="1" a="1"/>
  <c r="P220" i="17" s="1"/>
  <c r="O221" i="17"/>
  <c r="P221" i="17" s="1" a="1"/>
  <c r="P221" i="17" s="1"/>
  <c r="O222" i="17"/>
  <c r="P222" i="17" s="1" a="1"/>
  <c r="P222" i="17" s="1"/>
  <c r="O223" i="17"/>
  <c r="P223" i="17" s="1" a="1"/>
  <c r="P223" i="17" s="1"/>
  <c r="O224" i="17"/>
  <c r="P224" i="17" s="1" a="1"/>
  <c r="P224" i="17" s="1"/>
  <c r="O225" i="17"/>
  <c r="P225" i="17" s="1" a="1"/>
  <c r="P225" i="17" s="1"/>
  <c r="O226" i="17"/>
  <c r="P226" i="17" s="1" a="1"/>
  <c r="P226" i="17" s="1"/>
  <c r="O227" i="17"/>
  <c r="P227" i="17" s="1" a="1"/>
  <c r="P227" i="17" s="1"/>
  <c r="O228" i="17"/>
  <c r="P228" i="17" s="1" a="1"/>
  <c r="P228" i="17" s="1"/>
  <c r="O229" i="17"/>
  <c r="P229" i="17" s="1" a="1"/>
  <c r="P229" i="17" s="1"/>
  <c r="O230" i="17"/>
  <c r="P230" i="17" s="1" a="1"/>
  <c r="P230" i="17" s="1"/>
  <c r="O231" i="17"/>
  <c r="P231" i="17" s="1" a="1"/>
  <c r="P231" i="17" s="1"/>
  <c r="O232" i="17"/>
  <c r="P232" i="17" s="1" a="1"/>
  <c r="P232" i="17" s="1"/>
  <c r="O233" i="17"/>
  <c r="P233" i="17" s="1" a="1"/>
  <c r="P233" i="17" s="1"/>
  <c r="O234" i="17"/>
  <c r="P234" i="17" s="1" a="1"/>
  <c r="P234" i="17" s="1"/>
  <c r="O235" i="17"/>
  <c r="P235" i="17" s="1" a="1"/>
  <c r="P235" i="17" s="1"/>
  <c r="O236" i="17"/>
  <c r="P236" i="17" s="1" a="1"/>
  <c r="P236" i="17" s="1"/>
  <c r="O237" i="17"/>
  <c r="P237" i="17" s="1" a="1"/>
  <c r="P237" i="17" s="1"/>
  <c r="O238" i="17"/>
  <c r="P238" i="17" s="1" a="1"/>
  <c r="P238" i="17" s="1"/>
  <c r="O239" i="17"/>
  <c r="P239" i="17" s="1" a="1"/>
  <c r="P239" i="17" s="1"/>
  <c r="O240" i="17"/>
  <c r="P240" i="17" s="1" a="1"/>
  <c r="P240" i="17" s="1"/>
  <c r="O241" i="17"/>
  <c r="P241" i="17" s="1" a="1"/>
  <c r="P241" i="17" s="1"/>
  <c r="O242" i="17"/>
  <c r="P242" i="17" s="1" a="1"/>
  <c r="P242" i="17" s="1"/>
  <c r="O243" i="17"/>
  <c r="P243" i="17" s="1" a="1"/>
  <c r="P243" i="17" s="1"/>
  <c r="O244" i="17"/>
  <c r="P244" i="17" s="1" a="1"/>
  <c r="P244" i="17" s="1"/>
  <c r="O245" i="17"/>
  <c r="P245" i="17" s="1" a="1"/>
  <c r="P245" i="17" s="1"/>
  <c r="O246" i="17"/>
  <c r="P246" i="17" s="1" a="1"/>
  <c r="P246" i="17" s="1"/>
  <c r="O247" i="17"/>
  <c r="P247" i="17" s="1" a="1"/>
  <c r="P247" i="17" s="1"/>
  <c r="O248" i="17"/>
  <c r="P248" i="17" s="1" a="1"/>
  <c r="P248" i="17" s="1"/>
  <c r="O249" i="17"/>
  <c r="P249" i="17" s="1" a="1"/>
  <c r="P249" i="17" s="1"/>
  <c r="O250" i="17"/>
  <c r="P250" i="17" s="1" a="1"/>
  <c r="P250" i="17" s="1"/>
  <c r="O251" i="17"/>
  <c r="P251" i="17" s="1" a="1"/>
  <c r="P251" i="17" s="1"/>
  <c r="O252" i="17"/>
  <c r="P252" i="17" s="1" a="1"/>
  <c r="P252" i="17" s="1"/>
  <c r="O253" i="17"/>
  <c r="P253" i="17" s="1" a="1"/>
  <c r="P253" i="17" s="1"/>
  <c r="O254" i="17"/>
  <c r="P254" i="17" s="1" a="1"/>
  <c r="P254" i="17" s="1"/>
  <c r="O255" i="17"/>
  <c r="P255" i="17" s="1" a="1"/>
  <c r="P255" i="17" s="1"/>
  <c r="O256" i="17"/>
  <c r="P256" i="17" s="1" a="1"/>
  <c r="P256" i="17" s="1"/>
  <c r="O257" i="17"/>
  <c r="P257" i="17" s="1" a="1"/>
  <c r="P257" i="17" s="1"/>
  <c r="O258" i="17"/>
  <c r="P258" i="17" s="1" a="1"/>
  <c r="P258" i="17" s="1"/>
  <c r="O259" i="17"/>
  <c r="P259" i="17" s="1" a="1"/>
  <c r="P259" i="17" s="1"/>
  <c r="O260" i="17"/>
  <c r="P260" i="17" s="1" a="1"/>
  <c r="P260" i="17" s="1"/>
  <c r="O261" i="17"/>
  <c r="P261" i="17" s="1" a="1"/>
  <c r="P261" i="17" s="1"/>
  <c r="O262" i="17"/>
  <c r="P262" i="17" s="1" a="1"/>
  <c r="P262" i="17" s="1"/>
  <c r="O263" i="17"/>
  <c r="P263" i="17" s="1" a="1"/>
  <c r="P263" i="17" s="1"/>
  <c r="O264" i="17"/>
  <c r="P264" i="17" s="1" a="1"/>
  <c r="P264" i="17" s="1"/>
  <c r="O265" i="17"/>
  <c r="P265" i="17" s="1" a="1"/>
  <c r="P265" i="17" s="1"/>
  <c r="O266" i="17"/>
  <c r="P266" i="17" s="1" a="1"/>
  <c r="P266" i="17" s="1"/>
  <c r="O267" i="17"/>
  <c r="P267" i="17" s="1" a="1"/>
  <c r="P267" i="17" s="1"/>
  <c r="O268" i="17"/>
  <c r="P268" i="17" s="1" a="1"/>
  <c r="P268" i="17" s="1"/>
  <c r="O269" i="17"/>
  <c r="P269" i="17" s="1" a="1"/>
  <c r="P269" i="17" s="1"/>
  <c r="O270" i="17"/>
  <c r="P270" i="17" s="1" a="1"/>
  <c r="P270" i="17" s="1"/>
  <c r="O271" i="17"/>
  <c r="P271" i="17" s="1" a="1"/>
  <c r="P271" i="17" s="1"/>
  <c r="O272" i="17"/>
  <c r="P272" i="17" s="1" a="1"/>
  <c r="P272" i="17" s="1"/>
  <c r="O273" i="17"/>
  <c r="P273" i="17" s="1" a="1"/>
  <c r="P273" i="17" s="1"/>
  <c r="O274" i="17"/>
  <c r="P274" i="17" s="1" a="1"/>
  <c r="P274" i="17" s="1"/>
  <c r="O275" i="17"/>
  <c r="P275" i="17" s="1" a="1"/>
  <c r="P275" i="17" s="1"/>
  <c r="O276" i="17"/>
  <c r="P276" i="17" s="1" a="1"/>
  <c r="P276" i="17" s="1"/>
  <c r="O277" i="17"/>
  <c r="P277" i="17" s="1" a="1"/>
  <c r="P277" i="17" s="1"/>
  <c r="O278" i="17"/>
  <c r="P278" i="17" s="1" a="1"/>
  <c r="P278" i="17" s="1"/>
  <c r="O279" i="17"/>
  <c r="P279" i="17" s="1" a="1"/>
  <c r="P279" i="17" s="1"/>
  <c r="O280" i="17"/>
  <c r="P280" i="17" s="1" a="1"/>
  <c r="P280" i="17" s="1"/>
  <c r="O281" i="17"/>
  <c r="P281" i="17" s="1" a="1"/>
  <c r="P281" i="17" s="1"/>
  <c r="O282" i="17"/>
  <c r="P282" i="17" s="1" a="1"/>
  <c r="P282" i="17" s="1"/>
  <c r="O283" i="17"/>
  <c r="P283" i="17" s="1" a="1"/>
  <c r="P283" i="17" s="1"/>
  <c r="O284" i="17"/>
  <c r="P284" i="17" s="1" a="1"/>
  <c r="P284" i="17" s="1"/>
  <c r="O285" i="17"/>
  <c r="P285" i="17" s="1" a="1"/>
  <c r="P285" i="17" s="1"/>
  <c r="O286" i="17"/>
  <c r="P286" i="17" s="1" a="1"/>
  <c r="P286" i="17" s="1"/>
  <c r="O287" i="17"/>
  <c r="P287" i="17" s="1" a="1"/>
  <c r="P287" i="17" s="1"/>
  <c r="O288" i="17"/>
  <c r="P288" i="17" s="1" a="1"/>
  <c r="P288" i="17" s="1"/>
  <c r="O289" i="17"/>
  <c r="P289" i="17" s="1" a="1"/>
  <c r="P289" i="17" s="1"/>
  <c r="O290" i="17"/>
  <c r="P290" i="17" s="1" a="1"/>
  <c r="P290" i="17" s="1"/>
  <c r="O291" i="17"/>
  <c r="P291" i="17" s="1" a="1"/>
  <c r="P291" i="17" s="1"/>
  <c r="O292" i="17"/>
  <c r="P292" i="17" s="1" a="1"/>
  <c r="P292" i="17" s="1"/>
  <c r="O293" i="17"/>
  <c r="P293" i="17" s="1" a="1"/>
  <c r="P293" i="17" s="1"/>
  <c r="O294" i="17"/>
  <c r="P294" i="17" s="1" a="1"/>
  <c r="P294" i="17" s="1"/>
  <c r="O295" i="17"/>
  <c r="P295" i="17" s="1" a="1"/>
  <c r="P295" i="17" s="1"/>
  <c r="O296" i="17"/>
  <c r="P296" i="17" s="1" a="1"/>
  <c r="P296" i="17" s="1"/>
  <c r="O297" i="17"/>
  <c r="P297" i="17" s="1" a="1"/>
  <c r="P297" i="17" s="1"/>
  <c r="O298" i="17"/>
  <c r="P298" i="17" s="1" a="1"/>
  <c r="P298" i="17" s="1"/>
  <c r="O299" i="17"/>
  <c r="P299" i="17" s="1" a="1"/>
  <c r="P299" i="17" s="1"/>
  <c r="O300" i="17"/>
  <c r="P300" i="17" s="1" a="1"/>
  <c r="P300" i="17" s="1"/>
  <c r="O301" i="17"/>
  <c r="P301" i="17" s="1" a="1"/>
  <c r="P301" i="17" s="1"/>
  <c r="O302" i="17"/>
  <c r="P302" i="17" s="1" a="1"/>
  <c r="P302" i="17" s="1"/>
  <c r="O303" i="17"/>
  <c r="P303" i="17" s="1" a="1"/>
  <c r="P303" i="17" s="1"/>
  <c r="O304" i="17"/>
  <c r="P304" i="17" s="1" a="1"/>
  <c r="P304" i="17" s="1"/>
  <c r="O305" i="17"/>
  <c r="P305" i="17" s="1" a="1"/>
  <c r="P305" i="17" s="1"/>
  <c r="O306" i="17"/>
  <c r="P306" i="17" s="1" a="1"/>
  <c r="P306" i="17" s="1"/>
  <c r="O307" i="17"/>
  <c r="P307" i="17" s="1" a="1"/>
  <c r="P307" i="17" s="1"/>
  <c r="O308" i="17"/>
  <c r="P308" i="17" s="1" a="1"/>
  <c r="P308" i="17" s="1"/>
  <c r="O309" i="17"/>
  <c r="P309" i="17" s="1" a="1"/>
  <c r="P309" i="17" s="1"/>
  <c r="O310" i="17"/>
  <c r="P310" i="17" s="1" a="1"/>
  <c r="P310" i="17" s="1"/>
  <c r="O311" i="17"/>
  <c r="P311" i="17" s="1" a="1"/>
  <c r="P311" i="17" s="1"/>
  <c r="O312" i="17"/>
  <c r="P312" i="17" s="1" a="1"/>
  <c r="P312" i="17" s="1"/>
  <c r="O313" i="17"/>
  <c r="P313" i="17" s="1" a="1"/>
  <c r="P313" i="17" s="1"/>
  <c r="O314" i="17"/>
  <c r="P314" i="17" s="1" a="1"/>
  <c r="P314" i="17" s="1"/>
  <c r="O315" i="17"/>
  <c r="P315" i="17" s="1" a="1"/>
  <c r="P315" i="17" s="1"/>
  <c r="O316" i="17"/>
  <c r="P316" i="17" s="1" a="1"/>
  <c r="P316" i="17" s="1"/>
  <c r="O317" i="17"/>
  <c r="P317" i="17" s="1" a="1"/>
  <c r="P317" i="17" s="1"/>
  <c r="O318" i="17"/>
  <c r="P318" i="17" s="1" a="1"/>
  <c r="P318" i="17" s="1"/>
  <c r="O319" i="17"/>
  <c r="P319" i="17" s="1" a="1"/>
  <c r="P319" i="17" s="1"/>
  <c r="O320" i="17"/>
  <c r="P320" i="17" s="1" a="1"/>
  <c r="P320" i="17" s="1"/>
  <c r="O321" i="17"/>
  <c r="P321" i="17" s="1" a="1"/>
  <c r="P321" i="17" s="1"/>
  <c r="O322" i="17"/>
  <c r="P322" i="17" s="1" a="1"/>
  <c r="P322" i="17" s="1"/>
  <c r="O323" i="17"/>
  <c r="P323" i="17" s="1" a="1"/>
  <c r="P323" i="17" s="1"/>
  <c r="O324" i="17"/>
  <c r="P324" i="17" s="1" a="1"/>
  <c r="P324" i="17" s="1"/>
  <c r="O325" i="17"/>
  <c r="P325" i="17" s="1" a="1"/>
  <c r="P325" i="17" s="1"/>
  <c r="O326" i="17"/>
  <c r="P326" i="17" s="1" a="1"/>
  <c r="P326" i="17" s="1"/>
  <c r="O327" i="17"/>
  <c r="P327" i="17" s="1" a="1"/>
  <c r="P327" i="17" s="1"/>
  <c r="O328" i="17"/>
  <c r="P328" i="17" s="1" a="1"/>
  <c r="P328" i="17" s="1"/>
  <c r="O329" i="17"/>
  <c r="P329" i="17" s="1" a="1"/>
  <c r="P329" i="17" s="1"/>
  <c r="O330" i="17"/>
  <c r="P330" i="17" s="1" a="1"/>
  <c r="P330" i="17" s="1"/>
  <c r="O331" i="17"/>
  <c r="P331" i="17" s="1" a="1"/>
  <c r="P331" i="17" s="1"/>
  <c r="O332" i="17"/>
  <c r="P332" i="17" s="1" a="1"/>
  <c r="P332" i="17" s="1"/>
  <c r="O333" i="17"/>
  <c r="P333" i="17" s="1" a="1"/>
  <c r="P333" i="17" s="1"/>
  <c r="O334" i="17"/>
  <c r="P334" i="17" s="1" a="1"/>
  <c r="P334" i="17" s="1"/>
  <c r="O335" i="17"/>
  <c r="P335" i="17" s="1" a="1"/>
  <c r="P335" i="17" s="1"/>
  <c r="O336" i="17"/>
  <c r="P336" i="17" s="1" a="1"/>
  <c r="P336" i="17" s="1"/>
  <c r="O337" i="17"/>
  <c r="P337" i="17" s="1" a="1"/>
  <c r="P337" i="17" s="1"/>
  <c r="O338" i="17"/>
  <c r="P338" i="17" s="1" a="1"/>
  <c r="P338" i="17" s="1"/>
  <c r="O339" i="17"/>
  <c r="P339" i="17" s="1" a="1"/>
  <c r="P339" i="17" s="1"/>
  <c r="O340" i="17"/>
  <c r="P340" i="17" s="1" a="1"/>
  <c r="P340" i="17" s="1"/>
  <c r="O341" i="17"/>
  <c r="P341" i="17" s="1" a="1"/>
  <c r="P341" i="17" s="1"/>
  <c r="O342" i="17"/>
  <c r="P342" i="17" s="1" a="1"/>
  <c r="P342" i="17" s="1"/>
  <c r="O343" i="17"/>
  <c r="P343" i="17" s="1" a="1"/>
  <c r="P343" i="17" s="1"/>
  <c r="O344" i="17"/>
  <c r="P344" i="17" s="1" a="1"/>
  <c r="P344" i="17" s="1"/>
  <c r="O345" i="17"/>
  <c r="P345" i="17" s="1" a="1"/>
  <c r="P345" i="17" s="1"/>
  <c r="O346" i="17"/>
  <c r="P346" i="17" s="1" a="1"/>
  <c r="P346" i="17" s="1"/>
  <c r="O347" i="17"/>
  <c r="P347" i="17" s="1" a="1"/>
  <c r="P347" i="17" s="1"/>
  <c r="O348" i="17"/>
  <c r="P348" i="17" s="1" a="1"/>
  <c r="P348" i="17" s="1"/>
  <c r="O349" i="17"/>
  <c r="P349" i="17" s="1" a="1"/>
  <c r="P349" i="17" s="1"/>
  <c r="O350" i="17"/>
  <c r="P350" i="17" s="1" a="1"/>
  <c r="P350" i="17" s="1"/>
  <c r="O351" i="17"/>
  <c r="P351" i="17" s="1" a="1"/>
  <c r="P351" i="17" s="1"/>
  <c r="O352" i="17"/>
  <c r="P352" i="17" s="1" a="1"/>
  <c r="P352" i="17" s="1"/>
  <c r="O353" i="17"/>
  <c r="P353" i="17" s="1" a="1"/>
  <c r="P353" i="17" s="1"/>
  <c r="O354" i="17"/>
  <c r="P354" i="17" s="1" a="1"/>
  <c r="P354" i="17" s="1"/>
  <c r="O355" i="17"/>
  <c r="P355" i="17" s="1" a="1"/>
  <c r="P355" i="17" s="1"/>
  <c r="O356" i="17"/>
  <c r="P356" i="17" s="1" a="1"/>
  <c r="P356" i="17" s="1"/>
  <c r="O357" i="17"/>
  <c r="P357" i="17" s="1" a="1"/>
  <c r="P357" i="17" s="1"/>
  <c r="O358" i="17"/>
  <c r="P358" i="17" s="1" a="1"/>
  <c r="P358" i="17" s="1"/>
  <c r="O359" i="17"/>
  <c r="P359" i="17" s="1" a="1"/>
  <c r="P359" i="17" s="1"/>
  <c r="O360" i="17"/>
  <c r="P360" i="17" s="1" a="1"/>
  <c r="P360" i="17" s="1"/>
  <c r="O361" i="17"/>
  <c r="P361" i="17" s="1" a="1"/>
  <c r="P361" i="17" s="1"/>
  <c r="O362" i="17"/>
  <c r="P362" i="17" s="1" a="1"/>
  <c r="P362" i="17" s="1"/>
  <c r="O363" i="17"/>
  <c r="P363" i="17" s="1" a="1"/>
  <c r="P363" i="17" s="1"/>
  <c r="O364" i="17"/>
  <c r="P364" i="17" s="1" a="1"/>
  <c r="P364" i="17" s="1"/>
  <c r="O365" i="17"/>
  <c r="P365" i="17" s="1" a="1"/>
  <c r="P365" i="17" s="1"/>
  <c r="O366" i="17"/>
  <c r="P366" i="17" s="1" a="1"/>
  <c r="P366" i="17" s="1"/>
  <c r="O367" i="17"/>
  <c r="P367" i="17" s="1" a="1"/>
  <c r="P367" i="17" s="1"/>
  <c r="O368" i="17"/>
  <c r="P368" i="17" s="1" a="1"/>
  <c r="P368" i="17" s="1"/>
  <c r="O369" i="17"/>
  <c r="P369" i="17" s="1" a="1"/>
  <c r="P369" i="17" s="1"/>
  <c r="O370" i="17"/>
  <c r="P370" i="17" s="1" a="1"/>
  <c r="P370" i="17" s="1"/>
  <c r="O371" i="17"/>
  <c r="P371" i="17" s="1" a="1"/>
  <c r="P371" i="17" s="1"/>
  <c r="O372" i="17"/>
  <c r="P372" i="17" s="1" a="1"/>
  <c r="P372" i="17" s="1"/>
  <c r="O373" i="17"/>
  <c r="P373" i="17" s="1" a="1"/>
  <c r="P373" i="17" s="1"/>
  <c r="O374" i="17"/>
  <c r="P374" i="17" s="1" a="1"/>
  <c r="P374" i="17" s="1"/>
  <c r="O375" i="17"/>
  <c r="P375" i="17" s="1" a="1"/>
  <c r="P375" i="17" s="1"/>
  <c r="O376" i="17"/>
  <c r="P376" i="17" s="1" a="1"/>
  <c r="P376" i="17" s="1"/>
  <c r="O377" i="17"/>
  <c r="P377" i="17" s="1" a="1"/>
  <c r="P377" i="17" s="1"/>
  <c r="O378" i="17"/>
  <c r="P378" i="17" s="1" a="1"/>
  <c r="P378" i="17" s="1"/>
  <c r="O379" i="17"/>
  <c r="P379" i="17" s="1" a="1"/>
  <c r="P379" i="17" s="1"/>
  <c r="O380" i="17"/>
  <c r="P380" i="17" s="1" a="1"/>
  <c r="P380" i="17" s="1"/>
  <c r="O381" i="17"/>
  <c r="P381" i="17" s="1" a="1"/>
  <c r="P381" i="17" s="1"/>
  <c r="O382" i="17"/>
  <c r="P382" i="17" s="1" a="1"/>
  <c r="P382" i="17" s="1"/>
  <c r="O383" i="17"/>
  <c r="P383" i="17" s="1" a="1"/>
  <c r="P383" i="17" s="1"/>
  <c r="O384" i="17"/>
  <c r="P384" i="17" s="1" a="1"/>
  <c r="P384" i="17" s="1"/>
  <c r="O385" i="17"/>
  <c r="P385" i="17" s="1" a="1"/>
  <c r="P385" i="17" s="1"/>
  <c r="O386" i="17"/>
  <c r="P386" i="17" s="1" a="1"/>
  <c r="P386" i="17" s="1"/>
  <c r="O387" i="17"/>
  <c r="P387" i="17" s="1" a="1"/>
  <c r="P387" i="17" s="1"/>
  <c r="O388" i="17"/>
  <c r="P388" i="17" s="1" a="1"/>
  <c r="P388" i="17" s="1"/>
  <c r="O389" i="17"/>
  <c r="P389" i="17" s="1" a="1"/>
  <c r="P389" i="17" s="1"/>
  <c r="O390" i="17"/>
  <c r="P390" i="17" s="1" a="1"/>
  <c r="P390" i="17" s="1"/>
  <c r="O391" i="17"/>
  <c r="P391" i="17" s="1" a="1"/>
  <c r="P391" i="17" s="1"/>
  <c r="O392" i="17"/>
  <c r="P392" i="17" s="1" a="1"/>
  <c r="P392" i="17" s="1"/>
  <c r="O393" i="17"/>
  <c r="P393" i="17" s="1" a="1"/>
  <c r="P393" i="17" s="1"/>
  <c r="O394" i="17"/>
  <c r="P394" i="17" s="1" a="1"/>
  <c r="P394" i="17" s="1"/>
  <c r="O395" i="17"/>
  <c r="P395" i="17" s="1" a="1"/>
  <c r="P395" i="17" s="1"/>
  <c r="O396" i="17"/>
  <c r="P396" i="17" s="1" a="1"/>
  <c r="P396" i="17" s="1"/>
  <c r="O397" i="17"/>
  <c r="P397" i="17" s="1" a="1"/>
  <c r="P397" i="17" s="1"/>
  <c r="O398" i="17"/>
  <c r="P398" i="17" s="1" a="1"/>
  <c r="P398" i="17" s="1"/>
  <c r="O399" i="17"/>
  <c r="P399" i="17" s="1" a="1"/>
  <c r="P399" i="17" s="1"/>
  <c r="O400" i="17"/>
  <c r="P400" i="17" s="1" a="1"/>
  <c r="P400" i="17" s="1"/>
  <c r="O401" i="17"/>
  <c r="P401" i="17" s="1" a="1"/>
  <c r="P401" i="17" s="1"/>
  <c r="O402" i="17"/>
  <c r="P402" i="17" s="1" a="1"/>
  <c r="P402" i="17" s="1"/>
  <c r="O403" i="17"/>
  <c r="P403" i="17" s="1" a="1"/>
  <c r="P403" i="17" s="1"/>
  <c r="O404" i="17"/>
  <c r="P404" i="17" s="1" a="1"/>
  <c r="P404" i="17" s="1"/>
  <c r="O405" i="17"/>
  <c r="P405" i="17" s="1" a="1"/>
  <c r="P405" i="17" s="1"/>
  <c r="O406" i="17"/>
  <c r="P406" i="17" s="1" a="1"/>
  <c r="P406" i="17" s="1"/>
  <c r="O407" i="17"/>
  <c r="P407" i="17" s="1" a="1"/>
  <c r="P407" i="17" s="1"/>
  <c r="O408" i="17"/>
  <c r="P408" i="17" s="1" a="1"/>
  <c r="P408" i="17" s="1"/>
  <c r="O409" i="17"/>
  <c r="P409" i="17" s="1" a="1"/>
  <c r="P409" i="17" s="1"/>
  <c r="O410" i="17"/>
  <c r="P410" i="17" s="1" a="1"/>
  <c r="P410" i="17" s="1"/>
  <c r="O411" i="17"/>
  <c r="P411" i="17" s="1" a="1"/>
  <c r="P411" i="17" s="1"/>
  <c r="O412" i="17"/>
  <c r="P412" i="17" s="1" a="1"/>
  <c r="P412" i="17" s="1"/>
  <c r="O413" i="17"/>
  <c r="P413" i="17" s="1" a="1"/>
  <c r="P413" i="17" s="1"/>
  <c r="O414" i="17"/>
  <c r="P414" i="17" s="1" a="1"/>
  <c r="P414" i="17" s="1"/>
  <c r="O415" i="17"/>
  <c r="P415" i="17" s="1" a="1"/>
  <c r="P415" i="17" s="1"/>
  <c r="O416" i="17"/>
  <c r="P416" i="17" s="1" a="1"/>
  <c r="P416" i="17" s="1"/>
  <c r="O417" i="17"/>
  <c r="P417" i="17" s="1" a="1"/>
  <c r="P417" i="17" s="1"/>
  <c r="O418" i="17"/>
  <c r="P418" i="17" s="1" a="1"/>
  <c r="P418" i="17" s="1"/>
  <c r="O419" i="17"/>
  <c r="P419" i="17" s="1" a="1"/>
  <c r="P419" i="17" s="1"/>
  <c r="O420" i="17"/>
  <c r="P420" i="17" s="1" a="1"/>
  <c r="P420" i="17" s="1"/>
  <c r="O421" i="17"/>
  <c r="P421" i="17" s="1" a="1"/>
  <c r="P421" i="17" s="1"/>
  <c r="O422" i="17"/>
  <c r="P422" i="17" s="1" a="1"/>
  <c r="P422" i="17" s="1"/>
  <c r="O423" i="17"/>
  <c r="P423" i="17" s="1" a="1"/>
  <c r="P423" i="17" s="1"/>
  <c r="O424" i="17"/>
  <c r="P424" i="17" s="1" a="1"/>
  <c r="P424" i="17" s="1"/>
  <c r="O425" i="17"/>
  <c r="P425" i="17" s="1" a="1"/>
  <c r="P425" i="17" s="1"/>
  <c r="O426" i="17"/>
  <c r="P426" i="17" s="1" a="1"/>
  <c r="P426" i="17" s="1"/>
  <c r="O427" i="17"/>
  <c r="P427" i="17" s="1" a="1"/>
  <c r="P427" i="17" s="1"/>
  <c r="O428" i="17"/>
  <c r="P428" i="17" s="1" a="1"/>
  <c r="P428" i="17" s="1"/>
  <c r="O429" i="17"/>
  <c r="P429" i="17" s="1" a="1"/>
  <c r="P429" i="17" s="1"/>
  <c r="O430" i="17"/>
  <c r="P430" i="17" s="1" a="1"/>
  <c r="P430" i="17" s="1"/>
  <c r="O431" i="17"/>
  <c r="P431" i="17" s="1" a="1"/>
  <c r="P431" i="17" s="1"/>
  <c r="O432" i="17"/>
  <c r="P432" i="17" s="1" a="1"/>
  <c r="P432" i="17" s="1"/>
  <c r="O433" i="17"/>
  <c r="P433" i="17" s="1" a="1"/>
  <c r="P433" i="17" s="1"/>
  <c r="O434" i="17"/>
  <c r="P434" i="17" s="1" a="1"/>
  <c r="P434" i="17" s="1"/>
  <c r="O435" i="17"/>
  <c r="P435" i="17" s="1" a="1"/>
  <c r="P435" i="17" s="1"/>
  <c r="O436" i="17"/>
  <c r="P436" i="17" s="1" a="1"/>
  <c r="P436" i="17" s="1"/>
  <c r="O437" i="17"/>
  <c r="P437" i="17" s="1" a="1"/>
  <c r="P437" i="17" s="1"/>
  <c r="O438" i="17"/>
  <c r="P438" i="17" s="1" a="1"/>
  <c r="P438" i="17" s="1"/>
  <c r="O439" i="17"/>
  <c r="P439" i="17" s="1" a="1"/>
  <c r="P439" i="17" s="1"/>
  <c r="O440" i="17"/>
  <c r="P440" i="17" s="1" a="1"/>
  <c r="P440" i="17" s="1"/>
  <c r="O441" i="17"/>
  <c r="P441" i="17" s="1" a="1"/>
  <c r="P441" i="17" s="1"/>
  <c r="O442" i="17"/>
  <c r="P442" i="17" s="1" a="1"/>
  <c r="P442" i="17" s="1"/>
  <c r="O443" i="17"/>
  <c r="P443" i="17" s="1" a="1"/>
  <c r="P443" i="17" s="1"/>
  <c r="O444" i="17"/>
  <c r="P444" i="17" s="1" a="1"/>
  <c r="P444" i="17" s="1"/>
  <c r="O445" i="17"/>
  <c r="P445" i="17" s="1" a="1"/>
  <c r="P445" i="17" s="1"/>
  <c r="O446" i="17"/>
  <c r="P446" i="17" s="1" a="1"/>
  <c r="P446" i="17" s="1"/>
  <c r="O447" i="17"/>
  <c r="P447" i="17" s="1" a="1"/>
  <c r="P447" i="17" s="1"/>
  <c r="O448" i="17"/>
  <c r="P448" i="17" s="1" a="1"/>
  <c r="P448" i="17" s="1"/>
  <c r="O449" i="17"/>
  <c r="P449" i="17" s="1" a="1"/>
  <c r="P449" i="17" s="1"/>
  <c r="O450" i="17"/>
  <c r="P450" i="17" s="1" a="1"/>
  <c r="P450" i="17" s="1"/>
  <c r="O451" i="17"/>
  <c r="P451" i="17" s="1" a="1"/>
  <c r="P451" i="17" s="1"/>
  <c r="O452" i="17"/>
  <c r="P452" i="17" s="1" a="1"/>
  <c r="P452" i="17" s="1"/>
  <c r="O453" i="17"/>
  <c r="P453" i="17" s="1" a="1"/>
  <c r="P453" i="17" s="1"/>
  <c r="O454" i="17"/>
  <c r="P454" i="17" s="1" a="1"/>
  <c r="P454" i="17" s="1"/>
  <c r="O455" i="17"/>
  <c r="P455" i="17" s="1" a="1"/>
  <c r="P455" i="17" s="1"/>
  <c r="O456" i="17"/>
  <c r="P456" i="17" s="1" a="1"/>
  <c r="P456" i="17" s="1"/>
  <c r="O457" i="17"/>
  <c r="P457" i="17" s="1" a="1"/>
  <c r="P457" i="17" s="1"/>
  <c r="O458" i="17"/>
  <c r="P458" i="17" s="1" a="1"/>
  <c r="P458" i="17" s="1"/>
  <c r="O459" i="17"/>
  <c r="P459" i="17" s="1" a="1"/>
  <c r="P459" i="17" s="1"/>
  <c r="O460" i="17"/>
  <c r="P460" i="17" s="1" a="1"/>
  <c r="P460" i="17" s="1"/>
  <c r="O461" i="17"/>
  <c r="P461" i="17" s="1" a="1"/>
  <c r="P461" i="17" s="1"/>
  <c r="O462" i="17"/>
  <c r="P462" i="17" s="1" a="1"/>
  <c r="P462" i="17" s="1"/>
  <c r="O463" i="17"/>
  <c r="P463" i="17" s="1" a="1"/>
  <c r="P463" i="17" s="1"/>
  <c r="O464" i="17"/>
  <c r="P464" i="17" s="1" a="1"/>
  <c r="P464" i="17" s="1"/>
  <c r="O465" i="17"/>
  <c r="P465" i="17" s="1" a="1"/>
  <c r="P465" i="17" s="1"/>
  <c r="O466" i="17"/>
  <c r="P466" i="17" s="1" a="1"/>
  <c r="P466" i="17" s="1"/>
  <c r="O467" i="17"/>
  <c r="P467" i="17" s="1" a="1"/>
  <c r="P467" i="17" s="1"/>
  <c r="O468" i="17"/>
  <c r="P468" i="17" s="1" a="1"/>
  <c r="P468" i="17" s="1"/>
  <c r="O469" i="17"/>
  <c r="P469" i="17" s="1" a="1"/>
  <c r="P469" i="17" s="1"/>
  <c r="O470" i="17"/>
  <c r="P470" i="17" s="1" a="1"/>
  <c r="P470" i="17" s="1"/>
  <c r="O471" i="17"/>
  <c r="P471" i="17" s="1" a="1"/>
  <c r="P471" i="17" s="1"/>
  <c r="O472" i="17"/>
  <c r="P472" i="17" s="1" a="1"/>
  <c r="P472" i="17" s="1"/>
  <c r="O473" i="17"/>
  <c r="P473" i="17" s="1" a="1"/>
  <c r="P473" i="17" s="1"/>
  <c r="O474" i="17"/>
  <c r="P474" i="17" s="1" a="1"/>
  <c r="P474" i="17" s="1"/>
  <c r="O475" i="17"/>
  <c r="P475" i="17" s="1" a="1"/>
  <c r="P475" i="17" s="1"/>
  <c r="O476" i="17"/>
  <c r="P476" i="17" s="1" a="1"/>
  <c r="P476" i="17" s="1"/>
  <c r="O477" i="17"/>
  <c r="P477" i="17" s="1" a="1"/>
  <c r="P477" i="17" s="1"/>
  <c r="O478" i="17"/>
  <c r="P478" i="17" s="1" a="1"/>
  <c r="P478" i="17" s="1"/>
  <c r="O479" i="17"/>
  <c r="P479" i="17" s="1" a="1"/>
  <c r="P479" i="17" s="1"/>
  <c r="O480" i="17"/>
  <c r="P480" i="17" s="1" a="1"/>
  <c r="P480" i="17" s="1"/>
  <c r="O481" i="17"/>
  <c r="P481" i="17" s="1" a="1"/>
  <c r="P481" i="17" s="1"/>
  <c r="O482" i="17"/>
  <c r="P482" i="17" s="1" a="1"/>
  <c r="P482" i="17" s="1"/>
  <c r="O483" i="17"/>
  <c r="P483" i="17" s="1" a="1"/>
  <c r="P483" i="17" s="1"/>
  <c r="O484" i="17"/>
  <c r="P484" i="17" s="1" a="1"/>
  <c r="P484" i="17" s="1"/>
  <c r="O485" i="17"/>
  <c r="P485" i="17" s="1" a="1"/>
  <c r="P485" i="17" s="1"/>
  <c r="O486" i="17"/>
  <c r="P486" i="17" s="1" a="1"/>
  <c r="P486" i="17" s="1"/>
  <c r="O487" i="17"/>
  <c r="P487" i="17" s="1" a="1"/>
  <c r="P487" i="17" s="1"/>
  <c r="O488" i="17"/>
  <c r="P488" i="17" s="1" a="1"/>
  <c r="P488" i="17" s="1"/>
  <c r="O489" i="17"/>
  <c r="P489" i="17" s="1" a="1"/>
  <c r="P489" i="17" s="1"/>
  <c r="O490" i="17"/>
  <c r="P490" i="17" s="1" a="1"/>
  <c r="P490" i="17" s="1"/>
  <c r="O491" i="17"/>
  <c r="P491" i="17" s="1" a="1"/>
  <c r="P491" i="17" s="1"/>
  <c r="O492" i="17"/>
  <c r="P492" i="17" s="1" a="1"/>
  <c r="P492" i="17" s="1"/>
  <c r="O493" i="17"/>
  <c r="P493" i="17" s="1" a="1"/>
  <c r="P493" i="17" s="1"/>
  <c r="O494" i="17"/>
  <c r="P494" i="17" s="1" a="1"/>
  <c r="P494" i="17" s="1"/>
  <c r="O495" i="17"/>
  <c r="P495" i="17" s="1" a="1"/>
  <c r="P495" i="17" s="1"/>
  <c r="O496" i="17"/>
  <c r="P496" i="17" s="1" a="1"/>
  <c r="P496" i="17" s="1"/>
  <c r="O497" i="17"/>
  <c r="P497" i="17" s="1" a="1"/>
  <c r="P497" i="17" s="1"/>
  <c r="O498" i="17"/>
  <c r="P498" i="17" s="1" a="1"/>
  <c r="P498" i="17" s="1"/>
  <c r="O499" i="17"/>
  <c r="P499" i="17" s="1" a="1"/>
  <c r="P499" i="17" s="1"/>
  <c r="O500" i="17"/>
  <c r="P500" i="17" s="1" a="1"/>
  <c r="P500" i="17" s="1"/>
  <c r="O501" i="17"/>
  <c r="P501" i="17" s="1" a="1"/>
  <c r="P501" i="17" s="1"/>
  <c r="O502" i="17"/>
  <c r="P502" i="17" s="1" a="1"/>
  <c r="P502" i="17" s="1"/>
  <c r="O503" i="17"/>
  <c r="P503" i="17" s="1" a="1"/>
  <c r="P503" i="17" s="1"/>
  <c r="O504" i="17"/>
  <c r="P504" i="17" s="1" a="1"/>
  <c r="P504" i="17" s="1"/>
  <c r="O505" i="17"/>
  <c r="P505" i="17" s="1" a="1"/>
  <c r="P505" i="17" s="1"/>
  <c r="O506" i="17"/>
  <c r="P506" i="17" s="1" a="1"/>
  <c r="P506" i="17" s="1"/>
  <c r="O507" i="17"/>
  <c r="P507" i="17" s="1" a="1"/>
  <c r="P507" i="17" s="1"/>
  <c r="O508" i="17"/>
  <c r="P508" i="17" s="1" a="1"/>
  <c r="P508" i="17" s="1"/>
  <c r="O509" i="17"/>
  <c r="P509" i="17" s="1" a="1"/>
  <c r="P509" i="17" s="1"/>
  <c r="O510" i="17"/>
  <c r="P510" i="17" s="1" a="1"/>
  <c r="P510" i="17" s="1"/>
  <c r="O511" i="17"/>
  <c r="P511" i="17" s="1" a="1"/>
  <c r="P511" i="17" s="1"/>
  <c r="O512" i="17"/>
  <c r="P512" i="17" s="1" a="1"/>
  <c r="P512" i="17" s="1"/>
  <c r="O513" i="17"/>
  <c r="P513" i="17" s="1" a="1"/>
  <c r="P513" i="17" s="1"/>
  <c r="O514" i="17"/>
  <c r="P514" i="17" s="1" a="1"/>
  <c r="P514" i="17" s="1"/>
  <c r="O515" i="17"/>
  <c r="P515" i="17" s="1" a="1"/>
  <c r="P515" i="17" s="1"/>
  <c r="O516" i="17"/>
  <c r="P516" i="17" s="1" a="1"/>
  <c r="P516" i="17" s="1"/>
  <c r="O517" i="17"/>
  <c r="P517" i="17" s="1" a="1"/>
  <c r="P517" i="17" s="1"/>
  <c r="O518" i="17"/>
  <c r="P518" i="17" s="1" a="1"/>
  <c r="P518" i="17" s="1"/>
  <c r="O519" i="17"/>
  <c r="P519" i="17" s="1" a="1"/>
  <c r="P519" i="17" s="1"/>
  <c r="O520" i="17"/>
  <c r="P520" i="17" s="1" a="1"/>
  <c r="P520" i="17" s="1"/>
  <c r="O521" i="17"/>
  <c r="P521" i="17" s="1" a="1"/>
  <c r="P521" i="17" s="1"/>
  <c r="O522" i="17"/>
  <c r="P522" i="17" s="1" a="1"/>
  <c r="P522" i="17" s="1"/>
  <c r="O523" i="17"/>
  <c r="P523" i="17" s="1" a="1"/>
  <c r="P523" i="17" s="1"/>
  <c r="O524" i="17"/>
  <c r="P524" i="17" s="1" a="1"/>
  <c r="P524" i="17" s="1"/>
  <c r="O525" i="17"/>
  <c r="P525" i="17" s="1" a="1"/>
  <c r="P525" i="17" s="1"/>
  <c r="O526" i="17"/>
  <c r="P526" i="17" s="1" a="1"/>
  <c r="P526" i="17" s="1"/>
  <c r="O527" i="17"/>
  <c r="P527" i="17" s="1" a="1"/>
  <c r="P527" i="17" s="1"/>
  <c r="O528" i="17"/>
  <c r="P528" i="17" s="1" a="1"/>
  <c r="P528" i="17" s="1"/>
  <c r="O529" i="17"/>
  <c r="P529" i="17" s="1" a="1"/>
  <c r="P529" i="17" s="1"/>
  <c r="O530" i="17"/>
  <c r="P530" i="17" s="1" a="1"/>
  <c r="P530" i="17" s="1"/>
  <c r="O531" i="17"/>
  <c r="P531" i="17" s="1" a="1"/>
  <c r="P531" i="17" s="1"/>
  <c r="O532" i="17"/>
  <c r="P532" i="17" s="1" a="1"/>
  <c r="P532" i="17" s="1"/>
  <c r="O533" i="17"/>
  <c r="P533" i="17" s="1" a="1"/>
  <c r="P533" i="17" s="1"/>
  <c r="O534" i="17"/>
  <c r="P534" i="17" s="1" a="1"/>
  <c r="P534" i="17" s="1"/>
  <c r="O535" i="17"/>
  <c r="P535" i="17" s="1" a="1"/>
  <c r="P535" i="17" s="1"/>
  <c r="O536" i="17"/>
  <c r="P536" i="17" s="1" a="1"/>
  <c r="P536" i="17" s="1"/>
  <c r="O537" i="17"/>
  <c r="P537" i="17" s="1" a="1"/>
  <c r="P537" i="17" s="1"/>
  <c r="O538" i="17"/>
  <c r="P538" i="17" s="1" a="1"/>
  <c r="P538" i="17" s="1"/>
  <c r="O539" i="17"/>
  <c r="P539" i="17" s="1" a="1"/>
  <c r="P539" i="17" s="1"/>
  <c r="O540" i="17"/>
  <c r="P540" i="17" s="1" a="1"/>
  <c r="P540" i="17" s="1"/>
  <c r="O541" i="17"/>
  <c r="P541" i="17" s="1" a="1"/>
  <c r="P541" i="17" s="1"/>
  <c r="O542" i="17"/>
  <c r="P542" i="17" s="1" a="1"/>
  <c r="P542" i="17" s="1"/>
  <c r="O543" i="17"/>
  <c r="P543" i="17" s="1" a="1"/>
  <c r="P543" i="17" s="1"/>
  <c r="O544" i="17"/>
  <c r="P544" i="17" s="1" a="1"/>
  <c r="P544" i="17" s="1"/>
  <c r="O545" i="17"/>
  <c r="P545" i="17" s="1" a="1"/>
  <c r="P545" i="17" s="1"/>
  <c r="O546" i="17"/>
  <c r="P546" i="17" s="1" a="1"/>
  <c r="P546" i="17" s="1"/>
  <c r="O547" i="17"/>
  <c r="P547" i="17" s="1" a="1"/>
  <c r="P547" i="17" s="1"/>
  <c r="O548" i="17"/>
  <c r="P548" i="17" s="1" a="1"/>
  <c r="P548" i="17" s="1"/>
  <c r="O549" i="17"/>
  <c r="P549" i="17" s="1" a="1"/>
  <c r="P549" i="17" s="1"/>
  <c r="O550" i="17"/>
  <c r="P550" i="17" s="1" a="1"/>
  <c r="P550" i="17" s="1"/>
  <c r="O551" i="17"/>
  <c r="P551" i="17" s="1" a="1"/>
  <c r="P551" i="17" s="1"/>
  <c r="O552" i="17"/>
  <c r="P552" i="17" s="1" a="1"/>
  <c r="P552" i="17" s="1"/>
  <c r="O553" i="17"/>
  <c r="P553" i="17" s="1" a="1"/>
  <c r="P553" i="17" s="1"/>
  <c r="O554" i="17"/>
  <c r="P554" i="17" s="1" a="1"/>
  <c r="P554" i="17" s="1"/>
  <c r="O555" i="17"/>
  <c r="P555" i="17" s="1" a="1"/>
  <c r="P555" i="17" s="1"/>
  <c r="O556" i="17"/>
  <c r="P556" i="17" s="1" a="1"/>
  <c r="P556" i="17" s="1"/>
  <c r="O557" i="17"/>
  <c r="P557" i="17" s="1" a="1"/>
  <c r="P557" i="17" s="1"/>
  <c r="O558" i="17"/>
  <c r="P558" i="17" s="1" a="1"/>
  <c r="P558" i="17" s="1"/>
  <c r="O559" i="17"/>
  <c r="P559" i="17" s="1" a="1"/>
  <c r="P559" i="17" s="1"/>
  <c r="O560" i="17"/>
  <c r="P560" i="17" s="1" a="1"/>
  <c r="P560" i="17" s="1"/>
  <c r="O561" i="17"/>
  <c r="P561" i="17" s="1" a="1"/>
  <c r="P561" i="17" s="1"/>
  <c r="O562" i="17"/>
  <c r="P562" i="17" s="1" a="1"/>
  <c r="P562" i="17" s="1"/>
  <c r="O563" i="17"/>
  <c r="P563" i="17" s="1" a="1"/>
  <c r="P563" i="17" s="1"/>
  <c r="O564" i="17"/>
  <c r="P564" i="17" s="1" a="1"/>
  <c r="P564" i="17" s="1"/>
  <c r="O565" i="17"/>
  <c r="P565" i="17" s="1" a="1"/>
  <c r="P565" i="17" s="1"/>
  <c r="O566" i="17"/>
  <c r="P566" i="17" s="1" a="1"/>
  <c r="P566" i="17" s="1"/>
  <c r="O567" i="17"/>
  <c r="P567" i="17" s="1" a="1"/>
  <c r="P567" i="17" s="1"/>
  <c r="O568" i="17"/>
  <c r="P568" i="17" s="1" a="1"/>
  <c r="P568" i="17" s="1"/>
  <c r="O569" i="17"/>
  <c r="P569" i="17" s="1" a="1"/>
  <c r="P569" i="17" s="1"/>
  <c r="O570" i="17"/>
  <c r="P570" i="17" s="1" a="1"/>
  <c r="P570" i="17" s="1"/>
  <c r="O571" i="17"/>
  <c r="P571" i="17" s="1" a="1"/>
  <c r="P571" i="17" s="1"/>
  <c r="O572" i="17"/>
  <c r="P572" i="17" s="1" a="1"/>
  <c r="P572" i="17" s="1"/>
  <c r="O573" i="17"/>
  <c r="P573" i="17" s="1" a="1"/>
  <c r="P573" i="17" s="1"/>
  <c r="O574" i="17"/>
  <c r="P574" i="17" s="1" a="1"/>
  <c r="P574" i="17" s="1"/>
  <c r="O575" i="17"/>
  <c r="P575" i="17" s="1" a="1"/>
  <c r="P575" i="17" s="1"/>
  <c r="O576" i="17"/>
  <c r="P576" i="17" s="1" a="1"/>
  <c r="P576" i="17" s="1"/>
  <c r="O577" i="17"/>
  <c r="P577" i="17" s="1" a="1"/>
  <c r="P577" i="17" s="1"/>
  <c r="O578" i="17"/>
  <c r="P578" i="17" s="1" a="1"/>
  <c r="P578" i="17" s="1"/>
  <c r="O579" i="17"/>
  <c r="P579" i="17" s="1" a="1"/>
  <c r="P579" i="17" s="1"/>
  <c r="O580" i="17"/>
  <c r="P580" i="17" s="1" a="1"/>
  <c r="P580" i="17" s="1"/>
  <c r="O581" i="17"/>
  <c r="P581" i="17" s="1" a="1"/>
  <c r="P581" i="17" s="1"/>
  <c r="O582" i="17"/>
  <c r="P582" i="17" s="1" a="1"/>
  <c r="P582" i="17" s="1"/>
  <c r="O583" i="17"/>
  <c r="P583" i="17" s="1" a="1"/>
  <c r="P583" i="17" s="1"/>
  <c r="O584" i="17"/>
  <c r="P584" i="17" s="1" a="1"/>
  <c r="P584" i="17" s="1"/>
  <c r="O585" i="17"/>
  <c r="P585" i="17" s="1" a="1"/>
  <c r="P585" i="17" s="1"/>
  <c r="O586" i="17"/>
  <c r="P586" i="17" s="1" a="1"/>
  <c r="P586" i="17" s="1"/>
  <c r="O587" i="17"/>
  <c r="P587" i="17" s="1" a="1"/>
  <c r="P587" i="17" s="1"/>
  <c r="O588" i="17"/>
  <c r="P588" i="17" s="1" a="1"/>
  <c r="P588" i="17" s="1"/>
  <c r="O589" i="17"/>
  <c r="P589" i="17" s="1" a="1"/>
  <c r="P589" i="17" s="1"/>
  <c r="O590" i="17"/>
  <c r="P590" i="17" s="1" a="1"/>
  <c r="P590" i="17" s="1"/>
  <c r="O591" i="17"/>
  <c r="P591" i="17" s="1" a="1"/>
  <c r="P591" i="17" s="1"/>
  <c r="O592" i="17"/>
  <c r="P592" i="17" s="1" a="1"/>
  <c r="P592" i="17" s="1"/>
  <c r="O593" i="17"/>
  <c r="P593" i="17" s="1" a="1"/>
  <c r="P593" i="17" s="1"/>
  <c r="O594" i="17"/>
  <c r="P594" i="17" s="1" a="1"/>
  <c r="P594" i="17" s="1"/>
  <c r="O595" i="17"/>
  <c r="P595" i="17" s="1" a="1"/>
  <c r="P595" i="17" s="1"/>
  <c r="O596" i="17"/>
  <c r="P596" i="17" s="1" a="1"/>
  <c r="P596" i="17" s="1"/>
  <c r="O597" i="17"/>
  <c r="P597" i="17" s="1" a="1"/>
  <c r="P597" i="17" s="1"/>
  <c r="O598" i="17"/>
  <c r="P598" i="17" s="1" a="1"/>
  <c r="P598" i="17" s="1"/>
  <c r="O599" i="17"/>
  <c r="P599" i="17" s="1" a="1"/>
  <c r="P599" i="17" s="1"/>
  <c r="O600" i="17"/>
  <c r="P600" i="17" s="1" a="1"/>
  <c r="P600" i="17" s="1"/>
  <c r="O601" i="17"/>
  <c r="P601" i="17" s="1" a="1"/>
  <c r="P601" i="17" s="1"/>
  <c r="O602" i="17"/>
  <c r="P602" i="17" s="1" a="1"/>
  <c r="P602" i="17" s="1"/>
  <c r="O603" i="17"/>
  <c r="P603" i="17" s="1" a="1"/>
  <c r="P603" i="17" s="1"/>
  <c r="O604" i="17"/>
  <c r="P604" i="17" s="1" a="1"/>
  <c r="P604" i="17" s="1"/>
  <c r="O605" i="17"/>
  <c r="P605" i="17" s="1" a="1"/>
  <c r="P605" i="17" s="1"/>
  <c r="O606" i="17"/>
  <c r="P606" i="17" s="1" a="1"/>
  <c r="P606" i="17" s="1"/>
  <c r="O607" i="17"/>
  <c r="P607" i="17" s="1" a="1"/>
  <c r="P607" i="17" s="1"/>
  <c r="O608" i="17"/>
  <c r="P608" i="17" s="1" a="1"/>
  <c r="P608" i="17" s="1"/>
  <c r="O609" i="17"/>
  <c r="P609" i="17" s="1" a="1"/>
  <c r="P609" i="17" s="1"/>
  <c r="O610" i="17"/>
  <c r="P610" i="17" s="1" a="1"/>
  <c r="P610" i="17" s="1"/>
  <c r="O611" i="17"/>
  <c r="P611" i="17" s="1" a="1"/>
  <c r="P611" i="17" s="1"/>
  <c r="O612" i="17"/>
  <c r="P612" i="17" s="1" a="1"/>
  <c r="P612" i="17" s="1"/>
  <c r="O613" i="17"/>
  <c r="P613" i="17" s="1" a="1"/>
  <c r="P613" i="17" s="1"/>
  <c r="O614" i="17"/>
  <c r="P614" i="17" s="1" a="1"/>
  <c r="P614" i="17" s="1"/>
  <c r="O615" i="17"/>
  <c r="P615" i="17" s="1" a="1"/>
  <c r="P615" i="17" s="1"/>
  <c r="O616" i="17"/>
  <c r="P616" i="17" s="1" a="1"/>
  <c r="P616" i="17" s="1"/>
  <c r="O617" i="17"/>
  <c r="P617" i="17" s="1" a="1"/>
  <c r="P617" i="17" s="1"/>
  <c r="O618" i="17"/>
  <c r="P618" i="17" s="1" a="1"/>
  <c r="P618" i="17" s="1"/>
  <c r="O619" i="17"/>
  <c r="P619" i="17" s="1" a="1"/>
  <c r="P619" i="17" s="1"/>
  <c r="O620" i="17"/>
  <c r="P620" i="17" s="1" a="1"/>
  <c r="P620" i="17" s="1"/>
  <c r="O621" i="17"/>
  <c r="P621" i="17" s="1" a="1"/>
  <c r="P621" i="17" s="1"/>
  <c r="O622" i="17"/>
  <c r="P622" i="17" s="1" a="1"/>
  <c r="P622" i="17" s="1"/>
  <c r="O623" i="17"/>
  <c r="P623" i="17" s="1" a="1"/>
  <c r="P623" i="17" s="1"/>
  <c r="O624" i="17"/>
  <c r="P624" i="17" s="1" a="1"/>
  <c r="P624" i="17" s="1"/>
  <c r="O625" i="17"/>
  <c r="P625" i="17" s="1" a="1"/>
  <c r="P625" i="17" s="1"/>
  <c r="O626" i="17"/>
  <c r="P626" i="17" s="1" a="1"/>
  <c r="P626" i="17" s="1"/>
  <c r="O627" i="17"/>
  <c r="P627" i="17" s="1" a="1"/>
  <c r="P627" i="17" s="1"/>
  <c r="O628" i="17"/>
  <c r="P628" i="17" s="1" a="1"/>
  <c r="P628" i="17" s="1"/>
  <c r="O629" i="17"/>
  <c r="P629" i="17" s="1" a="1"/>
  <c r="P629" i="17" s="1"/>
  <c r="O630" i="17"/>
  <c r="P630" i="17" s="1" a="1"/>
  <c r="P630" i="17" s="1"/>
  <c r="O631" i="17"/>
  <c r="P631" i="17" s="1" a="1"/>
  <c r="P631" i="17" s="1"/>
  <c r="O632" i="17"/>
  <c r="P632" i="17" s="1" a="1"/>
  <c r="P632" i="17" s="1"/>
  <c r="O633" i="17"/>
  <c r="P633" i="17" s="1" a="1"/>
  <c r="P633" i="17" s="1"/>
  <c r="O634" i="17"/>
  <c r="P634" i="17" s="1" a="1"/>
  <c r="P634" i="17" s="1"/>
  <c r="O635" i="17"/>
  <c r="P635" i="17" s="1" a="1"/>
  <c r="P635" i="17" s="1"/>
  <c r="O636" i="17"/>
  <c r="P636" i="17" s="1" a="1"/>
  <c r="P636" i="17" s="1"/>
  <c r="O637" i="17"/>
  <c r="P637" i="17" s="1" a="1"/>
  <c r="P637" i="17" s="1"/>
  <c r="O638" i="17"/>
  <c r="P638" i="17" s="1" a="1"/>
  <c r="P638" i="17" s="1"/>
  <c r="O639" i="17"/>
  <c r="P639" i="17" s="1" a="1"/>
  <c r="P639" i="17" s="1"/>
  <c r="O640" i="17"/>
  <c r="P640" i="17" s="1" a="1"/>
  <c r="P640" i="17" s="1"/>
  <c r="O641" i="17"/>
  <c r="P641" i="17" s="1" a="1"/>
  <c r="P641" i="17" s="1"/>
  <c r="O642" i="17"/>
  <c r="P642" i="17" s="1" a="1"/>
  <c r="P642" i="17" s="1"/>
  <c r="O643" i="17"/>
  <c r="P643" i="17" s="1" a="1"/>
  <c r="P643" i="17" s="1"/>
  <c r="O644" i="17"/>
  <c r="P644" i="17" s="1" a="1"/>
  <c r="P644" i="17" s="1"/>
  <c r="O645" i="17"/>
  <c r="P645" i="17" s="1" a="1"/>
  <c r="P645" i="17" s="1"/>
  <c r="O646" i="17"/>
  <c r="P646" i="17" s="1" a="1"/>
  <c r="P646" i="17" s="1"/>
  <c r="O647" i="17"/>
  <c r="P647" i="17" s="1" a="1"/>
  <c r="P647" i="17" s="1"/>
  <c r="O648" i="17"/>
  <c r="P648" i="17" s="1" a="1"/>
  <c r="P648" i="17" s="1"/>
  <c r="O649" i="17"/>
  <c r="P649" i="17" s="1" a="1"/>
  <c r="P649" i="17" s="1"/>
  <c r="O650" i="17"/>
  <c r="P650" i="17" s="1" a="1"/>
  <c r="P650" i="17" s="1"/>
  <c r="O651" i="17"/>
  <c r="P651" i="17" s="1" a="1"/>
  <c r="P651" i="17" s="1"/>
  <c r="O652" i="17"/>
  <c r="P652" i="17" s="1" a="1"/>
  <c r="P652" i="17" s="1"/>
  <c r="O653" i="17"/>
  <c r="P653" i="17" s="1" a="1"/>
  <c r="P653" i="17" s="1"/>
  <c r="O654" i="17"/>
  <c r="P654" i="17" s="1" a="1"/>
  <c r="P654" i="17" s="1"/>
  <c r="O655" i="17"/>
  <c r="P655" i="17" s="1" a="1"/>
  <c r="P655" i="17" s="1"/>
  <c r="O656" i="17"/>
  <c r="P656" i="17" s="1" a="1"/>
  <c r="P656" i="17" s="1"/>
  <c r="O657" i="17"/>
  <c r="P657" i="17" s="1" a="1"/>
  <c r="P657" i="17" s="1"/>
  <c r="O658" i="17"/>
  <c r="P658" i="17" s="1" a="1"/>
  <c r="P658" i="17" s="1"/>
  <c r="O659" i="17"/>
  <c r="P659" i="17" s="1" a="1"/>
  <c r="P659" i="17" s="1"/>
  <c r="O660" i="17"/>
  <c r="P660" i="17" s="1" a="1"/>
  <c r="P660" i="17" s="1"/>
  <c r="O661" i="17"/>
  <c r="P661" i="17" s="1" a="1"/>
  <c r="P661" i="17" s="1"/>
  <c r="O662" i="17"/>
  <c r="P662" i="17" s="1" a="1"/>
  <c r="P662" i="17" s="1"/>
  <c r="O663" i="17"/>
  <c r="P663" i="17" s="1" a="1"/>
  <c r="P663" i="17" s="1"/>
  <c r="O664" i="17"/>
  <c r="P664" i="17" s="1" a="1"/>
  <c r="P664" i="17" s="1"/>
  <c r="O665" i="17"/>
  <c r="P665" i="17" s="1" a="1"/>
  <c r="P665" i="17" s="1"/>
  <c r="O666" i="17"/>
  <c r="P666" i="17" s="1" a="1"/>
  <c r="P666" i="17" s="1"/>
  <c r="O667" i="17"/>
  <c r="P667" i="17" s="1" a="1"/>
  <c r="P667" i="17" s="1"/>
  <c r="O668" i="17"/>
  <c r="P668" i="17" s="1" a="1"/>
  <c r="P668" i="17" s="1"/>
  <c r="O669" i="17"/>
  <c r="P669" i="17" s="1" a="1"/>
  <c r="P669" i="17" s="1"/>
  <c r="O670" i="17"/>
  <c r="P670" i="17" s="1" a="1"/>
  <c r="P670" i="17" s="1"/>
  <c r="O671" i="17"/>
  <c r="P671" i="17" s="1" a="1"/>
  <c r="P671" i="17" s="1"/>
  <c r="O672" i="17"/>
  <c r="P672" i="17" s="1" a="1"/>
  <c r="P672" i="17" s="1"/>
  <c r="O673" i="17"/>
  <c r="P673" i="17" s="1" a="1"/>
  <c r="P673" i="17" s="1"/>
  <c r="O674" i="17"/>
  <c r="P674" i="17" s="1" a="1"/>
  <c r="P674" i="17" s="1"/>
  <c r="O675" i="17"/>
  <c r="P675" i="17" s="1" a="1"/>
  <c r="P675" i="17" s="1"/>
  <c r="O676" i="17"/>
  <c r="P676" i="17" s="1" a="1"/>
  <c r="P676" i="17" s="1"/>
  <c r="O677" i="17"/>
  <c r="P677" i="17" s="1" a="1"/>
  <c r="P677" i="17" s="1"/>
  <c r="O678" i="17"/>
  <c r="P678" i="17" s="1" a="1"/>
  <c r="P678" i="17" s="1"/>
  <c r="O679" i="17"/>
  <c r="P679" i="17" s="1" a="1"/>
  <c r="P679" i="17" s="1"/>
  <c r="O680" i="17"/>
  <c r="P680" i="17" s="1" a="1"/>
  <c r="P680" i="17" s="1"/>
  <c r="O681" i="17"/>
  <c r="P681" i="17" s="1" a="1"/>
  <c r="P681" i="17" s="1"/>
  <c r="O682" i="17"/>
  <c r="P682" i="17" s="1" a="1"/>
  <c r="P682" i="17" s="1"/>
  <c r="O683" i="17"/>
  <c r="P683" i="17" s="1" a="1"/>
  <c r="P683" i="17" s="1"/>
  <c r="O684" i="17"/>
  <c r="P684" i="17" s="1" a="1"/>
  <c r="P684" i="17" s="1"/>
  <c r="O685" i="17"/>
  <c r="P685" i="17" s="1" a="1"/>
  <c r="P685" i="17" s="1"/>
  <c r="O686" i="17"/>
  <c r="P686" i="17" s="1" a="1"/>
  <c r="P686" i="17" s="1"/>
  <c r="O687" i="17"/>
  <c r="P687" i="17" s="1" a="1"/>
  <c r="P687" i="17" s="1"/>
  <c r="O688" i="17"/>
  <c r="P688" i="17" s="1" a="1"/>
  <c r="P688" i="17" s="1"/>
  <c r="O689" i="17"/>
  <c r="P689" i="17" s="1" a="1"/>
  <c r="P689" i="17" s="1"/>
  <c r="O690" i="17"/>
  <c r="P690" i="17" s="1" a="1"/>
  <c r="P690" i="17" s="1"/>
  <c r="O691" i="17"/>
  <c r="P691" i="17" s="1" a="1"/>
  <c r="P691" i="17" s="1"/>
  <c r="O692" i="17"/>
  <c r="P692" i="17" s="1" a="1"/>
  <c r="P692" i="17" s="1"/>
  <c r="O693" i="17"/>
  <c r="P693" i="17" s="1" a="1"/>
  <c r="P693" i="17" s="1"/>
  <c r="O694" i="17"/>
  <c r="P694" i="17" s="1" a="1"/>
  <c r="P694" i="17" s="1"/>
  <c r="O695" i="17"/>
  <c r="P695" i="17" s="1" a="1"/>
  <c r="P695" i="17" s="1"/>
  <c r="O696" i="17"/>
  <c r="P696" i="17" s="1" a="1"/>
  <c r="P696" i="17" s="1"/>
  <c r="O697" i="17"/>
  <c r="P697" i="17" s="1" a="1"/>
  <c r="P697" i="17" s="1"/>
  <c r="O698" i="17"/>
  <c r="P698" i="17" s="1" a="1"/>
  <c r="P698" i="17" s="1"/>
  <c r="O699" i="17"/>
  <c r="P699" i="17" s="1" a="1"/>
  <c r="P699" i="17" s="1"/>
  <c r="O700" i="17"/>
  <c r="P700" i="17" s="1" a="1"/>
  <c r="P700" i="17" s="1"/>
  <c r="O701" i="17"/>
  <c r="P701" i="17" s="1" a="1"/>
  <c r="P701" i="17" s="1"/>
  <c r="O702" i="17"/>
  <c r="P702" i="17" s="1" a="1"/>
  <c r="P702" i="17" s="1"/>
  <c r="O703" i="17"/>
  <c r="P703" i="17" s="1" a="1"/>
  <c r="P703" i="17" s="1"/>
  <c r="O704" i="17"/>
  <c r="P704" i="17" s="1" a="1"/>
  <c r="P704" i="17" s="1"/>
  <c r="O705" i="17"/>
  <c r="P705" i="17" s="1" a="1"/>
  <c r="P705" i="17" s="1"/>
  <c r="O706" i="17"/>
  <c r="P706" i="17" s="1" a="1"/>
  <c r="P706" i="17" s="1"/>
  <c r="O707" i="17"/>
  <c r="P707" i="17" s="1" a="1"/>
  <c r="P707" i="17" s="1"/>
  <c r="O708" i="17"/>
  <c r="P708" i="17" s="1" a="1"/>
  <c r="P708" i="17" s="1"/>
  <c r="O709" i="17"/>
  <c r="P709" i="17" s="1" a="1"/>
  <c r="P709" i="17" s="1"/>
  <c r="O710" i="17"/>
  <c r="P710" i="17" s="1" a="1"/>
  <c r="P710" i="17" s="1"/>
  <c r="O711" i="17"/>
  <c r="P711" i="17" s="1" a="1"/>
  <c r="P711" i="17" s="1"/>
  <c r="O712" i="17"/>
  <c r="P712" i="17" s="1" a="1"/>
  <c r="P712" i="17" s="1"/>
  <c r="O713" i="17"/>
  <c r="P713" i="17" s="1" a="1"/>
  <c r="P713" i="17" s="1"/>
  <c r="O714" i="17"/>
  <c r="P714" i="17" s="1" a="1"/>
  <c r="P714" i="17" s="1"/>
  <c r="O715" i="17"/>
  <c r="P715" i="17" s="1" a="1"/>
  <c r="P715" i="17" s="1"/>
  <c r="O716" i="17"/>
  <c r="P716" i="17" s="1" a="1"/>
  <c r="P716" i="17" s="1"/>
  <c r="O717" i="17"/>
  <c r="P717" i="17" s="1" a="1"/>
  <c r="P717" i="17" s="1"/>
  <c r="O718" i="17"/>
  <c r="P718" i="17" s="1" a="1"/>
  <c r="P718" i="17" s="1"/>
  <c r="O719" i="17"/>
  <c r="P719" i="17" s="1" a="1"/>
  <c r="P719" i="17" s="1"/>
  <c r="O720" i="17"/>
  <c r="P720" i="17" s="1" a="1"/>
  <c r="P720" i="17" s="1"/>
  <c r="O721" i="17"/>
  <c r="P721" i="17" s="1" a="1"/>
  <c r="P721" i="17" s="1"/>
  <c r="O722" i="17"/>
  <c r="P722" i="17" s="1" a="1"/>
  <c r="P722" i="17" s="1"/>
  <c r="O723" i="17"/>
  <c r="P723" i="17" s="1" a="1"/>
  <c r="P723" i="17" s="1"/>
  <c r="O724" i="17"/>
  <c r="P724" i="17" s="1" a="1"/>
  <c r="P724" i="17" s="1"/>
  <c r="O725" i="17"/>
  <c r="P725" i="17" s="1" a="1"/>
  <c r="P725" i="17" s="1"/>
  <c r="O726" i="17"/>
  <c r="P726" i="17" s="1" a="1"/>
  <c r="P726" i="17" s="1"/>
  <c r="O727" i="17"/>
  <c r="P727" i="17" s="1" a="1"/>
  <c r="P727" i="17" s="1"/>
  <c r="O728" i="17"/>
  <c r="P728" i="17" s="1" a="1"/>
  <c r="P728" i="17" s="1"/>
  <c r="O729" i="17"/>
  <c r="P729" i="17" s="1" a="1"/>
  <c r="P729" i="17" s="1"/>
  <c r="O730" i="17"/>
  <c r="P730" i="17" s="1" a="1"/>
  <c r="P730" i="17" s="1"/>
  <c r="O731" i="17"/>
  <c r="P731" i="17" s="1" a="1"/>
  <c r="P731" i="17" s="1"/>
  <c r="O732" i="17"/>
  <c r="P732" i="17" s="1" a="1"/>
  <c r="P732" i="17" s="1"/>
  <c r="O733" i="17"/>
  <c r="P733" i="17" s="1" a="1"/>
  <c r="P733" i="17" s="1"/>
  <c r="O734" i="17"/>
  <c r="P734" i="17" s="1" a="1"/>
  <c r="P734" i="17" s="1"/>
  <c r="O735" i="17"/>
  <c r="P735" i="17" s="1" a="1"/>
  <c r="P735" i="17" s="1"/>
  <c r="O736" i="17"/>
  <c r="P736" i="17" s="1" a="1"/>
  <c r="P736" i="17" s="1"/>
  <c r="O737" i="17"/>
  <c r="P737" i="17" s="1" a="1"/>
  <c r="P737" i="17" s="1"/>
  <c r="O738" i="17"/>
  <c r="P738" i="17" s="1" a="1"/>
  <c r="P738" i="17" s="1"/>
  <c r="O739" i="17"/>
  <c r="P739" i="17" s="1" a="1"/>
  <c r="P739" i="17" s="1"/>
  <c r="O740" i="17"/>
  <c r="P740" i="17" s="1" a="1"/>
  <c r="P740" i="17" s="1"/>
  <c r="O741" i="17"/>
  <c r="P741" i="17" s="1" a="1"/>
  <c r="P741" i="17" s="1"/>
  <c r="O742" i="17"/>
  <c r="P742" i="17" s="1" a="1"/>
  <c r="P742" i="17" s="1"/>
  <c r="O743" i="17"/>
  <c r="P743" i="17" s="1" a="1"/>
  <c r="P743" i="17" s="1"/>
  <c r="O744" i="17"/>
  <c r="P744" i="17" s="1" a="1"/>
  <c r="P744" i="17" s="1"/>
  <c r="O745" i="17"/>
  <c r="P745" i="17" s="1" a="1"/>
  <c r="P745" i="17" s="1"/>
  <c r="O746" i="17"/>
  <c r="P746" i="17" s="1" a="1"/>
  <c r="P746" i="17" s="1"/>
  <c r="O747" i="17"/>
  <c r="P747" i="17" s="1" a="1"/>
  <c r="P747" i="17" s="1"/>
  <c r="O748" i="17"/>
  <c r="P748" i="17" s="1" a="1"/>
  <c r="P748" i="17" s="1"/>
  <c r="O749" i="17"/>
  <c r="P749" i="17" s="1" a="1"/>
  <c r="P749" i="17" s="1"/>
  <c r="O750" i="17"/>
  <c r="P750" i="17" s="1" a="1"/>
  <c r="P750" i="17" s="1"/>
  <c r="O751" i="17"/>
  <c r="P751" i="17" s="1" a="1"/>
  <c r="P751" i="17" s="1"/>
  <c r="O752" i="17"/>
  <c r="P752" i="17" s="1" a="1"/>
  <c r="P752" i="17" s="1"/>
  <c r="O753" i="17"/>
  <c r="P753" i="17" s="1" a="1"/>
  <c r="P753" i="17" s="1"/>
  <c r="O754" i="17"/>
  <c r="P754" i="17" s="1" a="1"/>
  <c r="P754" i="17" s="1"/>
  <c r="O755" i="17"/>
  <c r="P755" i="17" s="1" a="1"/>
  <c r="P755" i="17" s="1"/>
  <c r="O756" i="17"/>
  <c r="P756" i="17" s="1" a="1"/>
  <c r="P756" i="17" s="1"/>
  <c r="O757" i="17"/>
  <c r="P757" i="17" s="1" a="1"/>
  <c r="P757" i="17" s="1"/>
  <c r="O758" i="17"/>
  <c r="P758" i="17" s="1" a="1"/>
  <c r="P758" i="17" s="1"/>
  <c r="O759" i="17"/>
  <c r="P759" i="17" s="1" a="1"/>
  <c r="P759" i="17" s="1"/>
  <c r="O760" i="17"/>
  <c r="P760" i="17" s="1" a="1"/>
  <c r="P760" i="17" s="1"/>
  <c r="O761" i="17"/>
  <c r="P761" i="17" s="1" a="1"/>
  <c r="P761" i="17" s="1"/>
  <c r="O762" i="17"/>
  <c r="P762" i="17" s="1" a="1"/>
  <c r="P762" i="17" s="1"/>
  <c r="O763" i="17"/>
  <c r="P763" i="17" s="1" a="1"/>
  <c r="P763" i="17" s="1"/>
  <c r="O764" i="17"/>
  <c r="P764" i="17" s="1" a="1"/>
  <c r="P764" i="17" s="1"/>
  <c r="O765" i="17"/>
  <c r="P765" i="17" s="1" a="1"/>
  <c r="P765" i="17" s="1"/>
  <c r="O766" i="17"/>
  <c r="P766" i="17" s="1" a="1"/>
  <c r="P766" i="17" s="1"/>
  <c r="O767" i="17"/>
  <c r="P767" i="17" s="1" a="1"/>
  <c r="P767" i="17" s="1"/>
  <c r="O768" i="17"/>
  <c r="P768" i="17" s="1" a="1"/>
  <c r="P768" i="17" s="1"/>
  <c r="O769" i="17"/>
  <c r="P769" i="17" s="1" a="1"/>
  <c r="P769" i="17" s="1"/>
  <c r="O770" i="17"/>
  <c r="P770" i="17" s="1" a="1"/>
  <c r="P770" i="17" s="1"/>
  <c r="O771" i="17"/>
  <c r="P771" i="17" s="1" a="1"/>
  <c r="P771" i="17" s="1"/>
  <c r="O772" i="17"/>
  <c r="P772" i="17" s="1" a="1"/>
  <c r="P772" i="17" s="1"/>
  <c r="O773" i="17"/>
  <c r="P773" i="17" s="1" a="1"/>
  <c r="P773" i="17" s="1"/>
  <c r="O774" i="17"/>
  <c r="P774" i="17" s="1" a="1"/>
  <c r="P774" i="17" s="1"/>
  <c r="O775" i="17"/>
  <c r="P775" i="17" s="1" a="1"/>
  <c r="P775" i="17" s="1"/>
  <c r="O776" i="17"/>
  <c r="P776" i="17" s="1" a="1"/>
  <c r="P776" i="17" s="1"/>
  <c r="O777" i="17"/>
  <c r="P777" i="17" s="1" a="1"/>
  <c r="P777" i="17" s="1"/>
  <c r="O778" i="17"/>
  <c r="P778" i="17" s="1" a="1"/>
  <c r="P778" i="17" s="1"/>
  <c r="O779" i="17"/>
  <c r="P779" i="17" s="1" a="1"/>
  <c r="P779" i="17" s="1"/>
  <c r="O780" i="17"/>
  <c r="P780" i="17" s="1" a="1"/>
  <c r="P780" i="17" s="1"/>
  <c r="O781" i="17"/>
  <c r="P781" i="17" s="1" a="1"/>
  <c r="P781" i="17" s="1"/>
  <c r="O782" i="17"/>
  <c r="P782" i="17" s="1" a="1"/>
  <c r="P782" i="17" s="1"/>
  <c r="O783" i="17"/>
  <c r="P783" i="17" s="1" a="1"/>
  <c r="P783" i="17" s="1"/>
  <c r="O784" i="17"/>
  <c r="P784" i="17" s="1" a="1"/>
  <c r="P784" i="17" s="1"/>
  <c r="O785" i="17"/>
  <c r="P785" i="17" s="1" a="1"/>
  <c r="P785" i="17" s="1"/>
  <c r="O786" i="17"/>
  <c r="P786" i="17" s="1" a="1"/>
  <c r="P786" i="17" s="1"/>
  <c r="O787" i="17"/>
  <c r="P787" i="17" s="1" a="1"/>
  <c r="P787" i="17" s="1"/>
  <c r="O788" i="17"/>
  <c r="P788" i="17" s="1" a="1"/>
  <c r="P788" i="17" s="1"/>
  <c r="O789" i="17"/>
  <c r="P789" i="17" s="1" a="1"/>
  <c r="P789" i="17" s="1"/>
  <c r="O790" i="17"/>
  <c r="P790" i="17" s="1" a="1"/>
  <c r="P790" i="17" s="1"/>
  <c r="O791" i="17"/>
  <c r="P791" i="17" s="1" a="1"/>
  <c r="P791" i="17" s="1"/>
  <c r="O792" i="17"/>
  <c r="P792" i="17" s="1" a="1"/>
  <c r="P792" i="17" s="1"/>
  <c r="O793" i="17"/>
  <c r="P793" i="17" s="1" a="1"/>
  <c r="P793" i="17" s="1"/>
  <c r="O794" i="17"/>
  <c r="P794" i="17" s="1" a="1"/>
  <c r="P794" i="17" s="1"/>
  <c r="O795" i="17"/>
  <c r="P795" i="17" s="1" a="1"/>
  <c r="P795" i="17" s="1"/>
  <c r="O796" i="17"/>
  <c r="P796" i="17" s="1" a="1"/>
  <c r="P796" i="17" s="1"/>
  <c r="O797" i="17"/>
  <c r="P797" i="17" s="1" a="1"/>
  <c r="P797" i="17" s="1"/>
  <c r="O798" i="17"/>
  <c r="P798" i="17" s="1" a="1"/>
  <c r="P798" i="17" s="1"/>
  <c r="O799" i="17"/>
  <c r="P799" i="17" s="1" a="1"/>
  <c r="P799" i="17" s="1"/>
  <c r="O800" i="17"/>
  <c r="P800" i="17" s="1" a="1"/>
  <c r="P800" i="17" s="1"/>
  <c r="O801" i="17"/>
  <c r="P801" i="17" s="1" a="1"/>
  <c r="P801" i="17" s="1"/>
  <c r="O802" i="17"/>
  <c r="P802" i="17" s="1" a="1"/>
  <c r="P802" i="17" s="1"/>
  <c r="O803" i="17"/>
  <c r="P803" i="17" s="1" a="1"/>
  <c r="P803" i="17" s="1"/>
  <c r="O804" i="17"/>
  <c r="P804" i="17" s="1" a="1"/>
  <c r="P804" i="17" s="1"/>
  <c r="O805" i="17"/>
  <c r="P805" i="17" s="1" a="1"/>
  <c r="P805" i="17" s="1"/>
  <c r="O806" i="17"/>
  <c r="P806" i="17" s="1" a="1"/>
  <c r="P806" i="17" s="1"/>
  <c r="O807" i="17"/>
  <c r="P807" i="17" s="1" a="1"/>
  <c r="P807" i="17" s="1"/>
  <c r="O808" i="17"/>
  <c r="P808" i="17" s="1" a="1"/>
  <c r="P808" i="17" s="1"/>
  <c r="O809" i="17"/>
  <c r="P809" i="17" s="1" a="1"/>
  <c r="P809" i="17" s="1"/>
  <c r="O810" i="17"/>
  <c r="P810" i="17" s="1" a="1"/>
  <c r="P810" i="17" s="1"/>
  <c r="O811" i="17"/>
  <c r="P811" i="17" s="1" a="1"/>
  <c r="P811" i="17" s="1"/>
  <c r="O812" i="17"/>
  <c r="P812" i="17" s="1" a="1"/>
  <c r="P812" i="17" s="1"/>
  <c r="O813" i="17"/>
  <c r="P813" i="17" s="1" a="1"/>
  <c r="P813" i="17" s="1"/>
  <c r="O814" i="17"/>
  <c r="P814" i="17" s="1" a="1"/>
  <c r="P814" i="17" s="1"/>
  <c r="O815" i="17"/>
  <c r="P815" i="17" s="1" a="1"/>
  <c r="P815" i="17" s="1"/>
  <c r="O816" i="17"/>
  <c r="P816" i="17" s="1" a="1"/>
  <c r="P816" i="17" s="1"/>
  <c r="O817" i="17"/>
  <c r="P817" i="17" s="1" a="1"/>
  <c r="P817" i="17" s="1"/>
  <c r="O818" i="17"/>
  <c r="P818" i="17" s="1" a="1"/>
  <c r="P818" i="17" s="1"/>
  <c r="O819" i="17"/>
  <c r="P819" i="17" s="1" a="1"/>
  <c r="P819" i="17" s="1"/>
  <c r="O820" i="17"/>
  <c r="P820" i="17" s="1" a="1"/>
  <c r="P820" i="17" s="1"/>
  <c r="O821" i="17"/>
  <c r="P821" i="17" s="1" a="1"/>
  <c r="P821" i="17" s="1"/>
  <c r="O822" i="17"/>
  <c r="P822" i="17" s="1" a="1"/>
  <c r="P822" i="17" s="1"/>
  <c r="O823" i="17"/>
  <c r="P823" i="17" s="1" a="1"/>
  <c r="P823" i="17" s="1"/>
  <c r="O824" i="17"/>
  <c r="P824" i="17" s="1" a="1"/>
  <c r="P824" i="17" s="1"/>
  <c r="O825" i="17"/>
  <c r="P825" i="17" s="1" a="1"/>
  <c r="P825" i="17" s="1"/>
  <c r="O826" i="17"/>
  <c r="P826" i="17" s="1" a="1"/>
  <c r="P826" i="17" s="1"/>
  <c r="O827" i="17"/>
  <c r="P827" i="17" s="1" a="1"/>
  <c r="P827" i="17" s="1"/>
  <c r="O828" i="17"/>
  <c r="P828" i="17" s="1" a="1"/>
  <c r="P828" i="17" s="1"/>
  <c r="O829" i="17"/>
  <c r="P829" i="17" s="1" a="1"/>
  <c r="P829" i="17" s="1"/>
  <c r="O830" i="17"/>
  <c r="P830" i="17" s="1" a="1"/>
  <c r="P830" i="17" s="1"/>
  <c r="O831" i="17"/>
  <c r="P831" i="17" s="1" a="1"/>
  <c r="P831" i="17" s="1"/>
  <c r="O832" i="17"/>
  <c r="P832" i="17" s="1" a="1"/>
  <c r="P832" i="17" s="1"/>
  <c r="O833" i="17"/>
  <c r="P833" i="17" s="1" a="1"/>
  <c r="P833" i="17" s="1"/>
  <c r="O834" i="17"/>
  <c r="P834" i="17" s="1" a="1"/>
  <c r="P834" i="17" s="1"/>
  <c r="O835" i="17"/>
  <c r="P835" i="17" s="1" a="1"/>
  <c r="P835" i="17" s="1"/>
  <c r="O836" i="17"/>
  <c r="P836" i="17" s="1" a="1"/>
  <c r="P836" i="17" s="1"/>
  <c r="O837" i="17"/>
  <c r="P837" i="17" s="1" a="1"/>
  <c r="P837" i="17" s="1"/>
  <c r="O838" i="17"/>
  <c r="P838" i="17" s="1" a="1"/>
  <c r="P838" i="17" s="1"/>
  <c r="O839" i="17"/>
  <c r="P839" i="17" s="1" a="1"/>
  <c r="P839" i="17" s="1"/>
  <c r="O840" i="17"/>
  <c r="P840" i="17" s="1" a="1"/>
  <c r="P840" i="17" s="1"/>
  <c r="O841" i="17"/>
  <c r="P841" i="17" s="1" a="1"/>
  <c r="P841" i="17" s="1"/>
  <c r="O842" i="17"/>
  <c r="P842" i="17" s="1" a="1"/>
  <c r="P842" i="17" s="1"/>
  <c r="O843" i="17"/>
  <c r="P843" i="17" s="1" a="1"/>
  <c r="P843" i="17" s="1"/>
  <c r="O844" i="17"/>
  <c r="P844" i="17" s="1" a="1"/>
  <c r="P844" i="17" s="1"/>
  <c r="O845" i="17"/>
  <c r="P845" i="17" s="1" a="1"/>
  <c r="P845" i="17" s="1"/>
  <c r="O846" i="17"/>
  <c r="P846" i="17" s="1" a="1"/>
  <c r="P846" i="17" s="1"/>
  <c r="O847" i="17"/>
  <c r="P847" i="17" s="1" a="1"/>
  <c r="P847" i="17" s="1"/>
  <c r="O848" i="17"/>
  <c r="P848" i="17" s="1" a="1"/>
  <c r="P848" i="17" s="1"/>
  <c r="O849" i="17"/>
  <c r="P849" i="17" s="1" a="1"/>
  <c r="P849" i="17" s="1"/>
  <c r="O850" i="17"/>
  <c r="P850" i="17" s="1" a="1"/>
  <c r="P850" i="17" s="1"/>
  <c r="O851" i="17"/>
  <c r="P851" i="17" s="1" a="1"/>
  <c r="P851" i="17" s="1"/>
  <c r="O852" i="17"/>
  <c r="P852" i="17" s="1" a="1"/>
  <c r="P852" i="17" s="1"/>
  <c r="O853" i="17"/>
  <c r="P853" i="17" s="1" a="1"/>
  <c r="P853" i="17" s="1"/>
  <c r="O854" i="17"/>
  <c r="P854" i="17" s="1" a="1"/>
  <c r="P854" i="17" s="1"/>
  <c r="O855" i="17"/>
  <c r="P855" i="17" s="1" a="1"/>
  <c r="P855" i="17" s="1"/>
  <c r="O856" i="17"/>
  <c r="P856" i="17" s="1" a="1"/>
  <c r="P856" i="17" s="1"/>
  <c r="O857" i="17"/>
  <c r="P857" i="17" s="1" a="1"/>
  <c r="P857" i="17" s="1"/>
  <c r="O858" i="17"/>
  <c r="P858" i="17" s="1" a="1"/>
  <c r="P858" i="17" s="1"/>
  <c r="O859" i="17"/>
  <c r="P859" i="17" s="1" a="1"/>
  <c r="P859" i="17" s="1"/>
  <c r="O860" i="17"/>
  <c r="P860" i="17" s="1" a="1"/>
  <c r="P860" i="17" s="1"/>
  <c r="O861" i="17"/>
  <c r="P861" i="17" s="1" a="1"/>
  <c r="P861" i="17" s="1"/>
  <c r="O862" i="17"/>
  <c r="P862" i="17" s="1" a="1"/>
  <c r="P862" i="17" s="1"/>
  <c r="O863" i="17"/>
  <c r="P863" i="17" s="1" a="1"/>
  <c r="P863" i="17" s="1"/>
  <c r="O864" i="17"/>
  <c r="P864" i="17" s="1" a="1"/>
  <c r="P864" i="17" s="1"/>
  <c r="O865" i="17"/>
  <c r="P865" i="17" s="1" a="1"/>
  <c r="P865" i="17" s="1"/>
  <c r="O866" i="17"/>
  <c r="P866" i="17" s="1" a="1"/>
  <c r="P866" i="17" s="1"/>
  <c r="O867" i="17"/>
  <c r="P867" i="17" s="1" a="1"/>
  <c r="P867" i="17" s="1"/>
  <c r="O868" i="17"/>
  <c r="P868" i="17" s="1" a="1"/>
  <c r="P868" i="17" s="1"/>
  <c r="O869" i="17"/>
  <c r="P869" i="17" s="1" a="1"/>
  <c r="P869" i="17" s="1"/>
  <c r="O870" i="17"/>
  <c r="P870" i="17" s="1" a="1"/>
  <c r="P870" i="17" s="1"/>
  <c r="O871" i="17"/>
  <c r="P871" i="17" s="1" a="1"/>
  <c r="P871" i="17" s="1"/>
  <c r="O872" i="17"/>
  <c r="P872" i="17" s="1" a="1"/>
  <c r="P872" i="17" s="1"/>
  <c r="O873" i="17"/>
  <c r="P873" i="17" s="1" a="1"/>
  <c r="P873" i="17" s="1"/>
  <c r="O874" i="17"/>
  <c r="P874" i="17" s="1" a="1"/>
  <c r="P874" i="17" s="1"/>
  <c r="O875" i="17"/>
  <c r="P875" i="17" s="1" a="1"/>
  <c r="P875" i="17" s="1"/>
  <c r="O876" i="17"/>
  <c r="P876" i="17" s="1" a="1"/>
  <c r="P876" i="17" s="1"/>
  <c r="O877" i="17"/>
  <c r="P877" i="17" s="1" a="1"/>
  <c r="P877" i="17" s="1"/>
  <c r="O878" i="17"/>
  <c r="P878" i="17" s="1" a="1"/>
  <c r="P878" i="17" s="1"/>
  <c r="O879" i="17"/>
  <c r="P879" i="17" s="1" a="1"/>
  <c r="P879" i="17" s="1"/>
  <c r="O880" i="17"/>
  <c r="P880" i="17" s="1" a="1"/>
  <c r="P880" i="17" s="1"/>
  <c r="O881" i="17"/>
  <c r="P881" i="17" s="1" a="1"/>
  <c r="P881" i="17" s="1"/>
  <c r="O882" i="17"/>
  <c r="P882" i="17" s="1" a="1"/>
  <c r="P882" i="17" s="1"/>
  <c r="O883" i="17"/>
  <c r="P883" i="17" s="1" a="1"/>
  <c r="P883" i="17" s="1"/>
  <c r="O884" i="17"/>
  <c r="P884" i="17" s="1" a="1"/>
  <c r="P884" i="17" s="1"/>
  <c r="O885" i="17"/>
  <c r="P885" i="17" s="1" a="1"/>
  <c r="P885" i="17" s="1"/>
  <c r="O886" i="17"/>
  <c r="P886" i="17" s="1" a="1"/>
  <c r="P886" i="17" s="1"/>
  <c r="O887" i="17"/>
  <c r="P887" i="17" s="1" a="1"/>
  <c r="P887" i="17" s="1"/>
  <c r="O888" i="17"/>
  <c r="P888" i="17" s="1" a="1"/>
  <c r="P888" i="17" s="1"/>
  <c r="O889" i="17"/>
  <c r="P889" i="17" s="1" a="1"/>
  <c r="P889" i="17" s="1"/>
  <c r="O890" i="17"/>
  <c r="P890" i="17" s="1" a="1"/>
  <c r="P890" i="17" s="1"/>
  <c r="O891" i="17"/>
  <c r="P891" i="17" s="1" a="1"/>
  <c r="P891" i="17" s="1"/>
  <c r="O892" i="17"/>
  <c r="P892" i="17" s="1" a="1"/>
  <c r="P892" i="17" s="1"/>
  <c r="O893" i="17"/>
  <c r="P893" i="17" s="1" a="1"/>
  <c r="P893" i="17" s="1"/>
  <c r="O894" i="17"/>
  <c r="P894" i="17" s="1" a="1"/>
  <c r="P894" i="17" s="1"/>
  <c r="O895" i="17"/>
  <c r="P895" i="17" s="1" a="1"/>
  <c r="P895" i="17" s="1"/>
  <c r="O896" i="17"/>
  <c r="P896" i="17" s="1" a="1"/>
  <c r="P896" i="17" s="1"/>
  <c r="O897" i="17"/>
  <c r="P897" i="17" s="1" a="1"/>
  <c r="P897" i="17" s="1"/>
  <c r="O898" i="17"/>
  <c r="P898" i="17" s="1" a="1"/>
  <c r="P898" i="17" s="1"/>
  <c r="O899" i="17"/>
  <c r="P899" i="17" s="1" a="1"/>
  <c r="P899" i="17" s="1"/>
  <c r="O900" i="17"/>
  <c r="P900" i="17" s="1" a="1"/>
  <c r="P900" i="17" s="1"/>
  <c r="O901" i="17"/>
  <c r="P901" i="17" s="1" a="1"/>
  <c r="P901" i="17" s="1"/>
  <c r="O902" i="17"/>
  <c r="P902" i="17" s="1" a="1"/>
  <c r="P902" i="17" s="1"/>
  <c r="O903" i="17"/>
  <c r="P903" i="17" s="1" a="1"/>
  <c r="P903" i="17" s="1"/>
  <c r="O904" i="17"/>
  <c r="P904" i="17" s="1" a="1"/>
  <c r="P904" i="17" s="1"/>
  <c r="O905" i="17"/>
  <c r="P905" i="17" s="1" a="1"/>
  <c r="P905" i="17" s="1"/>
  <c r="O906" i="17"/>
  <c r="P906" i="17" s="1" a="1"/>
  <c r="P906" i="17" s="1"/>
  <c r="O907" i="17"/>
  <c r="P907" i="17" s="1" a="1"/>
  <c r="P907" i="17" s="1"/>
  <c r="O908" i="17"/>
  <c r="P908" i="17" s="1" a="1"/>
  <c r="P908" i="17" s="1"/>
  <c r="O909" i="17"/>
  <c r="P909" i="17" s="1" a="1"/>
  <c r="P909" i="17" s="1"/>
  <c r="O910" i="17"/>
  <c r="P910" i="17" s="1" a="1"/>
  <c r="P910" i="17" s="1"/>
  <c r="O911" i="17"/>
  <c r="P911" i="17" s="1" a="1"/>
  <c r="P911" i="17" s="1"/>
  <c r="O912" i="17"/>
  <c r="P912" i="17" s="1" a="1"/>
  <c r="P912" i="17" s="1"/>
  <c r="O913" i="17"/>
  <c r="P913" i="17" s="1" a="1"/>
  <c r="P913" i="17" s="1"/>
  <c r="O914" i="17"/>
  <c r="P914" i="17" s="1" a="1"/>
  <c r="P914" i="17" s="1"/>
  <c r="O915" i="17"/>
  <c r="P915" i="17" s="1" a="1"/>
  <c r="P915" i="17" s="1"/>
  <c r="O916" i="17"/>
  <c r="P916" i="17" s="1" a="1"/>
  <c r="P916" i="17" s="1"/>
  <c r="O917" i="17"/>
  <c r="P917" i="17" s="1" a="1"/>
  <c r="P917" i="17" s="1"/>
  <c r="O918" i="17"/>
  <c r="P918" i="17" s="1" a="1"/>
  <c r="P918" i="17" s="1"/>
  <c r="O919" i="17"/>
  <c r="P919" i="17" s="1" a="1"/>
  <c r="P919" i="17" s="1"/>
  <c r="O920" i="17"/>
  <c r="P920" i="17" s="1" a="1"/>
  <c r="P920" i="17" s="1"/>
  <c r="O921" i="17"/>
  <c r="P921" i="17" s="1" a="1"/>
  <c r="P921" i="17" s="1"/>
  <c r="O922" i="17"/>
  <c r="P922" i="17" s="1" a="1"/>
  <c r="P922" i="17" s="1"/>
  <c r="O923" i="17"/>
  <c r="P923" i="17" s="1" a="1"/>
  <c r="P923" i="17" s="1"/>
  <c r="O924" i="17"/>
  <c r="P924" i="17" s="1" a="1"/>
  <c r="P924" i="17" s="1"/>
  <c r="O925" i="17"/>
  <c r="P925" i="17" s="1" a="1"/>
  <c r="P925" i="17" s="1"/>
  <c r="O926" i="17"/>
  <c r="P926" i="17" s="1" a="1"/>
  <c r="P926" i="17" s="1"/>
  <c r="O927" i="17"/>
  <c r="P927" i="17" s="1" a="1"/>
  <c r="P927" i="17" s="1"/>
  <c r="O928" i="17"/>
  <c r="P928" i="17" s="1" a="1"/>
  <c r="P928" i="17" s="1"/>
  <c r="O929" i="17"/>
  <c r="P929" i="17" s="1" a="1"/>
  <c r="P929" i="17" s="1"/>
  <c r="O930" i="17"/>
  <c r="P930" i="17" s="1" a="1"/>
  <c r="P930" i="17" s="1"/>
  <c r="O931" i="17"/>
  <c r="P931" i="17" s="1" a="1"/>
  <c r="P931" i="17" s="1"/>
  <c r="O932" i="17"/>
  <c r="P932" i="17" s="1" a="1"/>
  <c r="P932" i="17" s="1"/>
  <c r="O933" i="17"/>
  <c r="P933" i="17" s="1" a="1"/>
  <c r="P933" i="17" s="1"/>
  <c r="O934" i="17"/>
  <c r="P934" i="17" s="1" a="1"/>
  <c r="P934" i="17" s="1"/>
  <c r="O935" i="17"/>
  <c r="P935" i="17" s="1" a="1"/>
  <c r="P935" i="17" s="1"/>
  <c r="O936" i="17"/>
  <c r="P936" i="17" s="1" a="1"/>
  <c r="P936" i="17" s="1"/>
  <c r="O937" i="17"/>
  <c r="P937" i="17" s="1" a="1"/>
  <c r="P937" i="17" s="1"/>
  <c r="O938" i="17"/>
  <c r="P938" i="17" s="1" a="1"/>
  <c r="P938" i="17" s="1"/>
  <c r="O939" i="17"/>
  <c r="P939" i="17" s="1" a="1"/>
  <c r="P939" i="17" s="1"/>
  <c r="O940" i="17"/>
  <c r="P940" i="17" s="1" a="1"/>
  <c r="P940" i="17" s="1"/>
  <c r="O941" i="17"/>
  <c r="P941" i="17" s="1" a="1"/>
  <c r="P941" i="17" s="1"/>
  <c r="O942" i="17"/>
  <c r="P942" i="17" s="1" a="1"/>
  <c r="P942" i="17" s="1"/>
  <c r="O943" i="17"/>
  <c r="P943" i="17" s="1" a="1"/>
  <c r="P943" i="17" s="1"/>
  <c r="O944" i="17"/>
  <c r="P944" i="17" s="1" a="1"/>
  <c r="P944" i="17" s="1"/>
  <c r="O945" i="17"/>
  <c r="P945" i="17" s="1" a="1"/>
  <c r="P945" i="17" s="1"/>
  <c r="O946" i="17"/>
  <c r="P946" i="17" s="1" a="1"/>
  <c r="P946" i="17" s="1"/>
  <c r="O947" i="17"/>
  <c r="P947" i="17" s="1" a="1"/>
  <c r="P947" i="17" s="1"/>
  <c r="O948" i="17"/>
  <c r="P948" i="17" s="1" a="1"/>
  <c r="P948" i="17" s="1"/>
  <c r="O949" i="17"/>
  <c r="P949" i="17" s="1" a="1"/>
  <c r="P949" i="17" s="1"/>
  <c r="O950" i="17"/>
  <c r="P950" i="17" s="1" a="1"/>
  <c r="P950" i="17" s="1"/>
  <c r="O951" i="17"/>
  <c r="P951" i="17" s="1" a="1"/>
  <c r="P951" i="17" s="1"/>
  <c r="O952" i="17"/>
  <c r="P952" i="17" s="1" a="1"/>
  <c r="P952" i="17" s="1"/>
  <c r="O953" i="17"/>
  <c r="P953" i="17" s="1" a="1"/>
  <c r="P953" i="17" s="1"/>
  <c r="O954" i="17"/>
  <c r="P954" i="17" s="1" a="1"/>
  <c r="P954" i="17" s="1"/>
  <c r="O955" i="17"/>
  <c r="P955" i="17" s="1" a="1"/>
  <c r="P955" i="17" s="1"/>
  <c r="O956" i="17"/>
  <c r="P956" i="17" s="1" a="1"/>
  <c r="P956" i="17" s="1"/>
  <c r="O957" i="17"/>
  <c r="P957" i="17" s="1" a="1"/>
  <c r="P957" i="17" s="1"/>
  <c r="O958" i="17"/>
  <c r="P958" i="17" s="1" a="1"/>
  <c r="P958" i="17" s="1"/>
  <c r="O959" i="17"/>
  <c r="P959" i="17" s="1" a="1"/>
  <c r="P959" i="17" s="1"/>
  <c r="O960" i="17"/>
  <c r="P960" i="17" s="1" a="1"/>
  <c r="P960" i="17" s="1"/>
  <c r="O961" i="17"/>
  <c r="P961" i="17" s="1" a="1"/>
  <c r="P961" i="17" s="1"/>
  <c r="O962" i="17"/>
  <c r="P962" i="17" s="1" a="1"/>
  <c r="P962" i="17" s="1"/>
  <c r="O963" i="17"/>
  <c r="P963" i="17" s="1" a="1"/>
  <c r="P963" i="17" s="1"/>
  <c r="O964" i="17"/>
  <c r="P964" i="17" s="1" a="1"/>
  <c r="P964" i="17" s="1"/>
  <c r="O965" i="17"/>
  <c r="P965" i="17" s="1" a="1"/>
  <c r="P965" i="17" s="1"/>
  <c r="O966" i="17"/>
  <c r="P966" i="17" s="1" a="1"/>
  <c r="P966" i="17" s="1"/>
  <c r="O967" i="17"/>
  <c r="P967" i="17" s="1" a="1"/>
  <c r="P967" i="17" s="1"/>
  <c r="O968" i="17"/>
  <c r="P968" i="17" s="1" a="1"/>
  <c r="P968" i="17" s="1"/>
  <c r="O969" i="17"/>
  <c r="P969" i="17" s="1" a="1"/>
  <c r="P969" i="17" s="1"/>
  <c r="O970" i="17"/>
  <c r="P970" i="17" s="1" a="1"/>
  <c r="P970" i="17" s="1"/>
  <c r="O971" i="17"/>
  <c r="P971" i="17" s="1" a="1"/>
  <c r="P971" i="17" s="1"/>
  <c r="O972" i="17"/>
  <c r="P972" i="17" s="1" a="1"/>
  <c r="P972" i="17" s="1"/>
  <c r="O973" i="17"/>
  <c r="P973" i="17" s="1" a="1"/>
  <c r="P973" i="17" s="1"/>
  <c r="O974" i="17"/>
  <c r="P974" i="17" s="1" a="1"/>
  <c r="P974" i="17" s="1"/>
  <c r="O975" i="17"/>
  <c r="P975" i="17" s="1" a="1"/>
  <c r="P975" i="17" s="1"/>
  <c r="O976" i="17"/>
  <c r="P976" i="17" s="1" a="1"/>
  <c r="P976" i="17" s="1"/>
  <c r="O977" i="17"/>
  <c r="P977" i="17" s="1" a="1"/>
  <c r="P977" i="17" s="1"/>
  <c r="O978" i="17"/>
  <c r="P978" i="17" s="1" a="1"/>
  <c r="P978" i="17" s="1"/>
  <c r="O979" i="17"/>
  <c r="P979" i="17" s="1" a="1"/>
  <c r="P979" i="17" s="1"/>
  <c r="O980" i="17"/>
  <c r="P980" i="17" s="1" a="1"/>
  <c r="P980" i="17" s="1"/>
  <c r="O981" i="17"/>
  <c r="P981" i="17" s="1" a="1"/>
  <c r="P981" i="17" s="1"/>
  <c r="O982" i="17"/>
  <c r="P982" i="17" s="1" a="1"/>
  <c r="P982" i="17" s="1"/>
  <c r="O983" i="17"/>
  <c r="P983" i="17" s="1" a="1"/>
  <c r="P983" i="17" s="1"/>
  <c r="O984" i="17"/>
  <c r="P984" i="17" s="1" a="1"/>
  <c r="P984" i="17" s="1"/>
  <c r="O985" i="17"/>
  <c r="P985" i="17" s="1" a="1"/>
  <c r="P985" i="17" s="1"/>
  <c r="O986" i="17"/>
  <c r="P986" i="17" s="1" a="1"/>
  <c r="P986" i="17" s="1"/>
  <c r="O987" i="17"/>
  <c r="P987" i="17" s="1" a="1"/>
  <c r="P987" i="17" s="1"/>
  <c r="O988" i="17"/>
  <c r="P988" i="17" s="1" a="1"/>
  <c r="P988" i="17" s="1"/>
  <c r="O989" i="17"/>
  <c r="P989" i="17" s="1" a="1"/>
  <c r="P989" i="17" s="1"/>
  <c r="O990" i="17"/>
  <c r="P990" i="17" s="1" a="1"/>
  <c r="P990" i="17" s="1"/>
  <c r="O991" i="17"/>
  <c r="P991" i="17" s="1" a="1"/>
  <c r="P991" i="17" s="1"/>
  <c r="O992" i="17"/>
  <c r="P992" i="17" s="1" a="1"/>
  <c r="P992" i="17" s="1"/>
  <c r="O993" i="17"/>
  <c r="P993" i="17" s="1" a="1"/>
  <c r="P993" i="17" s="1"/>
  <c r="O994" i="17"/>
  <c r="P994" i="17" s="1" a="1"/>
  <c r="P994" i="17" s="1"/>
  <c r="O995" i="17"/>
  <c r="P995" i="17" s="1" a="1"/>
  <c r="P995" i="17" s="1"/>
  <c r="O996" i="17"/>
  <c r="P996" i="17" s="1" a="1"/>
  <c r="P996" i="17" s="1"/>
  <c r="O997" i="17"/>
  <c r="P997" i="17" s="1" a="1"/>
  <c r="P997" i="17" s="1"/>
  <c r="O998" i="17"/>
  <c r="P998" i="17" s="1" a="1"/>
  <c r="P998" i="17" s="1"/>
  <c r="O999" i="17"/>
  <c r="P999" i="17" s="1" a="1"/>
  <c r="P999" i="17" s="1"/>
  <c r="O1000" i="17"/>
  <c r="P1000" i="17" s="1" a="1"/>
  <c r="P1000" i="17" s="1"/>
  <c r="O1001" i="17"/>
  <c r="P1001" i="17" s="1" a="1"/>
  <c r="P1001" i="17" s="1"/>
  <c r="O1002" i="17"/>
  <c r="P1002" i="17" s="1" a="1"/>
  <c r="P1002" i="17" s="1"/>
  <c r="O1003" i="17"/>
  <c r="P1003" i="17" s="1" a="1"/>
  <c r="P1003" i="17" s="1"/>
  <c r="O1004" i="17"/>
  <c r="P1004" i="17" s="1" a="1"/>
  <c r="P1004" i="17" s="1"/>
  <c r="O1005" i="17"/>
  <c r="P1005" i="17" s="1" a="1"/>
  <c r="P1005" i="17" s="1"/>
  <c r="O1006" i="17"/>
  <c r="P1006" i="17" s="1" a="1"/>
  <c r="P1006" i="17" s="1"/>
  <c r="O1007" i="17"/>
  <c r="P1007" i="17" s="1" a="1"/>
  <c r="P1007" i="17" s="1"/>
  <c r="O1008" i="17"/>
  <c r="P1008" i="17" s="1" a="1"/>
  <c r="P1008" i="17" s="1"/>
  <c r="O1009" i="17"/>
  <c r="P1009" i="17" s="1" a="1"/>
  <c r="P1009" i="17" s="1"/>
  <c r="O1010" i="17"/>
  <c r="P1010" i="17" s="1" a="1"/>
  <c r="P1010" i="17" s="1"/>
  <c r="O1011" i="17"/>
  <c r="P1011" i="17" s="1" a="1"/>
  <c r="P1011" i="17" s="1"/>
  <c r="O1012" i="17"/>
  <c r="P1012" i="17" s="1" a="1"/>
  <c r="P1012" i="17" s="1"/>
  <c r="O1013" i="17"/>
  <c r="P1013" i="17" s="1" a="1"/>
  <c r="P1013" i="17" s="1"/>
  <c r="O1014" i="17"/>
  <c r="P1014" i="17" s="1" a="1"/>
  <c r="P1014" i="17" s="1"/>
  <c r="O1015" i="17"/>
  <c r="P1015" i="17" s="1" a="1"/>
  <c r="P1015" i="17" s="1"/>
  <c r="O1016" i="17"/>
  <c r="P1016" i="17" s="1" a="1"/>
  <c r="P1016" i="17" s="1"/>
  <c r="O1017" i="17"/>
  <c r="P1017" i="17" s="1" a="1"/>
  <c r="P1017" i="17" s="1"/>
  <c r="O1018" i="17"/>
  <c r="P1018" i="17" s="1" a="1"/>
  <c r="P1018" i="17" s="1"/>
  <c r="O1019" i="17"/>
  <c r="P1019" i="17" s="1" a="1"/>
  <c r="P1019" i="17" s="1"/>
  <c r="O1020" i="17"/>
  <c r="P1020" i="17" s="1" a="1"/>
  <c r="P1020" i="17" s="1"/>
  <c r="O1021" i="17"/>
  <c r="P1021" i="17" s="1" a="1"/>
  <c r="P1021" i="17" s="1"/>
  <c r="O1022" i="17"/>
  <c r="P1022" i="17" s="1" a="1"/>
  <c r="P1022" i="17" s="1"/>
  <c r="O1023" i="17"/>
  <c r="P1023" i="17" s="1" a="1"/>
  <c r="P1023" i="17" s="1"/>
  <c r="O1024" i="17"/>
  <c r="P1024" i="17" s="1" a="1"/>
  <c r="P1024" i="17" s="1"/>
  <c r="O1025" i="17"/>
  <c r="P1025" i="17" s="1" a="1"/>
  <c r="P1025" i="17" s="1"/>
  <c r="O1026" i="17"/>
  <c r="P1026" i="17" s="1" a="1"/>
  <c r="P1026" i="17" s="1"/>
  <c r="O1027" i="17"/>
  <c r="P1027" i="17" s="1" a="1"/>
  <c r="P1027" i="17" s="1"/>
  <c r="O1028" i="17"/>
  <c r="P1028" i="17" s="1" a="1"/>
  <c r="P1028" i="17" s="1"/>
  <c r="O1029" i="17"/>
  <c r="P1029" i="17" s="1" a="1"/>
  <c r="P1029" i="17" s="1"/>
  <c r="O1030" i="17"/>
  <c r="P1030" i="17" s="1" a="1"/>
  <c r="P1030" i="17" s="1"/>
  <c r="O1031" i="17"/>
  <c r="P1031" i="17" s="1" a="1"/>
  <c r="P1031" i="17" s="1"/>
  <c r="O1032" i="17"/>
  <c r="P1032" i="17" s="1" a="1"/>
  <c r="P1032" i="17" s="1"/>
  <c r="O1033" i="17"/>
  <c r="P1033" i="17" s="1" a="1"/>
  <c r="P1033" i="17" s="1"/>
  <c r="O1034" i="17"/>
  <c r="P1034" i="17" s="1" a="1"/>
  <c r="P1034" i="17" s="1"/>
  <c r="O1035" i="17"/>
  <c r="P1035" i="17" s="1" a="1"/>
  <c r="P1035" i="17" s="1"/>
  <c r="O1036" i="17"/>
  <c r="P1036" i="17" s="1" a="1"/>
  <c r="P1036" i="17" s="1"/>
  <c r="O1037" i="17"/>
  <c r="P1037" i="17" s="1" a="1"/>
  <c r="P1037" i="17" s="1"/>
  <c r="O1038" i="17"/>
  <c r="P1038" i="17" s="1" a="1"/>
  <c r="P1038" i="17" s="1"/>
  <c r="O1039" i="17"/>
  <c r="P1039" i="17" s="1" a="1"/>
  <c r="P1039" i="17" s="1"/>
  <c r="O1040" i="17"/>
  <c r="P1040" i="17" s="1" a="1"/>
  <c r="P1040" i="17" s="1"/>
  <c r="O1041" i="17"/>
  <c r="P1041" i="17" s="1" a="1"/>
  <c r="P1041" i="17" s="1"/>
  <c r="O1042" i="17"/>
  <c r="P1042" i="17" s="1" a="1"/>
  <c r="P1042" i="17" s="1"/>
  <c r="O1043" i="17"/>
  <c r="P1043" i="17" s="1" a="1"/>
  <c r="P1043" i="17" s="1"/>
  <c r="O1044" i="17"/>
  <c r="P1044" i="17" s="1" a="1"/>
  <c r="P1044" i="17" s="1"/>
  <c r="O1045" i="17"/>
  <c r="P1045" i="17" s="1" a="1"/>
  <c r="P1045" i="17" s="1"/>
  <c r="O1046" i="17"/>
  <c r="P1046" i="17" s="1" a="1"/>
  <c r="P1046" i="17" s="1"/>
  <c r="O1047" i="17"/>
  <c r="P1047" i="17" s="1" a="1"/>
  <c r="P1047" i="17" s="1"/>
  <c r="O1048" i="17"/>
  <c r="P1048" i="17" s="1" a="1"/>
  <c r="P1048" i="17" s="1"/>
  <c r="O1049" i="17"/>
  <c r="P1049" i="17" s="1" a="1"/>
  <c r="P1049" i="17" s="1"/>
  <c r="O1050" i="17"/>
  <c r="P1050" i="17" s="1" a="1"/>
  <c r="P1050" i="17" s="1"/>
  <c r="O1051" i="17"/>
  <c r="P1051" i="17" s="1" a="1"/>
  <c r="P1051" i="17" s="1"/>
  <c r="O1052" i="17"/>
  <c r="P1052" i="17" s="1" a="1"/>
  <c r="P1052" i="17" s="1"/>
  <c r="O1053" i="17"/>
  <c r="P1053" i="17" s="1" a="1"/>
  <c r="P1053" i="17" s="1"/>
  <c r="O1054" i="17"/>
  <c r="P1054" i="17" s="1" a="1"/>
  <c r="P1054" i="17" s="1"/>
  <c r="O1055" i="17"/>
  <c r="P1055" i="17" s="1" a="1"/>
  <c r="P1055" i="17" s="1"/>
  <c r="O1056" i="17"/>
  <c r="P1056" i="17" s="1" a="1"/>
  <c r="P1056" i="17" s="1"/>
  <c r="O1057" i="17"/>
  <c r="P1057" i="17" s="1" a="1"/>
  <c r="P1057" i="17" s="1"/>
  <c r="O1058" i="17"/>
  <c r="P1058" i="17" s="1" a="1"/>
  <c r="P1058" i="17" s="1"/>
  <c r="O1059" i="17"/>
  <c r="P1059" i="17" s="1" a="1"/>
  <c r="P1059" i="17" s="1"/>
  <c r="O1060" i="17"/>
  <c r="P1060" i="17" s="1" a="1"/>
  <c r="P1060" i="17" s="1"/>
  <c r="O1061" i="17"/>
  <c r="P1061" i="17" s="1" a="1"/>
  <c r="P1061" i="17" s="1"/>
  <c r="O1062" i="17"/>
  <c r="P1062" i="17" s="1" a="1"/>
  <c r="P1062" i="17" s="1"/>
  <c r="O1063" i="17"/>
  <c r="P1063" i="17" s="1" a="1"/>
  <c r="P1063" i="17" s="1"/>
  <c r="O1064" i="17"/>
  <c r="P1064" i="17" s="1" a="1"/>
  <c r="P1064" i="17" s="1"/>
  <c r="O1065" i="17"/>
  <c r="P1065" i="17" s="1" a="1"/>
  <c r="P1065" i="17" s="1"/>
  <c r="O1066" i="17"/>
  <c r="P1066" i="17" s="1" a="1"/>
  <c r="P1066" i="17" s="1"/>
  <c r="O1067" i="17"/>
  <c r="P1067" i="17" s="1" a="1"/>
  <c r="P1067" i="17" s="1"/>
  <c r="O1068" i="17"/>
  <c r="P1068" i="17" s="1" a="1"/>
  <c r="P1068" i="17" s="1"/>
  <c r="O1069" i="17"/>
  <c r="P1069" i="17" s="1" a="1"/>
  <c r="P1069" i="17" s="1"/>
  <c r="O1070" i="17"/>
  <c r="P1070" i="17" s="1" a="1"/>
  <c r="P1070" i="17" s="1"/>
  <c r="O1071" i="17"/>
  <c r="P1071" i="17" s="1" a="1"/>
  <c r="P1071" i="17" s="1"/>
  <c r="O1072" i="17"/>
  <c r="P1072" i="17" s="1" a="1"/>
  <c r="P1072" i="17" s="1"/>
  <c r="O1073" i="17"/>
  <c r="P1073" i="17" s="1" a="1"/>
  <c r="P1073" i="17" s="1"/>
  <c r="O1074" i="17"/>
  <c r="P1074" i="17" s="1" a="1"/>
  <c r="P1074" i="17" s="1"/>
  <c r="O1075" i="17"/>
  <c r="P1075" i="17" s="1" a="1"/>
  <c r="P1075" i="17" s="1"/>
  <c r="O1076" i="17"/>
  <c r="P1076" i="17" s="1" a="1"/>
  <c r="P1076" i="17" s="1"/>
  <c r="O1077" i="17"/>
  <c r="P1077" i="17" s="1" a="1"/>
  <c r="P1077" i="17" s="1"/>
  <c r="O1078" i="17"/>
  <c r="P1078" i="17" s="1" a="1"/>
  <c r="P1078" i="17" s="1"/>
  <c r="O1079" i="17"/>
  <c r="P1079" i="17" s="1" a="1"/>
  <c r="P1079" i="17" s="1"/>
  <c r="O1080" i="17"/>
  <c r="P1080" i="17" s="1" a="1"/>
  <c r="P1080" i="17" s="1"/>
  <c r="O1081" i="17"/>
  <c r="P1081" i="17" s="1" a="1"/>
  <c r="P1081" i="17" s="1"/>
  <c r="O1082" i="17"/>
  <c r="P1082" i="17" s="1" a="1"/>
  <c r="P1082" i="17" s="1"/>
  <c r="O1083" i="17"/>
  <c r="P1083" i="17" s="1" a="1"/>
  <c r="P1083" i="17" s="1"/>
  <c r="O1084" i="17"/>
  <c r="P1084" i="17" s="1" a="1"/>
  <c r="P1084" i="17" s="1"/>
  <c r="O1085" i="17"/>
  <c r="P1085" i="17" s="1" a="1"/>
  <c r="P1085" i="17" s="1"/>
  <c r="O1086" i="17"/>
  <c r="P1086" i="17" s="1" a="1"/>
  <c r="P1086" i="17" s="1"/>
  <c r="O1087" i="17"/>
  <c r="P1087" i="17" s="1" a="1"/>
  <c r="P1087" i="17" s="1"/>
  <c r="O1088" i="17"/>
  <c r="P1088" i="17" s="1" a="1"/>
  <c r="P1088" i="17" s="1"/>
  <c r="O1089" i="17"/>
  <c r="P1089" i="17" s="1" a="1"/>
  <c r="P1089" i="17" s="1"/>
  <c r="O1090" i="17"/>
  <c r="P1090" i="17" s="1" a="1"/>
  <c r="P1090" i="17" s="1"/>
  <c r="O1091" i="17"/>
  <c r="P1091" i="17" s="1" a="1"/>
  <c r="P1091" i="17" s="1"/>
  <c r="O1092" i="17"/>
  <c r="P1092" i="17" s="1" a="1"/>
  <c r="P1092" i="17" s="1"/>
  <c r="O1093" i="17"/>
  <c r="P1093" i="17" s="1" a="1"/>
  <c r="P1093" i="17" s="1"/>
  <c r="O1094" i="17"/>
  <c r="P1094" i="17" s="1" a="1"/>
  <c r="P1094" i="17" s="1"/>
  <c r="O1095" i="17"/>
  <c r="P1095" i="17" s="1" a="1"/>
  <c r="P1095" i="17" s="1"/>
  <c r="O1096" i="17"/>
  <c r="P1096" i="17" s="1" a="1"/>
  <c r="P1096" i="17" s="1"/>
  <c r="O1097" i="17"/>
  <c r="P1097" i="17" s="1" a="1"/>
  <c r="P1097" i="17" s="1"/>
  <c r="O1098" i="17"/>
  <c r="P1098" i="17" s="1" a="1"/>
  <c r="P1098" i="17" s="1"/>
  <c r="O1099" i="17"/>
  <c r="P1099" i="17" s="1" a="1"/>
  <c r="P1099" i="17" s="1"/>
  <c r="O1100" i="17"/>
  <c r="P1100" i="17" s="1" a="1"/>
  <c r="P1100" i="17" s="1"/>
  <c r="O1101" i="17"/>
  <c r="P1101" i="17" s="1" a="1"/>
  <c r="P1101" i="17" s="1"/>
  <c r="O1102" i="17"/>
  <c r="P1102" i="17" s="1" a="1"/>
  <c r="P1102" i="17" s="1"/>
  <c r="O1103" i="17"/>
  <c r="P1103" i="17" s="1" a="1"/>
  <c r="P1103" i="17" s="1"/>
  <c r="O1104" i="17"/>
  <c r="P1104" i="17" s="1" a="1"/>
  <c r="P1104" i="17" s="1"/>
  <c r="O1105" i="17"/>
  <c r="P1105" i="17" s="1" a="1"/>
  <c r="P1105" i="17" s="1"/>
  <c r="O1106" i="17"/>
  <c r="P1106" i="17" s="1" a="1"/>
  <c r="P1106" i="17" s="1"/>
  <c r="O1107" i="17"/>
  <c r="P1107" i="17" s="1" a="1"/>
  <c r="P1107" i="17" s="1"/>
  <c r="O1108" i="17"/>
  <c r="P1108" i="17" s="1" a="1"/>
  <c r="P1108" i="17" s="1"/>
  <c r="O1109" i="17"/>
  <c r="P1109" i="17" s="1" a="1"/>
  <c r="P1109" i="17" s="1"/>
  <c r="O1110" i="17"/>
  <c r="P1110" i="17" s="1" a="1"/>
  <c r="P1110" i="17" s="1"/>
  <c r="O1111" i="17"/>
  <c r="P1111" i="17" s="1" a="1"/>
  <c r="P1111" i="17" s="1"/>
  <c r="O1112" i="17"/>
  <c r="P1112" i="17" s="1" a="1"/>
  <c r="P1112" i="17" s="1"/>
  <c r="O1113" i="17"/>
  <c r="P1113" i="17" s="1" a="1"/>
  <c r="P1113" i="17" s="1"/>
  <c r="O1114" i="17"/>
  <c r="P1114" i="17" s="1" a="1"/>
  <c r="P1114" i="17" s="1"/>
  <c r="O1115" i="17"/>
  <c r="P1115" i="17" s="1" a="1"/>
  <c r="P1115" i="17" s="1"/>
  <c r="O1116" i="17"/>
  <c r="P1116" i="17" s="1" a="1"/>
  <c r="P1116" i="17" s="1"/>
  <c r="O1117" i="17"/>
  <c r="P1117" i="17" s="1" a="1"/>
  <c r="P1117" i="17" s="1"/>
  <c r="O1118" i="17"/>
  <c r="P1118" i="17" s="1" a="1"/>
  <c r="P1118" i="17" s="1"/>
  <c r="O1119" i="17"/>
  <c r="P1119" i="17" s="1" a="1"/>
  <c r="P1119" i="17" s="1"/>
  <c r="O1120" i="17"/>
  <c r="P1120" i="17" s="1" a="1"/>
  <c r="P1120" i="17" s="1"/>
  <c r="O1121" i="17"/>
  <c r="P1121" i="17" s="1" a="1"/>
  <c r="P1121" i="17" s="1"/>
  <c r="O1122" i="17"/>
  <c r="P1122" i="17" s="1" a="1"/>
  <c r="P1122" i="17" s="1"/>
  <c r="O1123" i="17"/>
  <c r="P1123" i="17" s="1" a="1"/>
  <c r="P1123" i="17" s="1"/>
  <c r="O1124" i="17"/>
  <c r="P1124" i="17" s="1" a="1"/>
  <c r="P1124" i="17" s="1"/>
  <c r="O1125" i="17"/>
  <c r="P1125" i="17" s="1" a="1"/>
  <c r="P1125" i="17" s="1"/>
  <c r="O1126" i="17"/>
  <c r="P1126" i="17" s="1" a="1"/>
  <c r="P1126" i="17" s="1"/>
  <c r="O1127" i="17"/>
  <c r="P1127" i="17" s="1" a="1"/>
  <c r="P1127" i="17" s="1"/>
  <c r="O1128" i="17"/>
  <c r="P1128" i="17" s="1" a="1"/>
  <c r="P1128" i="17" s="1"/>
  <c r="O1129" i="17"/>
  <c r="P1129" i="17" s="1" a="1"/>
  <c r="P1129" i="17" s="1"/>
  <c r="O1130" i="17"/>
  <c r="P1130" i="17" s="1" a="1"/>
  <c r="P1130" i="17" s="1"/>
  <c r="O1131" i="17"/>
  <c r="P1131" i="17" s="1" a="1"/>
  <c r="P1131" i="17" s="1"/>
  <c r="O1132" i="17"/>
  <c r="P1132" i="17" s="1" a="1"/>
  <c r="P1132" i="17" s="1"/>
  <c r="O1133" i="17"/>
  <c r="P1133" i="17" s="1" a="1"/>
  <c r="P1133" i="17" s="1"/>
  <c r="O1134" i="17"/>
  <c r="P1134" i="17" s="1" a="1"/>
  <c r="P1134" i="17" s="1"/>
  <c r="O1135" i="17"/>
  <c r="P1135" i="17" s="1" a="1"/>
  <c r="P1135" i="17" s="1"/>
  <c r="O1136" i="17"/>
  <c r="P1136" i="17" s="1" a="1"/>
  <c r="P1136" i="17" s="1"/>
  <c r="O1137" i="17"/>
  <c r="P1137" i="17" s="1" a="1"/>
  <c r="P1137" i="17" s="1"/>
  <c r="O1138" i="17"/>
  <c r="P1138" i="17" s="1" a="1"/>
  <c r="P1138" i="17" s="1"/>
  <c r="O1139" i="17"/>
  <c r="P1139" i="17" s="1" a="1"/>
  <c r="P1139" i="17" s="1"/>
  <c r="O1140" i="17"/>
  <c r="P1140" i="17" s="1" a="1"/>
  <c r="P1140" i="17" s="1"/>
  <c r="O1141" i="17"/>
  <c r="P1141" i="17" s="1" a="1"/>
  <c r="P1141" i="17" s="1"/>
  <c r="O1142" i="17"/>
  <c r="P1142" i="17" s="1" a="1"/>
  <c r="P1142" i="17" s="1"/>
  <c r="O1143" i="17"/>
  <c r="P1143" i="17" s="1" a="1"/>
  <c r="P1143" i="17" s="1"/>
  <c r="O1144" i="17"/>
  <c r="P1144" i="17" s="1" a="1"/>
  <c r="P1144" i="17" s="1"/>
  <c r="O1145" i="17"/>
  <c r="P1145" i="17" s="1" a="1"/>
  <c r="P1145" i="17" s="1"/>
  <c r="O1146" i="17"/>
  <c r="P1146" i="17" s="1" a="1"/>
  <c r="P1146" i="17" s="1"/>
  <c r="O1147" i="17"/>
  <c r="P1147" i="17" s="1" a="1"/>
  <c r="P1147" i="17" s="1"/>
  <c r="O1148" i="17"/>
  <c r="P1148" i="17" s="1" a="1"/>
  <c r="P1148" i="17" s="1"/>
  <c r="O1149" i="17"/>
  <c r="P1149" i="17" s="1" a="1"/>
  <c r="P1149" i="17" s="1"/>
  <c r="O1150" i="17"/>
  <c r="P1150" i="17" s="1" a="1"/>
  <c r="P1150" i="17" s="1"/>
  <c r="O1151" i="17"/>
  <c r="P1151" i="17" s="1" a="1"/>
  <c r="P1151" i="17" s="1"/>
  <c r="O1152" i="17"/>
  <c r="P1152" i="17" s="1" a="1"/>
  <c r="P1152" i="17" s="1"/>
  <c r="O1153" i="17"/>
  <c r="P1153" i="17" s="1" a="1"/>
  <c r="P1153" i="17" s="1"/>
  <c r="O1154" i="17"/>
  <c r="P1154" i="17" s="1" a="1"/>
  <c r="P1154" i="17" s="1"/>
  <c r="O1155" i="17"/>
  <c r="P1155" i="17" s="1" a="1"/>
  <c r="P1155" i="17" s="1"/>
  <c r="O1156" i="17"/>
  <c r="P1156" i="17" s="1" a="1"/>
  <c r="P1156" i="17" s="1"/>
  <c r="O1157" i="17"/>
  <c r="P1157" i="17" s="1" a="1"/>
  <c r="P1157" i="17" s="1"/>
  <c r="O1158" i="17"/>
  <c r="P1158" i="17" s="1" a="1"/>
  <c r="P1158" i="17" s="1"/>
  <c r="O1159" i="17"/>
  <c r="P1159" i="17" s="1" a="1"/>
  <c r="P1159" i="17" s="1"/>
  <c r="O1160" i="17"/>
  <c r="P1160" i="17" s="1" a="1"/>
  <c r="P1160" i="17" s="1"/>
  <c r="O1161" i="17"/>
  <c r="P1161" i="17" s="1" a="1"/>
  <c r="P1161" i="17" s="1"/>
  <c r="O1162" i="17"/>
  <c r="P1162" i="17" s="1" a="1"/>
  <c r="P1162" i="17" s="1"/>
  <c r="O1163" i="17"/>
  <c r="P1163" i="17" s="1" a="1"/>
  <c r="P1163" i="17" s="1"/>
  <c r="O1164" i="17"/>
  <c r="P1164" i="17" s="1" a="1"/>
  <c r="P1164" i="17" s="1"/>
  <c r="O1165" i="17"/>
  <c r="P1165" i="17" s="1" a="1"/>
  <c r="P1165" i="17" s="1"/>
  <c r="O1166" i="17"/>
  <c r="P1166" i="17" s="1" a="1"/>
  <c r="P1166" i="17" s="1"/>
  <c r="O1167" i="17"/>
  <c r="P1167" i="17" s="1" a="1"/>
  <c r="P1167" i="17" s="1"/>
  <c r="O1168" i="17"/>
  <c r="P1168" i="17" s="1" a="1"/>
  <c r="P1168" i="17" s="1"/>
  <c r="O1169" i="17"/>
  <c r="P1169" i="17" s="1" a="1"/>
  <c r="P1169" i="17" s="1"/>
  <c r="O1170" i="17"/>
  <c r="P1170" i="17" s="1" a="1"/>
  <c r="P1170" i="17" s="1"/>
  <c r="O1171" i="17"/>
  <c r="P1171" i="17" s="1" a="1"/>
  <c r="P1171" i="17" s="1"/>
  <c r="O1172" i="17"/>
  <c r="P1172" i="17" s="1" a="1"/>
  <c r="P1172" i="17" s="1"/>
  <c r="O1173" i="17"/>
  <c r="P1173" i="17" s="1" a="1"/>
  <c r="P1173" i="17" s="1"/>
  <c r="O1174" i="17"/>
  <c r="P1174" i="17" s="1" a="1"/>
  <c r="P1174" i="17" s="1"/>
  <c r="O1175" i="17"/>
  <c r="P1175" i="17" s="1" a="1"/>
  <c r="P1175" i="17" s="1"/>
  <c r="O1176" i="17"/>
  <c r="P1176" i="17" s="1" a="1"/>
  <c r="P1176" i="17" s="1"/>
  <c r="O1177" i="17"/>
  <c r="P1177" i="17" s="1" a="1"/>
  <c r="P1177" i="17" s="1"/>
  <c r="O1178" i="17"/>
  <c r="P1178" i="17" s="1" a="1"/>
  <c r="P1178" i="17" s="1"/>
  <c r="O1179" i="17"/>
  <c r="P1179" i="17" s="1" a="1"/>
  <c r="P1179" i="17" s="1"/>
  <c r="O1180" i="17"/>
  <c r="P1180" i="17" s="1" a="1"/>
  <c r="P1180" i="17" s="1"/>
  <c r="O1181" i="17"/>
  <c r="P1181" i="17" s="1" a="1"/>
  <c r="P1181" i="17" s="1"/>
  <c r="O1182" i="17"/>
  <c r="P1182" i="17" s="1" a="1"/>
  <c r="P1182" i="17" s="1"/>
  <c r="O1183" i="17"/>
  <c r="P1183" i="17" s="1" a="1"/>
  <c r="P1183" i="17" s="1"/>
  <c r="O1184" i="17"/>
  <c r="P1184" i="17" s="1" a="1"/>
  <c r="P1184" i="17" s="1"/>
  <c r="O1185" i="17"/>
  <c r="P1185" i="17" s="1" a="1"/>
  <c r="P1185" i="17" s="1"/>
  <c r="O1186" i="17"/>
  <c r="P1186" i="17" s="1" a="1"/>
  <c r="P1186" i="17" s="1"/>
  <c r="O1187" i="17"/>
  <c r="P1187" i="17" s="1" a="1"/>
  <c r="P1187" i="17" s="1"/>
  <c r="O1188" i="17"/>
  <c r="P1188" i="17" s="1" a="1"/>
  <c r="P1188" i="17" s="1"/>
  <c r="O1189" i="17"/>
  <c r="P1189" i="17" s="1" a="1"/>
  <c r="P1189" i="17" s="1"/>
  <c r="O1190" i="17"/>
  <c r="P1190" i="17" s="1" a="1"/>
  <c r="P1190" i="17" s="1"/>
  <c r="O1191" i="17"/>
  <c r="P1191" i="17" s="1" a="1"/>
  <c r="P1191" i="17" s="1"/>
  <c r="O1192" i="17"/>
  <c r="P1192" i="17" s="1" a="1"/>
  <c r="P1192" i="17" s="1"/>
  <c r="O1193" i="17"/>
  <c r="P1193" i="17" s="1" a="1"/>
  <c r="P1193" i="17" s="1"/>
  <c r="O1194" i="17"/>
  <c r="P1194" i="17" s="1" a="1"/>
  <c r="P1194" i="17" s="1"/>
  <c r="O1195" i="17"/>
  <c r="P1195" i="17" s="1" a="1"/>
  <c r="P1195" i="17" s="1"/>
  <c r="O1196" i="17"/>
  <c r="P1196" i="17" s="1" a="1"/>
  <c r="P1196" i="17" s="1"/>
  <c r="O1197" i="17"/>
  <c r="P1197" i="17" s="1" a="1"/>
  <c r="P1197" i="17" s="1"/>
  <c r="O1198" i="17"/>
  <c r="P1198" i="17" s="1" a="1"/>
  <c r="P1198" i="17" s="1"/>
  <c r="O1199" i="17"/>
  <c r="P1199" i="17" s="1" a="1"/>
  <c r="P1199" i="17" s="1"/>
  <c r="O1200" i="17"/>
  <c r="P1200" i="17" s="1" a="1"/>
  <c r="P1200" i="17" s="1"/>
  <c r="O1201" i="17"/>
  <c r="P1201" i="17" s="1" a="1"/>
  <c r="P1201" i="17" s="1"/>
  <c r="O1202" i="17"/>
  <c r="P1202" i="17" s="1" a="1"/>
  <c r="P1202" i="17" s="1"/>
  <c r="O1203" i="17"/>
  <c r="P1203" i="17" s="1" a="1"/>
  <c r="P1203" i="17" s="1"/>
  <c r="O1204" i="17"/>
  <c r="P1204" i="17" s="1" a="1"/>
  <c r="P1204" i="17" s="1"/>
  <c r="O1205" i="17"/>
  <c r="P1205" i="17" s="1" a="1"/>
  <c r="P1205" i="17" s="1"/>
  <c r="O1206" i="17"/>
  <c r="P1206" i="17" s="1" a="1"/>
  <c r="P1206" i="17" s="1"/>
  <c r="O1207" i="17"/>
  <c r="P1207" i="17" s="1" a="1"/>
  <c r="P1207" i="17" s="1"/>
  <c r="O1208" i="17"/>
  <c r="P1208" i="17" s="1" a="1"/>
  <c r="P1208" i="17" s="1"/>
  <c r="O1209" i="17"/>
  <c r="P1209" i="17" s="1" a="1"/>
  <c r="P1209" i="17" s="1"/>
  <c r="O1210" i="17"/>
  <c r="P1210" i="17" s="1" a="1"/>
  <c r="P1210" i="17" s="1"/>
  <c r="O1211" i="17"/>
  <c r="P1211" i="17" s="1" a="1"/>
  <c r="P1211" i="17" s="1"/>
  <c r="O1212" i="17"/>
  <c r="P1212" i="17" s="1" a="1"/>
  <c r="P1212" i="17" s="1"/>
  <c r="O1213" i="17"/>
  <c r="P1213" i="17" s="1" a="1"/>
  <c r="P1213" i="17" s="1"/>
  <c r="O1214" i="17"/>
  <c r="P1214" i="17" s="1" a="1"/>
  <c r="P1214" i="17" s="1"/>
  <c r="O1215" i="17"/>
  <c r="P1215" i="17" s="1" a="1"/>
  <c r="P1215" i="17" s="1"/>
  <c r="O1216" i="17"/>
  <c r="P1216" i="17" s="1" a="1"/>
  <c r="P1216" i="17" s="1"/>
  <c r="O1217" i="17"/>
  <c r="P1217" i="17" s="1" a="1"/>
  <c r="P1217" i="17" s="1"/>
  <c r="O1218" i="17"/>
  <c r="P1218" i="17" s="1" a="1"/>
  <c r="P1218" i="17" s="1"/>
  <c r="O1219" i="17"/>
  <c r="P1219" i="17" s="1" a="1"/>
  <c r="P1219" i="17" s="1"/>
  <c r="O1220" i="17"/>
  <c r="P1220" i="17" s="1" a="1"/>
  <c r="P1220" i="17" s="1"/>
  <c r="O1221" i="17"/>
  <c r="P1221" i="17" s="1" a="1"/>
  <c r="P1221" i="17" s="1"/>
  <c r="O1222" i="17"/>
  <c r="P1222" i="17" s="1" a="1"/>
  <c r="P1222" i="17" s="1"/>
  <c r="O1223" i="17"/>
  <c r="P1223" i="17" s="1" a="1"/>
  <c r="P1223" i="17" s="1"/>
  <c r="O1224" i="17"/>
  <c r="P1224" i="17" s="1" a="1"/>
  <c r="P1224" i="17" s="1"/>
  <c r="O1225" i="17"/>
  <c r="P1225" i="17" s="1" a="1"/>
  <c r="P1225" i="17" s="1"/>
  <c r="O1226" i="17"/>
  <c r="P1226" i="17" s="1" a="1"/>
  <c r="P1226" i="17" s="1"/>
  <c r="O1227" i="17"/>
  <c r="P1227" i="17" s="1" a="1"/>
  <c r="P1227" i="17" s="1"/>
  <c r="O1228" i="17"/>
  <c r="P1228" i="17" s="1" a="1"/>
  <c r="P1228" i="17" s="1"/>
  <c r="O1229" i="17"/>
  <c r="P1229" i="17" s="1" a="1"/>
  <c r="P1229" i="17" s="1"/>
  <c r="O1230" i="17"/>
  <c r="P1230" i="17" s="1" a="1"/>
  <c r="P1230" i="17" s="1"/>
  <c r="O1231" i="17"/>
  <c r="P1231" i="17" s="1" a="1"/>
  <c r="P1231" i="17" s="1"/>
  <c r="O1232" i="17"/>
  <c r="P1232" i="17" s="1" a="1"/>
  <c r="P1232" i="17" s="1"/>
  <c r="O1233" i="17"/>
  <c r="P1233" i="17" s="1" a="1"/>
  <c r="P1233" i="17" s="1"/>
  <c r="O1234" i="17"/>
  <c r="P1234" i="17" s="1" a="1"/>
  <c r="P1234" i="17" s="1"/>
  <c r="O1235" i="17"/>
  <c r="P1235" i="17" s="1" a="1"/>
  <c r="P1235" i="17" s="1"/>
  <c r="O1236" i="17"/>
  <c r="P1236" i="17" s="1" a="1"/>
  <c r="P1236" i="17" s="1"/>
  <c r="O1237" i="17"/>
  <c r="P1237" i="17" s="1" a="1"/>
  <c r="P1237" i="17" s="1"/>
  <c r="O1238" i="17"/>
  <c r="P1238" i="17" s="1" a="1"/>
  <c r="P1238" i="17" s="1"/>
  <c r="O1239" i="17"/>
  <c r="P1239" i="17" s="1" a="1"/>
  <c r="P1239" i="17" s="1"/>
  <c r="O1240" i="17"/>
  <c r="P1240" i="17" s="1" a="1"/>
  <c r="P1240" i="17" s="1"/>
  <c r="O1241" i="17"/>
  <c r="P1241" i="17" s="1" a="1"/>
  <c r="P1241" i="17" s="1"/>
  <c r="O1242" i="17"/>
  <c r="P1242" i="17" s="1" a="1"/>
  <c r="P1242" i="17" s="1"/>
  <c r="O1243" i="17"/>
  <c r="P1243" i="17" s="1" a="1"/>
  <c r="P1243" i="17" s="1"/>
  <c r="O1244" i="17"/>
  <c r="P1244" i="17" s="1" a="1"/>
  <c r="P1244" i="17" s="1"/>
  <c r="O1245" i="17"/>
  <c r="P1245" i="17" s="1" a="1"/>
  <c r="P1245" i="17" s="1"/>
  <c r="O1246" i="17"/>
  <c r="P1246" i="17" s="1" a="1"/>
  <c r="P1246" i="17" s="1"/>
  <c r="O1247" i="17"/>
  <c r="P1247" i="17" s="1" a="1"/>
  <c r="P1247" i="17" s="1"/>
  <c r="O1248" i="17"/>
  <c r="P1248" i="17" s="1" a="1"/>
  <c r="P1248" i="17" s="1"/>
  <c r="O1249" i="17"/>
  <c r="P1249" i="17" s="1" a="1"/>
  <c r="P1249" i="17" s="1"/>
  <c r="O1250" i="17"/>
  <c r="P1250" i="17" s="1" a="1"/>
  <c r="P1250" i="17" s="1"/>
  <c r="O1251" i="17"/>
  <c r="P1251" i="17" s="1" a="1"/>
  <c r="P1251" i="17" s="1"/>
  <c r="O1252" i="17"/>
  <c r="P1252" i="17" s="1" a="1"/>
  <c r="P1252" i="17" s="1"/>
  <c r="O1253" i="17"/>
  <c r="P1253" i="17" s="1" a="1"/>
  <c r="P1253" i="17" s="1"/>
  <c r="O1254" i="17"/>
  <c r="P1254" i="17" s="1" a="1"/>
  <c r="P1254" i="17" s="1"/>
  <c r="O1255" i="17"/>
  <c r="P1255" i="17" s="1" a="1"/>
  <c r="P1255" i="17" s="1"/>
  <c r="O1256" i="17"/>
  <c r="P1256" i="17" s="1" a="1"/>
  <c r="P1256" i="17" s="1"/>
  <c r="O1257" i="17"/>
  <c r="P1257" i="17" s="1" a="1"/>
  <c r="P1257" i="17" s="1"/>
  <c r="O1258" i="17"/>
  <c r="P1258" i="17" s="1" a="1"/>
  <c r="P1258" i="17" s="1"/>
  <c r="O1259" i="17"/>
  <c r="P1259" i="17" s="1" a="1"/>
  <c r="P1259" i="17" s="1"/>
  <c r="O1260" i="17"/>
  <c r="P1260" i="17" s="1" a="1"/>
  <c r="P1260" i="17" s="1"/>
  <c r="O1261" i="17"/>
  <c r="P1261" i="17" s="1" a="1"/>
  <c r="P1261" i="17" s="1"/>
  <c r="O1262" i="17"/>
  <c r="P1262" i="17" s="1" a="1"/>
  <c r="P1262" i="17" s="1"/>
  <c r="O1263" i="17"/>
  <c r="P1263" i="17" s="1" a="1"/>
  <c r="P1263" i="17" s="1"/>
  <c r="O1264" i="17"/>
  <c r="P1264" i="17" s="1" a="1"/>
  <c r="P1264" i="17" s="1"/>
  <c r="O1265" i="17"/>
  <c r="P1265" i="17" s="1" a="1"/>
  <c r="P1265" i="17" s="1"/>
  <c r="O1266" i="17"/>
  <c r="P1266" i="17" s="1" a="1"/>
  <c r="P1266" i="17" s="1"/>
  <c r="O1267" i="17"/>
  <c r="P1267" i="17" s="1" a="1"/>
  <c r="P1267" i="17" s="1"/>
  <c r="O1268" i="17"/>
  <c r="P1268" i="17" s="1" a="1"/>
  <c r="P1268" i="17" s="1"/>
  <c r="O1269" i="17"/>
  <c r="P1269" i="17" s="1" a="1"/>
  <c r="P1269" i="17" s="1"/>
  <c r="O1270" i="17"/>
  <c r="P1270" i="17" s="1" a="1"/>
  <c r="P1270" i="17" s="1"/>
  <c r="O1271" i="17"/>
  <c r="P1271" i="17" s="1" a="1"/>
  <c r="P1271" i="17" s="1"/>
  <c r="O1272" i="17"/>
  <c r="P1272" i="17" s="1" a="1"/>
  <c r="P1272" i="17" s="1"/>
  <c r="O1273" i="17"/>
  <c r="P1273" i="17" s="1" a="1"/>
  <c r="P1273" i="17" s="1"/>
  <c r="O1274" i="17"/>
  <c r="P1274" i="17" s="1" a="1"/>
  <c r="P1274" i="17" s="1"/>
  <c r="O1275" i="17"/>
  <c r="P1275" i="17" s="1" a="1"/>
  <c r="P1275" i="17" s="1"/>
  <c r="O1276" i="17"/>
  <c r="P1276" i="17" s="1" a="1"/>
  <c r="P1276" i="17" s="1"/>
  <c r="O1277" i="17"/>
  <c r="P1277" i="17" s="1" a="1"/>
  <c r="P1277" i="17" s="1"/>
  <c r="O1278" i="17"/>
  <c r="P1278" i="17" s="1" a="1"/>
  <c r="P1278" i="17" s="1"/>
  <c r="O1279" i="17"/>
  <c r="P1279" i="17" s="1" a="1"/>
  <c r="P1279" i="17" s="1"/>
  <c r="O1280" i="17"/>
  <c r="P1280" i="17" s="1" a="1"/>
  <c r="P1280" i="17" s="1"/>
  <c r="O1281" i="17"/>
  <c r="P1281" i="17" s="1" a="1"/>
  <c r="P1281" i="17" s="1"/>
  <c r="O1282" i="17"/>
  <c r="P1282" i="17" s="1" a="1"/>
  <c r="P1282" i="17" s="1"/>
  <c r="O1283" i="17"/>
  <c r="P1283" i="17" s="1" a="1"/>
  <c r="P1283" i="17" s="1"/>
  <c r="O1284" i="17"/>
  <c r="P1284" i="17" s="1" a="1"/>
  <c r="P1284" i="17" s="1"/>
  <c r="O1285" i="17"/>
  <c r="P1285" i="17" s="1" a="1"/>
  <c r="P1285" i="17" s="1"/>
  <c r="O1286" i="17"/>
  <c r="P1286" i="17" s="1" a="1"/>
  <c r="P1286" i="17" s="1"/>
  <c r="O1287" i="17"/>
  <c r="P1287" i="17" s="1" a="1"/>
  <c r="P1287" i="17" s="1"/>
  <c r="O1288" i="17"/>
  <c r="P1288" i="17" s="1" a="1"/>
  <c r="P1288" i="17" s="1"/>
  <c r="O1289" i="17"/>
  <c r="P1289" i="17" s="1" a="1"/>
  <c r="P1289" i="17" s="1"/>
  <c r="O1290" i="17"/>
  <c r="P1290" i="17" s="1" a="1"/>
  <c r="P1290" i="17" s="1"/>
  <c r="O1291" i="17"/>
  <c r="P1291" i="17" s="1" a="1"/>
  <c r="P1291" i="17" s="1"/>
  <c r="O1292" i="17"/>
  <c r="P1292" i="17" s="1" a="1"/>
  <c r="P1292" i="17" s="1"/>
  <c r="O1293" i="17"/>
  <c r="P1293" i="17" s="1" a="1"/>
  <c r="P1293" i="17" s="1"/>
  <c r="O1294" i="17"/>
  <c r="P1294" i="17" s="1" a="1"/>
  <c r="P1294" i="17" s="1"/>
  <c r="O1295" i="17"/>
  <c r="P1295" i="17" s="1" a="1"/>
  <c r="P1295" i="17" s="1"/>
  <c r="O1296" i="17"/>
  <c r="P1296" i="17" s="1" a="1"/>
  <c r="P1296" i="17" s="1"/>
  <c r="O1297" i="17"/>
  <c r="P1297" i="17" s="1" a="1"/>
  <c r="P1297" i="17" s="1"/>
  <c r="O1298" i="17"/>
  <c r="P1298" i="17" s="1" a="1"/>
  <c r="P1298" i="17" s="1"/>
  <c r="O1299" i="17"/>
  <c r="P1299" i="17" s="1" a="1"/>
  <c r="P1299" i="17" s="1"/>
  <c r="O1300" i="17"/>
  <c r="P1300" i="17" s="1" a="1"/>
  <c r="P1300" i="17" s="1"/>
  <c r="O1301" i="17"/>
  <c r="P1301" i="17" s="1" a="1"/>
  <c r="P1301" i="17" s="1"/>
  <c r="O1302" i="17"/>
  <c r="P1302" i="17" s="1" a="1"/>
  <c r="P1302" i="17" s="1"/>
  <c r="O1303" i="17"/>
  <c r="P1303" i="17" s="1" a="1"/>
  <c r="P1303" i="17" s="1"/>
  <c r="O1304" i="17"/>
  <c r="P1304" i="17" s="1" a="1"/>
  <c r="P1304" i="17" s="1"/>
  <c r="O1305" i="17"/>
  <c r="P1305" i="17" s="1" a="1"/>
  <c r="P1305" i="17" s="1"/>
  <c r="O1306" i="17"/>
  <c r="P1306" i="17" s="1" a="1"/>
  <c r="P1306" i="17" s="1"/>
  <c r="O1307" i="17"/>
  <c r="P1307" i="17" s="1" a="1"/>
  <c r="P1307" i="17" s="1"/>
  <c r="O1308" i="17"/>
  <c r="P1308" i="17" s="1" a="1"/>
  <c r="P1308" i="17" s="1"/>
  <c r="O1309" i="17"/>
  <c r="P1309" i="17" s="1" a="1"/>
  <c r="P1309" i="17" s="1"/>
  <c r="O1310" i="17"/>
  <c r="P1310" i="17" s="1" a="1"/>
  <c r="P1310" i="17" s="1"/>
  <c r="O1311" i="17"/>
  <c r="P1311" i="17" s="1" a="1"/>
  <c r="P1311" i="17" s="1"/>
  <c r="O1312" i="17"/>
  <c r="P1312" i="17" s="1" a="1"/>
  <c r="P1312" i="17" s="1"/>
  <c r="O1313" i="17"/>
  <c r="P1313" i="17" s="1" a="1"/>
  <c r="P1313" i="17" s="1"/>
  <c r="O1314" i="17"/>
  <c r="P1314" i="17" s="1" a="1"/>
  <c r="P1314" i="17" s="1"/>
  <c r="O1315" i="17"/>
  <c r="P1315" i="17" s="1" a="1"/>
  <c r="P1315" i="17" s="1"/>
  <c r="O1316" i="17"/>
  <c r="P1316" i="17" s="1" a="1"/>
  <c r="P1316" i="17" s="1"/>
  <c r="O1317" i="17"/>
  <c r="P1317" i="17" s="1" a="1"/>
  <c r="P1317" i="17" s="1"/>
  <c r="O1318" i="17"/>
  <c r="P1318" i="17" s="1" a="1"/>
  <c r="P1318" i="17" s="1"/>
  <c r="O1319" i="17"/>
  <c r="P1319" i="17" s="1" a="1"/>
  <c r="P1319" i="17" s="1"/>
  <c r="O1320" i="17"/>
  <c r="P1320" i="17" s="1" a="1"/>
  <c r="P1320" i="17" s="1"/>
  <c r="O1321" i="17"/>
  <c r="P1321" i="17" s="1" a="1"/>
  <c r="P1321" i="17" s="1"/>
  <c r="O1322" i="17"/>
  <c r="P1322" i="17" s="1" a="1"/>
  <c r="P1322" i="17" s="1"/>
  <c r="O1323" i="17"/>
  <c r="P1323" i="17" s="1" a="1"/>
  <c r="P1323" i="17" s="1"/>
  <c r="O1324" i="17"/>
  <c r="P1324" i="17" s="1" a="1"/>
  <c r="P1324" i="17" s="1"/>
  <c r="O1325" i="17"/>
  <c r="P1325" i="17" s="1" a="1"/>
  <c r="P1325" i="17" s="1"/>
  <c r="O1326" i="17"/>
  <c r="P1326" i="17" s="1" a="1"/>
  <c r="P1326" i="17" s="1"/>
  <c r="O1327" i="17"/>
  <c r="P1327" i="17" s="1" a="1"/>
  <c r="P1327" i="17" s="1"/>
  <c r="O1328" i="17"/>
  <c r="P1328" i="17" s="1" a="1"/>
  <c r="P1328" i="17" s="1"/>
  <c r="O1329" i="17"/>
  <c r="P1329" i="17" s="1" a="1"/>
  <c r="P1329" i="17" s="1"/>
  <c r="O1330" i="17"/>
  <c r="P1330" i="17" s="1" a="1"/>
  <c r="P1330" i="17" s="1"/>
  <c r="O1331" i="17"/>
  <c r="P1331" i="17" s="1" a="1"/>
  <c r="P1331" i="17" s="1"/>
  <c r="O1332" i="17"/>
  <c r="P1332" i="17" s="1" a="1"/>
  <c r="P1332" i="17" s="1"/>
  <c r="O1333" i="17"/>
  <c r="P1333" i="17" s="1" a="1"/>
  <c r="P1333" i="17" s="1"/>
  <c r="O1334" i="17"/>
  <c r="P1334" i="17" s="1" a="1"/>
  <c r="P1334" i="17" s="1"/>
  <c r="O1335" i="17"/>
  <c r="P1335" i="17" s="1" a="1"/>
  <c r="P1335" i="17" s="1"/>
  <c r="O1336" i="17"/>
  <c r="P1336" i="17" s="1" a="1"/>
  <c r="P1336" i="17" s="1"/>
  <c r="O1337" i="17"/>
  <c r="P1337" i="17" s="1" a="1"/>
  <c r="P1337" i="17" s="1"/>
  <c r="O1338" i="17"/>
  <c r="P1338" i="17" s="1" a="1"/>
  <c r="P1338" i="17" s="1"/>
  <c r="O1339" i="17"/>
  <c r="P1339" i="17" s="1" a="1"/>
  <c r="P1339" i="17" s="1"/>
  <c r="O1340" i="17"/>
  <c r="P1340" i="17" s="1" a="1"/>
  <c r="P1340" i="17" s="1"/>
  <c r="O1341" i="17"/>
  <c r="P1341" i="17" s="1" a="1"/>
  <c r="P1341" i="17" s="1"/>
  <c r="O1342" i="17"/>
  <c r="P1342" i="17" s="1" a="1"/>
  <c r="P1342" i="17" s="1"/>
  <c r="O1343" i="17"/>
  <c r="P1343" i="17" s="1" a="1"/>
  <c r="P1343" i="17" s="1"/>
  <c r="O1344" i="17"/>
  <c r="P1344" i="17" s="1" a="1"/>
  <c r="P1344" i="17" s="1"/>
  <c r="O1345" i="17"/>
  <c r="P1345" i="17" s="1" a="1"/>
  <c r="P1345" i="17" s="1"/>
  <c r="O1346" i="17"/>
  <c r="P1346" i="17" s="1" a="1"/>
  <c r="P1346" i="17" s="1"/>
  <c r="O1347" i="17"/>
  <c r="P1347" i="17" s="1" a="1"/>
  <c r="P1347" i="17" s="1"/>
  <c r="O1348" i="17"/>
  <c r="P1348" i="17" s="1" a="1"/>
  <c r="P1348" i="17" s="1"/>
  <c r="O1349" i="17"/>
  <c r="P1349" i="17" s="1" a="1"/>
  <c r="P1349" i="17" s="1"/>
  <c r="O1350" i="17"/>
  <c r="P1350" i="17" s="1" a="1"/>
  <c r="P1350" i="17" s="1"/>
  <c r="O1351" i="17"/>
  <c r="P1351" i="17" s="1" a="1"/>
  <c r="P1351" i="17" s="1"/>
  <c r="O1352" i="17"/>
  <c r="P1352" i="17" s="1" a="1"/>
  <c r="P1352" i="17" s="1"/>
  <c r="O1353" i="17"/>
  <c r="P1353" i="17" s="1" a="1"/>
  <c r="P1353" i="17" s="1"/>
  <c r="O1354" i="17"/>
  <c r="P1354" i="17" s="1" a="1"/>
  <c r="P1354" i="17" s="1"/>
  <c r="O1355" i="17"/>
  <c r="P1355" i="17" s="1" a="1"/>
  <c r="P1355" i="17" s="1"/>
  <c r="O1356" i="17"/>
  <c r="P1356" i="17" s="1" a="1"/>
  <c r="P1356" i="17" s="1"/>
  <c r="O1357" i="17"/>
  <c r="P1357" i="17" s="1" a="1"/>
  <c r="P1357" i="17" s="1"/>
  <c r="O1358" i="17"/>
  <c r="P1358" i="17" s="1" a="1"/>
  <c r="P1358" i="17" s="1"/>
  <c r="O1359" i="17"/>
  <c r="P1359" i="17" s="1" a="1"/>
  <c r="P1359" i="17" s="1"/>
  <c r="O1360" i="17"/>
  <c r="P1360" i="17" s="1" a="1"/>
  <c r="P1360" i="17" s="1"/>
  <c r="O1361" i="17"/>
  <c r="P1361" i="17" s="1" a="1"/>
  <c r="P1361" i="17" s="1"/>
  <c r="O1362" i="17"/>
  <c r="P1362" i="17" s="1" a="1"/>
  <c r="P1362" i="17" s="1"/>
  <c r="O1363" i="17"/>
  <c r="P1363" i="17" s="1" a="1"/>
  <c r="P1363" i="17" s="1"/>
  <c r="O1364" i="17"/>
  <c r="P1364" i="17" s="1" a="1"/>
  <c r="P1364" i="17" s="1"/>
  <c r="O1365" i="17"/>
  <c r="P1365" i="17" s="1" a="1"/>
  <c r="P1365" i="17" s="1"/>
  <c r="O1366" i="17"/>
  <c r="P1366" i="17" s="1" a="1"/>
  <c r="P1366" i="17" s="1"/>
  <c r="O1367" i="17"/>
  <c r="P1367" i="17" s="1" a="1"/>
  <c r="P1367" i="17" s="1"/>
  <c r="O1368" i="17"/>
  <c r="P1368" i="17" s="1" a="1"/>
  <c r="P1368" i="17" s="1"/>
  <c r="O1369" i="17"/>
  <c r="P1369" i="17" s="1" a="1"/>
  <c r="P1369" i="17" s="1"/>
  <c r="O1370" i="17"/>
  <c r="P1370" i="17" s="1" a="1"/>
  <c r="P1370" i="17" s="1"/>
  <c r="O1371" i="17"/>
  <c r="P1371" i="17" s="1" a="1"/>
  <c r="P1371" i="17" s="1"/>
  <c r="O1372" i="17"/>
  <c r="P1372" i="17" s="1" a="1"/>
  <c r="P1372" i="17" s="1"/>
  <c r="O1373" i="17"/>
  <c r="P1373" i="17" s="1" a="1"/>
  <c r="P1373" i="17" s="1"/>
  <c r="O1374" i="17"/>
  <c r="P1374" i="17" s="1" a="1"/>
  <c r="P1374" i="17" s="1"/>
  <c r="O1375" i="17"/>
  <c r="P1375" i="17" s="1" a="1"/>
  <c r="P1375" i="17" s="1"/>
  <c r="O1376" i="17"/>
  <c r="P1376" i="17" s="1" a="1"/>
  <c r="P1376" i="17" s="1"/>
  <c r="O1377" i="17"/>
  <c r="P1377" i="17" s="1" a="1"/>
  <c r="P1377" i="17" s="1"/>
  <c r="O1378" i="17"/>
  <c r="P1378" i="17" s="1" a="1"/>
  <c r="P1378" i="17" s="1"/>
  <c r="O1379" i="17"/>
  <c r="P1379" i="17" s="1" a="1"/>
  <c r="P1379" i="17" s="1"/>
  <c r="O1380" i="17"/>
  <c r="P1380" i="17" s="1" a="1"/>
  <c r="P1380" i="17" s="1"/>
  <c r="O1381" i="17"/>
  <c r="P1381" i="17" s="1" a="1"/>
  <c r="P1381" i="17" s="1"/>
  <c r="O1382" i="17"/>
  <c r="P1382" i="17" s="1" a="1"/>
  <c r="P1382" i="17" s="1"/>
  <c r="O1383" i="17"/>
  <c r="P1383" i="17" s="1" a="1"/>
  <c r="P1383" i="17" s="1"/>
  <c r="O1384" i="17"/>
  <c r="P1384" i="17" s="1" a="1"/>
  <c r="P1384" i="17" s="1"/>
  <c r="O1385" i="17"/>
  <c r="P1385" i="17" s="1" a="1"/>
  <c r="P1385" i="17" s="1"/>
  <c r="O1386" i="17"/>
  <c r="P1386" i="17" s="1" a="1"/>
  <c r="P1386" i="17" s="1"/>
  <c r="O1387" i="17"/>
  <c r="P1387" i="17" s="1" a="1"/>
  <c r="P1387" i="17" s="1"/>
  <c r="O1388" i="17"/>
  <c r="P1388" i="17" s="1" a="1"/>
  <c r="P1388" i="17" s="1"/>
  <c r="O1389" i="17"/>
  <c r="P1389" i="17" s="1" a="1"/>
  <c r="P1389" i="17" s="1"/>
  <c r="O1390" i="17"/>
  <c r="P1390" i="17" s="1" a="1"/>
  <c r="P1390" i="17" s="1"/>
  <c r="O1391" i="17"/>
  <c r="P1391" i="17" s="1" a="1"/>
  <c r="P1391" i="17" s="1"/>
  <c r="O1392" i="17"/>
  <c r="P1392" i="17" s="1" a="1"/>
  <c r="P1392" i="17" s="1"/>
  <c r="O1393" i="17"/>
  <c r="P1393" i="17" s="1" a="1"/>
  <c r="P1393" i="17" s="1"/>
  <c r="O1394" i="17"/>
  <c r="P1394" i="17" s="1" a="1"/>
  <c r="P1394" i="17" s="1"/>
  <c r="O1395" i="17"/>
  <c r="P1395" i="17" s="1" a="1"/>
  <c r="P1395" i="17" s="1"/>
  <c r="O1396" i="17"/>
  <c r="P1396" i="17" s="1" a="1"/>
  <c r="P1396" i="17" s="1"/>
  <c r="O1397" i="17"/>
  <c r="P1397" i="17" s="1" a="1"/>
  <c r="P1397" i="17" s="1"/>
  <c r="O1398" i="17"/>
  <c r="P1398" i="17" s="1" a="1"/>
  <c r="P1398" i="17" s="1"/>
  <c r="O1399" i="17"/>
  <c r="P1399" i="17" s="1" a="1"/>
  <c r="P1399" i="17" s="1"/>
  <c r="O1400" i="17"/>
  <c r="P1400" i="17" s="1" a="1"/>
  <c r="P1400" i="17" s="1"/>
  <c r="O1401" i="17"/>
  <c r="P1401" i="17" s="1" a="1"/>
  <c r="P1401" i="17" s="1"/>
  <c r="O1402" i="17"/>
  <c r="P1402" i="17" s="1" a="1"/>
  <c r="P1402" i="17" s="1"/>
  <c r="O1403" i="17"/>
  <c r="P1403" i="17" s="1" a="1"/>
  <c r="P1403" i="17" s="1"/>
  <c r="O1404" i="17"/>
  <c r="P1404" i="17" s="1" a="1"/>
  <c r="P1404" i="17" s="1"/>
  <c r="O1405" i="17"/>
  <c r="P1405" i="17" s="1" a="1"/>
  <c r="P1405" i="17" s="1"/>
  <c r="O1406" i="17"/>
  <c r="P1406" i="17" s="1" a="1"/>
  <c r="P1406" i="17" s="1"/>
  <c r="O1407" i="17"/>
  <c r="P1407" i="17" s="1" a="1"/>
  <c r="P1407" i="17" s="1"/>
  <c r="O1408" i="17"/>
  <c r="P1408" i="17" s="1" a="1"/>
  <c r="P1408" i="17" s="1"/>
  <c r="O1409" i="17"/>
  <c r="P1409" i="17" s="1" a="1"/>
  <c r="P1409" i="17" s="1"/>
  <c r="O1410" i="17"/>
  <c r="P1410" i="17" s="1" a="1"/>
  <c r="P1410" i="17" s="1"/>
  <c r="O1411" i="17"/>
  <c r="P1411" i="17" s="1" a="1"/>
  <c r="P1411" i="17" s="1"/>
  <c r="O1412" i="17"/>
  <c r="P1412" i="17" s="1" a="1"/>
  <c r="P1412" i="17" s="1"/>
  <c r="O1413" i="17"/>
  <c r="P1413" i="17" s="1" a="1"/>
  <c r="P1413" i="17" s="1"/>
  <c r="O1414" i="17"/>
  <c r="P1414" i="17" s="1" a="1"/>
  <c r="P1414" i="17" s="1"/>
  <c r="O1415" i="17"/>
  <c r="P1415" i="17" s="1" a="1"/>
  <c r="P1415" i="17" s="1"/>
  <c r="O1416" i="17"/>
  <c r="P1416" i="17" s="1" a="1"/>
  <c r="P1416" i="17" s="1"/>
  <c r="O1417" i="17"/>
  <c r="P1417" i="17" s="1" a="1"/>
  <c r="P1417" i="17" s="1"/>
  <c r="O1418" i="17"/>
  <c r="P1418" i="17" s="1" a="1"/>
  <c r="P1418" i="17" s="1"/>
  <c r="O1419" i="17"/>
  <c r="P1419" i="17" s="1" a="1"/>
  <c r="P1419" i="17" s="1"/>
  <c r="O1420" i="17"/>
  <c r="P1420" i="17" s="1" a="1"/>
  <c r="P1420" i="17" s="1"/>
  <c r="O1421" i="17"/>
  <c r="P1421" i="17" s="1" a="1"/>
  <c r="P1421" i="17" s="1"/>
  <c r="O1422" i="17"/>
  <c r="P1422" i="17" s="1" a="1"/>
  <c r="P1422" i="17" s="1"/>
  <c r="O1423" i="17"/>
  <c r="P1423" i="17" s="1" a="1"/>
  <c r="P1423" i="17" s="1"/>
  <c r="O1424" i="17"/>
  <c r="P1424" i="17" s="1" a="1"/>
  <c r="P1424" i="17" s="1"/>
  <c r="O1425" i="17"/>
  <c r="P1425" i="17" s="1" a="1"/>
  <c r="P1425" i="17" s="1"/>
  <c r="O1426" i="17"/>
  <c r="P1426" i="17" s="1" a="1"/>
  <c r="P1426" i="17" s="1"/>
  <c r="O1427" i="17"/>
  <c r="P1427" i="17" s="1" a="1"/>
  <c r="P1427" i="17" s="1"/>
  <c r="O1428" i="17"/>
  <c r="P1428" i="17" s="1" a="1"/>
  <c r="P1428" i="17" s="1"/>
  <c r="O1429" i="17"/>
  <c r="P1429" i="17" s="1" a="1"/>
  <c r="P1429" i="17" s="1"/>
  <c r="O1430" i="17"/>
  <c r="P1430" i="17" s="1" a="1"/>
  <c r="P1430" i="17" s="1"/>
  <c r="O1431" i="17"/>
  <c r="P1431" i="17" s="1" a="1"/>
  <c r="P1431" i="17" s="1"/>
  <c r="O1432" i="17"/>
  <c r="P1432" i="17" s="1" a="1"/>
  <c r="P1432" i="17" s="1"/>
  <c r="O1433" i="17"/>
  <c r="P1433" i="17" s="1" a="1"/>
  <c r="P1433" i="17" s="1"/>
  <c r="O1434" i="17"/>
  <c r="P1434" i="17" s="1" a="1"/>
  <c r="P1434" i="17" s="1"/>
  <c r="O1435" i="17"/>
  <c r="P1435" i="17" s="1" a="1"/>
  <c r="P1435" i="17" s="1"/>
  <c r="O1436" i="17"/>
  <c r="P1436" i="17" s="1" a="1"/>
  <c r="P1436" i="17" s="1"/>
  <c r="O1437" i="17"/>
  <c r="P1437" i="17" s="1" a="1"/>
  <c r="P1437" i="17" s="1"/>
  <c r="O1438" i="17"/>
  <c r="P1438" i="17" s="1" a="1"/>
  <c r="P1438" i="17" s="1"/>
  <c r="O1439" i="17"/>
  <c r="P1439" i="17" s="1" a="1"/>
  <c r="P1439" i="17" s="1"/>
  <c r="O1440" i="17"/>
  <c r="P1440" i="17" s="1" a="1"/>
  <c r="P1440" i="17" s="1"/>
  <c r="O1441" i="17"/>
  <c r="P1441" i="17" s="1" a="1"/>
  <c r="P1441" i="17" s="1"/>
  <c r="O1442" i="17"/>
  <c r="P1442" i="17" s="1" a="1"/>
  <c r="P1442" i="17" s="1"/>
  <c r="O1443" i="17"/>
  <c r="P1443" i="17" s="1" a="1"/>
  <c r="P1443" i="17" s="1"/>
  <c r="O1444" i="17"/>
  <c r="P1444" i="17" s="1" a="1"/>
  <c r="P1444" i="17" s="1"/>
  <c r="O1445" i="17"/>
  <c r="P1445" i="17" s="1" a="1"/>
  <c r="P1445" i="17" s="1"/>
  <c r="O1446" i="17"/>
  <c r="P1446" i="17" s="1" a="1"/>
  <c r="P1446" i="17" s="1"/>
  <c r="O1447" i="17"/>
  <c r="P1447" i="17" s="1" a="1"/>
  <c r="P1447" i="17" s="1"/>
  <c r="O1448" i="17"/>
  <c r="P1448" i="17" s="1" a="1"/>
  <c r="P1448" i="17" s="1"/>
  <c r="O1449" i="17"/>
  <c r="P1449" i="17" s="1" a="1"/>
  <c r="P1449" i="17" s="1"/>
  <c r="O1450" i="17"/>
  <c r="P1450" i="17" s="1" a="1"/>
  <c r="P1450" i="17" s="1"/>
  <c r="O1451" i="17"/>
  <c r="P1451" i="17" s="1" a="1"/>
  <c r="P1451" i="17" s="1"/>
  <c r="O1452" i="17"/>
  <c r="P1452" i="17" s="1" a="1"/>
  <c r="P1452" i="17" s="1"/>
  <c r="O1453" i="17"/>
  <c r="P1453" i="17" s="1" a="1"/>
  <c r="P1453" i="17" s="1"/>
  <c r="O1454" i="17"/>
  <c r="P1454" i="17" s="1" a="1"/>
  <c r="P1454" i="17" s="1"/>
  <c r="O1455" i="17"/>
  <c r="P1455" i="17" s="1" a="1"/>
  <c r="P1455" i="17" s="1"/>
  <c r="O1456" i="17"/>
  <c r="P1456" i="17" s="1" a="1"/>
  <c r="P1456" i="17" s="1"/>
  <c r="O1457" i="17"/>
  <c r="P1457" i="17" s="1" a="1"/>
  <c r="P1457" i="17" s="1"/>
  <c r="O1458" i="17"/>
  <c r="P1458" i="17" s="1" a="1"/>
  <c r="P1458" i="17" s="1"/>
  <c r="O1459" i="17"/>
  <c r="P1459" i="17" s="1" a="1"/>
  <c r="P1459" i="17" s="1"/>
  <c r="O1460" i="17"/>
  <c r="P1460" i="17" s="1" a="1"/>
  <c r="P1460" i="17" s="1"/>
  <c r="O1461" i="17"/>
  <c r="P1461" i="17" s="1" a="1"/>
  <c r="P1461" i="17" s="1"/>
  <c r="O1462" i="17"/>
  <c r="P1462" i="17" s="1" a="1"/>
  <c r="P1462" i="17" s="1"/>
  <c r="O1463" i="17"/>
  <c r="P1463" i="17" s="1" a="1"/>
  <c r="P1463" i="17" s="1"/>
  <c r="O1464" i="17"/>
  <c r="P1464" i="17" s="1" a="1"/>
  <c r="P1464" i="17" s="1"/>
  <c r="O1465" i="17"/>
  <c r="P1465" i="17" s="1" a="1"/>
  <c r="P1465" i="17" s="1"/>
  <c r="O1466" i="17"/>
  <c r="P1466" i="17" s="1" a="1"/>
  <c r="P1466" i="17" s="1"/>
  <c r="O1467" i="17"/>
  <c r="P1467" i="17" s="1" a="1"/>
  <c r="P1467" i="17" s="1"/>
  <c r="O1468" i="17"/>
  <c r="P1468" i="17" s="1" a="1"/>
  <c r="P1468" i="17" s="1"/>
  <c r="O1469" i="17"/>
  <c r="P1469" i="17" s="1" a="1"/>
  <c r="P1469" i="17" s="1"/>
  <c r="O1470" i="17"/>
  <c r="P1470" i="17" s="1" a="1"/>
  <c r="P1470" i="17" s="1"/>
  <c r="O1471" i="17"/>
  <c r="P1471" i="17" s="1" a="1"/>
  <c r="P1471" i="17" s="1"/>
  <c r="O1472" i="17"/>
  <c r="P1472" i="17" s="1" a="1"/>
  <c r="P1472" i="17" s="1"/>
  <c r="O1473" i="17"/>
  <c r="P1473" i="17" s="1" a="1"/>
  <c r="P1473" i="17" s="1"/>
  <c r="O1474" i="17"/>
  <c r="P1474" i="17" s="1" a="1"/>
  <c r="P1474" i="17" s="1"/>
  <c r="O1475" i="17"/>
  <c r="P1475" i="17" s="1" a="1"/>
  <c r="P1475" i="17" s="1"/>
  <c r="O1476" i="17"/>
  <c r="P1476" i="17" s="1" a="1"/>
  <c r="P1476" i="17" s="1"/>
  <c r="O1477" i="17"/>
  <c r="P1477" i="17" s="1" a="1"/>
  <c r="P1477" i="17" s="1"/>
  <c r="O1478" i="17"/>
  <c r="P1478" i="17" s="1" a="1"/>
  <c r="P1478" i="17" s="1"/>
  <c r="O1479" i="17"/>
  <c r="P1479" i="17" s="1" a="1"/>
  <c r="P1479" i="17" s="1"/>
  <c r="O1480" i="17"/>
  <c r="P1480" i="17" s="1" a="1"/>
  <c r="P1480" i="17" s="1"/>
  <c r="O1481" i="17"/>
  <c r="P1481" i="17" s="1" a="1"/>
  <c r="P1481" i="17" s="1"/>
  <c r="O1482" i="17"/>
  <c r="P1482" i="17" s="1" a="1"/>
  <c r="P1482" i="17" s="1"/>
  <c r="O1483" i="17"/>
  <c r="P1483" i="17" s="1" a="1"/>
  <c r="P1483" i="17" s="1"/>
  <c r="O1484" i="17"/>
  <c r="P1484" i="17" s="1" a="1"/>
  <c r="P1484" i="17" s="1"/>
  <c r="O1485" i="17"/>
  <c r="P1485" i="17" s="1" a="1"/>
  <c r="P1485" i="17" s="1"/>
  <c r="O1486" i="17"/>
  <c r="P1486" i="17" s="1" a="1"/>
  <c r="P1486" i="17" s="1"/>
  <c r="O1487" i="17"/>
  <c r="P1487" i="17" s="1" a="1"/>
  <c r="P1487" i="17" s="1"/>
  <c r="O1488" i="17"/>
  <c r="P1488" i="17" s="1" a="1"/>
  <c r="P1488" i="17" s="1"/>
  <c r="O1489" i="17"/>
  <c r="P1489" i="17" s="1" a="1"/>
  <c r="P1489" i="17" s="1"/>
  <c r="O1490" i="17"/>
  <c r="P1490" i="17" s="1" a="1"/>
  <c r="P1490" i="17" s="1"/>
  <c r="O1491" i="17"/>
  <c r="P1491" i="17" s="1" a="1"/>
  <c r="P1491" i="17" s="1"/>
  <c r="O1492" i="17"/>
  <c r="P1492" i="17" s="1" a="1"/>
  <c r="P1492" i="17" s="1"/>
  <c r="O1493" i="17"/>
  <c r="P1493" i="17" s="1" a="1"/>
  <c r="P1493" i="17" s="1"/>
  <c r="O1494" i="17"/>
  <c r="P1494" i="17" s="1" a="1"/>
  <c r="P1494" i="17" s="1"/>
  <c r="O1495" i="17"/>
  <c r="P1495" i="17" s="1" a="1"/>
  <c r="P1495" i="17" s="1"/>
  <c r="O1496" i="17"/>
  <c r="P1496" i="17" s="1" a="1"/>
  <c r="P1496" i="17" s="1"/>
  <c r="O1497" i="17"/>
  <c r="P1497" i="17" s="1" a="1"/>
  <c r="P1497" i="17" s="1"/>
  <c r="O1498" i="17"/>
  <c r="P1498" i="17" s="1" a="1"/>
  <c r="P1498" i="17" s="1"/>
  <c r="O1499" i="17"/>
  <c r="P1499" i="17" s="1" a="1"/>
  <c r="P1499" i="17" s="1"/>
  <c r="O1500" i="17"/>
  <c r="P1500" i="17" s="1" a="1"/>
  <c r="P1500" i="17" s="1"/>
  <c r="O1501" i="17"/>
  <c r="P1501" i="17" s="1" a="1"/>
  <c r="P1501" i="17" s="1"/>
  <c r="O1502" i="17"/>
  <c r="P1502" i="17" s="1" a="1"/>
  <c r="P1502" i="17" s="1"/>
  <c r="O1503" i="17"/>
  <c r="P1503" i="17" s="1" a="1"/>
  <c r="P1503" i="17" s="1"/>
  <c r="O1504" i="17"/>
  <c r="P1504" i="17" s="1" a="1"/>
  <c r="P1504" i="17" s="1"/>
  <c r="O1505" i="17"/>
  <c r="P1505" i="17" s="1" a="1"/>
  <c r="P1505" i="17" s="1"/>
  <c r="O1506" i="17"/>
  <c r="P1506" i="17" s="1" a="1"/>
  <c r="P1506" i="17" s="1"/>
  <c r="O1507" i="17"/>
  <c r="P1507" i="17" s="1" a="1"/>
  <c r="P1507" i="17" s="1"/>
  <c r="O1508" i="17"/>
  <c r="P1508" i="17" s="1" a="1"/>
  <c r="P1508" i="17" s="1"/>
  <c r="O1509" i="17"/>
  <c r="P1509" i="17" s="1" a="1"/>
  <c r="P1509" i="17" s="1"/>
  <c r="O1510" i="17"/>
  <c r="P1510" i="17" s="1" a="1"/>
  <c r="P1510" i="17" s="1"/>
  <c r="O1511" i="17"/>
  <c r="P1511" i="17" s="1" a="1"/>
  <c r="P1511" i="17" s="1"/>
  <c r="O1512" i="17"/>
  <c r="P1512" i="17" s="1" a="1"/>
  <c r="P1512" i="17" s="1"/>
  <c r="O1513" i="17"/>
  <c r="P1513" i="17" s="1" a="1"/>
  <c r="P1513" i="17" s="1"/>
  <c r="O1514" i="17"/>
  <c r="P1514" i="17" s="1" a="1"/>
  <c r="P1514" i="17" s="1"/>
  <c r="O1515" i="17"/>
  <c r="P1515" i="17" s="1" a="1"/>
  <c r="P1515" i="17" s="1"/>
  <c r="O1516" i="17"/>
  <c r="P1516" i="17" s="1" a="1"/>
  <c r="P1516" i="17" s="1"/>
  <c r="O1517" i="17"/>
  <c r="P1517" i="17" s="1" a="1"/>
  <c r="P1517" i="17" s="1"/>
  <c r="O1518" i="17"/>
  <c r="P1518" i="17" s="1" a="1"/>
  <c r="P1518" i="17" s="1"/>
  <c r="O1519" i="17"/>
  <c r="P1519" i="17" s="1" a="1"/>
  <c r="P1519" i="17" s="1"/>
  <c r="O1520" i="17"/>
  <c r="P1520" i="17" s="1" a="1"/>
  <c r="P1520" i="17" s="1"/>
  <c r="O1521" i="17"/>
  <c r="P1521" i="17" s="1" a="1"/>
  <c r="P1521" i="17" s="1"/>
  <c r="O1522" i="17"/>
  <c r="P1522" i="17" s="1" a="1"/>
  <c r="P1522" i="17" s="1"/>
  <c r="O1523" i="17"/>
  <c r="P1523" i="17" s="1" a="1"/>
  <c r="P1523" i="17" s="1"/>
  <c r="O1524" i="17"/>
  <c r="P1524" i="17" s="1" a="1"/>
  <c r="P1524" i="17" s="1"/>
  <c r="O1525" i="17"/>
  <c r="P1525" i="17" s="1" a="1"/>
  <c r="P1525" i="17" s="1"/>
  <c r="O1526" i="17"/>
  <c r="P1526" i="17" s="1" a="1"/>
  <c r="P1526" i="17" s="1"/>
  <c r="O1527" i="17"/>
  <c r="P1527" i="17" s="1" a="1"/>
  <c r="P1527" i="17" s="1"/>
  <c r="O1528" i="17"/>
  <c r="P1528" i="17" s="1" a="1"/>
  <c r="P1528" i="17" s="1"/>
  <c r="O1529" i="17"/>
  <c r="P1529" i="17" s="1" a="1"/>
  <c r="P1529" i="17" s="1"/>
  <c r="O1530" i="17"/>
  <c r="P1530" i="17" s="1" a="1"/>
  <c r="P1530" i="17" s="1"/>
  <c r="O1531" i="17"/>
  <c r="P1531" i="17" s="1" a="1"/>
  <c r="P1531" i="17" s="1"/>
  <c r="O1532" i="17"/>
  <c r="P1532" i="17" s="1" a="1"/>
  <c r="P1532" i="17" s="1"/>
  <c r="O1533" i="17"/>
  <c r="P1533" i="17" s="1" a="1"/>
  <c r="P1533" i="17" s="1"/>
  <c r="O1534" i="17"/>
  <c r="P1534" i="17" s="1" a="1"/>
  <c r="P1534" i="17" s="1"/>
  <c r="O1535" i="17"/>
  <c r="P1535" i="17" s="1" a="1"/>
  <c r="P1535" i="17" s="1"/>
  <c r="O1536" i="17"/>
  <c r="P1536" i="17" s="1" a="1"/>
  <c r="P1536" i="17" s="1"/>
  <c r="O1537" i="17"/>
  <c r="P1537" i="17" s="1" a="1"/>
  <c r="P1537" i="17" s="1"/>
  <c r="O1538" i="17"/>
  <c r="P1538" i="17" s="1" a="1"/>
  <c r="P1538" i="17" s="1"/>
  <c r="O1539" i="17"/>
  <c r="P1539" i="17" s="1" a="1"/>
  <c r="P1539" i="17" s="1"/>
  <c r="O1540" i="17"/>
  <c r="P1540" i="17" s="1" a="1"/>
  <c r="P1540" i="17" s="1"/>
  <c r="O1541" i="17"/>
  <c r="P1541" i="17" s="1" a="1"/>
  <c r="P1541" i="17" s="1"/>
  <c r="O1542" i="17"/>
  <c r="P1542" i="17" s="1" a="1"/>
  <c r="P1542" i="17" s="1"/>
  <c r="O1543" i="17"/>
  <c r="P1543" i="17" s="1" a="1"/>
  <c r="P1543" i="17" s="1"/>
  <c r="O1544" i="17"/>
  <c r="P1544" i="17" s="1" a="1"/>
  <c r="P1544" i="17" s="1"/>
  <c r="O1545" i="17"/>
  <c r="P1545" i="17" s="1" a="1"/>
  <c r="P1545" i="17" s="1"/>
  <c r="O1546" i="17"/>
  <c r="P1546" i="17" s="1" a="1"/>
  <c r="P1546" i="17" s="1"/>
  <c r="O1547" i="17"/>
  <c r="P1547" i="17" s="1" a="1"/>
  <c r="P1547" i="17" s="1"/>
  <c r="O1548" i="17"/>
  <c r="P1548" i="17" s="1" a="1"/>
  <c r="P1548" i="17" s="1"/>
  <c r="O1549" i="17"/>
  <c r="P1549" i="17" s="1" a="1"/>
  <c r="P1549" i="17" s="1"/>
  <c r="O1550" i="17"/>
  <c r="P1550" i="17" s="1" a="1"/>
  <c r="P1550" i="17" s="1"/>
  <c r="O1551" i="17"/>
  <c r="P1551" i="17" s="1" a="1"/>
  <c r="P1551" i="17" s="1"/>
  <c r="O1552" i="17"/>
  <c r="P1552" i="17" s="1" a="1"/>
  <c r="P1552" i="17" s="1"/>
  <c r="O1553" i="17"/>
  <c r="P1553" i="17" s="1" a="1"/>
  <c r="P1553" i="17" s="1"/>
  <c r="O1554" i="17"/>
  <c r="P1554" i="17" s="1" a="1"/>
  <c r="P1554" i="17" s="1"/>
  <c r="O1555" i="17"/>
  <c r="P1555" i="17" s="1" a="1"/>
  <c r="P1555" i="17" s="1"/>
  <c r="O1556" i="17"/>
  <c r="P1556" i="17" s="1" a="1"/>
  <c r="P1556" i="17" s="1"/>
  <c r="O1557" i="17"/>
  <c r="P1557" i="17" s="1" a="1"/>
  <c r="P1557" i="17" s="1"/>
  <c r="O1558" i="17"/>
  <c r="P1558" i="17" s="1" a="1"/>
  <c r="P1558" i="17" s="1"/>
  <c r="O1559" i="17"/>
  <c r="P1559" i="17" s="1" a="1"/>
  <c r="P1559" i="17" s="1"/>
  <c r="O1560" i="17"/>
  <c r="P1560" i="17" s="1" a="1"/>
  <c r="P1560" i="17" s="1"/>
  <c r="O1561" i="17"/>
  <c r="P1561" i="17" s="1" a="1"/>
  <c r="P1561" i="17" s="1"/>
  <c r="O1562" i="17"/>
  <c r="P1562" i="17" s="1" a="1"/>
  <c r="P1562" i="17" s="1"/>
  <c r="O1563" i="17"/>
  <c r="P1563" i="17" s="1" a="1"/>
  <c r="P1563" i="17" s="1"/>
  <c r="O1564" i="17"/>
  <c r="P1564" i="17" s="1" a="1"/>
  <c r="P1564" i="17" s="1"/>
  <c r="O1565" i="17"/>
  <c r="P1565" i="17" s="1" a="1"/>
  <c r="P1565" i="17" s="1"/>
  <c r="O1566" i="17"/>
  <c r="P1566" i="17" s="1" a="1"/>
  <c r="P1566" i="17" s="1"/>
  <c r="O1567" i="17"/>
  <c r="P1567" i="17" s="1" a="1"/>
  <c r="P1567" i="17" s="1"/>
  <c r="O1568" i="17"/>
  <c r="P1568" i="17" s="1" a="1"/>
  <c r="P1568" i="17" s="1"/>
  <c r="O1569" i="17"/>
  <c r="P1569" i="17" s="1" a="1"/>
  <c r="P1569" i="17" s="1"/>
  <c r="O1570" i="17"/>
  <c r="P1570" i="17" s="1" a="1"/>
  <c r="P1570" i="17" s="1"/>
  <c r="O1571" i="17"/>
  <c r="P1571" i="17" s="1" a="1"/>
  <c r="P1571" i="17" s="1"/>
  <c r="O1572" i="17"/>
  <c r="P1572" i="17" s="1" a="1"/>
  <c r="P1572" i="17" s="1"/>
  <c r="O1573" i="17"/>
  <c r="P1573" i="17" s="1" a="1"/>
  <c r="P1573" i="17" s="1"/>
  <c r="O1574" i="17"/>
  <c r="P1574" i="17" s="1" a="1"/>
  <c r="P1574" i="17" s="1"/>
  <c r="O1575" i="17"/>
  <c r="P1575" i="17" s="1" a="1"/>
  <c r="P1575" i="17" s="1"/>
  <c r="O1576" i="17"/>
  <c r="P1576" i="17" s="1" a="1"/>
  <c r="P1576" i="17" s="1"/>
  <c r="O1577" i="17"/>
  <c r="P1577" i="17" s="1" a="1"/>
  <c r="P1577" i="17" s="1"/>
  <c r="O1578" i="17"/>
  <c r="P1578" i="17" s="1" a="1"/>
  <c r="P1578" i="17" s="1"/>
  <c r="O1579" i="17"/>
  <c r="P1579" i="17" s="1" a="1"/>
  <c r="P1579" i="17" s="1"/>
  <c r="O1580" i="17"/>
  <c r="P1580" i="17" s="1" a="1"/>
  <c r="P1580" i="17" s="1"/>
  <c r="O1581" i="17"/>
  <c r="P1581" i="17" s="1" a="1"/>
  <c r="P1581" i="17" s="1"/>
  <c r="O1582" i="17"/>
  <c r="P1582" i="17" s="1" a="1"/>
  <c r="P1582" i="17" s="1"/>
  <c r="O1583" i="17"/>
  <c r="P1583" i="17" s="1" a="1"/>
  <c r="P1583" i="17" s="1"/>
  <c r="O1584" i="17"/>
  <c r="P1584" i="17" s="1" a="1"/>
  <c r="P1584" i="17" s="1"/>
  <c r="O1585" i="17"/>
  <c r="P1585" i="17" s="1" a="1"/>
  <c r="P1585" i="17" s="1"/>
  <c r="O1586" i="17"/>
  <c r="P1586" i="17" s="1" a="1"/>
  <c r="P1586" i="17" s="1"/>
  <c r="O1587" i="17"/>
  <c r="P1587" i="17" s="1" a="1"/>
  <c r="P1587" i="17" s="1"/>
  <c r="O1588" i="17"/>
  <c r="P1588" i="17" s="1" a="1"/>
  <c r="P1588" i="17" s="1"/>
  <c r="O1589" i="17"/>
  <c r="P1589" i="17" s="1" a="1"/>
  <c r="P1589" i="17" s="1"/>
  <c r="O1590" i="17"/>
  <c r="P1590" i="17" s="1" a="1"/>
  <c r="P1590" i="17" s="1"/>
  <c r="O1591" i="17"/>
  <c r="P1591" i="17" s="1" a="1"/>
  <c r="P1591" i="17" s="1"/>
  <c r="O1592" i="17"/>
  <c r="P1592" i="17" s="1" a="1"/>
  <c r="P1592" i="17" s="1"/>
  <c r="O1593" i="17"/>
  <c r="P1593" i="17" s="1" a="1"/>
  <c r="P1593" i="17" s="1"/>
  <c r="O1594" i="17"/>
  <c r="P1594" i="17" s="1" a="1"/>
  <c r="P1594" i="17" s="1"/>
  <c r="O1595" i="17"/>
  <c r="P1595" i="17" s="1" a="1"/>
  <c r="P1595" i="17" s="1"/>
  <c r="O1596" i="17"/>
  <c r="P1596" i="17" s="1" a="1"/>
  <c r="P1596" i="17" s="1"/>
  <c r="O1597" i="17"/>
  <c r="P1597" i="17" s="1" a="1"/>
  <c r="P1597" i="17" s="1"/>
  <c r="O1598" i="17"/>
  <c r="P1598" i="17" s="1" a="1"/>
  <c r="P1598" i="17" s="1"/>
  <c r="O1599" i="17"/>
  <c r="P1599" i="17" s="1" a="1"/>
  <c r="P1599" i="17" s="1"/>
  <c r="O1600" i="17"/>
  <c r="P1600" i="17" s="1" a="1"/>
  <c r="P1600" i="17" s="1"/>
  <c r="O1601" i="17"/>
  <c r="P1601" i="17" s="1" a="1"/>
  <c r="P1601" i="17" s="1"/>
  <c r="O1602" i="17"/>
  <c r="P1602" i="17" s="1" a="1"/>
  <c r="P1602" i="17" s="1"/>
  <c r="O1603" i="17"/>
  <c r="P1603" i="17" s="1" a="1"/>
  <c r="P1603" i="17" s="1"/>
  <c r="O1604" i="17"/>
  <c r="P1604" i="17" s="1" a="1"/>
  <c r="P1604" i="17" s="1"/>
  <c r="O1605" i="17"/>
  <c r="P1605" i="17" s="1" a="1"/>
  <c r="P1605" i="17" s="1"/>
  <c r="O1606" i="17"/>
  <c r="P1606" i="17" s="1" a="1"/>
  <c r="P1606" i="17" s="1"/>
  <c r="O1607" i="17"/>
  <c r="P1607" i="17" s="1" a="1"/>
  <c r="P1607" i="17" s="1"/>
  <c r="O1608" i="17"/>
  <c r="P1608" i="17" s="1" a="1"/>
  <c r="P1608" i="17" s="1"/>
  <c r="O1609" i="17"/>
  <c r="P1609" i="17" s="1" a="1"/>
  <c r="P1609" i="17" s="1"/>
  <c r="O1610" i="17"/>
  <c r="P1610" i="17" s="1" a="1"/>
  <c r="P1610" i="17" s="1"/>
  <c r="O1611" i="17"/>
  <c r="P1611" i="17" s="1" a="1"/>
  <c r="P1611" i="17" s="1"/>
  <c r="O1612" i="17"/>
  <c r="P1612" i="17" s="1" a="1"/>
  <c r="P1612" i="17" s="1"/>
  <c r="O1613" i="17"/>
  <c r="P1613" i="17" s="1" a="1"/>
  <c r="P1613" i="17" s="1"/>
  <c r="O1614" i="17"/>
  <c r="P1614" i="17" s="1" a="1"/>
  <c r="P1614" i="17" s="1"/>
  <c r="O1615" i="17"/>
  <c r="P1615" i="17" s="1" a="1"/>
  <c r="P1615" i="17" s="1"/>
  <c r="O1616" i="17"/>
  <c r="P1616" i="17" s="1" a="1"/>
  <c r="P1616" i="17" s="1"/>
  <c r="O1617" i="17"/>
  <c r="P1617" i="17" s="1" a="1"/>
  <c r="P1617" i="17" s="1"/>
  <c r="O1618" i="17"/>
  <c r="P1618" i="17" s="1" a="1"/>
  <c r="P1618" i="17" s="1"/>
  <c r="O1619" i="17"/>
  <c r="P1619" i="17" s="1" a="1"/>
  <c r="P1619" i="17" s="1"/>
  <c r="O1620" i="17"/>
  <c r="P1620" i="17" s="1" a="1"/>
  <c r="P1620" i="17" s="1"/>
  <c r="O1621" i="17"/>
  <c r="P1621" i="17" s="1" a="1"/>
  <c r="P1621" i="17" s="1"/>
  <c r="O1622" i="17"/>
  <c r="P1622" i="17" s="1" a="1"/>
  <c r="P1622" i="17" s="1"/>
  <c r="O1623" i="17"/>
  <c r="P1623" i="17" s="1" a="1"/>
  <c r="P1623" i="17" s="1"/>
  <c r="O1624" i="17"/>
  <c r="P1624" i="17" s="1" a="1"/>
  <c r="P1624" i="17" s="1"/>
  <c r="O1625" i="17"/>
  <c r="P1625" i="17" s="1" a="1"/>
  <c r="P1625" i="17" s="1"/>
  <c r="O1626" i="17"/>
  <c r="P1626" i="17" s="1" a="1"/>
  <c r="P1626" i="17" s="1"/>
  <c r="O1627" i="17"/>
  <c r="P1627" i="17" s="1" a="1"/>
  <c r="P1627" i="17" s="1"/>
  <c r="O1628" i="17"/>
  <c r="P1628" i="17" s="1" a="1"/>
  <c r="P1628" i="17" s="1"/>
  <c r="O1629" i="17"/>
  <c r="P1629" i="17" s="1" a="1"/>
  <c r="P1629" i="17" s="1"/>
  <c r="O1630" i="17"/>
  <c r="P1630" i="17" s="1" a="1"/>
  <c r="P1630" i="17" s="1"/>
  <c r="O1631" i="17"/>
  <c r="P1631" i="17" s="1" a="1"/>
  <c r="P1631" i="17" s="1"/>
  <c r="O1632" i="17"/>
  <c r="P1632" i="17" s="1" a="1"/>
  <c r="P1632" i="17" s="1"/>
  <c r="O1633" i="17"/>
  <c r="P1633" i="17" s="1" a="1"/>
  <c r="P1633" i="17" s="1"/>
  <c r="O1634" i="17"/>
  <c r="P1634" i="17" s="1" a="1"/>
  <c r="P1634" i="17" s="1"/>
  <c r="O1635" i="17"/>
  <c r="P1635" i="17" s="1" a="1"/>
  <c r="P1635" i="17" s="1"/>
  <c r="O1636" i="17"/>
  <c r="P1636" i="17" s="1" a="1"/>
  <c r="P1636" i="17" s="1"/>
  <c r="O1637" i="17"/>
  <c r="P1637" i="17" s="1" a="1"/>
  <c r="P1637" i="17" s="1"/>
  <c r="O1638" i="17"/>
  <c r="P1638" i="17" s="1" a="1"/>
  <c r="P1638" i="17" s="1"/>
  <c r="O1639" i="17"/>
  <c r="P1639" i="17" s="1" a="1"/>
  <c r="P1639" i="17" s="1"/>
  <c r="O1640" i="17"/>
  <c r="P1640" i="17" s="1" a="1"/>
  <c r="P1640" i="17" s="1"/>
  <c r="O1641" i="17"/>
  <c r="P1641" i="17" s="1" a="1"/>
  <c r="P1641" i="17" s="1"/>
  <c r="O1642" i="17"/>
  <c r="P1642" i="17" s="1" a="1"/>
  <c r="P1642" i="17" s="1"/>
  <c r="O1643" i="17"/>
  <c r="P1643" i="17" s="1" a="1"/>
  <c r="P1643" i="17" s="1"/>
  <c r="O1644" i="17"/>
  <c r="P1644" i="17" s="1" a="1"/>
  <c r="P1644" i="17" s="1"/>
  <c r="O1645" i="17"/>
  <c r="P1645" i="17" s="1" a="1"/>
  <c r="P1645" i="17" s="1"/>
  <c r="O1646" i="17"/>
  <c r="P1646" i="17" s="1" a="1"/>
  <c r="P1646" i="17" s="1"/>
  <c r="O1647" i="17"/>
  <c r="P1647" i="17" s="1" a="1"/>
  <c r="P1647" i="17" s="1"/>
  <c r="O1648" i="17"/>
  <c r="P1648" i="17" s="1" a="1"/>
  <c r="P1648" i="17" s="1"/>
  <c r="O1649" i="17"/>
  <c r="P1649" i="17" s="1" a="1"/>
  <c r="P1649" i="17" s="1"/>
  <c r="O1650" i="17"/>
  <c r="P1650" i="17" s="1" a="1"/>
  <c r="P1650" i="17" s="1"/>
  <c r="O1651" i="17"/>
  <c r="P1651" i="17" s="1" a="1"/>
  <c r="P1651" i="17" s="1"/>
  <c r="O1652" i="17"/>
  <c r="P1652" i="17" s="1" a="1"/>
  <c r="P1652" i="17" s="1"/>
  <c r="O1653" i="17"/>
  <c r="P1653" i="17" s="1" a="1"/>
  <c r="P1653" i="17" s="1"/>
  <c r="O1654" i="17"/>
  <c r="P1654" i="17" s="1" a="1"/>
  <c r="P1654" i="17" s="1"/>
  <c r="O1655" i="17"/>
  <c r="P1655" i="17" s="1" a="1"/>
  <c r="P1655" i="17" s="1"/>
  <c r="O1656" i="17"/>
  <c r="P1656" i="17" s="1" a="1"/>
  <c r="P1656" i="17" s="1"/>
  <c r="O1657" i="17"/>
  <c r="P1657" i="17" s="1" a="1"/>
  <c r="P1657" i="17" s="1"/>
  <c r="O1658" i="17"/>
  <c r="P1658" i="17" s="1" a="1"/>
  <c r="P1658" i="17" s="1"/>
  <c r="O1659" i="17"/>
  <c r="P1659" i="17" s="1" a="1"/>
  <c r="P1659" i="17" s="1"/>
  <c r="O1660" i="17"/>
  <c r="P1660" i="17" s="1" a="1"/>
  <c r="P1660" i="17" s="1"/>
  <c r="O1661" i="17"/>
  <c r="P1661" i="17" s="1" a="1"/>
  <c r="P1661" i="17" s="1"/>
  <c r="O1662" i="17"/>
  <c r="P1662" i="17" s="1" a="1"/>
  <c r="P1662" i="17" s="1"/>
  <c r="O1663" i="17"/>
  <c r="P1663" i="17" s="1" a="1"/>
  <c r="P1663" i="17" s="1"/>
  <c r="O1664" i="17"/>
  <c r="P1664" i="17" s="1" a="1"/>
  <c r="P1664" i="17" s="1"/>
  <c r="O1665" i="17"/>
  <c r="P1665" i="17" s="1" a="1"/>
  <c r="P1665" i="17" s="1"/>
  <c r="O1666" i="17"/>
  <c r="P1666" i="17" s="1" a="1"/>
  <c r="P1666" i="17" s="1"/>
  <c r="O1667" i="17"/>
  <c r="P1667" i="17" s="1" a="1"/>
  <c r="P1667" i="17" s="1"/>
  <c r="O1668" i="17"/>
  <c r="P1668" i="17" s="1" a="1"/>
  <c r="P1668" i="17" s="1"/>
  <c r="O1669" i="17"/>
  <c r="P1669" i="17" s="1" a="1"/>
  <c r="P1669" i="17" s="1"/>
  <c r="O1670" i="17"/>
  <c r="P1670" i="17" s="1" a="1"/>
  <c r="P1670" i="17" s="1"/>
  <c r="O1671" i="17"/>
  <c r="P1671" i="17" s="1" a="1"/>
  <c r="P1671" i="17" s="1"/>
  <c r="O1672" i="17"/>
  <c r="P1672" i="17" s="1" a="1"/>
  <c r="P1672" i="17" s="1"/>
  <c r="O1673" i="17"/>
  <c r="P1673" i="17" s="1" a="1"/>
  <c r="P1673" i="17" s="1"/>
  <c r="O1674" i="17"/>
  <c r="P1674" i="17" s="1" a="1"/>
  <c r="P1674" i="17" s="1"/>
  <c r="O1675" i="17"/>
  <c r="P1675" i="17" s="1" a="1"/>
  <c r="P1675" i="17" s="1"/>
  <c r="O1676" i="17"/>
  <c r="P1676" i="17" s="1" a="1"/>
  <c r="P1676" i="17" s="1"/>
  <c r="O1677" i="17"/>
  <c r="P1677" i="17" s="1" a="1"/>
  <c r="P1677" i="17" s="1"/>
  <c r="O1678" i="17"/>
  <c r="P1678" i="17" s="1" a="1"/>
  <c r="P1678" i="17" s="1"/>
  <c r="O1679" i="17"/>
  <c r="P1679" i="17" s="1" a="1"/>
  <c r="P1679" i="17" s="1"/>
  <c r="O1680" i="17"/>
  <c r="P1680" i="17" s="1" a="1"/>
  <c r="P1680" i="17" s="1"/>
  <c r="O1681" i="17"/>
  <c r="P1681" i="17" s="1" a="1"/>
  <c r="P1681" i="17" s="1"/>
  <c r="O1682" i="17"/>
  <c r="P1682" i="17" s="1" a="1"/>
  <c r="P1682" i="17" s="1"/>
  <c r="O1683" i="17"/>
  <c r="P1683" i="17" s="1" a="1"/>
  <c r="P1683" i="17" s="1"/>
  <c r="O1684" i="17"/>
  <c r="P1684" i="17" s="1" a="1"/>
  <c r="P1684" i="17" s="1"/>
  <c r="O1685" i="17"/>
  <c r="P1685" i="17" s="1" a="1"/>
  <c r="P1685" i="17" s="1"/>
  <c r="O1686" i="17"/>
  <c r="P1686" i="17" s="1" a="1"/>
  <c r="P1686" i="17" s="1"/>
  <c r="O1687" i="17"/>
  <c r="P1687" i="17" s="1" a="1"/>
  <c r="P1687" i="17" s="1"/>
  <c r="O1688" i="17"/>
  <c r="P1688" i="17" s="1" a="1"/>
  <c r="P1688" i="17" s="1"/>
  <c r="O1689" i="17"/>
  <c r="P1689" i="17" s="1" a="1"/>
  <c r="P1689" i="17" s="1"/>
  <c r="O1690" i="17"/>
  <c r="P1690" i="17" s="1" a="1"/>
  <c r="P1690" i="17" s="1"/>
  <c r="O1691" i="17"/>
  <c r="P1691" i="17" s="1" a="1"/>
  <c r="P1691" i="17" s="1"/>
  <c r="O1692" i="17"/>
  <c r="P1692" i="17" s="1" a="1"/>
  <c r="P1692" i="17" s="1"/>
  <c r="O1693" i="17"/>
  <c r="P1693" i="17" s="1" a="1"/>
  <c r="P1693" i="17" s="1"/>
  <c r="O1694" i="17"/>
  <c r="P1694" i="17" s="1" a="1"/>
  <c r="P1694" i="17" s="1"/>
  <c r="O1695" i="17"/>
  <c r="P1695" i="17" s="1" a="1"/>
  <c r="P1695" i="17" s="1"/>
  <c r="O1696" i="17"/>
  <c r="P1696" i="17" s="1" a="1"/>
  <c r="P1696" i="17" s="1"/>
  <c r="O1697" i="17"/>
  <c r="P1697" i="17" s="1" a="1"/>
  <c r="P1697" i="17" s="1"/>
  <c r="O1698" i="17"/>
  <c r="P1698" i="17" s="1" a="1"/>
  <c r="P1698" i="17" s="1"/>
  <c r="O1699" i="17"/>
  <c r="P1699" i="17" s="1" a="1"/>
  <c r="P1699" i="17" s="1"/>
  <c r="O1700" i="17"/>
  <c r="P1700" i="17" s="1" a="1"/>
  <c r="P1700" i="17" s="1"/>
  <c r="O1701" i="17"/>
  <c r="P1701" i="17" s="1" a="1"/>
  <c r="P1701" i="17" s="1"/>
  <c r="O1702" i="17"/>
  <c r="P1702" i="17" s="1" a="1"/>
  <c r="P1702" i="17" s="1"/>
  <c r="O1703" i="17"/>
  <c r="P1703" i="17" s="1" a="1"/>
  <c r="P1703" i="17" s="1"/>
  <c r="O1704" i="17"/>
  <c r="P1704" i="17" s="1" a="1"/>
  <c r="P1704" i="17" s="1"/>
  <c r="O1705" i="17"/>
  <c r="P1705" i="17" s="1" a="1"/>
  <c r="P1705" i="17" s="1"/>
  <c r="O1706" i="17"/>
  <c r="P1706" i="17" s="1" a="1"/>
  <c r="P1706" i="17" s="1"/>
  <c r="O1707" i="17"/>
  <c r="P1707" i="17" s="1" a="1"/>
  <c r="P1707" i="17" s="1"/>
  <c r="O1708" i="17"/>
  <c r="P1708" i="17" s="1" a="1"/>
  <c r="P1708" i="17" s="1"/>
  <c r="O1709" i="17"/>
  <c r="P1709" i="17" s="1" a="1"/>
  <c r="P1709" i="17" s="1"/>
  <c r="O1710" i="17"/>
  <c r="P1710" i="17" s="1" a="1"/>
  <c r="P1710" i="17" s="1"/>
  <c r="O1711" i="17"/>
  <c r="P1711" i="17" s="1" a="1"/>
  <c r="P1711" i="17" s="1"/>
  <c r="O1712" i="17"/>
  <c r="P1712" i="17" s="1" a="1"/>
  <c r="P1712" i="17" s="1"/>
  <c r="O1713" i="17"/>
  <c r="P1713" i="17" s="1" a="1"/>
  <c r="P1713" i="17" s="1"/>
  <c r="O1714" i="17"/>
  <c r="P1714" i="17" s="1" a="1"/>
  <c r="P1714" i="17" s="1"/>
  <c r="O1715" i="17"/>
  <c r="P1715" i="17" s="1" a="1"/>
  <c r="P1715" i="17" s="1"/>
  <c r="O1716" i="17"/>
  <c r="P1716" i="17" s="1" a="1"/>
  <c r="P1716" i="17" s="1"/>
  <c r="O1717" i="17"/>
  <c r="P1717" i="17" s="1" a="1"/>
  <c r="P1717" i="17" s="1"/>
  <c r="O1718" i="17"/>
  <c r="P1718" i="17" s="1" a="1"/>
  <c r="P1718" i="17" s="1"/>
  <c r="O1719" i="17"/>
  <c r="P1719" i="17" s="1" a="1"/>
  <c r="P1719" i="17" s="1"/>
  <c r="O1720" i="17"/>
  <c r="P1720" i="17" s="1" a="1"/>
  <c r="P1720" i="17" s="1"/>
  <c r="O1721" i="17"/>
  <c r="P1721" i="17" s="1" a="1"/>
  <c r="P1721" i="17" s="1"/>
  <c r="O1722" i="17"/>
  <c r="P1722" i="17" s="1" a="1"/>
  <c r="P1722" i="17" s="1"/>
  <c r="O1723" i="17"/>
  <c r="P1723" i="17" s="1" a="1"/>
  <c r="P1723" i="17" s="1"/>
  <c r="O1724" i="17"/>
  <c r="P1724" i="17" s="1" a="1"/>
  <c r="P1724" i="17" s="1"/>
  <c r="O1725" i="17"/>
  <c r="P1725" i="17" s="1" a="1"/>
  <c r="P1725" i="17" s="1"/>
  <c r="O1726" i="17"/>
  <c r="P1726" i="17" s="1" a="1"/>
  <c r="P1726" i="17" s="1"/>
  <c r="O1727" i="17"/>
  <c r="P1727" i="17" s="1" a="1"/>
  <c r="P1727" i="17" s="1"/>
  <c r="O1728" i="17"/>
  <c r="P1728" i="17" s="1" a="1"/>
  <c r="P1728" i="17" s="1"/>
  <c r="O1729" i="17"/>
  <c r="P1729" i="17" s="1" a="1"/>
  <c r="P1729" i="17" s="1"/>
  <c r="O1730" i="17"/>
  <c r="P1730" i="17" s="1" a="1"/>
  <c r="P1730" i="17" s="1"/>
  <c r="O1731" i="17"/>
  <c r="P1731" i="17" s="1" a="1"/>
  <c r="P1731" i="17" s="1"/>
  <c r="O1732" i="17"/>
  <c r="P1732" i="17" s="1" a="1"/>
  <c r="P1732" i="17" s="1"/>
  <c r="O1733" i="17"/>
  <c r="P1733" i="17" s="1" a="1"/>
  <c r="P1733" i="17" s="1"/>
  <c r="O1734" i="17"/>
  <c r="P1734" i="17" s="1" a="1"/>
  <c r="P1734" i="17" s="1"/>
  <c r="O1735" i="17"/>
  <c r="P1735" i="17" s="1" a="1"/>
  <c r="P1735" i="17" s="1"/>
  <c r="O1736" i="17"/>
  <c r="P1736" i="17" s="1" a="1"/>
  <c r="P1736" i="17" s="1"/>
  <c r="O1737" i="17"/>
  <c r="P1737" i="17" s="1" a="1"/>
  <c r="P1737" i="17" s="1"/>
  <c r="O1738" i="17"/>
  <c r="P1738" i="17" s="1" a="1"/>
  <c r="P1738" i="17" s="1"/>
  <c r="O1739" i="17"/>
  <c r="P1739" i="17" s="1" a="1"/>
  <c r="P1739" i="17" s="1"/>
  <c r="O1740" i="17"/>
  <c r="P1740" i="17" s="1" a="1"/>
  <c r="P1740" i="17" s="1"/>
  <c r="O1741" i="17"/>
  <c r="P1741" i="17" s="1" a="1"/>
  <c r="P1741" i="17" s="1"/>
  <c r="O1742" i="17"/>
  <c r="P1742" i="17" s="1" a="1"/>
  <c r="P1742" i="17" s="1"/>
  <c r="O1743" i="17"/>
  <c r="P1743" i="17" s="1" a="1"/>
  <c r="P1743" i="17" s="1"/>
  <c r="O1744" i="17"/>
  <c r="P1744" i="17" s="1" a="1"/>
  <c r="P1744" i="17" s="1"/>
  <c r="O1745" i="17"/>
  <c r="P1745" i="17" s="1" a="1"/>
  <c r="P1745" i="17" s="1"/>
  <c r="O1746" i="17"/>
  <c r="P1746" i="17" s="1" a="1"/>
  <c r="P1746" i="17" s="1"/>
  <c r="O1747" i="17"/>
  <c r="P1747" i="17" s="1" a="1"/>
  <c r="P1747" i="17" s="1"/>
  <c r="O1748" i="17"/>
  <c r="P1748" i="17" s="1" a="1"/>
  <c r="P1748" i="17" s="1"/>
  <c r="O1749" i="17"/>
  <c r="P1749" i="17" s="1" a="1"/>
  <c r="P1749" i="17" s="1"/>
  <c r="O1750" i="17"/>
  <c r="P1750" i="17" s="1" a="1"/>
  <c r="P1750" i="17" s="1"/>
  <c r="O1751" i="17"/>
  <c r="P1751" i="17" s="1" a="1"/>
  <c r="P1751" i="17" s="1"/>
  <c r="O1752" i="17"/>
  <c r="P1752" i="17" s="1" a="1"/>
  <c r="P1752" i="17" s="1"/>
  <c r="O1753" i="17"/>
  <c r="P1753" i="17" s="1" a="1"/>
  <c r="P1753" i="17" s="1"/>
  <c r="O1754" i="17"/>
  <c r="P1754" i="17" s="1" a="1"/>
  <c r="P1754" i="17" s="1"/>
  <c r="O1755" i="17"/>
  <c r="P1755" i="17" s="1" a="1"/>
  <c r="P1755" i="17" s="1"/>
  <c r="O1756" i="17"/>
  <c r="P1756" i="17" s="1" a="1"/>
  <c r="P1756" i="17" s="1"/>
  <c r="O1757" i="17"/>
  <c r="P1757" i="17" s="1" a="1"/>
  <c r="P1757" i="17" s="1"/>
  <c r="O1758" i="17"/>
  <c r="P1758" i="17" s="1" a="1"/>
  <c r="P1758" i="17" s="1"/>
  <c r="O1759" i="17"/>
  <c r="P1759" i="17" s="1" a="1"/>
  <c r="P1759" i="17" s="1"/>
  <c r="O1760" i="17"/>
  <c r="P1760" i="17" s="1" a="1"/>
  <c r="P1760" i="17" s="1"/>
  <c r="O1761" i="17"/>
  <c r="P1761" i="17" s="1" a="1"/>
  <c r="P1761" i="17" s="1"/>
  <c r="O1762" i="17"/>
  <c r="P1762" i="17" s="1" a="1"/>
  <c r="P1762" i="17" s="1"/>
  <c r="O1763" i="17"/>
  <c r="P1763" i="17" s="1" a="1"/>
  <c r="P1763" i="17" s="1"/>
  <c r="O1764" i="17"/>
  <c r="P1764" i="17" s="1" a="1"/>
  <c r="P1764" i="17" s="1"/>
  <c r="O1765" i="17"/>
  <c r="P1765" i="17" s="1" a="1"/>
  <c r="P1765" i="17" s="1"/>
  <c r="O1766" i="17"/>
  <c r="P1766" i="17" s="1" a="1"/>
  <c r="P1766" i="17" s="1"/>
  <c r="O1767" i="17"/>
  <c r="P1767" i="17" s="1" a="1"/>
  <c r="P1767" i="17" s="1"/>
  <c r="O1768" i="17"/>
  <c r="P1768" i="17" s="1" a="1"/>
  <c r="P1768" i="17" s="1"/>
  <c r="O1769" i="17"/>
  <c r="P1769" i="17" s="1" a="1"/>
  <c r="P1769" i="17" s="1"/>
  <c r="O1770" i="17"/>
  <c r="P1770" i="17" s="1" a="1"/>
  <c r="P1770" i="17" s="1"/>
  <c r="O1771" i="17"/>
  <c r="P1771" i="17" s="1" a="1"/>
  <c r="P1771" i="17" s="1"/>
  <c r="O1772" i="17"/>
  <c r="P1772" i="17" s="1" a="1"/>
  <c r="P1772" i="17" s="1"/>
  <c r="O1773" i="17"/>
  <c r="P1773" i="17" s="1" a="1"/>
  <c r="P1773" i="17" s="1"/>
  <c r="O1774" i="17"/>
  <c r="P1774" i="17" s="1" a="1"/>
  <c r="P1774" i="17" s="1"/>
  <c r="O1775" i="17"/>
  <c r="P1775" i="17" s="1" a="1"/>
  <c r="P1775" i="17" s="1"/>
  <c r="O1776" i="17"/>
  <c r="P1776" i="17" s="1" a="1"/>
  <c r="P1776" i="17" s="1"/>
  <c r="O1777" i="17"/>
  <c r="P1777" i="17" s="1" a="1"/>
  <c r="P1777" i="17" s="1"/>
  <c r="O1778" i="17"/>
  <c r="P1778" i="17" s="1" a="1"/>
  <c r="P1778" i="17" s="1"/>
  <c r="O1779" i="17"/>
  <c r="P1779" i="17" s="1" a="1"/>
  <c r="P1779" i="17" s="1"/>
  <c r="O1780" i="17"/>
  <c r="P1780" i="17" s="1" a="1"/>
  <c r="P1780" i="17" s="1"/>
  <c r="O1781" i="17"/>
  <c r="P1781" i="17" s="1" a="1"/>
  <c r="P1781" i="17" s="1"/>
  <c r="O1782" i="17"/>
  <c r="P1782" i="17" s="1" a="1"/>
  <c r="P1782" i="17" s="1"/>
  <c r="O1783" i="17"/>
  <c r="P1783" i="17" s="1" a="1"/>
  <c r="P1783" i="17" s="1"/>
  <c r="O1784" i="17"/>
  <c r="P1784" i="17" s="1" a="1"/>
  <c r="P1784" i="17" s="1"/>
  <c r="O1785" i="17"/>
  <c r="P1785" i="17" s="1" a="1"/>
  <c r="P1785" i="17" s="1"/>
  <c r="O1786" i="17"/>
  <c r="P1786" i="17" s="1" a="1"/>
  <c r="P1786" i="17" s="1"/>
  <c r="O1787" i="17"/>
  <c r="P1787" i="17" s="1" a="1"/>
  <c r="P1787" i="17" s="1"/>
  <c r="O1788" i="17"/>
  <c r="P1788" i="17" s="1" a="1"/>
  <c r="P1788" i="17" s="1"/>
  <c r="O1789" i="17"/>
  <c r="P1789" i="17" s="1" a="1"/>
  <c r="P1789" i="17" s="1"/>
  <c r="O1790" i="17"/>
  <c r="P1790" i="17" s="1" a="1"/>
  <c r="P1790" i="17" s="1"/>
  <c r="O1791" i="17"/>
  <c r="P1791" i="17" s="1" a="1"/>
  <c r="P1791" i="17" s="1"/>
  <c r="O1792" i="17"/>
  <c r="P1792" i="17" s="1" a="1"/>
  <c r="P1792" i="17" s="1"/>
  <c r="O1793" i="17"/>
  <c r="P1793" i="17" s="1" a="1"/>
  <c r="P1793" i="17" s="1"/>
  <c r="O1794" i="17"/>
  <c r="P1794" i="17" s="1" a="1"/>
  <c r="P1794" i="17" s="1"/>
  <c r="O1795" i="17"/>
  <c r="P1795" i="17" s="1" a="1"/>
  <c r="P1795" i="17" s="1"/>
  <c r="O1796" i="17"/>
  <c r="P1796" i="17" s="1" a="1"/>
  <c r="P1796" i="17" s="1"/>
  <c r="O1797" i="17"/>
  <c r="P1797" i="17" s="1" a="1"/>
  <c r="P1797" i="17" s="1"/>
  <c r="O1798" i="17"/>
  <c r="P1798" i="17" s="1" a="1"/>
  <c r="P1798" i="17" s="1"/>
  <c r="O1799" i="17"/>
  <c r="P1799" i="17" s="1" a="1"/>
  <c r="P1799" i="17" s="1"/>
  <c r="O1800" i="17"/>
  <c r="P1800" i="17" s="1" a="1"/>
  <c r="P1800" i="17" s="1"/>
  <c r="O1801" i="17"/>
  <c r="P1801" i="17" s="1" a="1"/>
  <c r="P1801" i="17" s="1"/>
  <c r="O1802" i="17"/>
  <c r="P1802" i="17" s="1" a="1"/>
  <c r="P1802" i="17" s="1"/>
  <c r="O1803" i="17"/>
  <c r="P1803" i="17" s="1" a="1"/>
  <c r="P1803" i="17" s="1"/>
  <c r="O1804" i="17"/>
  <c r="P1804" i="17" s="1" a="1"/>
  <c r="P1804" i="17" s="1"/>
  <c r="O1805" i="17"/>
  <c r="P1805" i="17" s="1" a="1"/>
  <c r="P1805" i="17" s="1"/>
  <c r="O1806" i="17"/>
  <c r="P1806" i="17" s="1" a="1"/>
  <c r="P1806" i="17" s="1"/>
  <c r="O1807" i="17"/>
  <c r="P1807" i="17" s="1" a="1"/>
  <c r="P1807" i="17" s="1"/>
  <c r="O1808" i="17"/>
  <c r="P1808" i="17" s="1" a="1"/>
  <c r="P1808" i="17" s="1"/>
  <c r="O1809" i="17"/>
  <c r="P1809" i="17" s="1" a="1"/>
  <c r="P1809" i="17" s="1"/>
  <c r="O1810" i="17"/>
  <c r="P1810" i="17" s="1" a="1"/>
  <c r="P1810" i="17" s="1"/>
  <c r="O1811" i="17"/>
  <c r="P1811" i="17" s="1" a="1"/>
  <c r="P1811" i="17" s="1"/>
  <c r="O1812" i="17"/>
  <c r="P1812" i="17" s="1" a="1"/>
  <c r="P1812" i="17" s="1"/>
  <c r="O1813" i="17"/>
  <c r="P1813" i="17" s="1" a="1"/>
  <c r="P1813" i="17" s="1"/>
  <c r="O1814" i="17"/>
  <c r="P1814" i="17" s="1" a="1"/>
  <c r="P1814" i="17" s="1"/>
  <c r="O1815" i="17"/>
  <c r="P1815" i="17" s="1" a="1"/>
  <c r="P1815" i="17" s="1"/>
  <c r="O1816" i="17"/>
  <c r="P1816" i="17" s="1" a="1"/>
  <c r="P1816" i="17" s="1"/>
  <c r="O1817" i="17"/>
  <c r="P1817" i="17" s="1" a="1"/>
  <c r="P1817" i="17" s="1"/>
  <c r="O1818" i="17"/>
  <c r="P1818" i="17" s="1" a="1"/>
  <c r="P1818" i="17" s="1"/>
  <c r="O1819" i="17"/>
  <c r="P1819" i="17" s="1" a="1"/>
  <c r="P1819" i="17" s="1"/>
  <c r="O1820" i="17"/>
  <c r="P1820" i="17" s="1" a="1"/>
  <c r="P1820" i="17" s="1"/>
  <c r="O1821" i="17"/>
  <c r="P1821" i="17" s="1" a="1"/>
  <c r="P1821" i="17" s="1"/>
  <c r="O1822" i="17"/>
  <c r="P1822" i="17" s="1" a="1"/>
  <c r="P1822" i="17" s="1"/>
  <c r="O1823" i="17"/>
  <c r="P1823" i="17" s="1" a="1"/>
  <c r="P1823" i="17" s="1"/>
  <c r="O1824" i="17"/>
  <c r="P1824" i="17" s="1" a="1"/>
  <c r="P1824" i="17" s="1"/>
  <c r="O1825" i="17"/>
  <c r="P1825" i="17" s="1" a="1"/>
  <c r="P1825" i="17" s="1"/>
  <c r="O1826" i="17"/>
  <c r="P1826" i="17" s="1" a="1"/>
  <c r="P1826" i="17" s="1"/>
  <c r="O1827" i="17"/>
  <c r="P1827" i="17" s="1" a="1"/>
  <c r="P1827" i="17" s="1"/>
  <c r="O1828" i="17"/>
  <c r="P1828" i="17" s="1" a="1"/>
  <c r="P1828" i="17" s="1"/>
  <c r="O1829" i="17"/>
  <c r="P1829" i="17" s="1" a="1"/>
  <c r="P1829" i="17" s="1"/>
  <c r="O1830" i="17"/>
  <c r="P1830" i="17" s="1" a="1"/>
  <c r="P1830" i="17" s="1"/>
  <c r="O1831" i="17"/>
  <c r="P1831" i="17" s="1" a="1"/>
  <c r="P1831" i="17" s="1"/>
  <c r="O1832" i="17"/>
  <c r="P1832" i="17" s="1" a="1"/>
  <c r="P1832" i="17" s="1"/>
  <c r="O1833" i="17"/>
  <c r="P1833" i="17" s="1" a="1"/>
  <c r="P1833" i="17" s="1"/>
  <c r="O1834" i="17"/>
  <c r="P1834" i="17" s="1" a="1"/>
  <c r="P1834" i="17" s="1"/>
  <c r="O1835" i="17"/>
  <c r="P1835" i="17" s="1" a="1"/>
  <c r="P1835" i="17" s="1"/>
  <c r="O1836" i="17"/>
  <c r="P1836" i="17" s="1" a="1"/>
  <c r="P1836" i="17" s="1"/>
  <c r="O1837" i="17"/>
  <c r="P1837" i="17" s="1" a="1"/>
  <c r="P1837" i="17" s="1"/>
  <c r="O1838" i="17"/>
  <c r="P1838" i="17" s="1" a="1"/>
  <c r="P1838" i="17" s="1"/>
  <c r="O1839" i="17"/>
  <c r="P1839" i="17" s="1" a="1"/>
  <c r="P1839" i="17" s="1"/>
  <c r="O1840" i="17"/>
  <c r="P1840" i="17" s="1" a="1"/>
  <c r="P1840" i="17" s="1"/>
  <c r="O1841" i="17"/>
  <c r="P1841" i="17" s="1" a="1"/>
  <c r="P1841" i="17" s="1"/>
  <c r="O1842" i="17"/>
  <c r="P1842" i="17" s="1" a="1"/>
  <c r="P1842" i="17" s="1"/>
  <c r="O1843" i="17"/>
  <c r="P1843" i="17" s="1" a="1"/>
  <c r="P1843" i="17" s="1"/>
  <c r="O1844" i="17"/>
  <c r="P1844" i="17" s="1" a="1"/>
  <c r="P1844" i="17" s="1"/>
  <c r="O1845" i="17"/>
  <c r="P1845" i="17" s="1" a="1"/>
  <c r="P1845" i="17" s="1"/>
  <c r="O1846" i="17"/>
  <c r="P1846" i="17" s="1" a="1"/>
  <c r="P1846" i="17" s="1"/>
  <c r="O1847" i="17"/>
  <c r="P1847" i="17" s="1" a="1"/>
  <c r="P1847" i="17" s="1"/>
  <c r="O1848" i="17"/>
  <c r="P1848" i="17" s="1" a="1"/>
  <c r="P1848" i="17" s="1"/>
  <c r="O1849" i="17"/>
  <c r="P1849" i="17" s="1" a="1"/>
  <c r="P1849" i="17" s="1"/>
  <c r="O1850" i="17"/>
  <c r="P1850" i="17" s="1" a="1"/>
  <c r="P1850" i="17" s="1"/>
  <c r="O1851" i="17"/>
  <c r="P1851" i="17" s="1" a="1"/>
  <c r="P1851" i="17" s="1"/>
  <c r="O1852" i="17"/>
  <c r="P1852" i="17" s="1" a="1"/>
  <c r="P1852" i="17" s="1"/>
  <c r="O1853" i="17"/>
  <c r="P1853" i="17" s="1" a="1"/>
  <c r="P1853" i="17" s="1"/>
  <c r="O1854" i="17"/>
  <c r="P1854" i="17" s="1" a="1"/>
  <c r="P1854" i="17" s="1"/>
  <c r="O1855" i="17"/>
  <c r="P1855" i="17" s="1" a="1"/>
  <c r="P1855" i="17" s="1"/>
  <c r="O1856" i="17"/>
  <c r="P1856" i="17" s="1" a="1"/>
  <c r="P1856" i="17" s="1"/>
  <c r="O1857" i="17"/>
  <c r="P1857" i="17" s="1" a="1"/>
  <c r="P1857" i="17" s="1"/>
  <c r="O1858" i="17"/>
  <c r="P1858" i="17" s="1" a="1"/>
  <c r="P1858" i="17" s="1"/>
  <c r="O1859" i="17"/>
  <c r="P1859" i="17" s="1" a="1"/>
  <c r="P1859" i="17" s="1"/>
  <c r="O1860" i="17"/>
  <c r="P1860" i="17" s="1" a="1"/>
  <c r="P1860" i="17" s="1"/>
  <c r="O1861" i="17"/>
  <c r="P1861" i="17" s="1" a="1"/>
  <c r="P1861" i="17" s="1"/>
  <c r="O1862" i="17"/>
  <c r="P1862" i="17" s="1" a="1"/>
  <c r="P1862" i="17" s="1"/>
  <c r="O1863" i="17"/>
  <c r="P1863" i="17" s="1" a="1"/>
  <c r="P1863" i="17" s="1"/>
  <c r="O1864" i="17"/>
  <c r="P1864" i="17" s="1" a="1"/>
  <c r="P1864" i="17" s="1"/>
  <c r="O1865" i="17"/>
  <c r="P1865" i="17" s="1" a="1"/>
  <c r="P1865" i="17" s="1"/>
  <c r="O1866" i="17"/>
  <c r="P1866" i="17" s="1" a="1"/>
  <c r="P1866" i="17" s="1"/>
  <c r="O1867" i="17"/>
  <c r="P1867" i="17" s="1" a="1"/>
  <c r="P1867" i="17" s="1"/>
  <c r="O1868" i="17"/>
  <c r="P1868" i="17" s="1" a="1"/>
  <c r="P1868" i="17" s="1"/>
  <c r="O1869" i="17"/>
  <c r="P1869" i="17" s="1" a="1"/>
  <c r="P1869" i="17" s="1"/>
  <c r="O1870" i="17"/>
  <c r="P1870" i="17" s="1" a="1"/>
  <c r="P1870" i="17" s="1"/>
  <c r="O1871" i="17"/>
  <c r="P1871" i="17" s="1" a="1"/>
  <c r="P1871" i="17" s="1"/>
  <c r="O1872" i="17"/>
  <c r="P1872" i="17" s="1" a="1"/>
  <c r="P1872" i="17" s="1"/>
  <c r="O1873" i="17"/>
  <c r="P1873" i="17" s="1" a="1"/>
  <c r="P1873" i="17" s="1"/>
  <c r="O1874" i="17"/>
  <c r="P1874" i="17" s="1" a="1"/>
  <c r="P1874" i="17" s="1"/>
  <c r="O1875" i="17"/>
  <c r="P1875" i="17" s="1" a="1"/>
  <c r="P1875" i="17" s="1"/>
  <c r="O1876" i="17"/>
  <c r="P1876" i="17" s="1" a="1"/>
  <c r="P1876" i="17" s="1"/>
  <c r="O1877" i="17"/>
  <c r="P1877" i="17" s="1" a="1"/>
  <c r="P1877" i="17" s="1"/>
  <c r="O1878" i="17"/>
  <c r="P1878" i="17" s="1" a="1"/>
  <c r="P1878" i="17" s="1"/>
  <c r="O1879" i="17"/>
  <c r="P1879" i="17" s="1" a="1"/>
  <c r="P1879" i="17" s="1"/>
  <c r="O1880" i="17"/>
  <c r="P1880" i="17" s="1" a="1"/>
  <c r="P1880" i="17" s="1"/>
  <c r="O1881" i="17"/>
  <c r="P1881" i="17" s="1" a="1"/>
  <c r="P1881" i="17" s="1"/>
  <c r="O1882" i="17"/>
  <c r="P1882" i="17" s="1" a="1"/>
  <c r="P1882" i="17" s="1"/>
  <c r="O1883" i="17"/>
  <c r="P1883" i="17" s="1" a="1"/>
  <c r="P1883" i="17" s="1"/>
  <c r="O1884" i="17"/>
  <c r="P1884" i="17" s="1" a="1"/>
  <c r="P1884" i="17" s="1"/>
  <c r="O1885" i="17"/>
  <c r="P1885" i="17" s="1" a="1"/>
  <c r="P1885" i="17" s="1"/>
  <c r="O1886" i="17"/>
  <c r="P1886" i="17" s="1" a="1"/>
  <c r="P1886" i="17" s="1"/>
  <c r="O1887" i="17"/>
  <c r="P1887" i="17" s="1" a="1"/>
  <c r="P1887" i="17" s="1"/>
  <c r="O1888" i="17"/>
  <c r="P1888" i="17" s="1" a="1"/>
  <c r="P1888" i="17" s="1"/>
  <c r="O1889" i="17"/>
  <c r="P1889" i="17" s="1" a="1"/>
  <c r="P1889" i="17" s="1"/>
  <c r="O1890" i="17"/>
  <c r="P1890" i="17" s="1" a="1"/>
  <c r="P1890" i="17" s="1"/>
  <c r="O1891" i="17"/>
  <c r="P1891" i="17" s="1" a="1"/>
  <c r="P1891" i="17" s="1"/>
  <c r="O1892" i="17"/>
  <c r="P1892" i="17" s="1" a="1"/>
  <c r="P1892" i="17" s="1"/>
  <c r="O1893" i="17"/>
  <c r="P1893" i="17" s="1" a="1"/>
  <c r="P1893" i="17" s="1"/>
  <c r="O1894" i="17"/>
  <c r="P1894" i="17" s="1" a="1"/>
  <c r="P1894" i="17" s="1"/>
  <c r="O1895" i="17"/>
  <c r="P1895" i="17" s="1" a="1"/>
  <c r="P1895" i="17" s="1"/>
  <c r="O1896" i="17"/>
  <c r="P1896" i="17" s="1" a="1"/>
  <c r="P1896" i="17" s="1"/>
  <c r="O1897" i="17"/>
  <c r="P1897" i="17" s="1" a="1"/>
  <c r="P1897" i="17" s="1"/>
  <c r="O1898" i="17"/>
  <c r="P1898" i="17" s="1" a="1"/>
  <c r="P1898" i="17" s="1"/>
  <c r="O1899" i="17"/>
  <c r="P1899" i="17" s="1" a="1"/>
  <c r="P1899" i="17" s="1"/>
  <c r="O1900" i="17"/>
  <c r="P1900" i="17" s="1" a="1"/>
  <c r="P1900" i="17" s="1"/>
  <c r="O1901" i="17"/>
  <c r="P1901" i="17" s="1" a="1"/>
  <c r="P1901" i="17" s="1"/>
  <c r="O1902" i="17"/>
  <c r="P1902" i="17" s="1" a="1"/>
  <c r="P1902" i="17" s="1"/>
  <c r="O1903" i="17"/>
  <c r="P1903" i="17" s="1" a="1"/>
  <c r="P1903" i="17" s="1"/>
  <c r="O1904" i="17"/>
  <c r="P1904" i="17" s="1" a="1"/>
  <c r="P1904" i="17" s="1"/>
  <c r="O1905" i="17"/>
  <c r="P1905" i="17" s="1" a="1"/>
  <c r="P1905" i="17" s="1"/>
  <c r="O1906" i="17"/>
  <c r="P1906" i="17" s="1" a="1"/>
  <c r="P1906" i="17" s="1"/>
  <c r="O1907" i="17"/>
  <c r="P1907" i="17" s="1" a="1"/>
  <c r="P1907" i="17" s="1"/>
  <c r="O1908" i="17"/>
  <c r="P1908" i="17" s="1" a="1"/>
  <c r="P1908" i="17" s="1"/>
  <c r="O1909" i="17"/>
  <c r="P1909" i="17" s="1" a="1"/>
  <c r="P1909" i="17" s="1"/>
  <c r="O1910" i="17"/>
  <c r="P1910" i="17" s="1" a="1"/>
  <c r="P1910" i="17" s="1"/>
  <c r="O1911" i="17"/>
  <c r="P1911" i="17" s="1" a="1"/>
  <c r="P1911" i="17" s="1"/>
  <c r="O1912" i="17"/>
  <c r="P1912" i="17" s="1" a="1"/>
  <c r="P1912" i="17" s="1"/>
  <c r="O1913" i="17"/>
  <c r="P1913" i="17" s="1" a="1"/>
  <c r="P1913" i="17" s="1"/>
  <c r="O1914" i="17"/>
  <c r="P1914" i="17" s="1" a="1"/>
  <c r="P1914" i="17" s="1"/>
  <c r="O1915" i="17"/>
  <c r="P1915" i="17" s="1" a="1"/>
  <c r="P1915" i="17" s="1"/>
  <c r="O1916" i="17"/>
  <c r="P1916" i="17" s="1" a="1"/>
  <c r="P1916" i="17" s="1"/>
  <c r="O1917" i="17"/>
  <c r="P1917" i="17" s="1" a="1"/>
  <c r="P1917" i="17" s="1"/>
  <c r="O1918" i="17"/>
  <c r="P1918" i="17" s="1" a="1"/>
  <c r="P1918" i="17" s="1"/>
  <c r="O1919" i="17"/>
  <c r="P1919" i="17" s="1" a="1"/>
  <c r="P1919" i="17" s="1"/>
  <c r="O1920" i="17"/>
  <c r="P1920" i="17" s="1" a="1"/>
  <c r="P1920" i="17" s="1"/>
  <c r="O1921" i="17"/>
  <c r="P1921" i="17" s="1" a="1"/>
  <c r="P1921" i="17" s="1"/>
  <c r="O1922" i="17"/>
  <c r="P1922" i="17" s="1" a="1"/>
  <c r="P1922" i="17" s="1"/>
  <c r="O1923" i="17"/>
  <c r="P1923" i="17" s="1" a="1"/>
  <c r="P1923" i="17" s="1"/>
  <c r="O1924" i="17"/>
  <c r="P1924" i="17" s="1" a="1"/>
  <c r="P1924" i="17" s="1"/>
  <c r="O1925" i="17"/>
  <c r="P1925" i="17" s="1" a="1"/>
  <c r="P1925" i="17" s="1"/>
  <c r="O1926" i="17"/>
  <c r="P1926" i="17" s="1" a="1"/>
  <c r="P1926" i="17" s="1"/>
  <c r="O1927" i="17"/>
  <c r="P1927" i="17" s="1" a="1"/>
  <c r="P1927" i="17" s="1"/>
  <c r="O1928" i="17"/>
  <c r="P1928" i="17" s="1" a="1"/>
  <c r="P1928" i="17" s="1"/>
  <c r="O1929" i="17"/>
  <c r="P1929" i="17" s="1" a="1"/>
  <c r="P1929" i="17" s="1"/>
  <c r="O1930" i="17"/>
  <c r="P1930" i="17" s="1" a="1"/>
  <c r="P1930" i="17" s="1"/>
  <c r="O1931" i="17"/>
  <c r="P1931" i="17" s="1" a="1"/>
  <c r="P1931" i="17" s="1"/>
  <c r="O1932" i="17"/>
  <c r="P1932" i="17" s="1" a="1"/>
  <c r="P1932" i="17" s="1"/>
  <c r="O1933" i="17"/>
  <c r="P1933" i="17" s="1" a="1"/>
  <c r="P1933" i="17" s="1"/>
  <c r="O1934" i="17"/>
  <c r="P1934" i="17" s="1" a="1"/>
  <c r="P1934" i="17" s="1"/>
  <c r="O1935" i="17"/>
  <c r="P1935" i="17" s="1" a="1"/>
  <c r="P1935" i="17" s="1"/>
  <c r="O1936" i="17"/>
  <c r="P1936" i="17" s="1" a="1"/>
  <c r="P1936" i="17" s="1"/>
  <c r="O1937" i="17"/>
  <c r="P1937" i="17" s="1" a="1"/>
  <c r="P1937" i="17" s="1"/>
  <c r="O1938" i="17"/>
  <c r="P1938" i="17" s="1" a="1"/>
  <c r="P1938" i="17" s="1"/>
  <c r="O1939" i="17"/>
  <c r="P1939" i="17" s="1" a="1"/>
  <c r="P1939" i="17" s="1"/>
  <c r="O1940" i="17"/>
  <c r="P1940" i="17" s="1" a="1"/>
  <c r="P1940" i="17" s="1"/>
  <c r="O1941" i="17"/>
  <c r="P1941" i="17" s="1" a="1"/>
  <c r="P1941" i="17" s="1"/>
  <c r="O1942" i="17"/>
  <c r="P1942" i="17" s="1" a="1"/>
  <c r="P1942" i="17" s="1"/>
  <c r="O1943" i="17"/>
  <c r="P1943" i="17" s="1" a="1"/>
  <c r="P1943" i="17" s="1"/>
  <c r="O1944" i="17"/>
  <c r="P1944" i="17" s="1" a="1"/>
  <c r="P1944" i="17" s="1"/>
  <c r="O1945" i="17"/>
  <c r="P1945" i="17" s="1" a="1"/>
  <c r="P1945" i="17" s="1"/>
  <c r="O1946" i="17"/>
  <c r="P1946" i="17" s="1" a="1"/>
  <c r="P1946" i="17" s="1"/>
  <c r="O1947" i="17"/>
  <c r="P1947" i="17" s="1" a="1"/>
  <c r="P1947" i="17" s="1"/>
  <c r="O1948" i="17"/>
  <c r="P1948" i="17" s="1" a="1"/>
  <c r="P1948" i="17" s="1"/>
  <c r="O1949" i="17"/>
  <c r="P1949" i="17" s="1" a="1"/>
  <c r="P1949" i="17" s="1"/>
  <c r="O1950" i="17"/>
  <c r="P1950" i="17" s="1" a="1"/>
  <c r="P1950" i="17" s="1"/>
  <c r="O1951" i="17"/>
  <c r="P1951" i="17" s="1" a="1"/>
  <c r="P1951" i="17" s="1"/>
  <c r="O1952" i="17"/>
  <c r="P1952" i="17" s="1" a="1"/>
  <c r="P1952" i="17" s="1"/>
  <c r="O1953" i="17"/>
  <c r="P1953" i="17" s="1" a="1"/>
  <c r="P1953" i="17" s="1"/>
  <c r="O1954" i="17"/>
  <c r="P1954" i="17" s="1" a="1"/>
  <c r="P1954" i="17" s="1"/>
  <c r="O1955" i="17"/>
  <c r="P1955" i="17" s="1" a="1"/>
  <c r="P1955" i="17" s="1"/>
  <c r="O1956" i="17"/>
  <c r="P1956" i="17" s="1" a="1"/>
  <c r="P1956" i="17" s="1"/>
  <c r="O1957" i="17"/>
  <c r="P1957" i="17" s="1" a="1"/>
  <c r="P1957" i="17" s="1"/>
  <c r="O1958" i="17"/>
  <c r="P1958" i="17" s="1" a="1"/>
  <c r="P1958" i="17" s="1"/>
  <c r="O1959" i="17"/>
  <c r="P1959" i="17" s="1" a="1"/>
  <c r="P1959" i="17" s="1"/>
  <c r="O1960" i="17"/>
  <c r="P1960" i="17" s="1" a="1"/>
  <c r="P1960" i="17" s="1"/>
  <c r="O1961" i="17"/>
  <c r="P1961" i="17" s="1" a="1"/>
  <c r="P1961" i="17" s="1"/>
  <c r="O1962" i="17"/>
  <c r="P1962" i="17" s="1" a="1"/>
  <c r="P1962" i="17" s="1"/>
  <c r="O1963" i="17"/>
  <c r="P1963" i="17" s="1" a="1"/>
  <c r="P1963" i="17" s="1"/>
  <c r="O1964" i="17"/>
  <c r="P1964" i="17" s="1" a="1"/>
  <c r="P1964" i="17" s="1"/>
  <c r="O1965" i="17"/>
  <c r="P1965" i="17" s="1" a="1"/>
  <c r="P1965" i="17" s="1"/>
  <c r="O1966" i="17"/>
  <c r="P1966" i="17" s="1" a="1"/>
  <c r="P1966" i="17" s="1"/>
  <c r="O1967" i="17"/>
  <c r="P1967" i="17" s="1" a="1"/>
  <c r="P1967" i="17" s="1"/>
  <c r="O1968" i="17"/>
  <c r="P1968" i="17" s="1" a="1"/>
  <c r="P1968" i="17" s="1"/>
  <c r="O1969" i="17"/>
  <c r="P1969" i="17" s="1" a="1"/>
  <c r="P1969" i="17" s="1"/>
  <c r="O1970" i="17"/>
  <c r="P1970" i="17" s="1" a="1"/>
  <c r="P1970" i="17" s="1"/>
  <c r="O1971" i="17"/>
  <c r="P1971" i="17" s="1" a="1"/>
  <c r="P1971" i="17" s="1"/>
  <c r="O1972" i="17"/>
  <c r="P1972" i="17" s="1" a="1"/>
  <c r="P1972" i="17" s="1"/>
  <c r="O1973" i="17"/>
  <c r="P1973" i="17" s="1" a="1"/>
  <c r="P1973" i="17" s="1"/>
  <c r="O1974" i="17"/>
  <c r="P1974" i="17" s="1" a="1"/>
  <c r="P1974" i="17" s="1"/>
  <c r="O1975" i="17"/>
  <c r="P1975" i="17" s="1" a="1"/>
  <c r="P1975" i="17" s="1"/>
  <c r="O1976" i="17"/>
  <c r="P1976" i="17" s="1" a="1"/>
  <c r="P1976" i="17" s="1"/>
  <c r="O1977" i="17"/>
  <c r="P1977" i="17" s="1" a="1"/>
  <c r="P1977" i="17" s="1"/>
  <c r="O1978" i="17"/>
  <c r="P1978" i="17" s="1" a="1"/>
  <c r="P1978" i="17" s="1"/>
  <c r="O1979" i="17"/>
  <c r="P1979" i="17" s="1" a="1"/>
  <c r="P1979" i="17" s="1"/>
  <c r="O1980" i="17"/>
  <c r="P1980" i="17" s="1" a="1"/>
  <c r="P1980" i="17" s="1"/>
  <c r="O1981" i="17"/>
  <c r="P1981" i="17" s="1" a="1"/>
  <c r="P1981" i="17" s="1"/>
  <c r="O1982" i="17"/>
  <c r="P1982" i="17" s="1" a="1"/>
  <c r="P1982" i="17" s="1"/>
  <c r="O1983" i="17"/>
  <c r="P1983" i="17" s="1" a="1"/>
  <c r="P1983" i="17" s="1"/>
  <c r="O1984" i="17"/>
  <c r="P1984" i="17" s="1" a="1"/>
  <c r="P1984" i="17" s="1"/>
  <c r="O1985" i="17"/>
  <c r="P1985" i="17" s="1" a="1"/>
  <c r="P1985" i="17" s="1"/>
  <c r="O1986" i="17"/>
  <c r="P1986" i="17" s="1" a="1"/>
  <c r="P1986" i="17" s="1"/>
  <c r="O1987" i="17"/>
  <c r="P1987" i="17" s="1" a="1"/>
  <c r="P1987" i="17" s="1"/>
  <c r="O1988" i="17"/>
  <c r="P1988" i="17" s="1" a="1"/>
  <c r="P1988" i="17" s="1"/>
  <c r="O1989" i="17"/>
  <c r="P1989" i="17" s="1" a="1"/>
  <c r="P1989" i="17" s="1"/>
  <c r="O1990" i="17"/>
  <c r="P1990" i="17" s="1" a="1"/>
  <c r="P1990" i="17" s="1"/>
  <c r="O1991" i="17"/>
  <c r="P1991" i="17" s="1" a="1"/>
  <c r="P1991" i="17" s="1"/>
  <c r="O1992" i="17"/>
  <c r="P1992" i="17" s="1" a="1"/>
  <c r="P1992" i="17" s="1"/>
  <c r="O1993" i="17"/>
  <c r="P1993" i="17" s="1" a="1"/>
  <c r="P1993" i="17" s="1"/>
  <c r="O1994" i="17"/>
  <c r="P1994" i="17" s="1" a="1"/>
  <c r="P1994" i="17" s="1"/>
  <c r="O1995" i="17"/>
  <c r="P1995" i="17" s="1" a="1"/>
  <c r="P1995" i="17" s="1"/>
  <c r="O1996" i="17"/>
  <c r="P1996" i="17" s="1" a="1"/>
  <c r="P1996" i="17" s="1"/>
  <c r="O1997" i="17"/>
  <c r="P1997" i="17" s="1" a="1"/>
  <c r="P1997" i="17" s="1"/>
  <c r="O1998" i="17"/>
  <c r="P1998" i="17" s="1" a="1"/>
  <c r="P1998" i="17" s="1"/>
  <c r="O1999" i="17"/>
  <c r="P1999" i="17" s="1" a="1"/>
  <c r="P1999" i="17" s="1"/>
  <c r="O2000" i="17"/>
  <c r="P2000" i="17" s="1" a="1"/>
  <c r="P2000" i="17" s="1"/>
  <c r="O2" i="17"/>
  <c r="P2" i="17" s="1" a="1"/>
  <c r="P2" i="17" s="1"/>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N1002" i="17"/>
  <c r="N1003" i="17"/>
  <c r="N1004" i="17"/>
  <c r="N1005" i="17"/>
  <c r="N1006" i="17"/>
  <c r="N1007" i="17"/>
  <c r="N1008" i="17"/>
  <c r="N1009" i="17"/>
  <c r="N1010" i="17"/>
  <c r="N1011" i="17"/>
  <c r="N1012" i="17"/>
  <c r="N1013" i="17"/>
  <c r="N1014" i="17"/>
  <c r="N1015" i="17"/>
  <c r="N1016" i="17"/>
  <c r="N1017" i="17"/>
  <c r="N1018" i="17"/>
  <c r="N1019" i="17"/>
  <c r="N1020" i="17"/>
  <c r="N1021" i="17"/>
  <c r="N1022" i="17"/>
  <c r="N1023" i="17"/>
  <c r="N1024" i="17"/>
  <c r="N1025" i="17"/>
  <c r="N1026" i="17"/>
  <c r="N1027" i="17"/>
  <c r="N1028" i="17"/>
  <c r="N1029" i="17"/>
  <c r="N1030" i="17"/>
  <c r="N1031" i="17"/>
  <c r="N1032" i="17"/>
  <c r="N1033" i="17"/>
  <c r="N1034" i="17"/>
  <c r="N1035" i="17"/>
  <c r="N1036" i="17"/>
  <c r="N1037" i="17"/>
  <c r="N1038" i="17"/>
  <c r="N1039" i="17"/>
  <c r="N1040" i="17"/>
  <c r="N1041" i="17"/>
  <c r="N1042" i="17"/>
  <c r="N1043" i="17"/>
  <c r="N1044" i="17"/>
  <c r="N1045" i="17"/>
  <c r="N1046" i="17"/>
  <c r="N1047" i="17"/>
  <c r="N1048" i="17"/>
  <c r="N1049" i="17"/>
  <c r="N1050" i="17"/>
  <c r="N1051" i="17"/>
  <c r="N1052" i="17"/>
  <c r="N1053" i="17"/>
  <c r="N1054" i="17"/>
  <c r="N1055" i="17"/>
  <c r="N1056" i="17"/>
  <c r="N1057" i="17"/>
  <c r="N1058" i="17"/>
  <c r="N1059" i="17"/>
  <c r="N1060" i="17"/>
  <c r="N1061" i="17"/>
  <c r="N1062" i="17"/>
  <c r="N1063" i="17"/>
  <c r="N1064" i="17"/>
  <c r="N1065" i="17"/>
  <c r="N1066" i="17"/>
  <c r="N1067" i="17"/>
  <c r="N1068" i="17"/>
  <c r="N1069" i="17"/>
  <c r="N1070" i="17"/>
  <c r="N1071" i="17"/>
  <c r="N1072" i="17"/>
  <c r="N1073" i="17"/>
  <c r="N1074" i="17"/>
  <c r="N1075" i="17"/>
  <c r="N1076" i="17"/>
  <c r="N1077" i="17"/>
  <c r="N1078" i="17"/>
  <c r="N1079" i="17"/>
  <c r="N1080" i="17"/>
  <c r="N1081" i="17"/>
  <c r="N1082" i="17"/>
  <c r="N1083" i="17"/>
  <c r="N1084" i="17"/>
  <c r="N1085" i="17"/>
  <c r="N1086" i="17"/>
  <c r="N1087" i="17"/>
  <c r="N1088" i="17"/>
  <c r="N1089" i="17"/>
  <c r="N1090" i="17"/>
  <c r="N1091" i="17"/>
  <c r="N1092" i="17"/>
  <c r="N1093" i="17"/>
  <c r="N1094" i="17"/>
  <c r="N1095" i="17"/>
  <c r="N1096" i="17"/>
  <c r="N1097" i="17"/>
  <c r="N1098" i="17"/>
  <c r="N1099" i="17"/>
  <c r="N1100" i="17"/>
  <c r="N1101" i="17"/>
  <c r="N1102" i="17"/>
  <c r="N1103" i="17"/>
  <c r="N1104" i="17"/>
  <c r="N1105" i="17"/>
  <c r="N1106" i="17"/>
  <c r="N1107" i="17"/>
  <c r="N1108" i="17"/>
  <c r="N1109" i="17"/>
  <c r="N1110" i="17"/>
  <c r="N1111" i="17"/>
  <c r="N1112" i="17"/>
  <c r="N1113" i="17"/>
  <c r="N1114" i="17"/>
  <c r="N1115" i="17"/>
  <c r="N1116" i="17"/>
  <c r="N1117" i="17"/>
  <c r="N1118" i="17"/>
  <c r="N1119" i="17"/>
  <c r="N1120" i="17"/>
  <c r="N1121" i="17"/>
  <c r="N1122" i="17"/>
  <c r="N1123" i="17"/>
  <c r="N1124" i="17"/>
  <c r="N1125" i="17"/>
  <c r="N1126" i="17"/>
  <c r="N1127" i="17"/>
  <c r="N1128" i="17"/>
  <c r="N1129" i="17"/>
  <c r="N1130" i="17"/>
  <c r="N1131" i="17"/>
  <c r="N1132" i="17"/>
  <c r="N1133" i="17"/>
  <c r="N1134" i="17"/>
  <c r="N1135" i="17"/>
  <c r="N1136" i="17"/>
  <c r="N1137" i="17"/>
  <c r="N1138" i="17"/>
  <c r="N1139" i="17"/>
  <c r="N1140" i="17"/>
  <c r="N1141" i="17"/>
  <c r="N1142" i="17"/>
  <c r="N1143" i="17"/>
  <c r="N1144" i="17"/>
  <c r="N1145" i="17"/>
  <c r="N1146" i="17"/>
  <c r="N1147" i="17"/>
  <c r="N1148" i="17"/>
  <c r="N1149" i="17"/>
  <c r="N1150" i="17"/>
  <c r="N1151" i="17"/>
  <c r="N1152" i="17"/>
  <c r="N1153" i="17"/>
  <c r="N1154" i="17"/>
  <c r="N1155" i="17"/>
  <c r="N1156" i="17"/>
  <c r="N1157" i="17"/>
  <c r="N1158" i="17"/>
  <c r="N1159" i="17"/>
  <c r="N1160" i="17"/>
  <c r="N1161" i="17"/>
  <c r="N1162" i="17"/>
  <c r="N1163" i="17"/>
  <c r="N1164" i="17"/>
  <c r="N1165" i="17"/>
  <c r="N1166" i="17"/>
  <c r="N1167" i="17"/>
  <c r="N1168" i="17"/>
  <c r="N1169" i="17"/>
  <c r="N1170" i="17"/>
  <c r="N1171" i="17"/>
  <c r="N1172" i="17"/>
  <c r="N1173" i="17"/>
  <c r="N1174" i="17"/>
  <c r="N1175" i="17"/>
  <c r="N1176" i="17"/>
  <c r="N1177" i="17"/>
  <c r="N1178" i="17"/>
  <c r="N1179" i="17"/>
  <c r="N1180" i="17"/>
  <c r="N1181" i="17"/>
  <c r="N1182" i="17"/>
  <c r="N1183" i="17"/>
  <c r="N1184" i="17"/>
  <c r="N1185" i="17"/>
  <c r="N1186" i="17"/>
  <c r="N1187" i="17"/>
  <c r="N1188" i="17"/>
  <c r="N1189" i="17"/>
  <c r="N1190" i="17"/>
  <c r="N1191" i="17"/>
  <c r="N1192" i="17"/>
  <c r="N1193" i="17"/>
  <c r="N1194" i="17"/>
  <c r="N1195" i="17"/>
  <c r="N1196" i="17"/>
  <c r="N1197" i="17"/>
  <c r="N1198" i="17"/>
  <c r="N1199" i="17"/>
  <c r="N1200" i="17"/>
  <c r="N1201" i="17"/>
  <c r="N1202" i="17"/>
  <c r="N1203" i="17"/>
  <c r="N1204" i="17"/>
  <c r="N1205" i="17"/>
  <c r="N1206" i="17"/>
  <c r="N1207" i="17"/>
  <c r="N1208" i="17"/>
  <c r="N1209" i="17"/>
  <c r="N1210" i="17"/>
  <c r="N1211" i="17"/>
  <c r="N1212" i="17"/>
  <c r="N1213" i="17"/>
  <c r="N1214" i="17"/>
  <c r="N1215" i="17"/>
  <c r="N1216" i="17"/>
  <c r="N1217" i="17"/>
  <c r="N1218" i="17"/>
  <c r="N1219" i="17"/>
  <c r="N1220" i="17"/>
  <c r="N1221" i="17"/>
  <c r="N1222" i="17"/>
  <c r="N1223" i="17"/>
  <c r="N1224" i="17"/>
  <c r="N1225" i="17"/>
  <c r="N1226" i="17"/>
  <c r="N1227" i="17"/>
  <c r="N1228" i="17"/>
  <c r="N1229" i="17"/>
  <c r="N1230" i="17"/>
  <c r="N1231" i="17"/>
  <c r="N1232" i="17"/>
  <c r="N1233" i="17"/>
  <c r="N1234" i="17"/>
  <c r="N1235" i="17"/>
  <c r="N1236" i="17"/>
  <c r="N1237" i="17"/>
  <c r="N1238" i="17"/>
  <c r="N1239" i="17"/>
  <c r="N1240" i="17"/>
  <c r="N1241" i="17"/>
  <c r="N1242" i="17"/>
  <c r="N1243" i="17"/>
  <c r="N1244" i="17"/>
  <c r="N1245" i="17"/>
  <c r="N1246" i="17"/>
  <c r="N1247" i="17"/>
  <c r="N1248" i="17"/>
  <c r="N1249" i="17"/>
  <c r="N1250" i="17"/>
  <c r="N1251" i="17"/>
  <c r="N1252" i="17"/>
  <c r="N1253" i="17"/>
  <c r="N1254" i="17"/>
  <c r="N1255" i="17"/>
  <c r="N1256" i="17"/>
  <c r="N1257" i="17"/>
  <c r="N1258" i="17"/>
  <c r="N1259" i="17"/>
  <c r="N1260" i="17"/>
  <c r="N1261" i="17"/>
  <c r="N1262" i="17"/>
  <c r="N1263" i="17"/>
  <c r="N1264" i="17"/>
  <c r="N1265" i="17"/>
  <c r="N1266" i="17"/>
  <c r="N1267" i="17"/>
  <c r="N1268" i="17"/>
  <c r="N1269" i="17"/>
  <c r="N1270" i="17"/>
  <c r="N1271" i="17"/>
  <c r="N1272" i="17"/>
  <c r="N1273" i="17"/>
  <c r="N1274" i="17"/>
  <c r="N1275" i="17"/>
  <c r="N1276" i="17"/>
  <c r="N1277" i="17"/>
  <c r="N1278" i="17"/>
  <c r="N1279" i="17"/>
  <c r="N1280" i="17"/>
  <c r="N1281" i="17"/>
  <c r="N1282" i="17"/>
  <c r="N1283" i="17"/>
  <c r="N1284" i="17"/>
  <c r="N1285" i="17"/>
  <c r="N1286" i="17"/>
  <c r="N1287" i="17"/>
  <c r="N1288" i="17"/>
  <c r="N1289" i="17"/>
  <c r="N1290" i="17"/>
  <c r="N1291" i="17"/>
  <c r="N1292" i="17"/>
  <c r="N1293" i="17"/>
  <c r="N1294" i="17"/>
  <c r="N1295" i="17"/>
  <c r="N1296" i="17"/>
  <c r="N1297" i="17"/>
  <c r="N1298" i="17"/>
  <c r="N1299" i="17"/>
  <c r="N1300" i="17"/>
  <c r="N1301" i="17"/>
  <c r="N1302" i="17"/>
  <c r="N1303" i="17"/>
  <c r="N1304" i="17"/>
  <c r="N1305" i="17"/>
  <c r="N1306" i="17"/>
  <c r="N1307" i="17"/>
  <c r="N1308" i="17"/>
  <c r="N1309" i="17"/>
  <c r="N1310" i="17"/>
  <c r="N1311" i="17"/>
  <c r="N1312" i="17"/>
  <c r="N1313" i="17"/>
  <c r="N1314" i="17"/>
  <c r="N1315" i="17"/>
  <c r="N1316" i="17"/>
  <c r="N1317" i="17"/>
  <c r="N1318" i="17"/>
  <c r="N1319" i="17"/>
  <c r="N1320" i="17"/>
  <c r="N1321" i="17"/>
  <c r="N1322" i="17"/>
  <c r="N1323" i="17"/>
  <c r="N1324" i="17"/>
  <c r="N1325" i="17"/>
  <c r="N1326" i="17"/>
  <c r="N1327" i="17"/>
  <c r="N1328" i="17"/>
  <c r="N1329" i="17"/>
  <c r="N1330" i="17"/>
  <c r="N1331" i="17"/>
  <c r="N1332" i="17"/>
  <c r="N1333" i="17"/>
  <c r="N1334" i="17"/>
  <c r="N1335" i="17"/>
  <c r="N1336" i="17"/>
  <c r="N1337" i="17"/>
  <c r="N1338" i="17"/>
  <c r="N1339" i="17"/>
  <c r="N1340" i="17"/>
  <c r="N1341" i="17"/>
  <c r="N1342" i="17"/>
  <c r="N1343" i="17"/>
  <c r="N1344" i="17"/>
  <c r="N1345" i="17"/>
  <c r="N1346" i="17"/>
  <c r="N1347" i="17"/>
  <c r="N1348" i="17"/>
  <c r="N1349" i="17"/>
  <c r="N1350" i="17"/>
  <c r="N1351" i="17"/>
  <c r="N1352" i="17"/>
  <c r="N1353" i="17"/>
  <c r="N1354" i="17"/>
  <c r="N1355" i="17"/>
  <c r="N1356" i="17"/>
  <c r="N1357" i="17"/>
  <c r="N1358" i="17"/>
  <c r="N1359" i="17"/>
  <c r="N1360" i="17"/>
  <c r="N1361" i="17"/>
  <c r="N1362" i="17"/>
  <c r="N1363" i="17"/>
  <c r="N1364" i="17"/>
  <c r="N1365" i="17"/>
  <c r="N1366" i="17"/>
  <c r="N1367" i="17"/>
  <c r="N1368" i="17"/>
  <c r="N1369" i="17"/>
  <c r="N1370" i="17"/>
  <c r="N1371" i="17"/>
  <c r="N1372" i="17"/>
  <c r="N1373" i="17"/>
  <c r="N1374" i="17"/>
  <c r="N1375" i="17"/>
  <c r="N1376" i="17"/>
  <c r="N1377" i="17"/>
  <c r="N1378" i="17"/>
  <c r="N1379" i="17"/>
  <c r="N1380" i="17"/>
  <c r="N1381" i="17"/>
  <c r="N1382" i="17"/>
  <c r="N1383" i="17"/>
  <c r="N1384" i="17"/>
  <c r="N1385" i="17"/>
  <c r="N1386" i="17"/>
  <c r="N1387" i="17"/>
  <c r="N1388" i="17"/>
  <c r="N1389" i="17"/>
  <c r="N1390" i="17"/>
  <c r="N1391" i="17"/>
  <c r="N1392" i="17"/>
  <c r="N1393" i="17"/>
  <c r="N1394" i="17"/>
  <c r="N1395" i="17"/>
  <c r="N1396" i="17"/>
  <c r="N1397" i="17"/>
  <c r="N1398" i="17"/>
  <c r="N1399" i="17"/>
  <c r="N1400" i="17"/>
  <c r="N1401" i="17"/>
  <c r="N1402" i="17"/>
  <c r="N1403" i="17"/>
  <c r="N1404" i="17"/>
  <c r="N1405" i="17"/>
  <c r="N1406" i="17"/>
  <c r="N1407" i="17"/>
  <c r="N1408" i="17"/>
  <c r="N1409" i="17"/>
  <c r="N1410" i="17"/>
  <c r="N1411" i="17"/>
  <c r="N1412" i="17"/>
  <c r="N1413" i="17"/>
  <c r="N1414" i="17"/>
  <c r="N1415" i="17"/>
  <c r="N1416" i="17"/>
  <c r="N1417" i="17"/>
  <c r="N1418" i="17"/>
  <c r="N1419" i="17"/>
  <c r="N1420" i="17"/>
  <c r="N1421" i="17"/>
  <c r="N1422" i="17"/>
  <c r="N1423" i="17"/>
  <c r="N1424" i="17"/>
  <c r="N1425" i="17"/>
  <c r="N1426" i="17"/>
  <c r="N1427" i="17"/>
  <c r="N1428" i="17"/>
  <c r="N1429" i="17"/>
  <c r="N1430" i="17"/>
  <c r="N1431" i="17"/>
  <c r="N1432" i="17"/>
  <c r="N1433" i="17"/>
  <c r="N1434" i="17"/>
  <c r="N1435" i="17"/>
  <c r="N1436" i="17"/>
  <c r="N1437" i="17"/>
  <c r="N1438" i="17"/>
  <c r="N1439" i="17"/>
  <c r="N1440" i="17"/>
  <c r="N1441" i="17"/>
  <c r="N1442" i="17"/>
  <c r="N1443" i="17"/>
  <c r="N1444" i="17"/>
  <c r="N1445" i="17"/>
  <c r="N1446" i="17"/>
  <c r="N1447" i="17"/>
  <c r="N1448" i="17"/>
  <c r="N1449" i="17"/>
  <c r="N1450" i="17"/>
  <c r="N1451" i="17"/>
  <c r="N1452" i="17"/>
  <c r="N1453" i="17"/>
  <c r="N1454" i="17"/>
  <c r="N1455" i="17"/>
  <c r="N1456" i="17"/>
  <c r="N1457" i="17"/>
  <c r="N1458" i="17"/>
  <c r="N1459" i="17"/>
  <c r="N1460" i="17"/>
  <c r="N1461" i="17"/>
  <c r="N1462" i="17"/>
  <c r="N1463" i="17"/>
  <c r="N1464" i="17"/>
  <c r="N1465" i="17"/>
  <c r="N1466" i="17"/>
  <c r="N1467" i="17"/>
  <c r="N1468" i="17"/>
  <c r="N1469" i="17"/>
  <c r="N1470" i="17"/>
  <c r="N1471" i="17"/>
  <c r="N1472" i="17"/>
  <c r="N1473" i="17"/>
  <c r="N1474" i="17"/>
  <c r="N1475" i="17"/>
  <c r="N1476" i="17"/>
  <c r="N1477" i="17"/>
  <c r="N1478" i="17"/>
  <c r="N1479" i="17"/>
  <c r="N1480" i="17"/>
  <c r="N1481" i="17"/>
  <c r="N1482" i="17"/>
  <c r="N1483" i="17"/>
  <c r="N1484" i="17"/>
  <c r="N1485" i="17"/>
  <c r="N1486" i="17"/>
  <c r="N1487" i="17"/>
  <c r="N1488" i="17"/>
  <c r="N1489" i="17"/>
  <c r="N1490" i="17"/>
  <c r="N1491" i="17"/>
  <c r="N1492" i="17"/>
  <c r="N1493" i="17"/>
  <c r="N1494" i="17"/>
  <c r="N1495" i="17"/>
  <c r="N1496" i="17"/>
  <c r="N1497" i="17"/>
  <c r="N1498" i="17"/>
  <c r="N1499" i="17"/>
  <c r="N1500" i="17"/>
  <c r="N1501" i="17"/>
  <c r="N1502" i="17"/>
  <c r="N1503" i="17"/>
  <c r="N1504" i="17"/>
  <c r="N1505" i="17"/>
  <c r="N1506" i="17"/>
  <c r="N1507" i="17"/>
  <c r="N1508" i="17"/>
  <c r="N1509" i="17"/>
  <c r="N1510" i="17"/>
  <c r="N1511" i="17"/>
  <c r="N1512" i="17"/>
  <c r="N1513" i="17"/>
  <c r="N1514" i="17"/>
  <c r="N1515" i="17"/>
  <c r="N1516" i="17"/>
  <c r="N1517" i="17"/>
  <c r="N1518" i="17"/>
  <c r="N1519" i="17"/>
  <c r="N1520" i="17"/>
  <c r="N1521" i="17"/>
  <c r="N1522" i="17"/>
  <c r="N1523" i="17"/>
  <c r="N1524" i="17"/>
  <c r="N1525" i="17"/>
  <c r="N1526" i="17"/>
  <c r="N1527" i="17"/>
  <c r="N1528" i="17"/>
  <c r="N1529" i="17"/>
  <c r="N1530" i="17"/>
  <c r="N1531" i="17"/>
  <c r="N1532" i="17"/>
  <c r="N1533" i="17"/>
  <c r="N1534" i="17"/>
  <c r="N1535" i="17"/>
  <c r="N1536" i="17"/>
  <c r="N1537" i="17"/>
  <c r="N1538" i="17"/>
  <c r="N1539" i="17"/>
  <c r="N1540" i="17"/>
  <c r="N1541" i="17"/>
  <c r="N1542" i="17"/>
  <c r="N1543" i="17"/>
  <c r="N1544" i="17"/>
  <c r="N1545" i="17"/>
  <c r="N1546" i="17"/>
  <c r="N1547" i="17"/>
  <c r="N1548" i="17"/>
  <c r="N1549" i="17"/>
  <c r="N1550" i="17"/>
  <c r="N1551" i="17"/>
  <c r="N1552" i="17"/>
  <c r="N1553" i="17"/>
  <c r="N1554" i="17"/>
  <c r="N1555" i="17"/>
  <c r="N1556" i="17"/>
  <c r="N1557" i="17"/>
  <c r="N1558" i="17"/>
  <c r="N1559" i="17"/>
  <c r="N1560" i="17"/>
  <c r="N1561" i="17"/>
  <c r="N1562" i="17"/>
  <c r="N1563" i="17"/>
  <c r="N1564" i="17"/>
  <c r="N1565" i="17"/>
  <c r="N1566" i="17"/>
  <c r="N1567" i="17"/>
  <c r="N1568" i="17"/>
  <c r="N1569" i="17"/>
  <c r="N1570" i="17"/>
  <c r="N1571" i="17"/>
  <c r="N1572" i="17"/>
  <c r="N1573" i="17"/>
  <c r="N1574" i="17"/>
  <c r="N1575" i="17"/>
  <c r="N1576" i="17"/>
  <c r="N1577" i="17"/>
  <c r="N1578" i="17"/>
  <c r="N1579" i="17"/>
  <c r="N1580" i="17"/>
  <c r="N1581" i="17"/>
  <c r="N1582" i="17"/>
  <c r="N1583" i="17"/>
  <c r="N1584" i="17"/>
  <c r="N1585" i="17"/>
  <c r="N1586" i="17"/>
  <c r="N1587" i="17"/>
  <c r="N1588" i="17"/>
  <c r="N1589" i="17"/>
  <c r="N1590" i="17"/>
  <c r="N1591" i="17"/>
  <c r="N1592" i="17"/>
  <c r="N1593" i="17"/>
  <c r="N1594" i="17"/>
  <c r="N1595" i="17"/>
  <c r="N1596" i="17"/>
  <c r="N1597" i="17"/>
  <c r="N1598" i="17"/>
  <c r="N1599" i="17"/>
  <c r="N1600" i="17"/>
  <c r="N1601" i="17"/>
  <c r="N1602" i="17"/>
  <c r="N1603" i="17"/>
  <c r="N1604" i="17"/>
  <c r="N1605" i="17"/>
  <c r="N1606" i="17"/>
  <c r="N1607" i="17"/>
  <c r="N1608" i="17"/>
  <c r="N1609" i="17"/>
  <c r="N1610" i="17"/>
  <c r="N1611" i="17"/>
  <c r="N1612" i="17"/>
  <c r="N1613" i="17"/>
  <c r="N1614" i="17"/>
  <c r="N1615" i="17"/>
  <c r="N1616" i="17"/>
  <c r="N1617" i="17"/>
  <c r="N1618" i="17"/>
  <c r="N1619" i="17"/>
  <c r="N1620" i="17"/>
  <c r="N1621" i="17"/>
  <c r="N1622" i="17"/>
  <c r="N1623" i="17"/>
  <c r="N1624" i="17"/>
  <c r="N1625" i="17"/>
  <c r="N1626" i="17"/>
  <c r="N1627" i="17"/>
  <c r="N1628" i="17"/>
  <c r="N1629" i="17"/>
  <c r="N1630" i="17"/>
  <c r="N1631" i="17"/>
  <c r="N1632" i="17"/>
  <c r="N1633" i="17"/>
  <c r="N1634" i="17"/>
  <c r="N1635" i="17"/>
  <c r="N1636" i="17"/>
  <c r="N1637" i="17"/>
  <c r="N1638" i="17"/>
  <c r="N1639" i="17"/>
  <c r="N1640" i="17"/>
  <c r="N1641" i="17"/>
  <c r="N1642" i="17"/>
  <c r="N1643" i="17"/>
  <c r="N1644" i="17"/>
  <c r="N1645" i="17"/>
  <c r="N1646" i="17"/>
  <c r="N1647" i="17"/>
  <c r="N1648" i="17"/>
  <c r="N1649" i="17"/>
  <c r="N1650" i="17"/>
  <c r="N1651" i="17"/>
  <c r="N1652" i="17"/>
  <c r="N1653" i="17"/>
  <c r="N1654" i="17"/>
  <c r="N1655" i="17"/>
  <c r="N1656" i="17"/>
  <c r="N1657" i="17"/>
  <c r="N1658" i="17"/>
  <c r="N1659" i="17"/>
  <c r="N1660" i="17"/>
  <c r="N1661" i="17"/>
  <c r="N1662" i="17"/>
  <c r="N1663" i="17"/>
  <c r="N1664" i="17"/>
  <c r="N1665" i="17"/>
  <c r="N1666" i="17"/>
  <c r="N1667" i="17"/>
  <c r="N1668" i="17"/>
  <c r="N1669" i="17"/>
  <c r="N1670" i="17"/>
  <c r="N1671" i="17"/>
  <c r="N1672" i="17"/>
  <c r="N1673" i="17"/>
  <c r="N1674" i="17"/>
  <c r="N1675" i="17"/>
  <c r="N1676" i="17"/>
  <c r="N1677" i="17"/>
  <c r="N1678" i="17"/>
  <c r="N1679" i="17"/>
  <c r="N1680" i="17"/>
  <c r="N1681" i="17"/>
  <c r="N1682" i="17"/>
  <c r="N1683" i="17"/>
  <c r="N1684" i="17"/>
  <c r="N1685" i="17"/>
  <c r="N1686" i="17"/>
  <c r="N1687" i="17"/>
  <c r="N1688" i="17"/>
  <c r="N1689" i="17"/>
  <c r="N1690" i="17"/>
  <c r="N1691" i="17"/>
  <c r="N1692" i="17"/>
  <c r="N1693" i="17"/>
  <c r="N1694" i="17"/>
  <c r="N1695" i="17"/>
  <c r="N1696" i="17"/>
  <c r="N1697" i="17"/>
  <c r="N1698" i="17"/>
  <c r="N1699" i="17"/>
  <c r="N1700" i="17"/>
  <c r="N1701" i="17"/>
  <c r="N1702" i="17"/>
  <c r="N1703" i="17"/>
  <c r="N1704" i="17"/>
  <c r="N1705" i="17"/>
  <c r="N1706" i="17"/>
  <c r="N1707" i="17"/>
  <c r="N1708" i="17"/>
  <c r="N1709" i="17"/>
  <c r="N1710" i="17"/>
  <c r="N1711" i="17"/>
  <c r="N1712" i="17"/>
  <c r="N1713" i="17"/>
  <c r="N1714" i="17"/>
  <c r="N1715" i="17"/>
  <c r="N1716" i="17"/>
  <c r="N1717" i="17"/>
  <c r="N1718" i="17"/>
  <c r="N1719" i="17"/>
  <c r="N1720" i="17"/>
  <c r="N1721" i="17"/>
  <c r="N1722" i="17"/>
  <c r="N1723" i="17"/>
  <c r="N1724" i="17"/>
  <c r="N1725" i="17"/>
  <c r="N1726" i="17"/>
  <c r="N1727" i="17"/>
  <c r="N1728" i="17"/>
  <c r="N1729" i="17"/>
  <c r="N1730" i="17"/>
  <c r="N1731" i="17"/>
  <c r="N1732" i="17"/>
  <c r="N1733" i="17"/>
  <c r="N1734" i="17"/>
  <c r="N1735" i="17"/>
  <c r="N1736" i="17"/>
  <c r="N1737" i="17"/>
  <c r="N1738" i="17"/>
  <c r="N1739" i="17"/>
  <c r="N1740" i="17"/>
  <c r="N1741" i="17"/>
  <c r="N1742" i="17"/>
  <c r="N1743" i="17"/>
  <c r="N1744" i="17"/>
  <c r="N1745" i="17"/>
  <c r="N1746" i="17"/>
  <c r="N1747" i="17"/>
  <c r="N1748" i="17"/>
  <c r="N1749" i="17"/>
  <c r="N1750" i="17"/>
  <c r="N1751" i="17"/>
  <c r="N1752" i="17"/>
  <c r="N1753" i="17"/>
  <c r="N1754" i="17"/>
  <c r="N1755" i="17"/>
  <c r="N1756" i="17"/>
  <c r="N1757" i="17"/>
  <c r="N1758" i="17"/>
  <c r="N1759" i="17"/>
  <c r="N1760" i="17"/>
  <c r="N1761" i="17"/>
  <c r="N1762" i="17"/>
  <c r="N1763" i="17"/>
  <c r="N1764" i="17"/>
  <c r="N1765" i="17"/>
  <c r="N1766" i="17"/>
  <c r="N1767" i="17"/>
  <c r="N1768" i="17"/>
  <c r="N1769" i="17"/>
  <c r="N1770" i="17"/>
  <c r="N1771" i="17"/>
  <c r="N1772" i="17"/>
  <c r="N1773" i="17"/>
  <c r="N1774" i="17"/>
  <c r="N1775" i="17"/>
  <c r="N1776" i="17"/>
  <c r="N1777" i="17"/>
  <c r="N1778" i="17"/>
  <c r="N1779" i="17"/>
  <c r="N1780" i="17"/>
  <c r="N1781" i="17"/>
  <c r="N1782" i="17"/>
  <c r="N1783" i="17"/>
  <c r="N1784" i="17"/>
  <c r="N1785" i="17"/>
  <c r="N1786" i="17"/>
  <c r="N1787" i="17"/>
  <c r="N1788" i="17"/>
  <c r="N1789" i="17"/>
  <c r="N1790" i="17"/>
  <c r="N1791" i="17"/>
  <c r="N1792" i="17"/>
  <c r="N1793" i="17"/>
  <c r="N1794" i="17"/>
  <c r="N1795" i="17"/>
  <c r="N1796" i="17"/>
  <c r="N1797" i="17"/>
  <c r="N1798" i="17"/>
  <c r="N1799" i="17"/>
  <c r="N1800" i="17"/>
  <c r="N1801" i="17"/>
  <c r="N1802" i="17"/>
  <c r="N1803" i="17"/>
  <c r="N1804" i="17"/>
  <c r="N1805" i="17"/>
  <c r="N1806" i="17"/>
  <c r="N1807" i="17"/>
  <c r="N1808" i="17"/>
  <c r="N1809" i="17"/>
  <c r="N1810" i="17"/>
  <c r="N1811" i="17"/>
  <c r="N1812" i="17"/>
  <c r="N1813" i="17"/>
  <c r="N1814" i="17"/>
  <c r="N1815" i="17"/>
  <c r="N1816" i="17"/>
  <c r="N1817" i="17"/>
  <c r="N1818" i="17"/>
  <c r="N1819" i="17"/>
  <c r="N1820" i="17"/>
  <c r="N1821" i="17"/>
  <c r="N1822" i="17"/>
  <c r="N1823" i="17"/>
  <c r="N1824" i="17"/>
  <c r="N1825" i="17"/>
  <c r="N1826" i="17"/>
  <c r="N1827" i="17"/>
  <c r="N1828" i="17"/>
  <c r="N1829" i="17"/>
  <c r="N1830" i="17"/>
  <c r="N1831" i="17"/>
  <c r="N1832" i="17"/>
  <c r="N1833" i="17"/>
  <c r="N1834" i="17"/>
  <c r="N1835" i="17"/>
  <c r="N1836" i="17"/>
  <c r="N1837" i="17"/>
  <c r="N1838" i="17"/>
  <c r="N1839" i="17"/>
  <c r="N1840" i="17"/>
  <c r="N1841" i="17"/>
  <c r="N1842" i="17"/>
  <c r="N1843" i="17"/>
  <c r="N1844" i="17"/>
  <c r="N1845" i="17"/>
  <c r="N1846" i="17"/>
  <c r="N1847" i="17"/>
  <c r="N1848" i="17"/>
  <c r="N1849" i="17"/>
  <c r="N1850" i="17"/>
  <c r="N1851" i="17"/>
  <c r="N1852" i="17"/>
  <c r="N1853" i="17"/>
  <c r="N1854" i="17"/>
  <c r="N1855" i="17"/>
  <c r="N1856" i="17"/>
  <c r="N1857" i="17"/>
  <c r="N1858" i="17"/>
  <c r="N1859" i="17"/>
  <c r="N1860" i="17"/>
  <c r="N1861" i="17"/>
  <c r="N1862" i="17"/>
  <c r="N1863" i="17"/>
  <c r="N1864" i="17"/>
  <c r="N1865" i="17"/>
  <c r="N1866" i="17"/>
  <c r="N1867" i="17"/>
  <c r="N1868" i="17"/>
  <c r="N1869" i="17"/>
  <c r="N1870" i="17"/>
  <c r="N1871" i="17"/>
  <c r="N1872" i="17"/>
  <c r="N1873" i="17"/>
  <c r="N1874" i="17"/>
  <c r="N1875" i="17"/>
  <c r="N1876" i="17"/>
  <c r="N1877" i="17"/>
  <c r="N1878" i="17"/>
  <c r="N1879" i="17"/>
  <c r="N1880" i="17"/>
  <c r="N1881" i="17"/>
  <c r="N1882" i="17"/>
  <c r="N1883" i="17"/>
  <c r="N1884" i="17"/>
  <c r="N1885" i="17"/>
  <c r="N1886" i="17"/>
  <c r="N1887" i="17"/>
  <c r="N1888" i="17"/>
  <c r="N1889" i="17"/>
  <c r="N1890" i="17"/>
  <c r="N1891" i="17"/>
  <c r="N1892" i="17"/>
  <c r="N1893" i="17"/>
  <c r="N1894" i="17"/>
  <c r="N1895" i="17"/>
  <c r="N1896" i="17"/>
  <c r="N1897" i="17"/>
  <c r="N1898" i="17"/>
  <c r="N1899" i="17"/>
  <c r="N1900" i="17"/>
  <c r="N1901" i="17"/>
  <c r="N1902" i="17"/>
  <c r="N1903" i="17"/>
  <c r="N1904" i="17"/>
  <c r="N1905" i="17"/>
  <c r="N1906" i="17"/>
  <c r="N1907" i="17"/>
  <c r="N1908" i="17"/>
  <c r="N1909" i="17"/>
  <c r="N1910" i="17"/>
  <c r="N1911" i="17"/>
  <c r="N1912" i="17"/>
  <c r="N1913" i="17"/>
  <c r="N1914" i="17"/>
  <c r="N1915" i="17"/>
  <c r="N1916" i="17"/>
  <c r="N1917" i="17"/>
  <c r="N1918" i="17"/>
  <c r="N1919" i="17"/>
  <c r="N1920" i="17"/>
  <c r="N1921" i="17"/>
  <c r="N1922" i="17"/>
  <c r="N1923" i="17"/>
  <c r="N1924" i="17"/>
  <c r="N1925" i="17"/>
  <c r="N1926" i="17"/>
  <c r="N1927" i="17"/>
  <c r="N1928" i="17"/>
  <c r="N1929" i="17"/>
  <c r="N1930" i="17"/>
  <c r="N1931" i="17"/>
  <c r="N1932" i="17"/>
  <c r="N1933" i="17"/>
  <c r="N1934" i="17"/>
  <c r="N1935" i="17"/>
  <c r="N1936" i="17"/>
  <c r="N1937" i="17"/>
  <c r="N1938" i="17"/>
  <c r="N1939" i="17"/>
  <c r="N1940" i="17"/>
  <c r="N1941" i="17"/>
  <c r="N1942" i="17"/>
  <c r="N1943" i="17"/>
  <c r="N1944" i="17"/>
  <c r="N1945" i="17"/>
  <c r="N1946" i="17"/>
  <c r="N1947" i="17"/>
  <c r="N1948" i="17"/>
  <c r="N1949" i="17"/>
  <c r="N1950" i="17"/>
  <c r="N1951" i="17"/>
  <c r="N1952" i="17"/>
  <c r="N1953" i="17"/>
  <c r="N1954" i="17"/>
  <c r="N1955" i="17"/>
  <c r="N1956" i="17"/>
  <c r="N1957" i="17"/>
  <c r="N1958" i="17"/>
  <c r="N1959" i="17"/>
  <c r="N1960" i="17"/>
  <c r="N1961" i="17"/>
  <c r="N1962" i="17"/>
  <c r="N1963" i="17"/>
  <c r="N1964" i="17"/>
  <c r="N1965" i="17"/>
  <c r="N1966" i="17"/>
  <c r="N1967" i="17"/>
  <c r="N1968" i="17"/>
  <c r="N1969" i="17"/>
  <c r="N1970" i="17"/>
  <c r="N1971" i="17"/>
  <c r="N1972" i="17"/>
  <c r="N1973" i="17"/>
  <c r="N1974" i="17"/>
  <c r="N1975" i="17"/>
  <c r="N1976" i="17"/>
  <c r="N1977" i="17"/>
  <c r="N1978" i="17"/>
  <c r="N1979" i="17"/>
  <c r="N1980" i="17"/>
  <c r="N1981" i="17"/>
  <c r="N1982" i="17"/>
  <c r="N1983" i="17"/>
  <c r="N1984" i="17"/>
  <c r="N1985" i="17"/>
  <c r="N1986" i="17"/>
  <c r="N1987" i="17"/>
  <c r="N1988" i="17"/>
  <c r="N1989" i="17"/>
  <c r="N1990" i="17"/>
  <c r="N1991" i="17"/>
  <c r="N1992" i="17"/>
  <c r="N1993" i="17"/>
  <c r="N1994" i="17"/>
  <c r="N1995" i="17"/>
  <c r="N1996" i="17"/>
  <c r="N1997" i="17"/>
  <c r="N1998" i="17"/>
  <c r="N1999" i="17"/>
  <c r="N2000" i="17"/>
  <c r="N2" i="17"/>
  <c r="C13" i="19"/>
  <c r="C12" i="19"/>
  <c r="C9" i="19"/>
  <c r="C10" i="19"/>
  <c r="C7" i="19"/>
  <c r="C6" i="19"/>
  <c r="C5" i="19"/>
  <c r="C22" i="19" l="1"/>
  <c r="C21" i="19"/>
  <c r="C20" i="19"/>
  <c r="C24" i="19"/>
  <c r="P16" i="17" a="1"/>
  <c r="P16" i="17" s="1"/>
  <c r="C23" i="19"/>
  <c r="P4" i="17" a="1"/>
  <c r="P4" i="17" s="1"/>
  <c r="C11"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59B264-C6FD-4E66-9F2C-34E255D10846}" keepAlive="1" name="Query - Branches" description="Connection to the 'Branches' query in the workbook." type="5" refreshedVersion="8" background="1" saveData="1">
    <dbPr connection="Provider=Microsoft.Mashup.OleDb.1;Data Source=$Workbook$;Location=Branches;Extended Properties=&quot;&quot;" command="SELECT * FROM [Branches]"/>
  </connection>
  <connection id="2" xr16:uid="{50D5E504-E6DD-4B46-B9E5-D31B5FBDB23E}" keepAlive="1" name="Query - Classes" description="Connection to the 'Classes' query in the workbook." type="5" refreshedVersion="8" background="1" saveData="1">
    <dbPr connection="Provider=Microsoft.Mashup.OleDb.1;Data Source=$Workbook$;Location=Classes;Extended Properties=&quot;&quot;" command="SELECT * FROM [Classes]"/>
  </connection>
  <connection id="3" xr16:uid="{CAFB98D3-9D8B-4A64-8736-1A9C55C4C12C}" keepAlive="1" name="Query - Code" description="Connection to the 'Code' query in the workbook." type="5" refreshedVersion="8" background="1" saveData="1">
    <dbPr connection="Provider=Microsoft.Mashup.OleDb.1;Data Source=$Workbook$;Location=Code;Extended Properties=&quot;&quot;" command="SELECT * FROM [Code]"/>
  </connection>
  <connection id="4" xr16:uid="{0AFBD004-AA2D-48A6-AC1F-DD3B071A0A62}"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5" xr16:uid="{E0A18214-8C89-4C4F-A555-00C7CD6F64B0}" keepAlive="1" name="Query - Segments" description="Connection to the 'Segments' query in the workbook." type="5" refreshedVersion="8" background="1" saveData="1">
    <dbPr connection="Provider=Microsoft.Mashup.OleDb.1;Data Source=$Workbook$;Location=Segments;Extended Properties=&quot;&quot;" command="SELECT * FROM [Segments]"/>
  </connection>
  <connection id="6" xr16:uid="{A48A711E-B8D6-404B-886C-ACBCA82C0939}" keepAlive="1" name="Query - Sub categories" description="Connection to the 'Sub categories' query in the workbook." type="5" refreshedVersion="8" background="1" saveData="1">
    <dbPr connection="Provider=Microsoft.Mashup.OleDb.1;Data Source=$Workbook$;Location=&quot;Sub categories&quot;;Extended Properties=&quot;&quot;" command="SELECT * FROM [Sub categories]"/>
  </connection>
  <connection id="7" xr16:uid="{8C7645DA-7A93-4809-8172-B45254C1320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30CA0F2C-FDFB-408C-910F-5B8A9D5A30AA}" name="WorksheetConnection_Excel Final Project.xlsx!Branches" type="102" refreshedVersion="8" minRefreshableVersion="5">
    <extLst>
      <ext xmlns:x15="http://schemas.microsoft.com/office/spreadsheetml/2010/11/main" uri="{DE250136-89BD-433C-8126-D09CA5730AF9}">
        <x15:connection id="Branches">
          <x15:rangePr sourceName="_xlcn.WorksheetConnection_ExcelFinalProject.xlsxBranches1"/>
        </x15:connection>
      </ext>
    </extLst>
  </connection>
  <connection id="9" xr16:uid="{4C19E72F-2BE9-4335-8835-1478DC7D50E5}" name="WorksheetConnection_Excel Final Project.xlsx!Classes" type="102" refreshedVersion="8" minRefreshableVersion="5">
    <extLst>
      <ext xmlns:x15="http://schemas.microsoft.com/office/spreadsheetml/2010/11/main" uri="{DE250136-89BD-433C-8126-D09CA5730AF9}">
        <x15:connection id="Classes">
          <x15:rangePr sourceName="_xlcn.WorksheetConnection_ExcelFinalProject.xlsxClasses1"/>
        </x15:connection>
      </ext>
    </extLst>
  </connection>
  <connection id="10" xr16:uid="{C5D146B6-71B4-4AC8-9387-18ADA4AE9E16}" name="WorksheetConnection_Excel Final Project.xlsx!Sales" type="102" refreshedVersion="8" minRefreshableVersion="5">
    <extLst>
      <ext xmlns:x15="http://schemas.microsoft.com/office/spreadsheetml/2010/11/main" uri="{DE250136-89BD-433C-8126-D09CA5730AF9}">
        <x15:connection id="Sales">
          <x15:rangePr sourceName="_xlcn.WorksheetConnection_ExcelFinalProject.xlsxSales1"/>
        </x15:connection>
      </ext>
    </extLst>
  </connection>
  <connection id="11" xr16:uid="{AB1D8276-1BE8-4977-9967-7B1B6E692258}" name="WorksheetConnection_Excel Final Project.xlsx!Segments" type="102" refreshedVersion="8" minRefreshableVersion="5">
    <extLst>
      <ext xmlns:x15="http://schemas.microsoft.com/office/spreadsheetml/2010/11/main" uri="{DE250136-89BD-433C-8126-D09CA5730AF9}">
        <x15:connection id="Segments">
          <x15:rangePr sourceName="_xlcn.WorksheetConnection_ExcelFinalProject.xlsxSegments1"/>
        </x15:connection>
      </ext>
    </extLst>
  </connection>
  <connection id="12" xr16:uid="{73679D5E-68A1-4130-8622-F9B2820D424C}" name="WorksheetConnection_Excel Final Project.xlsx!Sub_categories" type="102" refreshedVersion="8" minRefreshableVersion="5">
    <extLst>
      <ext xmlns:x15="http://schemas.microsoft.com/office/spreadsheetml/2010/11/main" uri="{DE250136-89BD-433C-8126-D09CA5730AF9}">
        <x15:connection id="Sub_categories">
          <x15:rangePr sourceName="_xlcn.WorksheetConnection_ExcelFinalProject.xlsxSub_categori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<sst xmlns="http://schemas.openxmlformats.org/spreadsheetml/2006/main" count="19163" uniqueCount="1666">
  <si>
    <t>Product</t>
  </si>
  <si>
    <t>Quantity</t>
  </si>
  <si>
    <t>Date</t>
  </si>
  <si>
    <t>Branch</t>
  </si>
  <si>
    <t>G. Segment</t>
  </si>
  <si>
    <t>Class</t>
  </si>
  <si>
    <t>Unit Cost</t>
  </si>
  <si>
    <t>Unit Price</t>
  </si>
  <si>
    <t>COGS</t>
  </si>
  <si>
    <t>Sales</t>
  </si>
  <si>
    <t>Marasa Matrouh</t>
  </si>
  <si>
    <t>Alexandria</t>
  </si>
  <si>
    <t>Nokia Lumia  - 4G</t>
  </si>
  <si>
    <t>Smartphones</t>
  </si>
  <si>
    <t>Alex</t>
  </si>
  <si>
    <t>Samsung Galaxy Note 10.1</t>
  </si>
  <si>
    <t>Tablets</t>
  </si>
  <si>
    <t>Zagazig</t>
  </si>
  <si>
    <t>Delta</t>
  </si>
  <si>
    <t>Samsung Galaxy Note3 (32GB) - 4G</t>
  </si>
  <si>
    <t>Mansoura</t>
  </si>
  <si>
    <t>Samsung Galaxy S3 (16GB) - 3G</t>
  </si>
  <si>
    <t>Ismailia</t>
  </si>
  <si>
    <t>Canal</t>
  </si>
  <si>
    <t>Minia</t>
  </si>
  <si>
    <t>Upper Egypt</t>
  </si>
  <si>
    <t>Samsung Galaxy S4 (16GB) - 4G</t>
  </si>
  <si>
    <t>Portsaied</t>
  </si>
  <si>
    <t>iPhone 5S (64GB)</t>
  </si>
  <si>
    <t>Cairo</t>
  </si>
  <si>
    <t>G. Cairo</t>
  </si>
  <si>
    <t>Giza</t>
  </si>
  <si>
    <t>iPhone 5C (16GB)</t>
  </si>
  <si>
    <t>iPhone 5C (32GB)</t>
  </si>
  <si>
    <t>Aswan</t>
  </si>
  <si>
    <t>iPhone 5S (32GB)</t>
  </si>
  <si>
    <t xml:space="preserve">Samsung Galaxy S4 Zoom - 3G  </t>
  </si>
  <si>
    <t>iPhone 5S (16GB)</t>
  </si>
  <si>
    <t>HTC ONE (32GB) Dual Sim - 3G</t>
  </si>
  <si>
    <t>Samsung Galaxy Note3 (32GB) - 3G</t>
  </si>
  <si>
    <t>Sony Xperia Z</t>
  </si>
  <si>
    <t>Samsung Galaxy S4  (16GB) - 3G</t>
  </si>
  <si>
    <t>Microsoft Surface Pro 2</t>
  </si>
  <si>
    <t>HTC One - (32GB) - 4G</t>
  </si>
  <si>
    <t>insert piviot chart for all piviots and link them together</t>
  </si>
  <si>
    <t>insert slicer for each piviot</t>
  </si>
  <si>
    <t>Calculate discount by 5% on profit</t>
  </si>
  <si>
    <t>Row ID</t>
  </si>
  <si>
    <t>Ship Mode</t>
  </si>
  <si>
    <t>Segment</t>
  </si>
  <si>
    <t>City</t>
  </si>
  <si>
    <t>State</t>
  </si>
  <si>
    <t>Region</t>
  </si>
  <si>
    <t>Category</t>
  </si>
  <si>
    <t>Sub-Category</t>
  </si>
  <si>
    <t>Product Name</t>
  </si>
  <si>
    <t>Discount</t>
  </si>
  <si>
    <t>Profit</t>
  </si>
  <si>
    <t>Second Class</t>
  </si>
  <si>
    <t>Consumer</t>
  </si>
  <si>
    <t>Henderson</t>
  </si>
  <si>
    <t>Kentucky</t>
  </si>
  <si>
    <t>South</t>
  </si>
  <si>
    <t>Furniture</t>
  </si>
  <si>
    <t>Bookcases</t>
  </si>
  <si>
    <t>Bush Somerset Collection Bookcase</t>
  </si>
  <si>
    <t>Chairs</t>
  </si>
  <si>
    <t>Hon Deluxe Fabric Upholstered Stacking Chairs, Rounded Back</t>
  </si>
  <si>
    <t>Corporate</t>
  </si>
  <si>
    <t>Los Angeles</t>
  </si>
  <si>
    <t>California</t>
  </si>
  <si>
    <t>West</t>
  </si>
  <si>
    <t>Office Supplies</t>
  </si>
  <si>
    <t>Labels</t>
  </si>
  <si>
    <t>Self-Adhesive Address Labels for Typewriters by Universal</t>
  </si>
  <si>
    <t>Standard Class</t>
  </si>
  <si>
    <t>Fort Lauderdale</t>
  </si>
  <si>
    <t>Florida</t>
  </si>
  <si>
    <t>Tables</t>
  </si>
  <si>
    <t>Bretford CR4500 Series Slim Rectangular Table</t>
  </si>
  <si>
    <t>Storage</t>
  </si>
  <si>
    <t>Eldon Fold 'N Roll Cart System</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</si>
  <si>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</si>
  <si>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</si>
  <si>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</si>
  <si>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</si>
  <si>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</si>
  <si>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</si>
  <si>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</si>
  <si>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</si>
  <si>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</si>
  <si>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</si>
  <si>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</si>
  <si>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</si>
  <si>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</si>
  <si>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Concord</t>
  </si>
  <si>
    <t>North Carolina</t>
  </si>
  <si>
    <t>Paper</t>
  </si>
  <si>
    <t>Xerox 1967</t>
  </si>
  <si>
    <t>Seattle</t>
  </si>
  <si>
    <t>Washington</t>
  </si>
  <si>
    <t>Fellowes PB200 Plastic Comb Binding Machine</t>
  </si>
  <si>
    <t>Home Office</t>
  </si>
  <si>
    <t>Fort Worth</t>
  </si>
  <si>
    <t>Texas</t>
  </si>
  <si>
    <t>Central</t>
  </si>
  <si>
    <t>Holmes Replacement Filter for HEPA Air Cleaner, Very Large Room, HEPA Filter</t>
  </si>
  <si>
    <t>Storex DuraTech Recycled Plastic Frosted Binders</t>
  </si>
  <si>
    <t>Madison</t>
  </si>
  <si>
    <t>Wisconsin</t>
  </si>
  <si>
    <t>Stur-D-Stor Shelving, Vertical 5-Shelf: 72"H x 36"W x 18 1/2"D</t>
  </si>
  <si>
    <t>West Jordan</t>
  </si>
  <si>
    <t>Utah</t>
  </si>
  <si>
    <t>Fellowes Super Stor/Drawer</t>
  </si>
  <si>
    <t>San Francisco</t>
  </si>
  <si>
    <t>Newell 341</t>
  </si>
  <si>
    <t>Cisco SPA 501G IP Phone</t>
  </si>
  <si>
    <t>Wilson Jones Hanging View Binder, White, 1"</t>
  </si>
  <si>
    <t>Fremont</t>
  </si>
  <si>
    <t>Nebraska</t>
  </si>
  <si>
    <t>Newell 318</t>
  </si>
  <si>
    <t>Acco Six-Outlet Power Strip, 4' Cord Length</t>
  </si>
  <si>
    <t>Philadelphia</t>
  </si>
  <si>
    <t>Pennsylvania</t>
  </si>
  <si>
    <t>East</t>
  </si>
  <si>
    <t>Global Deluxe Stacking Chair, Gray</t>
  </si>
  <si>
    <t>Orem</t>
  </si>
  <si>
    <t>Wilson Jones Active Use Binders</t>
  </si>
  <si>
    <t>Accessories</t>
  </si>
  <si>
    <t>Imation 8GB Mini TravelDrive USB 2.0 Flash Drive</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</si>
  <si>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</si>
  <si>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</si>
  <si>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</si>
  <si>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</si>
  <si>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</si>
  <si>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</si>
  <si>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</si>
  <si>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</si>
  <si>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Houston</t>
  </si>
  <si>
    <t>Easy-staple paper</t>
  </si>
  <si>
    <t>First Class</t>
  </si>
  <si>
    <t>Richardson</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</si>
  <si>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</si>
  <si>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</si>
  <si>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</si>
  <si>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</si>
  <si>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</si>
  <si>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</si>
  <si>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Naperville</t>
  </si>
  <si>
    <t>Illinois</t>
  </si>
  <si>
    <t>Panasonic Kx-TS550</t>
  </si>
  <si>
    <t>Eldon Base for stackable storage shelf, platinum</t>
  </si>
  <si>
    <t>Melbourne</t>
  </si>
  <si>
    <t>Advantus 10-Drawer Portable Organizer, Chrome Metal Frame, Smoke Drawers</t>
  </si>
  <si>
    <t>Eagan</t>
  </si>
  <si>
    <t>Minnesota</t>
  </si>
  <si>
    <t>Verbatim 25 GB 6x Blu-ray Single Layer Recordable Disc, 25/Pack</t>
  </si>
  <si>
    <t>Wilson Jones Leather-Like Binders with DublLock Round Rings</t>
  </si>
  <si>
    <t>Westland</t>
  </si>
  <si>
    <t>Michigan</t>
  </si>
  <si>
    <t>Gould Plastics 9-Pocket Panel Bin, 18-3/8w x 5-1/4d x 20-1/2h, Black</t>
  </si>
  <si>
    <t>Dover</t>
  </si>
  <si>
    <t>Delaware</t>
  </si>
  <si>
    <t>Imation 8gb Micro Traveldrive Usb 2.0 Flash Drive</t>
  </si>
  <si>
    <t>LF Elite 3D Dazzle Designer Hard Case Cover, Lf Stylus Pen and Wiper For Apple Iphone 5c Mini Lite</t>
  </si>
  <si>
    <t>New Albany</t>
  </si>
  <si>
    <t>Indiana</t>
  </si>
  <si>
    <t>C-Line Peel &amp; Stick Add-On Filing Pockets, 8-3/4 x 5-1/8, 10/Pack</t>
  </si>
  <si>
    <t>Avery 485</t>
  </si>
  <si>
    <t>Longer-Life Soft White Bulbs</t>
  </si>
  <si>
    <t>Global Leather Task Chair, Black</t>
  </si>
  <si>
    <t>New York City</t>
  </si>
  <si>
    <t>New York</t>
  </si>
  <si>
    <t>Fasteners</t>
  </si>
  <si>
    <t>Advantus Push Pins</t>
  </si>
  <si>
    <t>AT&amp;T CL83451 4-Handset Telephone</t>
  </si>
  <si>
    <t>Troy</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</si>
  <si>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</si>
  <si>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</si>
  <si>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</si>
  <si>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</si>
  <si>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</si>
  <si>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</si>
  <si>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</si>
  <si>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</si>
  <si>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</si>
  <si>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</si>
  <si>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Chicago</t>
  </si>
  <si>
    <t>Global Value Mid-Back Manager's Chair, Gray</t>
  </si>
  <si>
    <t>Gilbert</t>
  </si>
  <si>
    <t>Arizona</t>
  </si>
  <si>
    <t>Hunt BOSTON Model 1606 High-Volume Electric Pencil Sharpener, Beige</t>
  </si>
  <si>
    <t>netTALK DUO VoIP Telephone Service</t>
  </si>
  <si>
    <t>Springfield</t>
  </si>
  <si>
    <t>Virginia</t>
  </si>
  <si>
    <t>Snap-A-Way Black Print Carbonless Ruled Speed Letter, Triplicate</t>
  </si>
  <si>
    <t>Avery Binding System Hidden Tab Executive Style Index Sets</t>
  </si>
  <si>
    <t>Jackson</t>
  </si>
  <si>
    <t>Telephone Message Books with Fax/Mobile Section, 5 1/2" x 3 3/16"</t>
  </si>
  <si>
    <t>Memphis</t>
  </si>
  <si>
    <t>Tennessee</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</si>
  <si>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</si>
  <si>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</si>
  <si>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</si>
  <si>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</si>
  <si>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</si>
  <si>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</si>
  <si>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</si>
  <si>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Decatur</t>
  </si>
  <si>
    <t>Alabama</t>
  </si>
  <si>
    <t>1.7 Cubic Foot Compact "Cube" Office Refrigerators</t>
  </si>
  <si>
    <t>Avery Heavy-Duty EZD  Binder With Locking Rings</t>
  </si>
  <si>
    <t>Premium Writing Pencils, Soft, #2 by Central Association for the Blind</t>
  </si>
  <si>
    <t>Sortfiler Multipurpose Personal File Organizer, Black</t>
  </si>
  <si>
    <t>Durham</t>
  </si>
  <si>
    <t>Jet-Pak Recycled Peel 'N' Seal Padded Mailers</t>
  </si>
  <si>
    <t>Safco Industrial Wire Shelving</t>
  </si>
  <si>
    <t>Columbia</t>
  </si>
  <si>
    <t>South Carolina</t>
  </si>
  <si>
    <t>Novimex Swivel Fabric Task Chair</t>
  </si>
  <si>
    <t>Rochester</t>
  </si>
  <si>
    <t>Logitech LS21 Speaker System - PC Multimedia - 2.1-CH - Wired</t>
  </si>
  <si>
    <t>Avery 511</t>
  </si>
  <si>
    <t>Eldon Portable Mobile Manager</t>
  </si>
  <si>
    <t>Turquoise Lead Holder with Pocket Clip</t>
  </si>
  <si>
    <t>Xerox 1995</t>
  </si>
  <si>
    <t>Minneapolis</t>
  </si>
  <si>
    <t>Xerox 1999</t>
  </si>
  <si>
    <t>Seth Thomas 13 1/2" Wall Clock</t>
  </si>
  <si>
    <t>Ibico Standard Transparent Covers</t>
  </si>
  <si>
    <t>Portland</t>
  </si>
  <si>
    <t>Oregon</t>
  </si>
  <si>
    <t>Flexible Leather- Look Classic Collection Ring Binder</t>
  </si>
  <si>
    <t>9-3/4 Diameter Round Wall Clock</t>
  </si>
  <si>
    <t>Trimflex Flexible Post Binders</t>
  </si>
  <si>
    <t>Saint Paul</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</si>
  <si>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</si>
  <si>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</si>
  <si>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</si>
  <si>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</si>
  <si>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</si>
  <si>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Aurora</t>
  </si>
  <si>
    <t>Colorado</t>
  </si>
  <si>
    <t>Logitech K350 2.4Ghz Wireless Keyboard</t>
  </si>
  <si>
    <t>Deflect-o DuraMat Lighweight, Studded, Beveled Mat for Low Pile Carpeting</t>
  </si>
  <si>
    <t>Avery Trapezoid Ring Binder, 3" Capacity, Black, 1040 sheets</t>
  </si>
  <si>
    <t>Charlotte</t>
  </si>
  <si>
    <t>Memorex Mini Travel Drive 8 GB USB 2.0 Flash Drive</t>
  </si>
  <si>
    <t>Speck Products Candyshell Flip Case</t>
  </si>
  <si>
    <t>Newell Chalk Holder</t>
  </si>
  <si>
    <t>Orland Park</t>
  </si>
  <si>
    <t>Logitech Gaming G510s - Keyboard</t>
  </si>
  <si>
    <t>Magnifier Swing Arm Lamp</t>
  </si>
  <si>
    <t>Urbandale</t>
  </si>
  <si>
    <t>Iowa</t>
  </si>
  <si>
    <t>Hunt PowerHouse Electric Pencil Sharpener, Blue</t>
  </si>
  <si>
    <t>Avery Durable Plastic 1" Binders</t>
  </si>
  <si>
    <t>Columbus</t>
  </si>
  <si>
    <t>Ohio</t>
  </si>
  <si>
    <t>OIC Colored Binder Clips, Assorted Sizes</t>
  </si>
  <si>
    <t>Redi-Strip #10 Envelopes, 4 1/8 x 9 1/2</t>
  </si>
  <si>
    <t>Xerox 1921</t>
  </si>
  <si>
    <t>Tyvek  Top-Opening Peel &amp; Seel Envelopes, Plain White</t>
  </si>
  <si>
    <t>Hon Racetrack Conference Tables</t>
  </si>
  <si>
    <t>Bristol</t>
  </si>
  <si>
    <t>GBC DocuBind 300 Electric Binding Machine</t>
  </si>
  <si>
    <t>Wilmington</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</si>
  <si>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</si>
  <si>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</si>
  <si>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</si>
  <si>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</si>
  <si>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</si>
  <si>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Bloomington</t>
  </si>
  <si>
    <t>Bevis 44 x 96 Conference Tables</t>
  </si>
  <si>
    <t>Phoenix</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</si>
  <si>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</si>
  <si>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</si>
  <si>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</si>
  <si>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</si>
  <si>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</si>
  <si>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</si>
  <si>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</si>
  <si>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Roseville</t>
  </si>
  <si>
    <t>Xerox 195</t>
  </si>
  <si>
    <t>Xerox 1880</t>
  </si>
  <si>
    <t>Sanford Colorific Colored Pencils, 12/Box</t>
  </si>
  <si>
    <t>Ideal Clamps</t>
  </si>
  <si>
    <t>GBC Wire Binding Strips</t>
  </si>
  <si>
    <t>Supplies</t>
  </si>
  <si>
    <t>Fiskars Softgrip Scissors</t>
  </si>
  <si>
    <t>Newell 343</t>
  </si>
  <si>
    <t>Convenience Packs of Business Envelopes</t>
  </si>
  <si>
    <t>Xerox 1911</t>
  </si>
  <si>
    <t>Independence</t>
  </si>
  <si>
    <t>Missouri</t>
  </si>
  <si>
    <t>Sanyo 2.5 Cubic Foot Mid-Size Office Refrigerators</t>
  </si>
  <si>
    <t>Pasadena</t>
  </si>
  <si>
    <t>Newark</t>
  </si>
  <si>
    <t>Seth Thomas 14" Putty-Colored Wall Clock</t>
  </si>
  <si>
    <t>Franklin</t>
  </si>
  <si>
    <t>Plantronics Cordless Phone Headset with In-line Volume - M214C</t>
  </si>
  <si>
    <t>Anker Astro 15000mAh USB Portable Charger</t>
  </si>
  <si>
    <t>GBC Prestige Therm-A-Bind Covers</t>
  </si>
  <si>
    <t>Scottsdale</t>
  </si>
  <si>
    <t>Belkin 7 Outlet SurgeMaster Surge Protector with Phone Protection</t>
  </si>
  <si>
    <t>Jabra BIZ 2300 Duo QD Duo Corded Headset</t>
  </si>
  <si>
    <t>San Jose</t>
  </si>
  <si>
    <t>Southworth 25% Cotton Antique Laid Paper &amp; Envelopes</t>
  </si>
  <si>
    <t>Xerox 1883</t>
  </si>
  <si>
    <t>Tenex Personal Project File with Scoop Front Design, Black</t>
  </si>
  <si>
    <t>Newell 311</t>
  </si>
  <si>
    <t>Edmond</t>
  </si>
  <si>
    <t>Oklahoma</t>
  </si>
  <si>
    <t>Avery 519</t>
  </si>
  <si>
    <t>Avaya 5420 Digital phone</t>
  </si>
  <si>
    <t>Xerox 1920</t>
  </si>
  <si>
    <t>Lenovo 17-Key USB Numeric Keypad</t>
  </si>
  <si>
    <t>Carlsbad</t>
  </si>
  <si>
    <t>New Mexico</t>
  </si>
  <si>
    <t>Staple envelope</t>
  </si>
  <si>
    <t>Wilson Jones International Size A4 Ring Binders</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</si>
  <si>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</si>
  <si>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</si>
  <si>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</si>
  <si>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</si>
  <si>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</si>
  <si>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</si>
  <si>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</si>
  <si>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</si>
  <si>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</si>
  <si>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</si>
  <si>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</si>
  <si>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</si>
  <si>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</si>
  <si>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</si>
  <si>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</si>
  <si>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</si>
  <si>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</si>
  <si>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</si>
  <si>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</si>
  <si>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</si>
  <si>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Monroe</t>
  </si>
  <si>
    <t>Louisiana</t>
  </si>
  <si>
    <t>AT&amp;T TR1909W</t>
  </si>
  <si>
    <t>Nokia Lumia 521 (T-Mobile)</t>
  </si>
  <si>
    <t>HP Standard 104 key PS/2 Keyboard</t>
  </si>
  <si>
    <t>Fairfield</t>
  </si>
  <si>
    <t>Connecticut</t>
  </si>
  <si>
    <t>Avery Poly Binder Pockets</t>
  </si>
  <si>
    <t>SanDisk Ultra 32 GB MicroSDHC Class 10 Memory Card</t>
  </si>
  <si>
    <t>Grand Prairie</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</si>
  <si>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</si>
  <si>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</si>
  <si>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</si>
  <si>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</si>
  <si>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</si>
  <si>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Redlands</t>
  </si>
  <si>
    <t>Hamilton</t>
  </si>
  <si>
    <t>Binney &amp; Smith Crayola Metallic Colored Pencils, 8-Color Set</t>
  </si>
  <si>
    <t>Binney &amp; Smith inkTank Erasable Desk Highlighter, Chisel Tip, Yellow, 12/Box</t>
  </si>
  <si>
    <t>Westfield</t>
  </si>
  <si>
    <t>New Jersey</t>
  </si>
  <si>
    <t>Decoflex Hanging Personal Folder File</t>
  </si>
  <si>
    <t>Pressboard Covers with Storage Hooks, 9 1/2" x 11", Light Blue</t>
  </si>
  <si>
    <t>Wirebound Message Books, 5-1/2 x 4 Forms, 2 or 4 Forms per Page</t>
  </si>
  <si>
    <t>Akron</t>
  </si>
  <si>
    <t>Southworth 25% Cotton Linen-Finish Paper &amp; Envelopes</t>
  </si>
  <si>
    <t>Denver</t>
  </si>
  <si>
    <t>BoxOffice By Design Rectangular and Half-Moon Meeting Room Tables</t>
  </si>
  <si>
    <t>Bravo II Megaboss 12-Amp Hard Body Upright, Replacement Belts, 2 Belts per Pack</t>
  </si>
  <si>
    <t>Dallas</t>
  </si>
  <si>
    <t>Eureka Sanitaire  Commercial Upright</t>
  </si>
  <si>
    <t>Eldon 200 Class Desk Accessories, Burgundy</t>
  </si>
  <si>
    <t>Whittier</t>
  </si>
  <si>
    <t>Nortel Business Series Terminal T7208 Digital phone</t>
  </si>
  <si>
    <t>Saginaw</t>
  </si>
  <si>
    <t>Tennsco Lockers, Gray</t>
  </si>
  <si>
    <t>Panasonic KX-TG6844B Expandable Digital Cordless Telephone</t>
  </si>
  <si>
    <t>Advantus Push Pins, Aluminum Head</t>
  </si>
  <si>
    <t>Gould Plastics 18-Pocket Panel Bin, 34w x 5-1/4d x 20-1/2h</t>
  </si>
  <si>
    <t>Memorex Micro Travel Drive 8 GB</t>
  </si>
  <si>
    <t>Medina</t>
  </si>
  <si>
    <t>Avery 505</t>
  </si>
  <si>
    <t>O'Sullivan 2-Door Barrister Bookcase in Odessa Pine</t>
  </si>
  <si>
    <t>Cisco 9971 IP Video Phone Charcoal</t>
  </si>
  <si>
    <t>Sony Micro Vault Click 16 GB USB 2.0 Flash Drive</t>
  </si>
  <si>
    <t>Adtran 1202752G1</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</si>
  <si>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</si>
  <si>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</si>
  <si>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</si>
  <si>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</si>
  <si>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</si>
  <si>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</si>
  <si>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Detroit</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</si>
  <si>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</si>
  <si>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</si>
  <si>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</si>
  <si>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</si>
  <si>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</si>
  <si>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</si>
  <si>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</si>
  <si>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</si>
  <si>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</si>
  <si>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</si>
  <si>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</si>
  <si>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Santa Clara</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</si>
  <si>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</si>
  <si>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</si>
  <si>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</si>
  <si>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</si>
  <si>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</si>
  <si>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</si>
  <si>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</si>
  <si>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Lakeville</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</si>
  <si>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</si>
  <si>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</si>
  <si>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</si>
  <si>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</si>
  <si>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San Diego</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</si>
  <si>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</si>
  <si>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</si>
  <si>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</si>
  <si>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</si>
  <si>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</si>
  <si>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</si>
  <si>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</si>
  <si>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</si>
  <si>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</si>
  <si>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</si>
  <si>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</si>
  <si>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Brentwood</t>
  </si>
  <si>
    <t>Microsoft Sculpt Comfort Mouse</t>
  </si>
  <si>
    <t>Chapel Hill</t>
  </si>
  <si>
    <t>Quartet Omega Colored Chalk, 12/Pack</t>
  </si>
  <si>
    <t>Morristown</t>
  </si>
  <si>
    <t>Bagged Rubber Bands</t>
  </si>
  <si>
    <t>Cincinnati</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</si>
  <si>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</si>
  <si>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</si>
  <si>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</si>
  <si>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</si>
  <si>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</si>
  <si>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</si>
  <si>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Inglewood</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</si>
  <si>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</si>
  <si>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</si>
  <si>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</si>
  <si>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</si>
  <si>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</si>
  <si>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</si>
  <si>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</si>
  <si>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</si>
  <si>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</si>
  <si>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</si>
  <si>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</si>
  <si>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Tamarac</t>
  </si>
  <si>
    <t>GBC VeloBinder Electric Binding Machine</t>
  </si>
  <si>
    <t>Premier Automatic Letter Opener</t>
  </si>
  <si>
    <t>Advantus SlideClip Paper Clips</t>
  </si>
  <si>
    <t>Avery 512</t>
  </si>
  <si>
    <t>Logitech Wireless Gaming Headset G930</t>
  </si>
  <si>
    <t>Bush Westfield Collection Bookcases, Medium Cherry Finish</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</si>
  <si>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</si>
  <si>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</si>
  <si>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</si>
  <si>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</si>
  <si>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</si>
  <si>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</si>
  <si>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</si>
  <si>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</si>
  <si>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</si>
  <si>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</si>
  <si>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</si>
  <si>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</si>
  <si>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</si>
  <si>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</si>
  <si>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Taylor</t>
  </si>
  <si>
    <t>Newell 350</t>
  </si>
  <si>
    <t>Lakewood</t>
  </si>
  <si>
    <t>GBC Clear Cover, 8-1/2 x 11, unpunched, 25 covers per pack</t>
  </si>
  <si>
    <t>Boston Heavy-Duty Trimline Electric Pencil Sharpeners</t>
  </si>
  <si>
    <t>Arlington</t>
  </si>
  <si>
    <t>Faber Castell Col-Erase Pencils</t>
  </si>
  <si>
    <t>Arvada</t>
  </si>
  <si>
    <t>C-Line Cubicle Keepers Polyproplyene Holder With Velcro Backings</t>
  </si>
  <si>
    <t>Hon 4070 Series Pagoda Armless Upholstered Stacking Chairs</t>
  </si>
  <si>
    <t>Eldon Expressions Desk Accessory, Wood Photo Frame, Mahogany</t>
  </si>
  <si>
    <t>Avery 509</t>
  </si>
  <si>
    <t>Hackensack</t>
  </si>
  <si>
    <t>Deflect-o SuperTray Unbreakable Stackable Tray, Letter, Black</t>
  </si>
  <si>
    <t>Saint Petersburg</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</si>
  <si>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</si>
  <si>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</si>
  <si>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</si>
  <si>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</si>
  <si>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</si>
  <si>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</si>
  <si>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Long Beach</t>
  </si>
  <si>
    <t>OIC Binder Clips</t>
  </si>
  <si>
    <t>Hesperia</t>
  </si>
  <si>
    <t>Logitech Wireless Headset h800</t>
  </si>
  <si>
    <t>Murfreesboro</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</si>
  <si>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</si>
  <si>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</si>
  <si>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</si>
  <si>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</si>
  <si>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</si>
  <si>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</si>
  <si>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</si>
  <si>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</si>
  <si>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</si>
  <si>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</si>
  <si>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Copiers</t>
  </si>
  <si>
    <t>Hewlett Packard LaserJet 3310 Copier</t>
  </si>
  <si>
    <t>Avery Non-Stick Binders</t>
  </si>
  <si>
    <t>Tuff Stuff Recycled Round Ring Binders</t>
  </si>
  <si>
    <t>Hon 5100 Series Wood Tables</t>
  </si>
  <si>
    <t>Layton</t>
  </si>
  <si>
    <t>OIC Binder Clips, Mini, 1/4" Capacity, Black</t>
  </si>
  <si>
    <t>Newell 314</t>
  </si>
  <si>
    <t>Square Credit Card Reader, 4 1/2" x 4 1/2" x 1", White</t>
  </si>
  <si>
    <t>Austin</t>
  </si>
  <si>
    <t>Lowell</t>
  </si>
  <si>
    <t>Massachusetts</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</si>
  <si>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</si>
  <si>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</si>
  <si>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</si>
  <si>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</si>
  <si>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</si>
  <si>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</si>
  <si>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</si>
  <si>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</si>
  <si>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Georgia</t>
  </si>
  <si>
    <t>Belkin 8 Outlet SurgeMaster II Gold Surge Protector with Phone Protection</t>
  </si>
  <si>
    <t>Avery Address/Shipping Labels for Typewriters, 4" x 2"</t>
  </si>
  <si>
    <t>Global Ergonomic Managers Chair</t>
  </si>
  <si>
    <t>Newell 333</t>
  </si>
  <si>
    <t>Eldon Wave Desk Accessories</t>
  </si>
  <si>
    <t>Same Day</t>
  </si>
  <si>
    <t>Manchester</t>
  </si>
  <si>
    <t>Wilson Jones “Snap” Scratch Pad Binder Tool for Ring Binders</t>
  </si>
  <si>
    <t>Staple remover</t>
  </si>
  <si>
    <t>Pizazz Global Quick File</t>
  </si>
  <si>
    <t>Harlingen</t>
  </si>
  <si>
    <t>Xerox 1930</t>
  </si>
  <si>
    <t>File Shuttle I and Handi-File</t>
  </si>
  <si>
    <t>Tucson</t>
  </si>
  <si>
    <t>NETGEAR AC1750 Dual Band Gigabit Smart WiFi Router</t>
  </si>
  <si>
    <t>Newell 324</t>
  </si>
  <si>
    <t>Microsoft Natural Keyboard Elite</t>
  </si>
  <si>
    <t>Quincy</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</si>
  <si>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</si>
  <si>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</si>
  <si>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</si>
  <si>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</si>
  <si>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</si>
  <si>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</si>
  <si>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</si>
  <si>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</si>
  <si>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Pembroke Pines</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</si>
  <si>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</si>
  <si>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</si>
  <si>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</si>
  <si>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</si>
  <si>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</si>
  <si>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</si>
  <si>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Des Moines</t>
  </si>
  <si>
    <t>Nortel Meridian M3904 Professional Digital phone</t>
  </si>
  <si>
    <t>Canon PC1080F Personal Copier</t>
  </si>
  <si>
    <t>Peoria</t>
  </si>
  <si>
    <t>Wilson Jones Century Plastic Molded Ring Binders</t>
  </si>
  <si>
    <t>Las Vegas</t>
  </si>
  <si>
    <t>Nevada</t>
  </si>
  <si>
    <t>Tuf-Vin Binders</t>
  </si>
  <si>
    <t>Warwick</t>
  </si>
  <si>
    <t>Rhode Island</t>
  </si>
  <si>
    <t>2300 Heavy-Duty Transfer File Systems by Perma</t>
  </si>
  <si>
    <t>Xerox 1958</t>
  </si>
  <si>
    <t>Acme 10" Easy Grip Assistive Scissors</t>
  </si>
  <si>
    <t>Super Decoflex Portable Personal File</t>
  </si>
  <si>
    <t>Contico 72"H Heavy-Duty Storage System</t>
  </si>
  <si>
    <t>Sony 64GB Class 10 Micro SDHC R40 Memory Card</t>
  </si>
  <si>
    <t>Miami</t>
  </si>
  <si>
    <t>Xerox 1974</t>
  </si>
  <si>
    <t>Avery Hi-Liter EverBold Pen Style Fluorescent Highlighters, 4/Pack</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</si>
  <si>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</si>
  <si>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</si>
  <si>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</si>
  <si>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</si>
  <si>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</si>
  <si>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</si>
  <si>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</si>
  <si>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</si>
  <si>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</si>
  <si>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</si>
  <si>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Huntington Beach</t>
  </si>
  <si>
    <t>Bulldog Vacuum Base Pencil Sharpener</t>
  </si>
  <si>
    <t>Bevis Steel Folding Chairs</t>
  </si>
  <si>
    <t>Richmond</t>
  </si>
  <si>
    <t>Xerox 1987</t>
  </si>
  <si>
    <t>American Pencil</t>
  </si>
  <si>
    <t>White Envelopes, White Envelopes with Clear Poly Window</t>
  </si>
  <si>
    <t>Louisville</t>
  </si>
  <si>
    <t>KeyTronic 6101 Series - Keyboard - Black</t>
  </si>
  <si>
    <t>Lawrence</t>
  </si>
  <si>
    <t>Westinghouse Mesh Shade Clip-On Gooseneck Lamp, Black</t>
  </si>
  <si>
    <t>Crate-A-Files</t>
  </si>
  <si>
    <t>Mississippi</t>
  </si>
  <si>
    <t>Hon Multipurpose Stacking Arm Chairs</t>
  </si>
  <si>
    <t>Canton</t>
  </si>
  <si>
    <t>Coloredge Poster Frame</t>
  </si>
  <si>
    <t>GBC VeloBinder Manual Binding System</t>
  </si>
  <si>
    <t>New Rochelle</t>
  </si>
  <si>
    <t>Epson WorkForce WF-2530 All-in-One Printer, Copier Scanner</t>
  </si>
  <si>
    <t>Design Ebony Sketching Pencil</t>
  </si>
  <si>
    <t>Gastonia</t>
  </si>
  <si>
    <t>GBC ProClick 150 Presentation Binding System</t>
  </si>
  <si>
    <t>Woodgrain Magazine Files by Perma</t>
  </si>
  <si>
    <t>Letter Size Cart</t>
  </si>
  <si>
    <t>Jacksonville</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</si>
  <si>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</si>
  <si>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</si>
  <si>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</si>
  <si>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</si>
  <si>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</si>
  <si>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</si>
  <si>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</si>
  <si>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</si>
  <si>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</si>
  <si>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</si>
  <si>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</si>
  <si>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</si>
  <si>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Auburn</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</si>
  <si>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</si>
  <si>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</si>
  <si>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</si>
  <si>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</si>
  <si>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</si>
  <si>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</si>
  <si>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</si>
  <si>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Norman</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</si>
  <si>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</si>
  <si>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</si>
  <si>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</si>
  <si>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</si>
  <si>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</si>
  <si>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</si>
  <si>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</si>
  <si>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</si>
  <si>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</si>
  <si>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</si>
  <si>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Park Ridge</t>
  </si>
  <si>
    <t>Amarillo</t>
  </si>
  <si>
    <t>Bush Mission Pointe Library</t>
  </si>
  <si>
    <t>Cardinal Hold-It CD Pocket</t>
  </si>
  <si>
    <t>Lindenhurst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</si>
  <si>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</si>
  <si>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</si>
  <si>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</si>
  <si>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</si>
  <si>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</si>
  <si>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</si>
  <si>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</si>
  <si>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</si>
  <si>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</si>
  <si>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</si>
  <si>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</si>
  <si>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</si>
  <si>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</si>
  <si>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</si>
  <si>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</si>
  <si>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</si>
  <si>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Huntsville</t>
  </si>
  <si>
    <t>Square Credit Card Reader</t>
  </si>
  <si>
    <t>Logitech M510 Wireless Mouse</t>
  </si>
  <si>
    <t>Fellowes Officeware Wire Shelving</t>
  </si>
  <si>
    <t>Colored Envelopes</t>
  </si>
  <si>
    <t>Sony Micro Vault Click 8 GB USB 2.0 Flash Drive</t>
  </si>
  <si>
    <t>Balt Solid Wood Rectangular Table</t>
  </si>
  <si>
    <t>Fayetteville</t>
  </si>
  <si>
    <t>Arkansas</t>
  </si>
  <si>
    <t>Strathmore #10 Envelopes, Ultimate White</t>
  </si>
  <si>
    <t>Costa Mesa</t>
  </si>
  <si>
    <t>Clear Mylar Reinforcing Strips</t>
  </si>
  <si>
    <t>Howard Miller 14-1/2" Diameter Chrome Round Wall Clock</t>
  </si>
  <si>
    <t>Deflect-O Glasstique Clear Desk Accessories</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</si>
  <si>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</si>
  <si>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</si>
  <si>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</si>
  <si>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</si>
  <si>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</si>
  <si>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</si>
  <si>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Atlanta</t>
  </si>
  <si>
    <t>Rogers Handheld Barrel Pencil Sharpener</t>
  </si>
  <si>
    <t>Newell 344</t>
  </si>
  <si>
    <t>Personal File Boxes with Fold-Down Carry Handle</t>
  </si>
  <si>
    <t>Fellowes PB500 Electric Punch Plastic Comb Binding Machine with Manual Bind</t>
  </si>
  <si>
    <t>Gladstone</t>
  </si>
  <si>
    <t>Executive Impressions Supervisor Wall Clock</t>
  </si>
  <si>
    <t>SanDisk Cruzer 32 GB USB Flash Drive</t>
  </si>
  <si>
    <t>Newell 327</t>
  </si>
  <si>
    <t>Newell 317</t>
  </si>
  <si>
    <t>Great Falls</t>
  </si>
  <si>
    <t>Montana</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</si>
  <si>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</si>
  <si>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</si>
  <si>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</si>
  <si>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</si>
  <si>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</si>
  <si>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</si>
  <si>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</si>
  <si>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</si>
  <si>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Lakeland</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</si>
  <si>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</si>
  <si>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</si>
  <si>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</si>
  <si>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</si>
  <si>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</si>
  <si>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</si>
  <si>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Montgomery</t>
  </si>
  <si>
    <t>Panasonic KX-TG9471B</t>
  </si>
  <si>
    <t>Mesa</t>
  </si>
  <si>
    <t>Sterilite Officeware Hinged File Box</t>
  </si>
  <si>
    <t>Premier Elliptical Ring Binder, Black</t>
  </si>
  <si>
    <t>Cardinal Poly Pocket Divider Pockets for Ring Binders</t>
  </si>
  <si>
    <t>Eureka The Boss Cordless Rechargeable Stick Vac</t>
  </si>
  <si>
    <t>Situations Contoured Folding Chairs, 4/Set</t>
  </si>
  <si>
    <t>Green Bay</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</si>
  <si>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</si>
  <si>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</si>
  <si>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</si>
  <si>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</si>
  <si>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</si>
  <si>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</si>
  <si>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</si>
  <si>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</si>
  <si>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</si>
  <si>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</si>
  <si>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Anaheim</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</si>
  <si>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</si>
  <si>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</si>
  <si>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</si>
  <si>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</si>
  <si>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</si>
  <si>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</si>
  <si>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</si>
  <si>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</si>
  <si>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</si>
  <si>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</si>
  <si>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</si>
  <si>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</si>
  <si>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</si>
  <si>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</si>
  <si>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</si>
  <si>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Marysville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</si>
  <si>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</si>
  <si>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</si>
  <si>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</si>
  <si>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</si>
  <si>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</si>
  <si>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</si>
  <si>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</si>
  <si>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</si>
  <si>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Salem</t>
  </si>
  <si>
    <t>i.Sound Portable Power - 8000 mAh</t>
  </si>
  <si>
    <t>Xerox 225</t>
  </si>
  <si>
    <t>Xerox 1894</t>
  </si>
  <si>
    <t>Laredo</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</si>
  <si>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</si>
  <si>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</si>
  <si>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</si>
  <si>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</si>
  <si>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</si>
  <si>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</si>
  <si>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</si>
  <si>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</si>
  <si>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</si>
  <si>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</si>
  <si>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</si>
  <si>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</si>
  <si>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</si>
  <si>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Grove City</t>
  </si>
  <si>
    <t>Prestige Round Ring Binders</t>
  </si>
  <si>
    <t>DAX Metal Frame, Desktop, Stepped-Edge</t>
  </si>
  <si>
    <t>DAX Value U-Channel Document Frames, Easel Back</t>
  </si>
  <si>
    <t>Recycled Easel Ring Binders</t>
  </si>
  <si>
    <t>Grandstream GXP1160 VoIP phone</t>
  </si>
  <si>
    <t>Cardinal Slant-D Ring Binder, Heavy Gauge Vinyl</t>
  </si>
  <si>
    <t>Dearborn</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</si>
  <si>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</si>
  <si>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</si>
  <si>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</si>
  <si>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</si>
  <si>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</si>
  <si>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</si>
  <si>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</si>
  <si>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</si>
  <si>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</si>
  <si>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</si>
  <si>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Warner Robins</t>
  </si>
  <si>
    <t>Office Star - Mesh Screen back chair with Vinyl seat</t>
  </si>
  <si>
    <t>Premium Transparent Presentation Covers by GBC</t>
  </si>
  <si>
    <t>Tripp Lite TLP810NET Broadband Surge for Modem/Fax</t>
  </si>
  <si>
    <t>Vallejo</t>
  </si>
  <si>
    <t>Wilson Jones Turn Tabs Binder Tool for Ring Binders</t>
  </si>
  <si>
    <t>Eldon 200 Class Desk Accessories</t>
  </si>
  <si>
    <t>Mission Viejo</t>
  </si>
  <si>
    <t>Economy Rollaway Files</t>
  </si>
  <si>
    <t>Avery 480</t>
  </si>
  <si>
    <t>Rochester Hills</t>
  </si>
  <si>
    <t>Plainfield</t>
  </si>
  <si>
    <t>Xerox 1993</t>
  </si>
  <si>
    <t>Eureka The Boss Plus 12-Amp Hard Box Upright Vacuum, Red</t>
  </si>
  <si>
    <t>Sierra Vista</t>
  </si>
  <si>
    <t>Belkin F9H710-06 7 Outlet SurgeMaster Surge Protector</t>
  </si>
  <si>
    <t>Vancouver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</si>
  <si>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</si>
  <si>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</si>
  <si>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</si>
  <si>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</si>
  <si>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</si>
  <si>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</si>
  <si>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</si>
  <si>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</si>
  <si>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</si>
  <si>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</si>
  <si>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</si>
  <si>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</si>
  <si>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</si>
  <si>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</si>
  <si>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</si>
  <si>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</si>
  <si>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Tyler</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</si>
  <si>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</si>
  <si>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</si>
  <si>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</si>
  <si>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</si>
  <si>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</si>
  <si>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</si>
  <si>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Burlington</t>
  </si>
  <si>
    <t>Cubify CubeX 3D Printer Triple Head Print</t>
  </si>
  <si>
    <t>Avery 516</t>
  </si>
  <si>
    <t>Bush Andora Bookcase, Maple/Graphite Gray Finish</t>
  </si>
  <si>
    <t>Waynesboro</t>
  </si>
  <si>
    <t>Luxo Professional Magnifying Clamp-On Fluorescent Lamps</t>
  </si>
  <si>
    <t>Recycled Eldon Regeneration Jumbo File</t>
  </si>
  <si>
    <t>Imation Bio 8GB USB Flash Drive Imation Corp</t>
  </si>
  <si>
    <t>Xerox 1977</t>
  </si>
  <si>
    <t>Chester</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</si>
  <si>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</si>
  <si>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</si>
  <si>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</si>
  <si>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</si>
  <si>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</si>
  <si>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</si>
  <si>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Cary</t>
  </si>
  <si>
    <t>Xerox 220</t>
  </si>
  <si>
    <t>Fellowes 8 Outlet Superior Workstation Surge Protector</t>
  </si>
  <si>
    <t>O'Sullivan Living Dimensions 5-Shelf Bookcases</t>
  </si>
  <si>
    <t>Palm Coast</t>
  </si>
  <si>
    <t>#10- 4 1/8" x 9 1/2" Security-Tint Envelopes</t>
  </si>
  <si>
    <t>Mount Vernon</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</si>
  <si>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</si>
  <si>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</si>
  <si>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</si>
  <si>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</si>
  <si>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</si>
  <si>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</si>
  <si>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</si>
  <si>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</si>
  <si>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Hialeah</t>
  </si>
  <si>
    <t>Acme Softgrip Scissors</t>
  </si>
  <si>
    <t>Manila Recycled Extra-Heavyweight Clasp Envelopes, 6" x 9"</t>
  </si>
  <si>
    <t>ClearSounds CSC500 Amplified Spirit Phone Corded phone</t>
  </si>
  <si>
    <t>Oceanside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</si>
  <si>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</si>
  <si>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</si>
  <si>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</si>
  <si>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</si>
  <si>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</si>
  <si>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</si>
  <si>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</si>
  <si>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</si>
  <si>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</si>
  <si>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</si>
  <si>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</si>
  <si>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Evanston</t>
  </si>
  <si>
    <t>Belkin iPhone and iPad Lightning Cable</t>
  </si>
  <si>
    <t>Trenton</t>
  </si>
  <si>
    <t>GBC Durable Plastic Covers</t>
  </si>
  <si>
    <t>Nu-Dell Leatherette Frames</t>
  </si>
  <si>
    <t>Avery Durable Binders</t>
  </si>
  <si>
    <t>Hewlett Packard 610 Color Digital Copier / Printer</t>
  </si>
  <si>
    <t>Chromcraft Round Conference Tables</t>
  </si>
  <si>
    <t>Cottage Grove</t>
  </si>
  <si>
    <t>Avery 476</t>
  </si>
  <si>
    <t>Bossier City</t>
  </si>
  <si>
    <t>Brown Kraft Recycled Envelopes</t>
  </si>
  <si>
    <t>Plantronics S12 Corded Telephone Headset System</t>
  </si>
  <si>
    <t>3-ring staple pack</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</si>
  <si>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</si>
  <si>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</si>
  <si>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</si>
  <si>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</si>
  <si>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</si>
  <si>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</si>
  <si>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</si>
  <si>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</si>
  <si>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</si>
  <si>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</si>
  <si>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</si>
  <si>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</si>
  <si>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</si>
  <si>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Lancaster</t>
  </si>
  <si>
    <t>Heavy-Duty E-Z-D Binders</t>
  </si>
  <si>
    <t>Lifetime Advantage Folding Chairs, 4/Carton</t>
  </si>
  <si>
    <t>Acco PRESSTEX Data Binder with Storage Hooks, Dark Blue, 9 1/2" X 11"</t>
  </si>
  <si>
    <t>Office Star - Contemporary Task Swivel Chair</t>
  </si>
  <si>
    <t>Asheville</t>
  </si>
  <si>
    <t>Cisco Unified IP Phone 7945G VoIP phone</t>
  </si>
  <si>
    <t>Avery 499</t>
  </si>
  <si>
    <t>Xerox 1887</t>
  </si>
  <si>
    <t>Smead Alpha-Z Color-Coded Second Alphabetical Labels and Starter Set</t>
  </si>
  <si>
    <t>Lake Elsinore</t>
  </si>
  <si>
    <t>Executive Impressions 14" Contract Wall Clock</t>
  </si>
  <si>
    <t>Belkin 7 Outlet SurgeMaster II</t>
  </si>
  <si>
    <t>Xerox 218</t>
  </si>
  <si>
    <t>Eldon Stackable Tray, Side-Load, Legal, Smoke</t>
  </si>
  <si>
    <t>Model L Table or Wall-Mount Pencil Sharpener</t>
  </si>
  <si>
    <t>ClearOne CHATAttach 160 - speaker phone</t>
  </si>
  <si>
    <t>Omaha</t>
  </si>
  <si>
    <t xml:space="preserve">Kensington SlimBlade Notebook Wireless Mouse with Nano Receiver </t>
  </si>
  <si>
    <t>Edmonds</t>
  </si>
  <si>
    <t>Newell 32</t>
  </si>
  <si>
    <t>Belkin F9G930V10-GRY 9 Outlet Surge</t>
  </si>
  <si>
    <t>Santa Ana</t>
  </si>
  <si>
    <t>Razer Tiamat Over Ear 7.1 Surround Sound PC Gaming Headset</t>
  </si>
  <si>
    <t>Milwaukee</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</si>
  <si>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</si>
  <si>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</si>
  <si>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</si>
  <si>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</si>
  <si>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</si>
  <si>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</si>
  <si>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</si>
  <si>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</si>
  <si>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</si>
  <si>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</si>
  <si>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Florence</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</si>
  <si>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</si>
  <si>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</si>
  <si>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</si>
  <si>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</si>
  <si>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</si>
  <si>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</si>
  <si>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</si>
  <si>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</si>
  <si>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</si>
  <si>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</si>
  <si>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</si>
  <si>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</si>
  <si>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</si>
  <si>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</si>
  <si>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</si>
  <si>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Lorain</t>
  </si>
  <si>
    <t>Linden 10" Round Wall Clock, Black</t>
  </si>
  <si>
    <t>Linden</t>
  </si>
  <si>
    <t>Maxell DVD-RAM Discs</t>
  </si>
  <si>
    <t>Salinas</t>
  </si>
  <si>
    <t>DIXON Oriole Pencils</t>
  </si>
  <si>
    <t>Xerox 202</t>
  </si>
  <si>
    <t>Xerox 1884</t>
  </si>
  <si>
    <t>Acme Box Cutter Scissors</t>
  </si>
  <si>
    <t>Staple magnet</t>
  </si>
  <si>
    <t>New Brunswick</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</si>
  <si>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</si>
  <si>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</si>
  <si>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</si>
  <si>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</si>
  <si>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</si>
  <si>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</si>
  <si>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</si>
  <si>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</si>
  <si>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</si>
  <si>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New Hampshire</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</si>
  <si>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</si>
  <si>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</si>
  <si>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</si>
  <si>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</si>
  <si>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</si>
  <si>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</si>
  <si>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</si>
  <si>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</si>
  <si>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Maryland</t>
  </si>
  <si>
    <t xml:space="preserve">Anker Ultrathin Bluetooth Wireless Keyboard Aluminum Cover with Stand </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</si>
  <si>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</si>
  <si>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</si>
  <si>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</si>
  <si>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</si>
  <si>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</si>
  <si>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</si>
  <si>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</si>
  <si>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</si>
  <si>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</si>
  <si>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</si>
  <si>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</si>
  <si>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</si>
  <si>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</si>
  <si>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</si>
  <si>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</si>
  <si>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</si>
  <si>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</si>
  <si>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Norwich</t>
  </si>
  <si>
    <t>Lesro Sheffield Collection Coffee Table, End Table, Center Table, Corner Table</t>
  </si>
  <si>
    <t>Acco Perma 4000 Stacking Storage Drawers</t>
  </si>
  <si>
    <t>Maxell 4.7GB DVD-R</t>
  </si>
  <si>
    <t>OtterBox Commuter Series Case - iPhone 5 &amp; 5s</t>
  </si>
  <si>
    <t>Kensington 4 Outlet MasterPiece Compact Power Control Center</t>
  </si>
  <si>
    <t>Xerox 1985</t>
  </si>
  <si>
    <t>Hypercom P1300 Pinpad</t>
  </si>
  <si>
    <t>Toledo</t>
  </si>
  <si>
    <t>Sanford Prismacolor Professional Thick Lead Art Pencils, 36-Color Set</t>
  </si>
  <si>
    <t>RSVP Cards &amp; Envelopes, Blank White, 8-1/2" X 11", 24 Cards/25 Envelopes/Set</t>
  </si>
  <si>
    <t>Wirebound Message Books, 2 7/8" x 5", 3 Forms per Page</t>
  </si>
  <si>
    <t>JM Magazine Binder</t>
  </si>
  <si>
    <t>Farmington</t>
  </si>
  <si>
    <t>Riverside</t>
  </si>
  <si>
    <t>Xerox 213</t>
  </si>
  <si>
    <t>Fellowes 8 Outlet Superior Workstation Surge Protector w/o Phone/Fax/Modem Protection</t>
  </si>
  <si>
    <t>Message Book, Standard Line "While You Were Out", 5 1/2" X 4", 200 Sets/Book</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</si>
  <si>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</si>
  <si>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</si>
  <si>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</si>
  <si>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</si>
  <si>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</si>
  <si>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</si>
  <si>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</si>
  <si>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</si>
  <si>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Round Rock</t>
  </si>
  <si>
    <t>Avery Durable Slant Ring Binders</t>
  </si>
  <si>
    <t>Universal Ultra Bright White Copier/Laser Paper, 8 1/2" x 11", Ream</t>
  </si>
  <si>
    <t>Luxo Professional Combination Clamp-On Lamps</t>
  </si>
  <si>
    <t>Zipper Ring Binder Pockets</t>
  </si>
  <si>
    <t>Boca Raton</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</si>
  <si>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</si>
  <si>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</si>
  <si>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</si>
  <si>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</si>
  <si>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</si>
  <si>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</si>
  <si>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</si>
  <si>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</si>
  <si>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</si>
  <si>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</si>
  <si>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</si>
  <si>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</si>
  <si>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</si>
  <si>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</si>
  <si>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</si>
  <si>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Virginia Beach</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</si>
  <si>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</si>
  <si>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</si>
  <si>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</si>
  <si>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</si>
  <si>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</si>
  <si>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</si>
  <si>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Murrieta</t>
  </si>
  <si>
    <t>Fellowes Super Stor/Drawer Files</t>
  </si>
  <si>
    <t>UniKeep View Case Binders</t>
  </si>
  <si>
    <t>Eldon Delta Triangular Chair Mat, 52" x 58", Clear</t>
  </si>
  <si>
    <t>Olympia</t>
  </si>
  <si>
    <t>Project Tote Personal File</t>
  </si>
  <si>
    <t>Enermax Acrylux Wireless Keyboard</t>
  </si>
  <si>
    <t>G.E. Halogen Desk Lamp Bulbs</t>
  </si>
  <si>
    <t>OtterBox Commuter Series Case - Samsung Galaxy S4</t>
  </si>
  <si>
    <t xml:space="preserve">Iceberg Mobile Mega Data/Printer Cart </t>
  </si>
  <si>
    <t>District of Columbia</t>
  </si>
  <si>
    <t>Staples in misc. colors</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</si>
  <si>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</si>
  <si>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</si>
  <si>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</si>
  <si>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</si>
  <si>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</si>
  <si>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</si>
  <si>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</si>
  <si>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</si>
  <si>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</si>
  <si>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</si>
  <si>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Jefferson City</t>
  </si>
  <si>
    <t>Eldon Advantage Chair Mats for Low to Medium Pile Carpets</t>
  </si>
  <si>
    <t>Aluminum Screw Posts</t>
  </si>
  <si>
    <t>Newell 336</t>
  </si>
  <si>
    <t>Saint Peters</t>
  </si>
  <si>
    <t>Maxell 4.7GB DVD+RW 3/Pack</t>
  </si>
  <si>
    <t>Atlantic Metals Mobile 5-Shelf Bookcases, Custom Colors</t>
  </si>
  <si>
    <t>Quartet Alpha White Chalk, 12/Pack</t>
  </si>
  <si>
    <t>Belkin F9S820V06 8 Outlet Surge</t>
  </si>
  <si>
    <t>Rockford</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</si>
  <si>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</si>
  <si>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</si>
  <si>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</si>
  <si>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</si>
  <si>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</si>
  <si>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</si>
  <si>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</si>
  <si>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</si>
  <si>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</si>
  <si>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</si>
  <si>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</si>
  <si>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</si>
  <si>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</si>
  <si>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</si>
  <si>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Brownsville</t>
  </si>
  <si>
    <t>3M Organizer Strips</t>
  </si>
  <si>
    <t>Avery Durable Slant Ring Binders With Label Holder</t>
  </si>
  <si>
    <t>Micropad Numeric Keypads</t>
  </si>
  <si>
    <t>Newell 328</t>
  </si>
  <si>
    <t>Belkin 8 Outlet SurgeMaster II Gold Surge Protector</t>
  </si>
  <si>
    <t>Global High-Back Leather Tilter, Burgundy</t>
  </si>
  <si>
    <t>Yonkers</t>
  </si>
  <si>
    <t>Ativa V4110MDD Micro-Cut Shredder</t>
  </si>
  <si>
    <t>Xerox 224</t>
  </si>
  <si>
    <t>Oakland</t>
  </si>
  <si>
    <t>Avery 488</t>
  </si>
  <si>
    <t>Innergie mMini Combo Duo USB Travel Charging Kit</t>
  </si>
  <si>
    <t>Stanley Contemporary Battery Pencil Sharpeners</t>
  </si>
  <si>
    <t>AT&amp;T 1080 Corded phone</t>
  </si>
  <si>
    <t>Clinton</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</si>
  <si>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</si>
  <si>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</si>
  <si>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</si>
  <si>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</si>
  <si>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</si>
  <si>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</si>
  <si>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</si>
  <si>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</si>
  <si>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</si>
  <si>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</si>
  <si>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</si>
  <si>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</si>
  <si>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</si>
  <si>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Bush Saratoga Collection 5-Shelf Bookcase, Hanover Cherry, *Special Order</t>
  </si>
  <si>
    <t>Roswell</t>
  </si>
  <si>
    <t>Ampad Evidence Wirebond Steno Books, 6" x 9"</t>
  </si>
  <si>
    <t>Jonesboro</t>
  </si>
  <si>
    <t>Apple iPhone 5C</t>
  </si>
  <si>
    <t>Newell 351</t>
  </si>
  <si>
    <t>KI Adjustable-Height Table</t>
  </si>
  <si>
    <t>Xerox 1945</t>
  </si>
  <si>
    <t>Antioch</t>
  </si>
  <si>
    <t>Avery 502</t>
  </si>
  <si>
    <t>Homestead</t>
  </si>
  <si>
    <t>Steel Personal Filing/Posting Tote</t>
  </si>
  <si>
    <t>La Porte</t>
  </si>
  <si>
    <t>Tyvek  Top-Opening Peel &amp; Seel  Envelopes, Gray</t>
  </si>
  <si>
    <t>Xerox 1896</t>
  </si>
  <si>
    <t>Cardinal Slant-D Ring Binders</t>
  </si>
  <si>
    <t>Stockwell Push Pins</t>
  </si>
  <si>
    <t>Star Micronics TSP800 TSP847IIU Receipt Printer</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</si>
  <si>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</si>
  <si>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</si>
  <si>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</si>
  <si>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</si>
  <si>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</si>
  <si>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</si>
  <si>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</si>
  <si>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</si>
  <si>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</si>
  <si>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</si>
  <si>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</si>
  <si>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</si>
  <si>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</si>
  <si>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Belkin 325VA UPS Surge Protector, 6'</t>
  </si>
  <si>
    <t>Escondido</t>
  </si>
  <si>
    <t>PowerGen Dual USB Car Charger</t>
  </si>
  <si>
    <t>Cardinal HOLDit! Binder Insert Strips,Extra Strips</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</si>
  <si>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</si>
  <si>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</si>
  <si>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</si>
  <si>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</si>
  <si>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</si>
  <si>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</si>
  <si>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</si>
  <si>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Staple-on labels</t>
  </si>
  <si>
    <t>Rockville</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</si>
  <si>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</si>
  <si>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</si>
  <si>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</si>
  <si>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</si>
  <si>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</si>
  <si>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</si>
  <si>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</si>
  <si>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</si>
  <si>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</si>
  <si>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</si>
  <si>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</si>
  <si>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</si>
  <si>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</si>
  <si>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</si>
  <si>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</si>
  <si>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</si>
  <si>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</si>
  <si>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</si>
  <si>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</si>
  <si>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</si>
  <si>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</si>
  <si>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</si>
  <si>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</si>
  <si>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Buffalo</t>
  </si>
  <si>
    <t>Blue String-Tie &amp; Button Interoffice Envelopes, 10 x 13</t>
  </si>
  <si>
    <t>Canon Imageclass D680 Copier / Fax</t>
  </si>
  <si>
    <t>Boynton Beach</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</si>
  <si>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</si>
  <si>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</si>
  <si>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</si>
  <si>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</si>
  <si>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</si>
  <si>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</si>
  <si>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Gulfport</t>
  </si>
  <si>
    <t>Fashion Color Clasp Envelopes</t>
  </si>
  <si>
    <t>Fresno</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</si>
  <si>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</si>
  <si>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</si>
  <si>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</si>
  <si>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</si>
  <si>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</si>
  <si>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</si>
  <si>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</si>
  <si>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</si>
  <si>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</si>
  <si>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Greenville</t>
  </si>
  <si>
    <t>XtraLife ClearVue Slant-D Ring Binder, White, 3"</t>
  </si>
  <si>
    <t>Pencil and Crayon Sharpener</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</si>
  <si>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</si>
  <si>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</si>
  <si>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</si>
  <si>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</si>
  <si>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</si>
  <si>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</si>
  <si>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Macon</t>
  </si>
  <si>
    <t>Memorex Froggy Flash Drive 4 GB</t>
  </si>
  <si>
    <t>Maxell 74 Minute CD-R Spindle, 50/Pack</t>
  </si>
  <si>
    <t>Cedar Rapids</t>
  </si>
  <si>
    <t>Geemarc AmpliPOWER60</t>
  </si>
  <si>
    <t>Avery 48</t>
  </si>
  <si>
    <t>Avery Arch Ring Binders</t>
  </si>
  <si>
    <t>Xerox 1915</t>
  </si>
  <si>
    <t>Avery Reinforcements for Hole-Punch Pages</t>
  </si>
  <si>
    <t>Providence</t>
  </si>
  <si>
    <t>Colorific Watercolor Pencils</t>
  </si>
  <si>
    <t>BIC Liqua Brite Liner</t>
  </si>
  <si>
    <t>ACCOHIDE 3-Ring Binder, Blue, 1"</t>
  </si>
  <si>
    <t>Xerox 1973</t>
  </si>
  <si>
    <t>Pueblo</t>
  </si>
  <si>
    <t>GBC Binding covers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</si>
  <si>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</si>
  <si>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</si>
  <si>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</si>
  <si>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</si>
  <si>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</si>
  <si>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</si>
  <si>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</si>
  <si>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Eureka Recycled Copy Paper 8 1/2" x 11", Ream</t>
  </si>
  <si>
    <t>Seth Thomas 12" Clock w/ Goldtone Case</t>
  </si>
  <si>
    <t>Memorex Froggy Flash Drive 8 GB</t>
  </si>
  <si>
    <t>Deltona</t>
  </si>
  <si>
    <t>Murray</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</si>
  <si>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</si>
  <si>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</si>
  <si>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</si>
  <si>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</si>
  <si>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</si>
  <si>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Middletown</t>
  </si>
  <si>
    <t>SAFCO Commercial Wire Shelving, Black</t>
  </si>
  <si>
    <t>Tensor Computer Mounted Lamp</t>
  </si>
  <si>
    <t>Polycom SoundPoint IP 450 VoIP phone</t>
  </si>
  <si>
    <t>Rediform S.O.S. 1-Up Phone Message Bk, 4-1/4x3-1/16 Bk, 1 Form/Pg, 40 Messages/Bk, 3/Pk</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</si>
  <si>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</si>
  <si>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</si>
  <si>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</si>
  <si>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</si>
  <si>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</si>
  <si>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</si>
  <si>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</si>
  <si>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</si>
  <si>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</si>
  <si>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</si>
  <si>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</si>
  <si>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</si>
  <si>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</si>
  <si>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</si>
  <si>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</si>
  <si>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Pico Rivera</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</si>
  <si>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</si>
  <si>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</si>
  <si>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</si>
  <si>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</si>
  <si>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</si>
  <si>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</si>
  <si>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</si>
  <si>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</si>
  <si>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</si>
  <si>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</si>
  <si>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Smyrna</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</si>
  <si>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</si>
  <si>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</si>
  <si>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</si>
  <si>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</si>
  <si>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</si>
  <si>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</si>
  <si>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</si>
  <si>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</si>
  <si>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</si>
  <si>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</si>
  <si>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</si>
  <si>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</si>
  <si>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</si>
  <si>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</si>
  <si>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</si>
  <si>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</si>
  <si>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</si>
  <si>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</si>
  <si>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</si>
  <si>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</si>
  <si>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Parma</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</si>
  <si>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</si>
  <si>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</si>
  <si>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</si>
  <si>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</si>
  <si>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</si>
  <si>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</si>
  <si>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</si>
  <si>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</si>
  <si>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Mobile</t>
  </si>
  <si>
    <t>Surelock Post Binders</t>
  </si>
  <si>
    <t>Hewlett-Packard Deskjet 3050a All-in-One Color Inkjet Printer</t>
  </si>
  <si>
    <t>Ibico Plastic Spiral Binding Combs</t>
  </si>
  <si>
    <t>Iceberg OfficeWorks 42" Round Tables</t>
  </si>
  <si>
    <t>New Bedford</t>
  </si>
  <si>
    <t>Irving</t>
  </si>
  <si>
    <t>DAX Wood Document Frame</t>
  </si>
  <si>
    <t>Wilson Jones Heavy-Duty Casebound Ring Binders with Metal Hinges</t>
  </si>
  <si>
    <t>Vineland</t>
  </si>
  <si>
    <t>Glendale</t>
  </si>
  <si>
    <t>Global Executive Mid-Back Manager's Chair</t>
  </si>
  <si>
    <t>Xerox 1946</t>
  </si>
  <si>
    <t>Newell 320</t>
  </si>
  <si>
    <t>Eldon Image Series Desk Accessories, Burgundy</t>
  </si>
  <si>
    <t>Niagara Falls</t>
  </si>
  <si>
    <t>Newell 340</t>
  </si>
  <si>
    <t>Avery 506</t>
  </si>
  <si>
    <t>Thomasville</t>
  </si>
  <si>
    <t>Westminster</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</si>
  <si>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</si>
  <si>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</si>
  <si>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</si>
  <si>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</si>
  <si>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</si>
  <si>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</si>
  <si>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</si>
  <si>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</si>
  <si>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Coppell</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</si>
  <si>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</si>
  <si>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</si>
  <si>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</si>
  <si>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</si>
  <si>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</si>
  <si>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</si>
  <si>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Pomona</t>
  </si>
  <si>
    <t>North Las Vegas</t>
  </si>
  <si>
    <t>Newell 325</t>
  </si>
  <si>
    <t>Xerox 1970</t>
  </si>
  <si>
    <t>Allentown</t>
  </si>
  <si>
    <t>12 Colored Short Pencils</t>
  </si>
  <si>
    <t>Master Caster Door Stop, Large Neon Orange</t>
  </si>
  <si>
    <t>Rubber Band Ball</t>
  </si>
  <si>
    <t>Loose Memo Sheets</t>
  </si>
  <si>
    <t>Xerox 1988</t>
  </si>
  <si>
    <t>Tempe</t>
  </si>
  <si>
    <t>Neat Ideas Personal Hanging Folder Files, Black</t>
  </si>
  <si>
    <t>Belkin OmniView SE Rackmount Kit</t>
  </si>
  <si>
    <t>Laguna Niguel</t>
  </si>
  <si>
    <t>Bridgeton</t>
  </si>
  <si>
    <t>Rogers Jumbo File, Granite</t>
  </si>
  <si>
    <t>Commercial WindTunnel Clean Air Upright Vacuum, Replacement Belts, Filtration Bags</t>
  </si>
  <si>
    <t>Everett</t>
  </si>
  <si>
    <t>Watertown</t>
  </si>
  <si>
    <t>Tenex Personal Self-Stacking Standard File Box, Black/Gray</t>
  </si>
  <si>
    <t>Hoover Commercial Soft Guard Upright Vacuum And Disposable Filtration Bags</t>
  </si>
  <si>
    <t>Appleton</t>
  </si>
  <si>
    <t>Avery 481</t>
  </si>
  <si>
    <t>Bellevue</t>
  </si>
  <si>
    <t>Newell 310</t>
  </si>
  <si>
    <t>Newell 319</t>
  </si>
  <si>
    <t>Avery 518</t>
  </si>
  <si>
    <t>Sensible Storage WireTech Storage Systems</t>
  </si>
  <si>
    <t>Allen</t>
  </si>
  <si>
    <t>Kingston Digital DataTraveler 16GB USB 2.0</t>
  </si>
  <si>
    <t>GBC Imprintable Covers</t>
  </si>
  <si>
    <t>Newell 347</t>
  </si>
  <si>
    <t>Pastel Pink Envelopes</t>
  </si>
  <si>
    <t>Belkin F8E887 USB Wired Ergonomic Keyboard</t>
  </si>
  <si>
    <t>El Paso</t>
  </si>
  <si>
    <t>ARKON Windshield Dashboard Air Vent Car Mount Holder</t>
  </si>
  <si>
    <t>Xerox 1949</t>
  </si>
  <si>
    <t>Conquest 14 Commercial Heavy-Duty Upright Vacuum, Collection System, Accessory Kit</t>
  </si>
  <si>
    <t>Xerox 1886</t>
  </si>
  <si>
    <t>Acco Clips to Go Binder Clips, 24 Clips in Two Sizes</t>
  </si>
  <si>
    <t>Grapevine</t>
  </si>
  <si>
    <t>Dixon Ticonderoga Erasable Colored Pencil Set, 12-Color</t>
  </si>
  <si>
    <t>Pyle PRT45 Retro Home Telephone</t>
  </si>
  <si>
    <t>Spiral Phone Message Books with Labels by Adams</t>
  </si>
  <si>
    <t>Sauder Inglewood Library Bookcases</t>
  </si>
  <si>
    <t>Carrollton</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</si>
  <si>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</si>
  <si>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</si>
  <si>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</si>
  <si>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</si>
  <si>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</si>
  <si>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</si>
  <si>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</si>
  <si>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</si>
  <si>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</si>
  <si>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</si>
  <si>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</si>
  <si>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</si>
  <si>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</si>
  <si>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Kent</t>
  </si>
  <si>
    <t>GE 48" Fluorescent Tube, Cool White Energy Saver, 34 Watts, 30/Box</t>
  </si>
  <si>
    <t>Micro Innovations USB RF Wireless Keyboard with Mouse</t>
  </si>
  <si>
    <t>Plantronics Savi W720 Multi-Device Wireless Headset System</t>
  </si>
  <si>
    <t>Lafayette</t>
  </si>
  <si>
    <t>Stacking Tray, Side-Loading, Legal, Smoke</t>
  </si>
  <si>
    <t>Smead Adjustable Mobile File Trolley with Lockable Top</t>
  </si>
  <si>
    <t>Tigard</t>
  </si>
  <si>
    <t>Jawbone MINI JAMBOX Wireless Bluetooth Speaker</t>
  </si>
  <si>
    <t>Weyerhaeuser First Choice Laser/Copy Paper (20Lb. and 88 Bright)</t>
  </si>
  <si>
    <t>Skokie</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</si>
  <si>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</si>
  <si>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</si>
  <si>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</si>
  <si>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</si>
  <si>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</si>
  <si>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</si>
  <si>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</si>
  <si>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</si>
  <si>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</si>
  <si>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</si>
  <si>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</si>
  <si>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</si>
  <si>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</si>
  <si>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</si>
  <si>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</si>
  <si>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Plano</t>
  </si>
  <si>
    <t>Suffolk</t>
  </si>
  <si>
    <t>DAX Natural Wood-Tone Poster Frame</t>
  </si>
  <si>
    <t>StarTech.com 10/100 VDSL2 Ethernet Extender Kit</t>
  </si>
  <si>
    <t>Acco Smartsocket Table Surge Protector, 6 Color-Coded Adapter Outlets</t>
  </si>
  <si>
    <t>GBC ProClick Spines for 32-Hole Punch</t>
  </si>
  <si>
    <t>Indianapolis</t>
  </si>
  <si>
    <t>Memorex Mini Travel Drive 4 GB USB 2.0 Flash Drive</t>
  </si>
  <si>
    <t>Bayonne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</si>
  <si>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</si>
  <si>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</si>
  <si>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</si>
  <si>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</si>
  <si>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</si>
  <si>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</si>
  <si>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</si>
  <si>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</si>
  <si>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</si>
  <si>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</si>
  <si>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</si>
  <si>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</si>
  <si>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</si>
  <si>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</si>
  <si>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</si>
  <si>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</si>
  <si>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</si>
  <si>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</si>
  <si>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</si>
  <si>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</si>
  <si>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</si>
  <si>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</si>
  <si>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</si>
  <si>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</si>
  <si>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</si>
  <si>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Greensboro</t>
  </si>
  <si>
    <t>Baltimore</t>
  </si>
  <si>
    <t>Acco Data Flex Cable Posts For Top &amp; Bottom Load Binders, 6" Capacity</t>
  </si>
  <si>
    <t>Recycled Steel Personal File for Standard File Folders</t>
  </si>
  <si>
    <t>Blackstonian Pencils</t>
  </si>
  <si>
    <t>Xerox 1919</t>
  </si>
  <si>
    <t>Tops Wirebound Message Log Books</t>
  </si>
  <si>
    <t>AT&amp;T CL82213</t>
  </si>
  <si>
    <t>Kenosha</t>
  </si>
  <si>
    <t>Maxell LTO Ultrium - 800 GB</t>
  </si>
  <si>
    <t>Office Star - Professional Matrix Back Chair with 2-to-1 Synchro Tilt and Mesh Fabric Seat</t>
  </si>
  <si>
    <t>Hunt BOSTON Vista Battery-Operated Pencil Sharpener, Black</t>
  </si>
  <si>
    <t>Olathe</t>
  </si>
  <si>
    <t>Kansas</t>
  </si>
  <si>
    <t>GE 30522EE2</t>
  </si>
  <si>
    <t>Ink Jet Note and Greeting Cards, 8-1/2" x 5-1/2" Card Size</t>
  </si>
  <si>
    <t>Logitech Wireless Marathon Mouse M705</t>
  </si>
  <si>
    <t>Tulsa</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</si>
  <si>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</si>
  <si>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</si>
  <si>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</si>
  <si>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</si>
  <si>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</si>
  <si>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</si>
  <si>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</si>
  <si>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</si>
  <si>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</si>
  <si>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</si>
  <si>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</si>
  <si>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</si>
  <si>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Raleigh</t>
  </si>
  <si>
    <t>Samsung Galaxy S4 Mini</t>
  </si>
  <si>
    <t>Apple iPhone 5</t>
  </si>
  <si>
    <t>Muskogee</t>
  </si>
  <si>
    <t>Polycom VVX 310 VoIP phone</t>
  </si>
  <si>
    <t>Bady BDG101FRU Card Printer</t>
  </si>
  <si>
    <t>Xerox 1998</t>
  </si>
  <si>
    <t>Meriden</t>
  </si>
  <si>
    <t>Honeywell Quietcare HEPA Air Cleaner</t>
  </si>
  <si>
    <t>Bowling Green</t>
  </si>
  <si>
    <t>Hon Olson Stacker Stools</t>
  </si>
  <si>
    <t>Dana Fluorescent Magnifying Lamp, White, 36"</t>
  </si>
  <si>
    <t>Flat Face Poster Frame</t>
  </si>
  <si>
    <t>South Bend</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</si>
  <si>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</si>
  <si>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</si>
  <si>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</si>
  <si>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</si>
  <si>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</si>
  <si>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</si>
  <si>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</si>
  <si>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</si>
  <si>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</si>
  <si>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</si>
  <si>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</si>
  <si>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</si>
  <si>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Spokane</t>
  </si>
  <si>
    <t>Safco Drafting Table</t>
  </si>
  <si>
    <t>Keller</t>
  </si>
  <si>
    <t>Avery 510</t>
  </si>
  <si>
    <t>Ultra Door Pull Handle</t>
  </si>
  <si>
    <t>Avery Hi-Liter Fluorescent Desk Style Markers</t>
  </si>
  <si>
    <t>Port Orange</t>
  </si>
  <si>
    <t>Medford</t>
  </si>
  <si>
    <t>IBM Multi-Purpose Copy Paper, 8 1/2 x 11", Case</t>
  </si>
  <si>
    <t>Charlottesville</t>
  </si>
  <si>
    <t>Newell 309</t>
  </si>
  <si>
    <t>Missoula</t>
  </si>
  <si>
    <t>GBC DocuBind TL300 Electric Binding System</t>
  </si>
  <si>
    <t>Jiffy Padded Mailers with Self-Seal Closure</t>
  </si>
  <si>
    <t>GBC DocuBind 200 Manual Binding Machine</t>
  </si>
  <si>
    <t>SKILCRAFT Telephone Shoulder Rest, 2" x 6.5" x 2.5", Black</t>
  </si>
  <si>
    <t>Global Comet Stacking Armless Chair</t>
  </si>
  <si>
    <t>Apopka</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</si>
  <si>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</si>
  <si>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</si>
  <si>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</si>
  <si>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</si>
  <si>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</si>
  <si>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</si>
  <si>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</si>
  <si>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</si>
  <si>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</si>
  <si>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Reading</t>
  </si>
  <si>
    <t>Cisco SPA 502G IP Phone</t>
  </si>
  <si>
    <t>Avaya 4621SW VoIP phone</t>
  </si>
  <si>
    <t>Xerox 214</t>
  </si>
  <si>
    <t>Motorola Moto X</t>
  </si>
  <si>
    <t>O'Sullivan 2-Shelf Heavy-Duty Bookcases</t>
  </si>
  <si>
    <t>Enermax Briskie RF Wireless Keyboard and Mouse Combo</t>
  </si>
  <si>
    <t>Broomfield</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</si>
  <si>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</si>
  <si>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</si>
  <si>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</si>
  <si>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</si>
  <si>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</si>
  <si>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</si>
  <si>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</si>
  <si>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</si>
  <si>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</si>
  <si>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</si>
  <si>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</si>
  <si>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</si>
  <si>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</si>
  <si>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</si>
  <si>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</si>
  <si>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Oklahoma City</t>
  </si>
  <si>
    <t>Jabra Supreme Plus Driver Edition Headset</t>
  </si>
  <si>
    <t>Binder Posts</t>
  </si>
  <si>
    <t>Bevis Round Conference Table Top &amp; Single Column Base</t>
  </si>
  <si>
    <t>Xerox 1978</t>
  </si>
  <si>
    <t>Eldon Spacemaker Box, Quick-Snap Lid, Clear</t>
  </si>
  <si>
    <t>Plymouth Boxed Rubber Bands by Plymouth</t>
  </si>
  <si>
    <t>3.6 Cubic Foot Counter Height Office Refrigerator</t>
  </si>
  <si>
    <t>Chesapeake</t>
  </si>
  <si>
    <r>
      <t xml:space="preserve">Use the data in </t>
    </r>
    <r>
      <rPr>
        <b/>
        <sz val="13"/>
        <color theme="1"/>
        <rFont val="Calibri"/>
        <family val="2"/>
        <scheme val="minor"/>
      </rPr>
      <t>sales sheet</t>
    </r>
    <r>
      <rPr>
        <sz val="13"/>
        <color theme="1"/>
        <rFont val="Calibri"/>
        <family val="2"/>
        <scheme val="minor"/>
      </rPr>
      <t xml:space="preserve"> to analyze and convert all necessary data to chart from your own perspective</t>
    </r>
  </si>
  <si>
    <t>Code</t>
  </si>
  <si>
    <t>F-101</t>
  </si>
  <si>
    <t>O-102</t>
  </si>
  <si>
    <t>T-103</t>
  </si>
  <si>
    <t>ToTal sales</t>
  </si>
  <si>
    <t>Total Profit</t>
  </si>
  <si>
    <t>No of Quentity</t>
  </si>
  <si>
    <t>Profit after Discount</t>
  </si>
  <si>
    <t>Second High Sales</t>
  </si>
  <si>
    <t>Fourth Low Sales</t>
  </si>
  <si>
    <t>Max Profit</t>
  </si>
  <si>
    <t>No of High  Sales</t>
  </si>
  <si>
    <t>IF New Price = 150 Find New Sales</t>
  </si>
  <si>
    <t xml:space="preserve">Give Those classes to New Sales as Following </t>
  </si>
  <si>
    <t>A</t>
  </si>
  <si>
    <t>D</t>
  </si>
  <si>
    <t>B</t>
  </si>
  <si>
    <t>E</t>
  </si>
  <si>
    <t>less than 100</t>
  </si>
  <si>
    <t>C</t>
  </si>
  <si>
    <t>Average of Top 3 Profit Value</t>
  </si>
  <si>
    <t>Max new sales</t>
  </si>
  <si>
    <t>Min new sales</t>
  </si>
  <si>
    <t>average new sales</t>
  </si>
  <si>
    <t>Find Total New sales If State = California</t>
  </si>
  <si>
    <t>Find Average New Sales If state = Texas</t>
  </si>
  <si>
    <t>Highlight All Sub Category = Phones ( using Custom Format)</t>
  </si>
  <si>
    <t>Highlight all Negative Values in Profit</t>
  </si>
  <si>
    <r>
      <t xml:space="preserve">Create your Detailed interactive dashboard Based on analyzed data in </t>
    </r>
    <r>
      <rPr>
        <b/>
        <sz val="13"/>
        <color theme="1"/>
        <rFont val="Calibri"/>
        <family val="2"/>
        <scheme val="minor"/>
      </rPr>
      <t>NO (24)</t>
    </r>
  </si>
  <si>
    <t>Based on the given data Find</t>
  </si>
  <si>
    <t>Total High Sales&gt;3000</t>
  </si>
  <si>
    <t>Branch Code</t>
  </si>
  <si>
    <t>G. Segment Code</t>
  </si>
  <si>
    <t>Class Code</t>
  </si>
  <si>
    <r>
      <t>Based on</t>
    </r>
    <r>
      <rPr>
        <b/>
        <sz val="13"/>
        <color theme="1"/>
        <rFont val="Calibri"/>
        <family val="2"/>
        <scheme val="minor"/>
      </rPr>
      <t xml:space="preserve"> Sales shee</t>
    </r>
    <r>
      <rPr>
        <sz val="13"/>
        <color theme="1"/>
        <rFont val="Calibri"/>
        <family val="2"/>
        <scheme val="minor"/>
      </rPr>
      <t>t:</t>
    </r>
  </si>
  <si>
    <t>use Piviot Table to Find:</t>
  </si>
  <si>
    <r>
      <t xml:space="preserve">Use </t>
    </r>
    <r>
      <rPr>
        <b/>
        <sz val="13"/>
        <color theme="1"/>
        <rFont val="Calibri"/>
        <family val="2"/>
        <scheme val="minor"/>
      </rPr>
      <t>Data-1 Sheet</t>
    </r>
    <r>
      <rPr>
        <sz val="13"/>
        <color theme="1"/>
        <rFont val="Calibri"/>
        <family val="2"/>
        <scheme val="minor"/>
      </rPr>
      <t>:</t>
    </r>
  </si>
  <si>
    <t>Avgerage Profit by branch</t>
  </si>
  <si>
    <t>sum of profit by branch and segment</t>
  </si>
  <si>
    <t>Sub category</t>
  </si>
  <si>
    <t>Nokia</t>
  </si>
  <si>
    <t>Samsung</t>
  </si>
  <si>
    <t>Apple iPhone</t>
  </si>
  <si>
    <t>HTC</t>
  </si>
  <si>
    <t>Sony</t>
  </si>
  <si>
    <t>Microsoft</t>
  </si>
  <si>
    <t>Sub category code</t>
  </si>
  <si>
    <t>profit by classes and sub category</t>
  </si>
  <si>
    <t>Class Code (from Sales to Classes table),Sub category code(from Sales to Sub categories table), Branch Code (from Sales to Branches table), Segment Code (from Sales to Segments table).</t>
  </si>
  <si>
    <t>Establish Relationships Between Tables</t>
  </si>
  <si>
    <r>
      <t xml:space="preserve">Use the </t>
    </r>
    <r>
      <rPr>
        <b/>
        <sz val="11"/>
        <color theme="1"/>
        <rFont val="Calibri"/>
        <family val="2"/>
        <scheme val="minor"/>
      </rPr>
      <t>Power Pivot</t>
    </r>
    <r>
      <rPr>
        <sz val="11"/>
        <color theme="1"/>
        <rFont val="Calibri"/>
        <family val="2"/>
        <scheme val="minor"/>
      </rPr>
      <t xml:space="preserve"> data model to import the </t>
    </r>
    <r>
      <rPr>
        <b/>
        <sz val="11"/>
        <color theme="1"/>
        <rFont val="Calibri"/>
        <family val="2"/>
        <scheme val="minor"/>
      </rPr>
      <t>Sales</t>
    </r>
    <r>
      <rPr>
        <sz val="11"/>
        <color theme="1"/>
        <rFont val="Calibri"/>
        <family val="2"/>
        <scheme val="minor"/>
      </rPr>
      <t xml:space="preserve">, </t>
    </r>
    <r>
      <rPr>
        <b/>
        <sz val="11"/>
        <color theme="1"/>
        <rFont val="Calibri"/>
        <family val="2"/>
        <scheme val="minor"/>
      </rPr>
      <t>Classes</t>
    </r>
    <r>
      <rPr>
        <sz val="11"/>
        <color theme="1"/>
        <rFont val="Calibri"/>
        <family val="2"/>
        <scheme val="minor"/>
      </rPr>
      <t xml:space="preserve">, </t>
    </r>
    <r>
      <rPr>
        <b/>
        <sz val="11"/>
        <color theme="1"/>
        <rFont val="Calibri"/>
        <family val="2"/>
        <scheme val="minor"/>
      </rPr>
      <t>Branches</t>
    </r>
    <r>
      <rPr>
        <sz val="11"/>
        <color theme="1"/>
        <rFont val="Calibri"/>
        <family val="2"/>
        <scheme val="minor"/>
      </rPr>
      <t xml:space="preserve">, and </t>
    </r>
    <r>
      <rPr>
        <b/>
        <sz val="11"/>
        <color theme="1"/>
        <rFont val="Calibri"/>
        <family val="2"/>
        <scheme val="minor"/>
      </rPr>
      <t>Segments</t>
    </r>
    <r>
      <rPr>
        <sz val="11"/>
        <color theme="1"/>
        <rFont val="Calibri"/>
        <family val="2"/>
        <scheme val="minor"/>
      </rPr>
      <t xml:space="preserve"> tables. Establish relationships between these tables based on the following keys</t>
    </r>
  </si>
  <si>
    <t>New Sales</t>
  </si>
  <si>
    <t>Classes</t>
  </si>
  <si>
    <t>Look at  Data-1 sheet</t>
  </si>
  <si>
    <t>Look at Data-1 sheet</t>
  </si>
  <si>
    <t>Look at  Pivot Table sheet</t>
  </si>
  <si>
    <t>Look at  Power Pivot sheet</t>
  </si>
  <si>
    <t>Grand Total</t>
  </si>
  <si>
    <t>Sum of Profit</t>
  </si>
  <si>
    <t>Average of Profit</t>
  </si>
  <si>
    <t>Look at  Dashboard sheet</t>
  </si>
  <si>
    <t>Sum of Sales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</si>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</sst>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quot;£&quot;#,##0.00"/>
    <numFmt numFmtId="165" formatCode="&quot;£&quot;#,##0"/>
  </numFmts>
  <fonts count="14">
    <font>
      <sz val="11"/>
      <color theme="1"/>
      <name val="Calibri"/>
      <family val="2"/>
      <scheme val="minor"/>
    </font>
    <font>
      <sz val="11"/>
      <color theme="1"/>
      <name val="Calibri"/>
      <family val="2"/>
      <scheme val="minor"/>
    </font>
    <font>
      <sz val="11"/>
      <color theme="1"/>
      <name val="خط النص الأساسي"/>
      <family val="2"/>
      <charset val="178"/>
    </font>
    <font>
      <sz val="12"/>
      <color theme="1"/>
      <name val="Calibri"/>
      <family val="2"/>
      <charset val="178"/>
      <scheme val="minor"/>
    </font>
    <font>
      <sz val="13"/>
      <color theme="1"/>
      <name val="Calibri"/>
      <family val="2"/>
      <scheme val="minor"/>
    </font>
    <font>
      <b/>
      <sz val="14"/>
      <color rgb="FF002060"/>
      <name val="Calibri"/>
      <family val="2"/>
      <scheme val="minor"/>
    </font>
    <font>
      <b/>
      <sz val="16"/>
      <color rgb="FF002060"/>
      <name val="Calibri"/>
      <family val="2"/>
      <scheme val="minor"/>
    </font>
    <font>
      <sz val="11"/>
      <color theme="1"/>
      <name val="Calibri"/>
      <family val="2"/>
    </font>
    <font>
      <b/>
      <sz val="13"/>
      <color theme="1"/>
      <name val="Calibri"/>
      <family val="2"/>
      <scheme val="minor"/>
    </font>
    <font>
      <sz val="13"/>
      <color rgb="FFFF0000"/>
      <name val="Calibri"/>
      <family val="2"/>
      <scheme val="minor"/>
    </font>
    <font>
      <b/>
      <sz val="11"/>
      <color theme="1"/>
      <name val="Calibri"/>
      <family val="2"/>
      <scheme val="minor"/>
    </font>
    <font>
      <sz val="11"/>
      <color rgb="FF7030A0"/>
      <name val="Calibri"/>
      <family val="2"/>
      <scheme val="minor"/>
    </font>
    <font>
      <b/>
      <sz val="16"/>
      <color theme="1"/>
      <name val="Calibri"/>
      <family val="2"/>
      <scheme val="minor"/>
    </font>
    <font>
      <b/>
      <sz val="24"/>
      <color theme="4" tint="-0.249977111117893"/>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rgb="FFCC99FF"/>
        <bgColor indexed="64"/>
      </patternFill>
    </fill>
    <fill>
      <patternFill patternType="solid">
        <fgColor rgb="FFFF99CC"/>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rgb="FF7030A0"/>
        <bgColor indexed="64"/>
      </patternFill>
    </fill>
    <fill>
      <patternFill patternType="solid">
        <fgColor theme="4" tint="-0.499984740745262"/>
        <bgColor indexed="64"/>
      </patternFill>
    </fill>
  </fills>
  <borders count="28">
    <border>
      <left/>
      <right/>
      <top/>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theme="0" tint="-0.499984740745262"/>
      </top>
      <bottom style="thin">
        <color theme="0" tint="-0.499984740745262"/>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theme="0" tint="-0.499984740745262"/>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theme="0" tint="-0.499984740745262"/>
      </top>
      <bottom/>
      <diagonal/>
    </border>
    <border>
      <left style="thin">
        <color indexed="64"/>
      </left>
      <right/>
      <top/>
      <bottom style="thin">
        <color theme="0" tint="-0.499984740745262"/>
      </bottom>
      <diagonal/>
    </border>
    <border>
      <left/>
      <right/>
      <top style="thin">
        <color theme="0" tint="-0.499984740745262"/>
      </top>
      <bottom/>
      <diagonal/>
    </border>
    <border>
      <left style="thin">
        <color theme="0" tint="-0.34998626667073579"/>
      </left>
      <right style="thin">
        <color theme="1"/>
      </right>
      <top style="thin">
        <color theme="0" tint="-0.499984740745262"/>
      </top>
      <bottom style="thin">
        <color theme="0" tint="-0.499984740745262"/>
      </bottom>
      <diagonal/>
    </border>
    <border>
      <left/>
      <right style="thin">
        <color theme="1"/>
      </right>
      <top style="thin">
        <color theme="0" tint="-0.499984740745262"/>
      </top>
      <bottom/>
      <diagonal/>
    </border>
    <border>
      <left style="thin">
        <color indexed="64"/>
      </left>
      <right/>
      <top style="thin">
        <color indexed="64"/>
      </top>
      <bottom style="thin">
        <color theme="1"/>
      </bottom>
      <diagonal/>
    </border>
    <border>
      <left style="thin">
        <color indexed="64"/>
      </left>
      <right style="thin">
        <color indexed="64"/>
      </right>
      <top style="thin">
        <color theme="0" tint="-0.499984740745262"/>
      </top>
      <bottom style="thin">
        <color theme="0" tint="-0.499984740745262"/>
      </bottom>
      <diagonal/>
    </border>
    <border>
      <left style="thin">
        <color theme="1"/>
      </left>
      <right/>
      <top/>
      <bottom/>
      <diagonal/>
    </border>
    <border>
      <left style="thin">
        <color indexed="64"/>
      </left>
      <right style="thin">
        <color indexed="64"/>
      </right>
      <top style="thin">
        <color indexed="64"/>
      </top>
      <bottom style="thin">
        <color theme="1"/>
      </bottom>
      <diagonal/>
    </border>
    <border>
      <left/>
      <right/>
      <top style="thin">
        <color indexed="64"/>
      </top>
      <bottom/>
      <diagonal/>
    </border>
    <border>
      <left/>
      <right style="thin">
        <color theme="4" tint="0.39997558519241921"/>
      </right>
      <top/>
      <bottom/>
      <diagonal/>
    </border>
    <border>
      <left/>
      <right style="thin">
        <color indexed="64"/>
      </right>
      <top/>
      <bottom style="thin">
        <color indexed="64"/>
      </bottom>
      <diagonal/>
    </border>
    <border>
      <left/>
      <right style="thin">
        <color indexed="64"/>
      </right>
      <top style="thin">
        <color indexed="64"/>
      </top>
      <bottom/>
      <diagonal/>
    </border>
  </borders>
  <cellStyleXfs count="6">
    <xf numFmtId="0" fontId="0" fillId="0" borderId="0"/>
    <xf numFmtId="0" fontId="1" fillId="0" borderId="0"/>
    <xf numFmtId="43" fontId="2" fillId="0" borderId="0" applyFont="0" applyFill="0" applyBorder="0" applyAlignment="0" applyProtection="0"/>
    <xf numFmtId="0" fontId="2" fillId="0" borderId="0"/>
    <xf numFmtId="0" fontId="3" fillId="0" borderId="0"/>
    <xf numFmtId="9" fontId="1" fillId="0" borderId="0" applyFont="0" applyFill="0" applyBorder="0" applyAlignment="0" applyProtection="0"/>
  </cellStyleXfs>
  <cellXfs count="122">
    <xf numFmtId="0" fontId="0" fillId="0" borderId="0" xfId="0"/>
    <xf numFmtId="0" fontId="0" fillId="0" borderId="0" xfId="0" applyAlignment="1">
      <alignment horizontal="center"/>
    </xf>
    <xf numFmtId="0" fontId="0" fillId="2" borderId="7" xfId="0" applyFill="1" applyBorder="1" applyAlignment="1">
      <alignment horizontal="center"/>
    </xf>
    <xf numFmtId="14" fontId="0" fillId="0" borderId="0" xfId="0" applyNumberFormat="1"/>
    <xf numFmtId="0" fontId="0" fillId="0" borderId="0" xfId="0" applyAlignment="1">
      <alignment wrapText="1"/>
    </xf>
    <xf numFmtId="0" fontId="4" fillId="2" borderId="12" xfId="0" applyFont="1" applyFill="1" applyBorder="1" applyAlignment="1">
      <alignment horizontal="left"/>
    </xf>
    <xf numFmtId="0" fontId="4" fillId="2" borderId="12" xfId="0" applyFont="1" applyFill="1" applyBorder="1"/>
    <xf numFmtId="0" fontId="9" fillId="4" borderId="12" xfId="0" applyFont="1" applyFill="1" applyBorder="1" applyAlignment="1">
      <alignment horizontal="center"/>
    </xf>
    <xf numFmtId="0" fontId="4" fillId="4" borderId="12" xfId="0" applyFont="1" applyFill="1" applyBorder="1" applyAlignment="1">
      <alignment horizontal="center"/>
    </xf>
    <xf numFmtId="0" fontId="4" fillId="4" borderId="12" xfId="0" applyFont="1" applyFill="1" applyBorder="1" applyAlignment="1">
      <alignment horizontal="left"/>
    </xf>
    <xf numFmtId="0" fontId="4" fillId="2" borderId="4" xfId="0" applyFont="1" applyFill="1" applyBorder="1"/>
    <xf numFmtId="0" fontId="4" fillId="0" borderId="0" xfId="0" applyFont="1" applyAlignment="1">
      <alignment horizontal="center"/>
    </xf>
    <xf numFmtId="0" fontId="4" fillId="0" borderId="0" xfId="0" applyFont="1"/>
    <xf numFmtId="0" fontId="0" fillId="2" borderId="9" xfId="0" applyFill="1" applyBorder="1" applyAlignment="1">
      <alignment horizontal="center" vertical="center"/>
    </xf>
    <xf numFmtId="0" fontId="7" fillId="2" borderId="14"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13" xfId="0" applyFont="1" applyFill="1" applyBorder="1" applyAlignment="1">
      <alignment horizontal="center" vertical="center"/>
    </xf>
    <xf numFmtId="0" fontId="9" fillId="4" borderId="6" xfId="0" applyFont="1" applyFill="1" applyBorder="1" applyAlignment="1">
      <alignment horizontal="center"/>
    </xf>
    <xf numFmtId="0" fontId="4" fillId="2" borderId="13" xfId="0" applyFont="1" applyFill="1" applyBorder="1"/>
    <xf numFmtId="0" fontId="4" fillId="2" borderId="14" xfId="0" applyFont="1" applyFill="1" applyBorder="1"/>
    <xf numFmtId="2" fontId="4" fillId="2" borderId="4" xfId="0" applyNumberFormat="1" applyFont="1" applyFill="1" applyBorder="1"/>
    <xf numFmtId="0" fontId="4" fillId="2" borderId="4" xfId="0" applyFont="1" applyFill="1" applyBorder="1" applyAlignment="1">
      <alignment horizontal="right"/>
    </xf>
    <xf numFmtId="0" fontId="0" fillId="0" borderId="12" xfId="0" applyBorder="1" applyAlignment="1">
      <alignment horizontal="center"/>
    </xf>
    <xf numFmtId="0" fontId="4" fillId="4" borderId="13" xfId="0" applyFont="1" applyFill="1" applyBorder="1" applyAlignment="1">
      <alignment horizontal="center"/>
    </xf>
    <xf numFmtId="0" fontId="9" fillId="4" borderId="13" xfId="0" applyFont="1" applyFill="1" applyBorder="1" applyAlignment="1">
      <alignment horizontal="center"/>
    </xf>
    <xf numFmtId="0" fontId="4" fillId="0" borderId="0" xfId="0" applyFont="1" applyAlignment="1">
      <alignment wrapText="1"/>
    </xf>
    <xf numFmtId="0" fontId="4" fillId="0" borderId="0" xfId="0" applyFont="1" applyAlignment="1">
      <alignment vertical="center" wrapText="1"/>
    </xf>
    <xf numFmtId="0" fontId="4" fillId="2" borderId="12" xfId="0" applyFont="1" applyFill="1" applyBorder="1" applyAlignment="1">
      <alignment wrapText="1"/>
    </xf>
    <xf numFmtId="0" fontId="4" fillId="2" borderId="13" xfId="0" applyFont="1" applyFill="1" applyBorder="1" applyAlignment="1">
      <alignment vertical="center" wrapText="1"/>
    </xf>
    <xf numFmtId="0" fontId="5" fillId="0" borderId="0" xfId="0" applyFont="1"/>
    <xf numFmtId="0" fontId="6" fillId="0" borderId="0" xfId="0" applyFont="1" applyAlignment="1">
      <alignment vertical="center"/>
    </xf>
    <xf numFmtId="0" fontId="4" fillId="3" borderId="0" xfId="0" applyFont="1" applyFill="1"/>
    <xf numFmtId="0" fontId="4" fillId="5" borderId="4" xfId="0" applyFont="1" applyFill="1" applyBorder="1" applyAlignment="1">
      <alignment vertical="center"/>
    </xf>
    <xf numFmtId="0" fontId="4" fillId="5" borderId="5" xfId="0" applyFont="1" applyFill="1" applyBorder="1" applyAlignment="1">
      <alignment vertical="center"/>
    </xf>
    <xf numFmtId="0" fontId="8" fillId="5" borderId="4" xfId="0" applyFont="1" applyFill="1" applyBorder="1"/>
    <xf numFmtId="0" fontId="4" fillId="5" borderId="4" xfId="0" applyFont="1" applyFill="1" applyBorder="1"/>
    <xf numFmtId="0" fontId="4" fillId="5" borderId="6" xfId="0" applyFont="1" applyFill="1" applyBorder="1"/>
    <xf numFmtId="0" fontId="8" fillId="5" borderId="6" xfId="0" applyFont="1" applyFill="1" applyBorder="1"/>
    <xf numFmtId="0" fontId="4" fillId="5" borderId="6" xfId="0" applyFont="1" applyFill="1" applyBorder="1" applyAlignment="1">
      <alignment vertical="center"/>
    </xf>
    <xf numFmtId="0" fontId="11" fillId="0" borderId="0" xfId="0" applyFont="1"/>
    <xf numFmtId="0" fontId="0" fillId="2" borderId="2" xfId="0" applyFill="1" applyBorder="1" applyAlignment="1">
      <alignment horizontal="center" vertical="center"/>
    </xf>
    <xf numFmtId="0" fontId="4" fillId="2" borderId="6" xfId="0" applyFont="1" applyFill="1" applyBorder="1"/>
    <xf numFmtId="0" fontId="0" fillId="2" borderId="18" xfId="0" applyFill="1" applyBorder="1" applyAlignment="1">
      <alignment horizontal="center"/>
    </xf>
    <xf numFmtId="0" fontId="0" fillId="2" borderId="19" xfId="0" applyFill="1" applyBorder="1" applyAlignment="1">
      <alignment horizontal="center"/>
    </xf>
    <xf numFmtId="0" fontId="0" fillId="2" borderId="0" xfId="0" applyFill="1"/>
    <xf numFmtId="0" fontId="0" fillId="2" borderId="21" xfId="0" applyFill="1" applyBorder="1" applyAlignment="1">
      <alignment horizontal="center"/>
    </xf>
    <xf numFmtId="0" fontId="0" fillId="2" borderId="11" xfId="0" applyFill="1" applyBorder="1" applyAlignment="1">
      <alignment horizontal="center" vertical="center"/>
    </xf>
    <xf numFmtId="0" fontId="0" fillId="0" borderId="17" xfId="0" applyBorder="1"/>
    <xf numFmtId="0" fontId="0" fillId="2" borderId="21" xfId="0" applyFill="1" applyBorder="1" applyAlignment="1">
      <alignment horizontal="center" vertical="center"/>
    </xf>
    <xf numFmtId="0" fontId="0" fillId="0" borderId="4" xfId="0" applyBorder="1" applyAlignment="1">
      <alignment horizontal="center"/>
    </xf>
    <xf numFmtId="0" fontId="4" fillId="4" borderId="10" xfId="0" applyFont="1" applyFill="1" applyBorder="1" applyAlignment="1">
      <alignment horizontal="center"/>
    </xf>
    <xf numFmtId="0" fontId="4" fillId="4" borderId="4" xfId="0" applyFont="1" applyFill="1" applyBorder="1" applyAlignment="1">
      <alignment horizontal="center"/>
    </xf>
    <xf numFmtId="0" fontId="4" fillId="3" borderId="22" xfId="0" applyFont="1" applyFill="1" applyBorder="1"/>
    <xf numFmtId="0" fontId="9" fillId="4" borderId="23" xfId="0" applyFont="1" applyFill="1" applyBorder="1" applyAlignment="1">
      <alignment horizontal="center"/>
    </xf>
    <xf numFmtId="0" fontId="4" fillId="4" borderId="20" xfId="0" applyFont="1" applyFill="1" applyBorder="1" applyAlignment="1">
      <alignment horizontal="left"/>
    </xf>
    <xf numFmtId="0" fontId="4" fillId="2" borderId="12" xfId="0" applyFont="1" applyFill="1" applyBorder="1" applyAlignment="1">
      <alignment horizontal="left" vertical="center"/>
    </xf>
    <xf numFmtId="1" fontId="0" fillId="0" borderId="12" xfId="0" applyNumberFormat="1" applyBorder="1" applyAlignment="1">
      <alignment horizontal="center"/>
    </xf>
    <xf numFmtId="0" fontId="8" fillId="6" borderId="4" xfId="0" applyFont="1" applyFill="1" applyBorder="1" applyAlignment="1">
      <alignment horizontal="center" vertical="center"/>
    </xf>
    <xf numFmtId="1" fontId="4" fillId="2" borderId="12" xfId="0" applyNumberFormat="1"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7" borderId="0" xfId="0" applyFill="1" applyAlignment="1">
      <alignment horizontal="left"/>
    </xf>
    <xf numFmtId="0" fontId="0" fillId="9" borderId="0" xfId="0" applyFill="1" applyAlignment="1">
      <alignment horizontal="left"/>
    </xf>
    <xf numFmtId="0" fontId="0" fillId="11" borderId="0" xfId="0" applyFill="1" applyAlignment="1">
      <alignment horizontal="left"/>
    </xf>
    <xf numFmtId="0" fontId="8" fillId="6" borderId="3" xfId="0" applyFont="1" applyFill="1" applyBorder="1" applyAlignment="1">
      <alignment horizontal="center" vertical="center" wrapText="1"/>
    </xf>
    <xf numFmtId="0" fontId="8" fillId="6" borderId="12" xfId="0" applyFont="1" applyFill="1" applyBorder="1" applyAlignment="1">
      <alignment horizontal="center" vertical="center" wrapText="1"/>
    </xf>
    <xf numFmtId="165" fontId="0" fillId="0" borderId="0" xfId="0" applyNumberFormat="1"/>
    <xf numFmtId="165" fontId="0" fillId="7" borderId="0" xfId="0" applyNumberFormat="1" applyFill="1"/>
    <xf numFmtId="165" fontId="0" fillId="9" borderId="0" xfId="0" applyNumberFormat="1" applyFill="1"/>
    <xf numFmtId="165" fontId="0" fillId="11" borderId="0" xfId="0" applyNumberFormat="1" applyFill="1"/>
    <xf numFmtId="164" fontId="0" fillId="0" borderId="12" xfId="0" applyNumberFormat="1" applyBorder="1" applyAlignment="1">
      <alignment horizontal="center"/>
    </xf>
    <xf numFmtId="164" fontId="0" fillId="0" borderId="0" xfId="0" applyNumberFormat="1" applyAlignment="1">
      <alignment horizontal="center"/>
    </xf>
    <xf numFmtId="9" fontId="0" fillId="0" borderId="12" xfId="5" applyFont="1" applyBorder="1" applyAlignment="1">
      <alignment horizontal="center"/>
    </xf>
    <xf numFmtId="9" fontId="0" fillId="0" borderId="0" xfId="5" applyFont="1" applyAlignment="1">
      <alignment horizontal="center"/>
    </xf>
    <xf numFmtId="164" fontId="0" fillId="0" borderId="4" xfId="0" applyNumberFormat="1" applyBorder="1" applyAlignment="1">
      <alignment horizontal="center"/>
    </xf>
    <xf numFmtId="165" fontId="0" fillId="0" borderId="12" xfId="0" applyNumberFormat="1" applyBorder="1" applyAlignment="1">
      <alignment horizontal="center"/>
    </xf>
    <xf numFmtId="165" fontId="0" fillId="0" borderId="0" xfId="0" applyNumberFormat="1" applyAlignment="1">
      <alignment horizontal="center"/>
    </xf>
    <xf numFmtId="1" fontId="0" fillId="0" borderId="0" xfId="0" applyNumberFormat="1" applyAlignment="1">
      <alignment horizontal="center"/>
    </xf>
    <xf numFmtId="0" fontId="0" fillId="0" borderId="25" xfId="0" applyBorder="1"/>
    <xf numFmtId="0" fontId="0" fillId="0" borderId="6" xfId="0" applyBorder="1" applyAlignment="1">
      <alignment horizontal="center"/>
    </xf>
    <xf numFmtId="0" fontId="0" fillId="0" borderId="27" xfId="0" applyBorder="1" applyAlignment="1">
      <alignment horizontal="center"/>
    </xf>
    <xf numFmtId="0" fontId="0" fillId="0" borderId="14" xfId="0" applyBorder="1" applyAlignment="1">
      <alignment horizontal="center"/>
    </xf>
    <xf numFmtId="164" fontId="0" fillId="0" borderId="14" xfId="0" applyNumberFormat="1" applyBorder="1" applyAlignment="1">
      <alignment horizontal="center"/>
    </xf>
    <xf numFmtId="1" fontId="0" fillId="0" borderId="14" xfId="0" applyNumberFormat="1" applyBorder="1" applyAlignment="1">
      <alignment horizontal="center"/>
    </xf>
    <xf numFmtId="9" fontId="0" fillId="0" borderId="14" xfId="5" applyFont="1" applyBorder="1" applyAlignment="1">
      <alignment horizontal="center"/>
    </xf>
    <xf numFmtId="164" fontId="0" fillId="0" borderId="8" xfId="0" applyNumberFormat="1" applyBorder="1" applyAlignment="1">
      <alignment horizontal="center"/>
    </xf>
    <xf numFmtId="165" fontId="0" fillId="0" borderId="14" xfId="0" applyNumberFormat="1" applyBorder="1" applyAlignment="1">
      <alignment horizontal="center"/>
    </xf>
    <xf numFmtId="0" fontId="0" fillId="0" borderId="8" xfId="0" applyBorder="1" applyAlignment="1">
      <alignment horizontal="center"/>
    </xf>
    <xf numFmtId="0" fontId="10" fillId="12" borderId="26" xfId="0" applyFont="1" applyFill="1" applyBorder="1" applyAlignment="1">
      <alignment horizontal="center"/>
    </xf>
    <xf numFmtId="0" fontId="10" fillId="12" borderId="13" xfId="0" applyFont="1" applyFill="1" applyBorder="1" applyAlignment="1">
      <alignment horizontal="center"/>
    </xf>
    <xf numFmtId="164" fontId="10" fillId="12" borderId="13" xfId="0" applyNumberFormat="1" applyFont="1" applyFill="1" applyBorder="1" applyAlignment="1">
      <alignment horizontal="center"/>
    </xf>
    <xf numFmtId="1" fontId="10" fillId="12" borderId="13" xfId="0" applyNumberFormat="1" applyFont="1" applyFill="1" applyBorder="1" applyAlignment="1">
      <alignment horizontal="center"/>
    </xf>
    <xf numFmtId="9" fontId="10" fillId="12" borderId="13" xfId="5" applyFont="1" applyFill="1" applyBorder="1" applyAlignment="1">
      <alignment horizontal="center"/>
    </xf>
    <xf numFmtId="164" fontId="10" fillId="12" borderId="10" xfId="0" applyNumberFormat="1" applyFont="1" applyFill="1" applyBorder="1" applyAlignment="1">
      <alignment horizontal="center"/>
    </xf>
    <xf numFmtId="165" fontId="10" fillId="12" borderId="13" xfId="0" applyNumberFormat="1" applyFont="1" applyFill="1" applyBorder="1" applyAlignment="1">
      <alignment horizontal="center"/>
    </xf>
    <xf numFmtId="0" fontId="10" fillId="12" borderId="10" xfId="0" applyFont="1" applyFill="1" applyBorder="1" applyAlignment="1">
      <alignment horizontal="center"/>
    </xf>
    <xf numFmtId="0" fontId="0" fillId="2" borderId="15" xfId="0" applyFill="1" applyBorder="1" applyAlignment="1">
      <alignment horizontal="center"/>
    </xf>
    <xf numFmtId="0" fontId="0" fillId="2" borderId="9" xfId="0" applyFill="1" applyBorder="1" applyAlignment="1">
      <alignment horizontal="center"/>
    </xf>
    <xf numFmtId="0" fontId="0" fillId="2" borderId="16" xfId="0" applyFill="1" applyBorder="1" applyAlignment="1">
      <alignment horizontal="center"/>
    </xf>
    <xf numFmtId="0" fontId="0" fillId="2" borderId="2" xfId="0" applyFill="1" applyBorder="1" applyAlignment="1">
      <alignment horizontal="center" vertical="center"/>
    </xf>
    <xf numFmtId="0" fontId="5" fillId="3" borderId="0" xfId="0" applyFont="1" applyFill="1" applyAlignment="1">
      <alignment horizontal="center"/>
    </xf>
    <xf numFmtId="0" fontId="13" fillId="10" borderId="0" xfId="0" applyFont="1" applyFill="1" applyAlignment="1">
      <alignment horizontal="center" vertical="center"/>
    </xf>
    <xf numFmtId="0" fontId="4" fillId="3" borderId="8" xfId="0" applyFont="1" applyFill="1" applyBorder="1" applyAlignment="1">
      <alignment horizontal="center"/>
    </xf>
    <xf numFmtId="0" fontId="4" fillId="3" borderId="0" xfId="0" applyFont="1" applyFill="1" applyAlignment="1">
      <alignment horizontal="center"/>
    </xf>
    <xf numFmtId="0" fontId="4" fillId="3" borderId="9" xfId="0" applyFont="1" applyFill="1" applyBorder="1" applyAlignment="1">
      <alignment horizontal="center"/>
    </xf>
    <xf numFmtId="0" fontId="4" fillId="3" borderId="8" xfId="0" applyFont="1" applyFill="1" applyBorder="1" applyAlignment="1">
      <alignment horizontal="center" wrapText="1"/>
    </xf>
    <xf numFmtId="0" fontId="4" fillId="3" borderId="24" xfId="0" applyFont="1" applyFill="1" applyBorder="1" applyAlignment="1">
      <alignment horizontal="center" wrapText="1"/>
    </xf>
    <xf numFmtId="0" fontId="4" fillId="3" borderId="9" xfId="0" applyFont="1" applyFill="1" applyBorder="1" applyAlignment="1">
      <alignment horizontal="center" wrapText="1"/>
    </xf>
    <xf numFmtId="0" fontId="4" fillId="3" borderId="0" xfId="0" applyFont="1" applyFill="1" applyAlignment="1">
      <alignment horizontal="center" wrapText="1"/>
    </xf>
    <xf numFmtId="0" fontId="4" fillId="3" borderId="10" xfId="0" applyFont="1" applyFill="1" applyBorder="1" applyAlignment="1">
      <alignment horizontal="center"/>
    </xf>
    <xf numFmtId="0" fontId="4" fillId="3" borderId="3" xfId="0" applyFont="1" applyFill="1" applyBorder="1" applyAlignment="1">
      <alignment horizontal="center"/>
    </xf>
    <xf numFmtId="0" fontId="12" fillId="6" borderId="14" xfId="0" applyFont="1" applyFill="1" applyBorder="1" applyAlignment="1">
      <alignment horizontal="center" vertical="center"/>
    </xf>
    <xf numFmtId="0" fontId="12" fillId="6" borderId="1" xfId="0" applyFont="1" applyFill="1" applyBorder="1" applyAlignment="1">
      <alignment horizontal="center" vertical="center"/>
    </xf>
    <xf numFmtId="0" fontId="12" fillId="6" borderId="13" xfId="0" applyFont="1" applyFill="1" applyBorder="1" applyAlignment="1">
      <alignment horizontal="center" vertical="center"/>
    </xf>
    <xf numFmtId="0" fontId="4" fillId="3" borderId="22" xfId="0" applyFont="1" applyFill="1" applyBorder="1" applyAlignment="1">
      <alignment horizontal="center"/>
    </xf>
    <xf numFmtId="0" fontId="4" fillId="0" borderId="14" xfId="0" applyFont="1" applyBorder="1" applyAlignment="1">
      <alignment horizontal="center"/>
    </xf>
    <xf numFmtId="0" fontId="4" fillId="0" borderId="1" xfId="0" applyFont="1" applyBorder="1" applyAlignment="1">
      <alignment horizontal="center"/>
    </xf>
    <xf numFmtId="0" fontId="4" fillId="0" borderId="13" xfId="0" applyFont="1" applyBorder="1" applyAlignment="1">
      <alignment horizontal="center"/>
    </xf>
    <xf numFmtId="0" fontId="8" fillId="6" borderId="12" xfId="0" applyFont="1" applyFill="1" applyBorder="1" applyAlignment="1">
      <alignment horizontal="center" vertical="center"/>
    </xf>
    <xf numFmtId="0" fontId="8" fillId="8" borderId="12" xfId="0" applyFont="1" applyFill="1" applyBorder="1" applyAlignment="1">
      <alignment horizontal="center" vertical="center"/>
    </xf>
    <xf numFmtId="0" fontId="0" fillId="13" borderId="0" xfId="0" applyFill="1"/>
  </cellXfs>
  <cellStyles count="6">
    <cellStyle name="Comma 2" xfId="2" xr:uid="{C1CA0BE0-E014-42AA-9F21-A9AD573C39DC}"/>
    <cellStyle name="Normal" xfId="0" builtinId="0"/>
    <cellStyle name="Normal 2" xfId="1" xr:uid="{23BF9983-9694-4A20-BAD6-FDF80AA21FCB}"/>
    <cellStyle name="Normal 3" xfId="4" xr:uid="{B56B8742-FC5D-4086-9112-AFC078492952}"/>
    <cellStyle name="Percent" xfId="5" builtinId="5"/>
    <cellStyle name="عادي 2" xfId="3" xr:uid="{EBB29002-DDAC-4FCF-A6E5-AEDB88080ACA}"/>
  </cellStyles>
  <dxfs count="88">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4"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CC99FF"/>
        </patternFill>
      </fill>
    </dxf>
    <dxf>
      <fill>
        <patternFill>
          <bgColor rgb="FFFF99CC"/>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0"/>
    </dxf>
    <dxf>
      <numFmt numFmtId="165" formatCode="&quot;£&quot;#,##0"/>
    </dxf>
    <dxf>
      <numFmt numFmtId="165" formatCode="&quot;£&quot;#,##0"/>
    </dxf>
    <dxf>
      <numFmt numFmtId="165" formatCode="&quot;£&quot;#,##0"/>
    </dxf>
    <dxf>
      <numFmt numFmtId="165" formatCode="&quot;£&quot;#,##0"/>
    </dxf>
    <dxf>
      <numFmt numFmtId="0" formatCode="General"/>
    </dxf>
    <dxf>
      <numFmt numFmtId="19" formatCode="dd/mm/yyyy"/>
    </dxf>
    <dxf>
      <numFmt numFmtId="165" formatCode="&quot;£&quot;#,##0"/>
    </dxf>
    <dxf>
      <fill>
        <patternFill patternType="none">
          <bgColor auto="1"/>
        </patternFill>
      </fill>
    </dxf>
    <dxf>
      <fill>
        <patternFill patternType="solid">
          <bgColor theme="4" tint="0.39997558519241921"/>
        </patternFill>
      </fill>
    </dxf>
    <dxf>
      <numFmt numFmtId="165" formatCode="&quot;£&quot;#,##0"/>
    </dxf>
    <dxf>
      <numFmt numFmtId="165" formatCode="&quot;£&quot;#,##0"/>
    </dxf>
    <dxf>
      <fill>
        <patternFill patternType="solid">
          <bgColor theme="4" tint="0.39997558519241921"/>
        </patternFill>
      </fill>
    </dxf>
    <dxf>
      <numFmt numFmtId="165" formatCode="&quot;£&quot;#,##0"/>
    </dxf>
    <dxf>
      <numFmt numFmtId="165" formatCode="&quot;£&quot;#,##0"/>
    </dxf>
    <dxf>
      <fill>
        <patternFill patternType="solid">
          <bgColor theme="4" tint="0.59999389629810485"/>
        </patternFill>
      </fill>
    </dxf>
    <dxf>
      <fill>
        <patternFill patternType="solid">
          <bgColor theme="4" tint="0.59999389629810485"/>
        </patternFill>
      </fill>
    </dxf>
    <dxf>
      <numFmt numFmtId="165" formatCode="&quot;£&quot;#,##0"/>
    </dxf>
    <dxf>
      <numFmt numFmtId="165" formatCode="&quot;£&quot;#,##0"/>
    </dxf>
    <dxf>
      <fill>
        <patternFill patternType="solid">
          <bgColor theme="4" tint="0.59999389629810485"/>
        </patternFill>
      </fill>
    </dxf>
    <dxf>
      <fill>
        <patternFill patternType="solid">
          <bgColor theme="4" tint="0.59999389629810485"/>
        </patternFill>
      </fill>
    </dxf>
    <dxf>
      <fill>
        <patternFill patternType="none">
          <bgColor auto="1"/>
        </patternFill>
      </fill>
    </dxf>
    <dxf>
      <fill>
        <patternFill patternType="solid">
          <bgColor theme="4" tint="0.39997558519241921"/>
        </patternFill>
      </fill>
    </dxf>
    <dxf>
      <numFmt numFmtId="165" formatCode="&quot;£&quot;#,##0"/>
    </dxf>
    <dxf>
      <numFmt numFmtId="165" formatCode="&quot;£&quot;#,##0"/>
    </dxf>
    <dxf>
      <numFmt numFmtId="1" formatCode="0"/>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quot;£&quot;#,##0"/>
    </dxf>
    <dxf>
      <fill>
        <patternFill patternType="none">
          <bgColor auto="1"/>
        </patternFill>
      </fill>
    </dxf>
    <dxf>
      <fill>
        <patternFill patternType="solid">
          <bgColor theme="4" tint="0.39997558519241921"/>
        </patternFill>
      </fill>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quot;£&quot;#,##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quot;#,##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4" formatCode="&quot;£&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rgb="FF7030A0"/>
        </patternFill>
      </fill>
    </dxf>
    <dxf>
      <font>
        <b/>
        <i val="0"/>
        <sz val="20"/>
        <color theme="0"/>
        <name val="Calibri"/>
        <family val="2"/>
        <scheme val="minor"/>
      </font>
      <fill>
        <patternFill>
          <bgColor theme="4" tint="-0.499984740745262"/>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Invisible" pivot="0" table="0" count="0" xr9:uid="{427E67EF-DD2F-4658-B8A9-3AA8EF9534DD}"/>
    <tableStyle name="SlicerStyleLight1 2" pivot="0" table="0" count="10" xr9:uid="{2FD1D3EE-14AA-489D-AFCF-E5CF9B7BAA49}">
      <tableStyleElement type="wholeTable" dxfId="87"/>
      <tableStyleElement type="headerRow" dxfId="86"/>
    </tableStyle>
  </tableStyles>
  <colors>
    <mruColors>
      <color rgb="FFB5176D"/>
      <color rgb="FF35283C"/>
      <color rgb="FF4A0A2D"/>
      <color rgb="FF43334C"/>
      <color rgb="FFFF9FC1"/>
      <color rgb="FFFFA3C4"/>
      <color rgb="FFFF8FB7"/>
      <color rgb="FFFFB8E0"/>
      <color rgb="FFF8F4EC"/>
      <color rgb="FFFFFF9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4"/>
            <color theme="4" tint="-0.499984740745262"/>
            <name val="Calibri"/>
            <family val="2"/>
            <scheme val="minor"/>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4"/>
            <color theme="4" tint="-0.24994659260841701"/>
            <name val="Calibri"/>
            <family val="2"/>
            <scheme val="minor"/>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styles" Target="styles.xml"/><Relationship Id="rId39" Type="http://schemas.openxmlformats.org/officeDocument/2006/relationships/customXml" Target="../customXml/item9.xml"/><Relationship Id="rId21" Type="http://schemas.microsoft.com/office/2007/relationships/slicerCache" Target="slicerCaches/slicerCache2.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owerPivotData" Target="model/item.data"/><Relationship Id="rId11" Type="http://schemas.openxmlformats.org/officeDocument/2006/relationships/externalLink" Target="externalLinks/externalLink1.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4.xml"/><Relationship Id="rId28" Type="http://schemas.openxmlformats.org/officeDocument/2006/relationships/sheetMetadata" Target="metadata.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microsoft.com/office/2007/relationships/slicerCache" Target="slicerCaches/slicerCache1.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 Final Project.xlsx]Pivot Table!Profit by Branch</c:name>
    <c:fmtId val="6"/>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Table'!$A$2:$A$12</c:f>
              <c:strCache>
                <c:ptCount val="10"/>
                <c:pt idx="0">
                  <c:v>Marasa Matrouh</c:v>
                </c:pt>
                <c:pt idx="1">
                  <c:v>Ismailia</c:v>
                </c:pt>
                <c:pt idx="2">
                  <c:v>Portsaied</c:v>
                </c:pt>
                <c:pt idx="3">
                  <c:v>Aswan</c:v>
                </c:pt>
                <c:pt idx="4">
                  <c:v>Mansoura</c:v>
                </c:pt>
                <c:pt idx="5">
                  <c:v>Giza</c:v>
                </c:pt>
                <c:pt idx="6">
                  <c:v>Cairo</c:v>
                </c:pt>
                <c:pt idx="7">
                  <c:v>Zagazig</c:v>
                </c:pt>
                <c:pt idx="8">
                  <c:v>Alex</c:v>
                </c:pt>
                <c:pt idx="9">
                  <c:v>Minia</c:v>
                </c:pt>
              </c:strCache>
            </c:strRef>
          </c:cat>
          <c:val>
            <c:numRef>
              <c:f>'Pivot Table'!$B$2:$B$12</c:f>
              <c:numCache>
                <c:formatCode>"£"#,##0</c:formatCode>
                <c:ptCount val="10"/>
                <c:pt idx="0">
                  <c:v>3620.5813953488373</c:v>
                </c:pt>
                <c:pt idx="1">
                  <c:v>3596.4125874125875</c:v>
                </c:pt>
                <c:pt idx="2">
                  <c:v>3537.5887850467288</c:v>
                </c:pt>
                <c:pt idx="3">
                  <c:v>3486.5415162454874</c:v>
                </c:pt>
                <c:pt idx="4">
                  <c:v>3451.44</c:v>
                </c:pt>
                <c:pt idx="5">
                  <c:v>3395.5585284280937</c:v>
                </c:pt>
                <c:pt idx="6">
                  <c:v>3384.0604026845635</c:v>
                </c:pt>
                <c:pt idx="7">
                  <c:v>3326.7752442996743</c:v>
                </c:pt>
                <c:pt idx="8">
                  <c:v>3326.1</c:v>
                </c:pt>
                <c:pt idx="9">
                  <c:v>3052.8810289389066</c:v>
                </c:pt>
              </c:numCache>
            </c:numRef>
          </c:val>
          <c:extLst>
            <c:ext xmlns:c16="http://schemas.microsoft.com/office/drawing/2014/chart" uri="{C3380CC4-5D6E-409C-BE32-E72D297353CC}">
              <c16:uniqueId val="{00000000-D196-4AA7-BD7D-31AA0341FEB3}"/>
            </c:ext>
          </c:extLst>
        </c:ser>
        <c:dLbls>
          <c:dLblPos val="outEnd"/>
          <c:showLegendKey val="0"/>
          <c:showVal val="1"/>
          <c:showCatName val="0"/>
          <c:showSerName val="0"/>
          <c:showPercent val="0"/>
          <c:showBubbleSize val="0"/>
        </c:dLbls>
        <c:gapWidth val="100"/>
        <c:overlap val="-24"/>
        <c:axId val="1650207392"/>
        <c:axId val="1650207872"/>
      </c:barChart>
      <c:catAx>
        <c:axId val="16502073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650207872"/>
        <c:crosses val="autoZero"/>
        <c:auto val="1"/>
        <c:lblAlgn val="ctr"/>
        <c:lblOffset val="100"/>
        <c:noMultiLvlLbl val="0"/>
      </c:catAx>
      <c:valAx>
        <c:axId val="1650207872"/>
        <c:scaling>
          <c:orientation val="minMax"/>
        </c:scaling>
        <c:delete val="1"/>
        <c:axPos val="l"/>
        <c:numFmt formatCode="&quot;£&quot;#,##0" sourceLinked="1"/>
        <c:majorTickMark val="none"/>
        <c:minorTickMark val="none"/>
        <c:tickLblPos val="nextTo"/>
        <c:crossAx val="165020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 Final Project.xlsx]Pivot Table!Profit by Sub category</c:name>
    <c:fmtId val="19"/>
  </c:pivotSource>
  <c:chart>
    <c:autoTitleDeleted val="1"/>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1"/>
          <c:showVal val="1"/>
          <c:showCatName val="1"/>
          <c:showSerName val="1"/>
          <c:showPercent val="1"/>
          <c:showBubbleSize val="1"/>
          <c:extLst>
            <c:ext xmlns:c15="http://schemas.microsoft.com/office/drawing/2012/chart" uri="{CE6537A1-D6FC-4f65-9D91-7224C49458BB}"/>
          </c:extLst>
        </c:dLbl>
      </c:pivotFmt>
      <c:pivotFmt>
        <c:idx val="5"/>
        <c:dLbl>
          <c:idx val="0"/>
          <c:showLegendKey val="1"/>
          <c:showVal val="1"/>
          <c:showCatName val="1"/>
          <c:showSerName val="1"/>
          <c:showPercent val="1"/>
          <c:showBubbleSize val="1"/>
          <c:extLst>
            <c:ext xmlns:c15="http://schemas.microsoft.com/office/drawing/2012/chart" uri="{CE6537A1-D6FC-4f65-9D91-7224C49458BB}"/>
          </c:extLst>
        </c:dLbl>
      </c:pivotFmt>
      <c:pivotFmt>
        <c:idx val="6"/>
        <c:dLbl>
          <c:idx val="0"/>
          <c:showLegendKey val="1"/>
          <c:showVal val="1"/>
          <c:showCatName val="1"/>
          <c:showSerName val="1"/>
          <c:showPercent val="1"/>
          <c:showBubbleSize val="1"/>
          <c:extLst>
            <c:ext xmlns:c15="http://schemas.microsoft.com/office/drawing/2012/chart" uri="{CE6537A1-D6FC-4f65-9D91-7224C49458BB}"/>
          </c:extLst>
        </c:dLbl>
      </c:pivotFmt>
      <c:pivotFmt>
        <c:idx val="7"/>
        <c:dLbl>
          <c:idx val="0"/>
          <c:showLegendKey val="1"/>
          <c:showVal val="1"/>
          <c:showCatName val="1"/>
          <c:showSerName val="1"/>
          <c:showPercent val="1"/>
          <c:showBubbleSize val="1"/>
          <c:extLst>
            <c:ext xmlns:c15="http://schemas.microsoft.com/office/drawing/2012/chart" uri="{CE6537A1-D6FC-4f65-9D91-7224C49458BB}"/>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16029177602799649"/>
              <c:y val="2.3494459025954241E-3"/>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9.250699912510936E-2"/>
              <c:y val="-0.1087616652085156"/>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3.8069553805774377E-2"/>
              <c:y val="-8.098388743073782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dLbl>
          <c:idx val="0"/>
          <c:layout>
            <c:manualLayout>
              <c:x val="-0.16029177602799649"/>
              <c:y val="2.3494459025954241E-3"/>
            </c:manualLayout>
          </c:layout>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dLbl>
          <c:idx val="0"/>
          <c:layout>
            <c:manualLayout>
              <c:x val="-9.0677689135889708E-2"/>
              <c:y val="-0.1449047277810569"/>
            </c:manualLayout>
          </c:layout>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dLbl>
          <c:idx val="0"/>
          <c:layout>
            <c:manualLayout>
              <c:x val="-3.8069553805774377E-2"/>
              <c:y val="-8.0983887430737825E-2"/>
            </c:manualLayout>
          </c:layout>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dLbl>
          <c:idx val="0"/>
          <c:layout>
            <c:manualLayout>
              <c:x val="-5.6044312653912527E-2"/>
              <c:y val="-7.6062673564371214E-2"/>
            </c:manualLayout>
          </c:layout>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dLbl>
          <c:idx val="0"/>
          <c:layout>
            <c:manualLayout>
              <c:x val="-2.3485499160481125E-2"/>
              <c:y val="-6.8834085694624611E-2"/>
            </c:manualLayout>
          </c:layout>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dPt>
            <c:idx val="1"/>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0-690A-4CB3-A4B8-3DB720D93168}"/>
              </c:ext>
            </c:extLst>
          </c:dPt>
          <c:dPt>
            <c:idx val="2"/>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690A-4CB3-A4B8-3DB720D93168}"/>
              </c:ext>
            </c:extLst>
          </c:dPt>
          <c:dPt>
            <c:idx val="4"/>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690A-4CB3-A4B8-3DB720D93168}"/>
              </c:ext>
            </c:extLst>
          </c:dPt>
          <c:dPt>
            <c:idx val="5"/>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109A-4ED2-9D4F-6B73FAD410F7}"/>
              </c:ext>
            </c:extLst>
          </c:dPt>
          <c:dPt>
            <c:idx val="6"/>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109A-4ED2-9D4F-6B73FAD410F7}"/>
              </c:ext>
            </c:extLst>
          </c:dPt>
          <c:dLbls>
            <c:dLbl>
              <c:idx val="1"/>
              <c:layout>
                <c:manualLayout>
                  <c:x val="-0.16029177602799649"/>
                  <c:y val="2.349445902595424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0A-4CB3-A4B8-3DB720D93168}"/>
                </c:ext>
              </c:extLst>
            </c:dLbl>
            <c:dLbl>
              <c:idx val="2"/>
              <c:layout>
                <c:manualLayout>
                  <c:x val="-9.0677689135889708E-2"/>
                  <c:y val="-0.144904727781056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0A-4CB3-A4B8-3DB720D93168}"/>
                </c:ext>
              </c:extLst>
            </c:dLbl>
            <c:dLbl>
              <c:idx val="4"/>
              <c:layout>
                <c:manualLayout>
                  <c:x val="-3.8069553805774377E-2"/>
                  <c:y val="-8.09838874307378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0A-4CB3-A4B8-3DB720D93168}"/>
                </c:ext>
              </c:extLst>
            </c:dLbl>
            <c:dLbl>
              <c:idx val="5"/>
              <c:layout>
                <c:manualLayout>
                  <c:x val="-5.6044312653912527E-2"/>
                  <c:y val="-7.60626735643712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9A-4ED2-9D4F-6B73FAD410F7}"/>
                </c:ext>
              </c:extLst>
            </c:dLbl>
            <c:dLbl>
              <c:idx val="6"/>
              <c:layout>
                <c:manualLayout>
                  <c:x val="-2.3485499160481125E-2"/>
                  <c:y val="-6.88340856946246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09A-4ED2-9D4F-6B73FAD410F7}"/>
                </c:ext>
              </c:extLst>
            </c:dLbl>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Table'!$G$2:$G$11</c:f>
              <c:multiLvlStrCache>
                <c:ptCount val="7"/>
                <c:lvl>
                  <c:pt idx="0">
                    <c:v>Apple iPhone</c:v>
                  </c:pt>
                  <c:pt idx="1">
                    <c:v>HTC</c:v>
                  </c:pt>
                  <c:pt idx="2">
                    <c:v>Nokia</c:v>
                  </c:pt>
                  <c:pt idx="3">
                    <c:v>Samsung</c:v>
                  </c:pt>
                  <c:pt idx="4">
                    <c:v>Microsoft</c:v>
                  </c:pt>
                  <c:pt idx="5">
                    <c:v>Samsung</c:v>
                  </c:pt>
                  <c:pt idx="6">
                    <c:v>Sony</c:v>
                  </c:pt>
                </c:lvl>
                <c:lvl>
                  <c:pt idx="0">
                    <c:v>Smartphones</c:v>
                  </c:pt>
                  <c:pt idx="4">
                    <c:v>Tablets</c:v>
                  </c:pt>
                </c:lvl>
              </c:multiLvlStrCache>
            </c:multiLvlStrRef>
          </c:cat>
          <c:val>
            <c:numRef>
              <c:f>'Pivot Table'!$H$2:$H$11</c:f>
              <c:numCache>
                <c:formatCode>"£"#,##0</c:formatCode>
                <c:ptCount val="7"/>
                <c:pt idx="0">
                  <c:v>3320766</c:v>
                </c:pt>
                <c:pt idx="1">
                  <c:v>1014102</c:v>
                </c:pt>
                <c:pt idx="2">
                  <c:v>332355</c:v>
                </c:pt>
                <c:pt idx="3">
                  <c:v>2750958</c:v>
                </c:pt>
                <c:pt idx="4">
                  <c:v>1322244</c:v>
                </c:pt>
                <c:pt idx="5">
                  <c:v>788544</c:v>
                </c:pt>
                <c:pt idx="6">
                  <c:v>718488</c:v>
                </c:pt>
              </c:numCache>
            </c:numRef>
          </c:val>
          <c:smooth val="0"/>
          <c:extLst>
            <c:ext xmlns:c16="http://schemas.microsoft.com/office/drawing/2014/chart" uri="{C3380CC4-5D6E-409C-BE32-E72D297353CC}">
              <c16:uniqueId val="{00000003-690A-4CB3-A4B8-3DB720D93168}"/>
            </c:ext>
          </c:extLst>
        </c:ser>
        <c:dLbls>
          <c:dLblPos val="t"/>
          <c:showLegendKey val="0"/>
          <c:showVal val="1"/>
          <c:showCatName val="0"/>
          <c:showSerName val="0"/>
          <c:showPercent val="0"/>
          <c:showBubbleSize val="0"/>
        </c:dLbls>
        <c:marker val="1"/>
        <c:smooth val="0"/>
        <c:axId val="312079855"/>
        <c:axId val="312075055"/>
      </c:lineChart>
      <c:catAx>
        <c:axId val="3120798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12075055"/>
        <c:crosses val="autoZero"/>
        <c:auto val="1"/>
        <c:lblAlgn val="ctr"/>
        <c:lblOffset val="100"/>
        <c:noMultiLvlLbl val="0"/>
      </c:catAx>
      <c:valAx>
        <c:axId val="312075055"/>
        <c:scaling>
          <c:orientation val="minMax"/>
        </c:scaling>
        <c:delete val="1"/>
        <c:axPos val="l"/>
        <c:numFmt formatCode="&quot;£&quot;#,##0" sourceLinked="1"/>
        <c:majorTickMark val="none"/>
        <c:minorTickMark val="none"/>
        <c:tickLblPos val="nextTo"/>
        <c:crossAx val="31207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 Final Project.xlsx]Pivot Table!Profit by Class</c:name>
    <c:fmtId val="22"/>
  </c:pivotSource>
  <c:chart>
    <c:autoTitleDeleted val="1"/>
    <c:pivotFmts>
      <c:pivotFmt>
        <c:idx val="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spPr>
          <a:solidFill>
            <a:schemeClr val="accent3"/>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709968043123366"/>
          <c:y val="9.0704270451090072E-2"/>
          <c:w val="0.42537154398883681"/>
          <c:h val="0.84882621591484986"/>
        </c:manualLayout>
      </c:layout>
      <c:pieChart>
        <c:varyColors val="1"/>
        <c:ser>
          <c:idx val="0"/>
          <c:order val="0"/>
          <c:tx>
            <c:strRef>
              <c:f>'Pivot Table'!$B$14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762-4597-B18A-051D053FE26F}"/>
              </c:ext>
            </c:extLst>
          </c:dPt>
          <c:dPt>
            <c:idx val="1"/>
            <c:bubble3D val="0"/>
            <c:explosion val="8"/>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762-4597-B18A-051D053FE26F}"/>
              </c:ext>
            </c:extLst>
          </c:dPt>
          <c:dLbls>
            <c:dLbl>
              <c:idx val="0"/>
              <c:dLblPos val="ctr"/>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C762-4597-B18A-051D053FE26F}"/>
                </c:ext>
              </c:extLst>
            </c:dLbl>
            <c:dLbl>
              <c:idx val="1"/>
              <c:dLblPos val="ctr"/>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C762-4597-B18A-051D053FE26F}"/>
                </c:ext>
              </c:extLst>
            </c:dLbl>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Table'!$A$15:$A$17</c:f>
              <c:strCache>
                <c:ptCount val="2"/>
                <c:pt idx="0">
                  <c:v>Smartphones</c:v>
                </c:pt>
                <c:pt idx="1">
                  <c:v>Tablets</c:v>
                </c:pt>
              </c:strCache>
            </c:strRef>
          </c:cat>
          <c:val>
            <c:numRef>
              <c:f>'Pivot Table'!$B$15:$B$17</c:f>
              <c:numCache>
                <c:formatCode>"£"#,##0</c:formatCode>
                <c:ptCount val="2"/>
                <c:pt idx="0">
                  <c:v>7418181</c:v>
                </c:pt>
                <c:pt idx="1">
                  <c:v>2829276</c:v>
                </c:pt>
              </c:numCache>
            </c:numRef>
          </c:val>
          <c:extLst>
            <c:ext xmlns:c16="http://schemas.microsoft.com/office/drawing/2014/chart" uri="{C3380CC4-5D6E-409C-BE32-E72D297353CC}">
              <c16:uniqueId val="{00000004-C762-4597-B18A-051D053FE26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9336392634333466"/>
          <c:y val="0.40652721565591404"/>
          <c:w val="0.21118152016350331"/>
          <c:h val="0.1791294891839257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[Exel Final Project.xlsx]Pivot Table!Profit By Segment</c:name>
    <c:fmtId val="10"/>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Table'!$D$2:$D$17</c:f>
              <c:multiLvlStrCache>
                <c:ptCount val="10"/>
                <c:lvl>
                  <c:pt idx="0">
                    <c:v>Portsaied</c:v>
                  </c:pt>
                  <c:pt idx="1">
                    <c:v>Ismailia</c:v>
                  </c:pt>
                  <c:pt idx="2">
                    <c:v>Marasa Matrouh</c:v>
                  </c:pt>
                  <c:pt idx="3">
                    <c:v>Alex</c:v>
                  </c:pt>
                  <c:pt idx="4">
                    <c:v>Mansoura</c:v>
                  </c:pt>
                  <c:pt idx="5">
                    <c:v>Zagazig</c:v>
                  </c:pt>
                  <c:pt idx="6">
                    <c:v>Giza</c:v>
                  </c:pt>
                  <c:pt idx="7">
                    <c:v>Cairo</c:v>
                  </c:pt>
                  <c:pt idx="8">
                    <c:v>Aswan</c:v>
                  </c:pt>
                  <c:pt idx="9">
                    <c:v>Minia</c:v>
                  </c:pt>
                </c:lvl>
                <c:lvl>
                  <c:pt idx="0">
                    <c:v>Canal</c:v>
                  </c:pt>
                  <c:pt idx="2">
                    <c:v>Alexandria</c:v>
                  </c:pt>
                  <c:pt idx="4">
                    <c:v>Delta</c:v>
                  </c:pt>
                  <c:pt idx="6">
                    <c:v>G. Cairo</c:v>
                  </c:pt>
                  <c:pt idx="8">
                    <c:v>Upper Egypt</c:v>
                  </c:pt>
                </c:lvl>
              </c:multiLvlStrCache>
            </c:multiLvlStrRef>
          </c:cat>
          <c:val>
            <c:numRef>
              <c:f>'Pivot Table'!$E$2:$E$17</c:f>
              <c:numCache>
                <c:formatCode>"£"#,##0</c:formatCode>
                <c:ptCount val="10"/>
                <c:pt idx="0">
                  <c:v>1135566</c:v>
                </c:pt>
                <c:pt idx="1">
                  <c:v>1028574</c:v>
                </c:pt>
                <c:pt idx="2">
                  <c:v>1089795</c:v>
                </c:pt>
                <c:pt idx="3">
                  <c:v>997830</c:v>
                </c:pt>
                <c:pt idx="4">
                  <c:v>1035432</c:v>
                </c:pt>
                <c:pt idx="5">
                  <c:v>1021320</c:v>
                </c:pt>
                <c:pt idx="6">
                  <c:v>1015272</c:v>
                </c:pt>
                <c:pt idx="7">
                  <c:v>1008450</c:v>
                </c:pt>
                <c:pt idx="8">
                  <c:v>965772</c:v>
                </c:pt>
                <c:pt idx="9">
                  <c:v>949446</c:v>
                </c:pt>
              </c:numCache>
            </c:numRef>
          </c:val>
          <c:extLst>
            <c:ext xmlns:c16="http://schemas.microsoft.com/office/drawing/2014/chart" uri="{C3380CC4-5D6E-409C-BE32-E72D297353CC}">
              <c16:uniqueId val="{00000000-BFBC-428B-BABE-EE8211A6AFA0}"/>
            </c:ext>
          </c:extLst>
        </c:ser>
        <c:dLbls>
          <c:dLblPos val="outEnd"/>
          <c:showLegendKey val="0"/>
          <c:showVal val="1"/>
          <c:showCatName val="0"/>
          <c:showSerName val="0"/>
          <c:showPercent val="0"/>
          <c:showBubbleSize val="0"/>
        </c:dLbls>
        <c:gapWidth val="100"/>
        <c:overlap val="-24"/>
        <c:axId val="1650236192"/>
        <c:axId val="1650240032"/>
      </c:barChart>
      <c:catAx>
        <c:axId val="16502361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650240032"/>
        <c:crosses val="autoZero"/>
        <c:auto val="1"/>
        <c:lblAlgn val="ctr"/>
        <c:lblOffset val="100"/>
        <c:noMultiLvlLbl val="0"/>
      </c:catAx>
      <c:valAx>
        <c:axId val="1650240032"/>
        <c:scaling>
          <c:orientation val="minMax"/>
        </c:scaling>
        <c:delete val="1"/>
        <c:axPos val="l"/>
        <c:numFmt formatCode="&quot;£&quot;#,##0" sourceLinked="1"/>
        <c:majorTickMark val="none"/>
        <c:minorTickMark val="none"/>
        <c:tickLblPos val="nextTo"/>
        <c:crossAx val="165023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10</xdr:col>
      <xdr:colOff>267368</xdr:colOff>
      <xdr:row>15</xdr:row>
      <xdr:rowOff>139989</xdr:rowOff>
    </xdr:from>
    <xdr:to>
      <xdr:col>43</xdr:col>
      <xdr:colOff>347579</xdr:colOff>
      <xdr:row>79</xdr:row>
      <xdr:rowOff>147410</xdr:rowOff>
    </xdr:to>
    <xdr:sp macro="" textlink="">
      <xdr:nvSpPr>
        <xdr:cNvPr id="11" name="Rectangle: Rounded Corners 10">
          <a:extLst>
            <a:ext uri="{FF2B5EF4-FFF2-40B4-BE49-F238E27FC236}">
              <a16:creationId xmlns:a16="http://schemas.microsoft.com/office/drawing/2014/main" id="{217DBDBE-59EE-0484-3A67-7051FF8F05F9}"/>
            </a:ext>
          </a:extLst>
        </xdr:cNvPr>
        <xdr:cNvSpPr/>
      </xdr:nvSpPr>
      <xdr:spPr>
        <a:xfrm>
          <a:off x="6363368" y="2933989"/>
          <a:ext cx="20197011" cy="11928488"/>
        </a:xfrm>
        <a:prstGeom prst="roundRect">
          <a:avLst>
            <a:gd name="adj" fmla="val 1404"/>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35</xdr:col>
      <xdr:colOff>459772</xdr:colOff>
      <xdr:row>46</xdr:row>
      <xdr:rowOff>176922</xdr:rowOff>
    </xdr:from>
    <xdr:to>
      <xdr:col>39</xdr:col>
      <xdr:colOff>200527</xdr:colOff>
      <xdr:row>54</xdr:row>
      <xdr:rowOff>6148</xdr:rowOff>
    </xdr:to>
    <mc:AlternateContent xmlns:mc="http://schemas.openxmlformats.org/markup-compatibility/2006" xmlns:a14="http://schemas.microsoft.com/office/drawing/2010/main">
      <mc:Choice Requires="a14">
        <xdr:graphicFrame macro="">
          <xdr:nvGraphicFramePr>
            <xdr:cNvPr id="23" name="Class 1">
              <a:extLst>
                <a:ext uri="{FF2B5EF4-FFF2-40B4-BE49-F238E27FC236}">
                  <a16:creationId xmlns:a16="http://schemas.microsoft.com/office/drawing/2014/main" id="{D68E068D-E178-5C53-4D81-B8D6B4657888}"/>
                </a:ext>
              </a:extLst>
            </xdr:cNvPr>
            <xdr:cNvGraphicFramePr/>
          </xdr:nvGraphicFramePr>
          <xdr:xfrm>
            <a:off x="0" y="0"/>
            <a:ext cx="0" cy="0"/>
          </xdr:xfrm>
          <a:graphic>
            <a:graphicData uri="http://schemas.microsoft.com/office/drawing/2010/slicer">
              <sle:slicer xmlns:sle="http://schemas.microsoft.com/office/drawing/2010/slicer" name="Class 1"/>
            </a:graphicData>
          </a:graphic>
        </xdr:graphicFrame>
      </mc:Choice>
      <mc:Fallback xmlns="">
        <xdr:sp macro="" textlink="">
          <xdr:nvSpPr>
            <xdr:cNvPr id="0" name=""/>
            <xdr:cNvSpPr>
              <a:spLocks noTextEdit="1"/>
            </xdr:cNvSpPr>
          </xdr:nvSpPr>
          <xdr:spPr>
            <a:xfrm>
              <a:off x="21573522" y="8939922"/>
              <a:ext cx="2153755" cy="13532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360946</xdr:colOff>
      <xdr:row>31</xdr:row>
      <xdr:rowOff>121634</xdr:rowOff>
    </xdr:from>
    <xdr:to>
      <xdr:col>43</xdr:col>
      <xdr:colOff>121919</xdr:colOff>
      <xdr:row>53</xdr:row>
      <xdr:rowOff>176516</xdr:rowOff>
    </xdr:to>
    <mc:AlternateContent xmlns:mc="http://schemas.openxmlformats.org/markup-compatibility/2006" xmlns:a14="http://schemas.microsoft.com/office/drawing/2010/main">
      <mc:Choice Requires="a14">
        <xdr:graphicFrame macro="">
          <xdr:nvGraphicFramePr>
            <xdr:cNvPr id="24" name="G. Segment 1">
              <a:extLst>
                <a:ext uri="{FF2B5EF4-FFF2-40B4-BE49-F238E27FC236}">
                  <a16:creationId xmlns:a16="http://schemas.microsoft.com/office/drawing/2014/main" id="{86BCB816-6EED-7D5C-F624-2F14B7DAB978}"/>
                </a:ext>
              </a:extLst>
            </xdr:cNvPr>
            <xdr:cNvGraphicFramePr/>
          </xdr:nvGraphicFramePr>
          <xdr:xfrm>
            <a:off x="0" y="0"/>
            <a:ext cx="0" cy="0"/>
          </xdr:xfrm>
          <a:graphic>
            <a:graphicData uri="http://schemas.microsoft.com/office/drawing/2010/slicer">
              <sle:slicer xmlns:sle="http://schemas.microsoft.com/office/drawing/2010/slicer" name="G. Segment 1"/>
            </a:graphicData>
          </a:graphic>
        </xdr:graphicFrame>
      </mc:Choice>
      <mc:Fallback xmlns="">
        <xdr:sp macro="" textlink="">
          <xdr:nvSpPr>
            <xdr:cNvPr id="0" name=""/>
            <xdr:cNvSpPr>
              <a:spLocks noTextEdit="1"/>
            </xdr:cNvSpPr>
          </xdr:nvSpPr>
          <xdr:spPr>
            <a:xfrm>
              <a:off x="23887696" y="6027134"/>
              <a:ext cx="2173973" cy="42458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470648</xdr:colOff>
      <xdr:row>31</xdr:row>
      <xdr:rowOff>131337</xdr:rowOff>
    </xdr:from>
    <xdr:to>
      <xdr:col>39</xdr:col>
      <xdr:colOff>210553</xdr:colOff>
      <xdr:row>46</xdr:row>
      <xdr:rowOff>80501</xdr:rowOff>
    </xdr:to>
    <mc:AlternateContent xmlns:mc="http://schemas.openxmlformats.org/markup-compatibility/2006" xmlns:a14="http://schemas.microsoft.com/office/drawing/2010/main">
      <mc:Choice Requires="a14">
        <xdr:graphicFrame macro="">
          <xdr:nvGraphicFramePr>
            <xdr:cNvPr id="25" name="Sub category 1">
              <a:extLst>
                <a:ext uri="{FF2B5EF4-FFF2-40B4-BE49-F238E27FC236}">
                  <a16:creationId xmlns:a16="http://schemas.microsoft.com/office/drawing/2014/main" id="{1CF1FF52-2568-024E-E0D5-C3F842B94DEC}"/>
                </a:ext>
              </a:extLst>
            </xdr:cNvPr>
            <xdr:cNvGraphicFramePr/>
          </xdr:nvGraphicFramePr>
          <xdr:xfrm>
            <a:off x="0" y="0"/>
            <a:ext cx="0" cy="0"/>
          </xdr:xfrm>
          <a:graphic>
            <a:graphicData uri="http://schemas.microsoft.com/office/drawing/2010/slicer">
              <sle:slicer xmlns:sle="http://schemas.microsoft.com/office/drawing/2010/slicer" name="Sub category 1"/>
            </a:graphicData>
          </a:graphic>
        </xdr:graphicFrame>
      </mc:Choice>
      <mc:Fallback xmlns="">
        <xdr:sp macro="" textlink="">
          <xdr:nvSpPr>
            <xdr:cNvPr id="0" name=""/>
            <xdr:cNvSpPr>
              <a:spLocks noTextEdit="1"/>
            </xdr:cNvSpPr>
          </xdr:nvSpPr>
          <xdr:spPr>
            <a:xfrm>
              <a:off x="21584398" y="6036837"/>
              <a:ext cx="2152905" cy="28066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21</xdr:row>
      <xdr:rowOff>41769</xdr:rowOff>
    </xdr:from>
    <xdr:to>
      <xdr:col>43</xdr:col>
      <xdr:colOff>110717</xdr:colOff>
      <xdr:row>30</xdr:row>
      <xdr:rowOff>134590</xdr:rowOff>
    </xdr:to>
    <mc:AlternateContent xmlns:mc="http://schemas.openxmlformats.org/markup-compatibility/2006" xmlns:a14="http://schemas.microsoft.com/office/drawing/2010/main">
      <mc:Choice Requires="a14">
        <xdr:graphicFrame macro="">
          <xdr:nvGraphicFramePr>
            <xdr:cNvPr id="26" name="Branch 1">
              <a:extLst>
                <a:ext uri="{FF2B5EF4-FFF2-40B4-BE49-F238E27FC236}">
                  <a16:creationId xmlns:a16="http://schemas.microsoft.com/office/drawing/2014/main" id="{071BBF65-C8A8-4694-AB21-A358F62F4F0A}"/>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14478000" y="4042269"/>
              <a:ext cx="11572467" cy="18073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501505</xdr:colOff>
      <xdr:row>55</xdr:row>
      <xdr:rowOff>1008</xdr:rowOff>
    </xdr:from>
    <xdr:to>
      <xdr:col>26</xdr:col>
      <xdr:colOff>501504</xdr:colOff>
      <xdr:row>78</xdr:row>
      <xdr:rowOff>145142</xdr:rowOff>
    </xdr:to>
    <xdr:grpSp>
      <xdr:nvGrpSpPr>
        <xdr:cNvPr id="47" name="Group 46">
          <a:extLst>
            <a:ext uri="{FF2B5EF4-FFF2-40B4-BE49-F238E27FC236}">
              <a16:creationId xmlns:a16="http://schemas.microsoft.com/office/drawing/2014/main" id="{B0C7B8C0-9870-D7BC-CAA1-805333DEA780}"/>
            </a:ext>
          </a:extLst>
        </xdr:cNvPr>
        <xdr:cNvGrpSpPr/>
      </xdr:nvGrpSpPr>
      <xdr:grpSpPr>
        <a:xfrm>
          <a:off x="6630635" y="10022965"/>
          <a:ext cx="9806608" cy="4335134"/>
          <a:chOff x="6670076" y="9979579"/>
          <a:chExt cx="9869714" cy="3972356"/>
        </a:xfrm>
      </xdr:grpSpPr>
      <xdr:sp macro="" textlink="">
        <xdr:nvSpPr>
          <xdr:cNvPr id="12" name="Rectangle: Rounded Corners 11">
            <a:extLst>
              <a:ext uri="{FF2B5EF4-FFF2-40B4-BE49-F238E27FC236}">
                <a16:creationId xmlns:a16="http://schemas.microsoft.com/office/drawing/2014/main" id="{357F4BDC-08C2-4C66-A53C-00B63B708147}"/>
              </a:ext>
            </a:extLst>
          </xdr:cNvPr>
          <xdr:cNvSpPr/>
        </xdr:nvSpPr>
        <xdr:spPr>
          <a:xfrm>
            <a:off x="6670076" y="9979579"/>
            <a:ext cx="9869714" cy="3957606"/>
          </a:xfrm>
          <a:prstGeom prst="roundRect">
            <a:avLst>
              <a:gd name="adj" fmla="val 140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400" b="1"/>
          </a:p>
        </xdr:txBody>
      </xdr:sp>
      <xdr:graphicFrame macro="">
        <xdr:nvGraphicFramePr>
          <xdr:cNvPr id="28" name="Profit by Branch">
            <a:extLst>
              <a:ext uri="{FF2B5EF4-FFF2-40B4-BE49-F238E27FC236}">
                <a16:creationId xmlns:a16="http://schemas.microsoft.com/office/drawing/2014/main" id="{52F728A5-CA03-ED8D-AF83-E218FDE10708}"/>
              </a:ext>
            </a:extLst>
          </xdr:cNvPr>
          <xdr:cNvGraphicFramePr>
            <a:graphicFrameLocks/>
          </xdr:cNvGraphicFramePr>
        </xdr:nvGraphicFramePr>
        <xdr:xfrm>
          <a:off x="6764192" y="10415893"/>
          <a:ext cx="9681482" cy="3536042"/>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1" name="Flowchart: Manual Operation 30">
            <a:extLst>
              <a:ext uri="{FF2B5EF4-FFF2-40B4-BE49-F238E27FC236}">
                <a16:creationId xmlns:a16="http://schemas.microsoft.com/office/drawing/2014/main" id="{6DC7F5B6-60AF-BC76-9355-CE8D9B8C655B}"/>
              </a:ext>
            </a:extLst>
          </xdr:cNvPr>
          <xdr:cNvSpPr/>
        </xdr:nvSpPr>
        <xdr:spPr>
          <a:xfrm>
            <a:off x="8908904" y="9979579"/>
            <a:ext cx="5399314" cy="559526"/>
          </a:xfrm>
          <a:prstGeom prst="flowChartManualOperation">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000" b="1" i="0" baseline="0">
                <a:solidFill>
                  <a:schemeClr val="lt1"/>
                </a:solidFill>
                <a:effectLst/>
                <a:latin typeface="+mn-lt"/>
                <a:ea typeface="+mn-ea"/>
                <a:cs typeface="+mn-cs"/>
              </a:rPr>
              <a:t>Average Profit per Branch</a:t>
            </a:r>
            <a:endParaRPr lang="en-GB" sz="2000">
              <a:effectLst/>
            </a:endParaRPr>
          </a:p>
        </xdr:txBody>
      </xdr:sp>
    </xdr:grpSp>
    <xdr:clientData/>
  </xdr:twoCellAnchor>
  <xdr:twoCellAnchor>
    <xdr:from>
      <xdr:col>10</xdr:col>
      <xdr:colOff>472752</xdr:colOff>
      <xdr:row>31</xdr:row>
      <xdr:rowOff>147009</xdr:rowOff>
    </xdr:from>
    <xdr:to>
      <xdr:col>22</xdr:col>
      <xdr:colOff>575096</xdr:colOff>
      <xdr:row>53</xdr:row>
      <xdr:rowOff>168155</xdr:rowOff>
    </xdr:to>
    <xdr:grpSp>
      <xdr:nvGrpSpPr>
        <xdr:cNvPr id="44" name="Group 43">
          <a:extLst>
            <a:ext uri="{FF2B5EF4-FFF2-40B4-BE49-F238E27FC236}">
              <a16:creationId xmlns:a16="http://schemas.microsoft.com/office/drawing/2014/main" id="{8B9C8FAA-4BCA-B697-B08A-A11417816743}"/>
            </a:ext>
          </a:extLst>
        </xdr:cNvPr>
        <xdr:cNvGrpSpPr/>
      </xdr:nvGrpSpPr>
      <xdr:grpSpPr>
        <a:xfrm>
          <a:off x="6601882" y="5795748"/>
          <a:ext cx="7457301" cy="4029929"/>
          <a:chOff x="6641323" y="6035597"/>
          <a:chExt cx="7504630" cy="3748272"/>
        </a:xfrm>
      </xdr:grpSpPr>
      <xdr:sp macro="" textlink="">
        <xdr:nvSpPr>
          <xdr:cNvPr id="18" name="Rectangle: Rounded Corners 17">
            <a:extLst>
              <a:ext uri="{FF2B5EF4-FFF2-40B4-BE49-F238E27FC236}">
                <a16:creationId xmlns:a16="http://schemas.microsoft.com/office/drawing/2014/main" id="{07284254-C30E-B0C2-4AD8-2BCD054C6970}"/>
              </a:ext>
            </a:extLst>
          </xdr:cNvPr>
          <xdr:cNvSpPr/>
        </xdr:nvSpPr>
        <xdr:spPr>
          <a:xfrm>
            <a:off x="6641323" y="6035597"/>
            <a:ext cx="7504630" cy="3748272"/>
          </a:xfrm>
          <a:prstGeom prst="roundRect">
            <a:avLst>
              <a:gd name="adj" fmla="val 140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400" b="1"/>
          </a:p>
        </xdr:txBody>
      </xdr:sp>
      <xdr:graphicFrame macro="">
        <xdr:nvGraphicFramePr>
          <xdr:cNvPr id="27" name="Chart 26">
            <a:extLst>
              <a:ext uri="{FF2B5EF4-FFF2-40B4-BE49-F238E27FC236}">
                <a16:creationId xmlns:a16="http://schemas.microsoft.com/office/drawing/2014/main" id="{C56F5A5B-221A-2FC2-AAC7-1BBA9DE2B974}"/>
              </a:ext>
            </a:extLst>
          </xdr:cNvPr>
          <xdr:cNvGraphicFramePr>
            <a:graphicFrameLocks/>
          </xdr:cNvGraphicFramePr>
        </xdr:nvGraphicFramePr>
        <xdr:xfrm>
          <a:off x="6847466" y="6429375"/>
          <a:ext cx="7092345" cy="335054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32" name="Flowchart: Manual Operation 31">
            <a:extLst>
              <a:ext uri="{FF2B5EF4-FFF2-40B4-BE49-F238E27FC236}">
                <a16:creationId xmlns:a16="http://schemas.microsoft.com/office/drawing/2014/main" id="{D7DA46DF-350B-4436-9024-1EC22DD1DD77}"/>
              </a:ext>
            </a:extLst>
          </xdr:cNvPr>
          <xdr:cNvSpPr/>
        </xdr:nvSpPr>
        <xdr:spPr>
          <a:xfrm>
            <a:off x="7561254" y="6035597"/>
            <a:ext cx="5672026" cy="559525"/>
          </a:xfrm>
          <a:prstGeom prst="flowChartManualOperation">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en-US" sz="2000" b="1" i="0" baseline="0">
                <a:solidFill>
                  <a:schemeClr val="lt1"/>
                </a:solidFill>
                <a:effectLst/>
                <a:latin typeface="+mn-lt"/>
                <a:ea typeface="+mn-ea"/>
                <a:cs typeface="+mn-cs"/>
              </a:rPr>
              <a:t>Total Profit by Sub Categories</a:t>
            </a:r>
            <a:endParaRPr lang="en-GB" sz="4000">
              <a:effectLst/>
            </a:endParaRPr>
          </a:p>
        </xdr:txBody>
      </xdr:sp>
    </xdr:grpSp>
    <xdr:clientData/>
  </xdr:twoCellAnchor>
  <xdr:twoCellAnchor>
    <xdr:from>
      <xdr:col>23</xdr:col>
      <xdr:colOff>193832</xdr:colOff>
      <xdr:row>31</xdr:row>
      <xdr:rowOff>145143</xdr:rowOff>
    </xdr:from>
    <xdr:to>
      <xdr:col>35</xdr:col>
      <xdr:colOff>296175</xdr:colOff>
      <xdr:row>54</xdr:row>
      <xdr:rowOff>13189</xdr:rowOff>
    </xdr:to>
    <xdr:grpSp>
      <xdr:nvGrpSpPr>
        <xdr:cNvPr id="45" name="Group 44">
          <a:extLst>
            <a:ext uri="{FF2B5EF4-FFF2-40B4-BE49-F238E27FC236}">
              <a16:creationId xmlns:a16="http://schemas.microsoft.com/office/drawing/2014/main" id="{683040B5-6962-1B24-8270-8C6B9B2CBDAA}"/>
            </a:ext>
          </a:extLst>
        </xdr:cNvPr>
        <xdr:cNvGrpSpPr/>
      </xdr:nvGrpSpPr>
      <xdr:grpSpPr>
        <a:xfrm>
          <a:off x="14290832" y="5793882"/>
          <a:ext cx="7457300" cy="4059046"/>
          <a:chOff x="14381546" y="6035597"/>
          <a:chExt cx="7504629" cy="3774735"/>
        </a:xfrm>
      </xdr:grpSpPr>
      <xdr:sp macro="" textlink="">
        <xdr:nvSpPr>
          <xdr:cNvPr id="22" name="Rectangle: Rounded Corners 21">
            <a:extLst>
              <a:ext uri="{FF2B5EF4-FFF2-40B4-BE49-F238E27FC236}">
                <a16:creationId xmlns:a16="http://schemas.microsoft.com/office/drawing/2014/main" id="{9EB8BE46-DB83-476E-8E23-D33D6BA16CB6}"/>
              </a:ext>
            </a:extLst>
          </xdr:cNvPr>
          <xdr:cNvSpPr/>
        </xdr:nvSpPr>
        <xdr:spPr>
          <a:xfrm>
            <a:off x="14381546" y="6035597"/>
            <a:ext cx="7504629" cy="3748272"/>
          </a:xfrm>
          <a:prstGeom prst="roundRect">
            <a:avLst>
              <a:gd name="adj" fmla="val 140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30" name="Chart 29">
            <a:extLst>
              <a:ext uri="{FF2B5EF4-FFF2-40B4-BE49-F238E27FC236}">
                <a16:creationId xmlns:a16="http://schemas.microsoft.com/office/drawing/2014/main" id="{116B670B-ABFF-731C-5739-541BEC262D30}"/>
              </a:ext>
            </a:extLst>
          </xdr:cNvPr>
          <xdr:cNvGraphicFramePr>
            <a:graphicFrameLocks/>
          </xdr:cNvGraphicFramePr>
        </xdr:nvGraphicFramePr>
        <xdr:xfrm>
          <a:off x="14741146" y="6560493"/>
          <a:ext cx="6785428" cy="3249839"/>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3" name="Flowchart: Manual Operation 32">
            <a:extLst>
              <a:ext uri="{FF2B5EF4-FFF2-40B4-BE49-F238E27FC236}">
                <a16:creationId xmlns:a16="http://schemas.microsoft.com/office/drawing/2014/main" id="{9FF4A30A-50C6-FBC8-81A4-4828D39DB4C9}"/>
              </a:ext>
            </a:extLst>
          </xdr:cNvPr>
          <xdr:cNvSpPr/>
        </xdr:nvSpPr>
        <xdr:spPr>
          <a:xfrm>
            <a:off x="15437832" y="6035597"/>
            <a:ext cx="5392057" cy="559525"/>
          </a:xfrm>
          <a:prstGeom prst="flowChartManualOperation">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en-US" sz="2000" b="1" i="0" baseline="0">
                <a:solidFill>
                  <a:schemeClr val="lt1"/>
                </a:solidFill>
                <a:effectLst/>
                <a:latin typeface="+mn-lt"/>
                <a:ea typeface="+mn-ea"/>
                <a:cs typeface="+mn-cs"/>
              </a:rPr>
              <a:t>Total Profit by Class</a:t>
            </a:r>
            <a:endParaRPr lang="en-GB" sz="4000">
              <a:effectLst/>
            </a:endParaRPr>
          </a:p>
        </xdr:txBody>
      </xdr:sp>
    </xdr:grpSp>
    <xdr:clientData/>
  </xdr:twoCellAnchor>
  <xdr:twoCellAnchor>
    <xdr:from>
      <xdr:col>27</xdr:col>
      <xdr:colOff>115489</xdr:colOff>
      <xdr:row>55</xdr:row>
      <xdr:rowOff>990</xdr:rowOff>
    </xdr:from>
    <xdr:to>
      <xdr:col>43</xdr:col>
      <xdr:colOff>115488</xdr:colOff>
      <xdr:row>78</xdr:row>
      <xdr:rowOff>128154</xdr:rowOff>
    </xdr:to>
    <xdr:sp macro="" textlink="">
      <xdr:nvSpPr>
        <xdr:cNvPr id="17" name="Rectangle: Rounded Corners 16">
          <a:extLst>
            <a:ext uri="{FF2B5EF4-FFF2-40B4-BE49-F238E27FC236}">
              <a16:creationId xmlns:a16="http://schemas.microsoft.com/office/drawing/2014/main" id="{15963B24-2AD7-4F10-9A64-3539D42FA67A}"/>
            </a:ext>
          </a:extLst>
        </xdr:cNvPr>
        <xdr:cNvSpPr/>
      </xdr:nvSpPr>
      <xdr:spPr>
        <a:xfrm>
          <a:off x="16574689" y="10245657"/>
          <a:ext cx="9753599" cy="4411297"/>
        </a:xfrm>
        <a:prstGeom prst="roundRect">
          <a:avLst>
            <a:gd name="adj" fmla="val 140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27</xdr:col>
      <xdr:colOff>310471</xdr:colOff>
      <xdr:row>56</xdr:row>
      <xdr:rowOff>135738</xdr:rowOff>
    </xdr:from>
    <xdr:to>
      <xdr:col>42</xdr:col>
      <xdr:colOff>530106</xdr:colOff>
      <xdr:row>79</xdr:row>
      <xdr:rowOff>33082</xdr:rowOff>
    </xdr:to>
    <xdr:graphicFrame macro="">
      <xdr:nvGraphicFramePr>
        <xdr:cNvPr id="29" name="Profit by Segment">
          <a:extLst>
            <a:ext uri="{FF2B5EF4-FFF2-40B4-BE49-F238E27FC236}">
              <a16:creationId xmlns:a16="http://schemas.microsoft.com/office/drawing/2014/main" id="{185F853B-6CD7-0A20-0E43-DB483FE83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265117</xdr:colOff>
      <xdr:row>55</xdr:row>
      <xdr:rowOff>990</xdr:rowOff>
    </xdr:from>
    <xdr:to>
      <xdr:col>40</xdr:col>
      <xdr:colOff>568287</xdr:colOff>
      <xdr:row>58</xdr:row>
      <xdr:rowOff>65859</xdr:rowOff>
    </xdr:to>
    <xdr:sp macro="" textlink="">
      <xdr:nvSpPr>
        <xdr:cNvPr id="34" name="Flowchart: Manual Operation 33">
          <a:extLst>
            <a:ext uri="{FF2B5EF4-FFF2-40B4-BE49-F238E27FC236}">
              <a16:creationId xmlns:a16="http://schemas.microsoft.com/office/drawing/2014/main" id="{E536B79C-DD9B-E978-E1B9-1473E01A3B25}"/>
            </a:ext>
          </a:extLst>
        </xdr:cNvPr>
        <xdr:cNvSpPr/>
      </xdr:nvSpPr>
      <xdr:spPr>
        <a:xfrm>
          <a:off x="17943517" y="10245657"/>
          <a:ext cx="7008770" cy="623669"/>
        </a:xfrm>
        <a:prstGeom prst="flowChartManualOperation">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en-US" sz="2000" b="1" i="0" baseline="0">
              <a:solidFill>
                <a:schemeClr val="lt1"/>
              </a:solidFill>
              <a:effectLst/>
              <a:latin typeface="+mn-lt"/>
              <a:ea typeface="+mn-ea"/>
              <a:cs typeface="+mn-cs"/>
            </a:rPr>
            <a:t>Total Profit per Segment and Branch</a:t>
          </a:r>
          <a:endParaRPr lang="en-GB" sz="2000">
            <a:effectLst/>
          </a:endParaRPr>
        </a:p>
      </xdr:txBody>
    </xdr:sp>
    <xdr:clientData/>
  </xdr:twoCellAnchor>
  <xdr:twoCellAnchor>
    <xdr:from>
      <xdr:col>19</xdr:col>
      <xdr:colOff>407224</xdr:colOff>
      <xdr:row>15</xdr:row>
      <xdr:rowOff>148594</xdr:rowOff>
    </xdr:from>
    <xdr:to>
      <xdr:col>34</xdr:col>
      <xdr:colOff>207724</xdr:colOff>
      <xdr:row>18</xdr:row>
      <xdr:rowOff>147811</xdr:rowOff>
    </xdr:to>
    <xdr:sp macro="" textlink="">
      <xdr:nvSpPr>
        <xdr:cNvPr id="35" name="Flowchart: Manual Operation 34">
          <a:extLst>
            <a:ext uri="{FF2B5EF4-FFF2-40B4-BE49-F238E27FC236}">
              <a16:creationId xmlns:a16="http://schemas.microsoft.com/office/drawing/2014/main" id="{568616AB-F8B4-4CE3-B1C1-5984D1901F3A}"/>
            </a:ext>
          </a:extLst>
        </xdr:cNvPr>
        <xdr:cNvSpPr/>
      </xdr:nvSpPr>
      <xdr:spPr>
        <a:xfrm>
          <a:off x="11989624" y="2942594"/>
          <a:ext cx="8944500" cy="558017"/>
        </a:xfrm>
        <a:prstGeom prst="flowChartManualOperation">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en-US" sz="2800" b="1" i="0" baseline="0">
              <a:solidFill>
                <a:schemeClr val="lt1"/>
              </a:solidFill>
              <a:effectLst/>
              <a:latin typeface="+mn-lt"/>
              <a:ea typeface="+mn-ea"/>
              <a:cs typeface="+mn-cs"/>
            </a:rPr>
            <a:t>Sales Performance Dashboard</a:t>
          </a:r>
          <a:endParaRPr lang="en-GB" sz="4800">
            <a:effectLst/>
          </a:endParaRPr>
        </a:p>
      </xdr:txBody>
    </xdr:sp>
    <xdr:clientData/>
  </xdr:twoCellAnchor>
  <xdr:twoCellAnchor>
    <xdr:from>
      <xdr:col>19</xdr:col>
      <xdr:colOff>361306</xdr:colOff>
      <xdr:row>21</xdr:row>
      <xdr:rowOff>41768</xdr:rowOff>
    </xdr:from>
    <xdr:to>
      <xdr:col>23</xdr:col>
      <xdr:colOff>409550</xdr:colOff>
      <xdr:row>30</xdr:row>
      <xdr:rowOff>134591</xdr:rowOff>
    </xdr:to>
    <xdr:grpSp>
      <xdr:nvGrpSpPr>
        <xdr:cNvPr id="1027" name="Group 1026">
          <a:extLst>
            <a:ext uri="{FF2B5EF4-FFF2-40B4-BE49-F238E27FC236}">
              <a16:creationId xmlns:a16="http://schemas.microsoft.com/office/drawing/2014/main" id="{16ADADD8-FDA9-F5CA-A110-A7F210F6E0F9}"/>
            </a:ext>
          </a:extLst>
        </xdr:cNvPr>
        <xdr:cNvGrpSpPr/>
      </xdr:nvGrpSpPr>
      <xdr:grpSpPr>
        <a:xfrm>
          <a:off x="12006654" y="3868333"/>
          <a:ext cx="2499896" cy="1732780"/>
          <a:chOff x="11984489" y="3873233"/>
          <a:chExt cx="2495230" cy="1734879"/>
        </a:xfrm>
      </xdr:grpSpPr>
      <xdr:sp macro="" textlink="">
        <xdr:nvSpPr>
          <xdr:cNvPr id="39" name="Rectangle: Rounded Corners 38">
            <a:extLst>
              <a:ext uri="{FF2B5EF4-FFF2-40B4-BE49-F238E27FC236}">
                <a16:creationId xmlns:a16="http://schemas.microsoft.com/office/drawing/2014/main" id="{4CE2C236-F10C-4C80-ADA7-038C0919A3F7}"/>
              </a:ext>
            </a:extLst>
          </xdr:cNvPr>
          <xdr:cNvSpPr/>
        </xdr:nvSpPr>
        <xdr:spPr>
          <a:xfrm>
            <a:off x="11984489" y="3873233"/>
            <a:ext cx="2495230" cy="1734879"/>
          </a:xfrm>
          <a:prstGeom prst="roundRect">
            <a:avLst>
              <a:gd name="adj" fmla="val 140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chemeClr val="accent1">
                    <a:lumMod val="75000"/>
                  </a:schemeClr>
                </a:solidFill>
              </a:rPr>
              <a:t>Total Profit</a:t>
            </a:r>
          </a:p>
        </xdr:txBody>
      </xdr:sp>
      <xdr:cxnSp macro="">
        <xdr:nvCxnSpPr>
          <xdr:cNvPr id="52" name="Straight Connector 51">
            <a:extLst>
              <a:ext uri="{FF2B5EF4-FFF2-40B4-BE49-F238E27FC236}">
                <a16:creationId xmlns:a16="http://schemas.microsoft.com/office/drawing/2014/main" id="{79677DD5-823F-4AE5-945D-4737EB2CC825}"/>
              </a:ext>
            </a:extLst>
          </xdr:cNvPr>
          <xdr:cNvCxnSpPr/>
        </xdr:nvCxnSpPr>
        <xdr:spPr>
          <a:xfrm>
            <a:off x="12008604" y="4140677"/>
            <a:ext cx="0" cy="1199991"/>
          </a:xfrm>
          <a:prstGeom prst="line">
            <a:avLst/>
          </a:prstGeom>
          <a:ln w="57150"/>
        </xdr:spPr>
        <xdr:style>
          <a:lnRef idx="1">
            <a:schemeClr val="accent1"/>
          </a:lnRef>
          <a:fillRef idx="0">
            <a:schemeClr val="accent1"/>
          </a:fillRef>
          <a:effectRef idx="0">
            <a:schemeClr val="accent1"/>
          </a:effectRef>
          <a:fontRef idx="minor">
            <a:schemeClr val="tx1"/>
          </a:fontRef>
        </xdr:style>
      </xdr:cxnSp>
      <xdr:sp macro="" textlink="'Pivot Table'!G17">
        <xdr:nvSpPr>
          <xdr:cNvPr id="54" name="TextBox 53">
            <a:extLst>
              <a:ext uri="{FF2B5EF4-FFF2-40B4-BE49-F238E27FC236}">
                <a16:creationId xmlns:a16="http://schemas.microsoft.com/office/drawing/2014/main" id="{D1929EB5-11F1-4282-9897-2B5229F0732A}"/>
              </a:ext>
            </a:extLst>
          </xdr:cNvPr>
          <xdr:cNvSpPr txBox="1"/>
        </xdr:nvSpPr>
        <xdr:spPr>
          <a:xfrm>
            <a:off x="12229007" y="4482733"/>
            <a:ext cx="2035323" cy="5093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2B140B7-C453-432D-A26A-C60DE0F577EB}" type="TxLink">
              <a:rPr lang="en-US" sz="2800" b="1" i="0" u="none" strike="noStrike">
                <a:solidFill>
                  <a:schemeClr val="accent3"/>
                </a:solidFill>
                <a:latin typeface="Calibri"/>
                <a:ea typeface="Calibri"/>
                <a:cs typeface="Calibri"/>
              </a:rPr>
              <a:pPr/>
              <a:t>£10,247,457</a:t>
            </a:fld>
            <a:endParaRPr lang="en-GB" sz="2800" b="1">
              <a:solidFill>
                <a:schemeClr val="accent3"/>
              </a:solidFill>
            </a:endParaRPr>
          </a:p>
        </xdr:txBody>
      </xdr:sp>
      <xdr:pic>
        <xdr:nvPicPr>
          <xdr:cNvPr id="59" name="Picture 58">
            <a:extLst>
              <a:ext uri="{FF2B5EF4-FFF2-40B4-BE49-F238E27FC236}">
                <a16:creationId xmlns:a16="http://schemas.microsoft.com/office/drawing/2014/main" id="{83A2E59E-28AF-A24A-1D52-3A58DA615EA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855726" y="5015078"/>
            <a:ext cx="564977" cy="532538"/>
          </a:xfrm>
          <a:prstGeom prst="rect">
            <a:avLst/>
          </a:prstGeom>
        </xdr:spPr>
      </xdr:pic>
    </xdr:grpSp>
    <xdr:clientData/>
  </xdr:twoCellAnchor>
  <xdr:twoCellAnchor>
    <xdr:from>
      <xdr:col>15</xdr:col>
      <xdr:colOff>121090</xdr:colOff>
      <xdr:row>21</xdr:row>
      <xdr:rowOff>41768</xdr:rowOff>
    </xdr:from>
    <xdr:to>
      <xdr:col>19</xdr:col>
      <xdr:colOff>169333</xdr:colOff>
      <xdr:row>30</xdr:row>
      <xdr:rowOff>134591</xdr:rowOff>
    </xdr:to>
    <xdr:grpSp>
      <xdr:nvGrpSpPr>
        <xdr:cNvPr id="1028" name="Group 1027">
          <a:extLst>
            <a:ext uri="{FF2B5EF4-FFF2-40B4-BE49-F238E27FC236}">
              <a16:creationId xmlns:a16="http://schemas.microsoft.com/office/drawing/2014/main" id="{68F56703-209D-2681-1E5E-1020F0414441}"/>
            </a:ext>
          </a:extLst>
        </xdr:cNvPr>
        <xdr:cNvGrpSpPr/>
      </xdr:nvGrpSpPr>
      <xdr:grpSpPr>
        <a:xfrm>
          <a:off x="9314786" y="3868333"/>
          <a:ext cx="2499895" cy="1732780"/>
          <a:chOff x="9297287" y="3873233"/>
          <a:chExt cx="2495229" cy="1734879"/>
        </a:xfrm>
      </xdr:grpSpPr>
      <xdr:sp macro="" textlink="">
        <xdr:nvSpPr>
          <xdr:cNvPr id="38" name="Rectangle: Rounded Corners 37">
            <a:extLst>
              <a:ext uri="{FF2B5EF4-FFF2-40B4-BE49-F238E27FC236}">
                <a16:creationId xmlns:a16="http://schemas.microsoft.com/office/drawing/2014/main" id="{5105E2FE-4560-45BF-A768-127FA158030D}"/>
              </a:ext>
            </a:extLst>
          </xdr:cNvPr>
          <xdr:cNvSpPr/>
        </xdr:nvSpPr>
        <xdr:spPr>
          <a:xfrm>
            <a:off x="9297287" y="3873233"/>
            <a:ext cx="2495229" cy="1734879"/>
          </a:xfrm>
          <a:prstGeom prst="roundRect">
            <a:avLst>
              <a:gd name="adj" fmla="val 140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chemeClr val="accent1">
                    <a:lumMod val="75000"/>
                  </a:schemeClr>
                </a:solidFill>
              </a:rPr>
              <a:t>ToTal sales</a:t>
            </a:r>
          </a:p>
        </xdr:txBody>
      </xdr:sp>
      <xdr:cxnSp macro="">
        <xdr:nvCxnSpPr>
          <xdr:cNvPr id="51" name="Straight Connector 50">
            <a:extLst>
              <a:ext uri="{FF2B5EF4-FFF2-40B4-BE49-F238E27FC236}">
                <a16:creationId xmlns:a16="http://schemas.microsoft.com/office/drawing/2014/main" id="{B8FACE9F-9E14-472B-A2C0-5AD937D07746}"/>
              </a:ext>
            </a:extLst>
          </xdr:cNvPr>
          <xdr:cNvCxnSpPr/>
        </xdr:nvCxnSpPr>
        <xdr:spPr>
          <a:xfrm>
            <a:off x="9321402" y="4140677"/>
            <a:ext cx="0" cy="1199991"/>
          </a:xfrm>
          <a:prstGeom prst="line">
            <a:avLst/>
          </a:prstGeom>
          <a:ln w="57150"/>
        </xdr:spPr>
        <xdr:style>
          <a:lnRef idx="1">
            <a:schemeClr val="accent1"/>
          </a:lnRef>
          <a:fillRef idx="0">
            <a:schemeClr val="accent1"/>
          </a:fillRef>
          <a:effectRef idx="0">
            <a:schemeClr val="accent1"/>
          </a:effectRef>
          <a:fontRef idx="minor">
            <a:schemeClr val="tx1"/>
          </a:fontRef>
        </xdr:style>
      </xdr:cxnSp>
      <xdr:sp macro="" textlink="'Pivot Table'!G14">
        <xdr:nvSpPr>
          <xdr:cNvPr id="53" name="TextBox 52">
            <a:extLst>
              <a:ext uri="{FF2B5EF4-FFF2-40B4-BE49-F238E27FC236}">
                <a16:creationId xmlns:a16="http://schemas.microsoft.com/office/drawing/2014/main" id="{AA7F4FBB-736C-6DB3-359C-65BBE4E525EA}"/>
              </a:ext>
            </a:extLst>
          </xdr:cNvPr>
          <xdr:cNvSpPr txBox="1"/>
        </xdr:nvSpPr>
        <xdr:spPr>
          <a:xfrm>
            <a:off x="9450818" y="4482733"/>
            <a:ext cx="2219809" cy="5093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ECEB9FD-1FF8-464F-9F4A-D5135602C098}" type="TxLink">
              <a:rPr lang="en-US" sz="2800" b="1" i="0" u="none" strike="noStrike">
                <a:solidFill>
                  <a:schemeClr val="accent3"/>
                </a:solidFill>
                <a:latin typeface="Calibri"/>
                <a:ea typeface="Calibri"/>
                <a:cs typeface="Calibri"/>
              </a:rPr>
              <a:pPr/>
              <a:t>£160,073,913</a:t>
            </a:fld>
            <a:endParaRPr lang="en-GB" sz="2800" b="1">
              <a:solidFill>
                <a:schemeClr val="accent3"/>
              </a:solidFill>
            </a:endParaRPr>
          </a:p>
        </xdr:txBody>
      </xdr:sp>
      <xdr:pic>
        <xdr:nvPicPr>
          <xdr:cNvPr id="61" name="Picture 60">
            <a:extLst>
              <a:ext uri="{FF2B5EF4-FFF2-40B4-BE49-F238E27FC236}">
                <a16:creationId xmlns:a16="http://schemas.microsoft.com/office/drawing/2014/main" id="{318F290F-7BD2-F608-F975-8A41FFA9D7F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190401" y="4972515"/>
            <a:ext cx="596800" cy="621753"/>
          </a:xfrm>
          <a:prstGeom prst="rect">
            <a:avLst/>
          </a:prstGeom>
        </xdr:spPr>
      </xdr:pic>
    </xdr:grpSp>
    <xdr:clientData/>
  </xdr:twoCellAnchor>
  <xdr:twoCellAnchor>
    <xdr:from>
      <xdr:col>10</xdr:col>
      <xdr:colOff>483385</xdr:colOff>
      <xdr:row>21</xdr:row>
      <xdr:rowOff>41767</xdr:rowOff>
    </xdr:from>
    <xdr:to>
      <xdr:col>14</xdr:col>
      <xdr:colOff>531628</xdr:colOff>
      <xdr:row>30</xdr:row>
      <xdr:rowOff>134590</xdr:rowOff>
    </xdr:to>
    <xdr:grpSp>
      <xdr:nvGrpSpPr>
        <xdr:cNvPr id="1029" name="Group 1028">
          <a:extLst>
            <a:ext uri="{FF2B5EF4-FFF2-40B4-BE49-F238E27FC236}">
              <a16:creationId xmlns:a16="http://schemas.microsoft.com/office/drawing/2014/main" id="{F93A15EF-B7CC-F4D5-97F9-1376E1AD5BB3}"/>
            </a:ext>
          </a:extLst>
        </xdr:cNvPr>
        <xdr:cNvGrpSpPr/>
      </xdr:nvGrpSpPr>
      <xdr:grpSpPr>
        <a:xfrm>
          <a:off x="6612515" y="3868332"/>
          <a:ext cx="2499896" cy="1732780"/>
          <a:chOff x="6600850" y="3873228"/>
          <a:chExt cx="2495229" cy="1734877"/>
        </a:xfrm>
      </xdr:grpSpPr>
      <xdr:sp macro="" textlink="">
        <xdr:nvSpPr>
          <xdr:cNvPr id="37" name="Rectangle: Rounded Corners 36">
            <a:extLst>
              <a:ext uri="{FF2B5EF4-FFF2-40B4-BE49-F238E27FC236}">
                <a16:creationId xmlns:a16="http://schemas.microsoft.com/office/drawing/2014/main" id="{8AEEC62D-0678-4FEC-A66F-B4F410B3525C}"/>
              </a:ext>
            </a:extLst>
          </xdr:cNvPr>
          <xdr:cNvSpPr/>
        </xdr:nvSpPr>
        <xdr:spPr>
          <a:xfrm>
            <a:off x="6600850" y="3873228"/>
            <a:ext cx="2495229" cy="1734877"/>
          </a:xfrm>
          <a:prstGeom prst="roundRect">
            <a:avLst>
              <a:gd name="adj" fmla="val 140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chemeClr val="accent1">
                    <a:lumMod val="75000"/>
                  </a:schemeClr>
                </a:solidFill>
              </a:rPr>
              <a:t>No of Quentity</a:t>
            </a:r>
          </a:p>
        </xdr:txBody>
      </xdr:sp>
      <xdr:cxnSp macro="">
        <xdr:nvCxnSpPr>
          <xdr:cNvPr id="50" name="Straight Connector 49">
            <a:extLst>
              <a:ext uri="{FF2B5EF4-FFF2-40B4-BE49-F238E27FC236}">
                <a16:creationId xmlns:a16="http://schemas.microsoft.com/office/drawing/2014/main" id="{447966D9-5620-930C-A3D5-7B6634ED9855}"/>
              </a:ext>
            </a:extLst>
          </xdr:cNvPr>
          <xdr:cNvCxnSpPr/>
        </xdr:nvCxnSpPr>
        <xdr:spPr>
          <a:xfrm>
            <a:off x="6624964" y="4140673"/>
            <a:ext cx="0" cy="1199989"/>
          </a:xfrm>
          <a:prstGeom prst="line">
            <a:avLst/>
          </a:prstGeom>
          <a:ln w="57150"/>
        </xdr:spPr>
        <xdr:style>
          <a:lnRef idx="1">
            <a:schemeClr val="accent1"/>
          </a:lnRef>
          <a:fillRef idx="0">
            <a:schemeClr val="accent1"/>
          </a:fillRef>
          <a:effectRef idx="0">
            <a:schemeClr val="accent1"/>
          </a:effectRef>
          <a:fontRef idx="minor">
            <a:schemeClr val="tx1"/>
          </a:fontRef>
        </xdr:style>
      </xdr:cxnSp>
      <xdr:sp macro="" textlink="'Pivot Table'!G20">
        <xdr:nvSpPr>
          <xdr:cNvPr id="55" name="TextBox 54">
            <a:extLst>
              <a:ext uri="{FF2B5EF4-FFF2-40B4-BE49-F238E27FC236}">
                <a16:creationId xmlns:a16="http://schemas.microsoft.com/office/drawing/2014/main" id="{0685027B-98D3-5AD5-D9CB-0429C34C5C90}"/>
              </a:ext>
            </a:extLst>
          </xdr:cNvPr>
          <xdr:cNvSpPr txBox="1"/>
        </xdr:nvSpPr>
        <xdr:spPr>
          <a:xfrm>
            <a:off x="7236469" y="4451407"/>
            <a:ext cx="1241605" cy="5695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0A50F75-506F-4E8A-ADFD-6D27AA87B295}" type="TxLink">
              <a:rPr lang="en-US" sz="3200" b="1" i="0" u="none" strike="noStrike">
                <a:solidFill>
                  <a:schemeClr val="accent3"/>
                </a:solidFill>
                <a:latin typeface="Calibri"/>
                <a:ea typeface="Calibri"/>
                <a:cs typeface="Calibri"/>
              </a:rPr>
              <a:pPr/>
              <a:t>43608</a:t>
            </a:fld>
            <a:endParaRPr lang="en-GB" sz="3200" b="1">
              <a:solidFill>
                <a:schemeClr val="accent3"/>
              </a:solidFill>
            </a:endParaRPr>
          </a:p>
        </xdr:txBody>
      </xdr:sp>
      <xdr:pic>
        <xdr:nvPicPr>
          <xdr:cNvPr id="63" name="Picture 62">
            <a:extLst>
              <a:ext uri="{FF2B5EF4-FFF2-40B4-BE49-F238E27FC236}">
                <a16:creationId xmlns:a16="http://schemas.microsoft.com/office/drawing/2014/main" id="{E2708FC9-C23E-8528-1F82-085463A77A8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404960" y="4990221"/>
            <a:ext cx="624139" cy="578329"/>
          </a:xfrm>
          <a:prstGeom prst="rect">
            <a:avLst/>
          </a:prstGeom>
        </xdr:spPr>
      </xdr:pic>
    </xdr:grpSp>
    <xdr:clientData/>
  </xdr:twoCellAnchor>
  <xdr:twoCellAnchor editAs="oneCell">
    <xdr:from>
      <xdr:col>13</xdr:col>
      <xdr:colOff>451281</xdr:colOff>
      <xdr:row>27</xdr:row>
      <xdr:rowOff>66583</xdr:rowOff>
    </xdr:from>
    <xdr:to>
      <xdr:col>14</xdr:col>
      <xdr:colOff>466077</xdr:colOff>
      <xdr:row>30</xdr:row>
      <xdr:rowOff>95250</xdr:rowOff>
    </xdr:to>
    <xdr:pic>
      <xdr:nvPicPr>
        <xdr:cNvPr id="3" name="Picture 2">
          <a:extLst>
            <a:ext uri="{FF2B5EF4-FFF2-40B4-BE49-F238E27FC236}">
              <a16:creationId xmlns:a16="http://schemas.microsoft.com/office/drawing/2014/main" id="{8C9C0912-695D-A66D-54D6-80AD4BFC0CF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337611" y="5060272"/>
          <a:ext cx="621437" cy="583522"/>
        </a:xfrm>
        <a:prstGeom prst="rect">
          <a:avLst/>
        </a:prstGeom>
      </xdr:spPr>
    </xdr:pic>
    <xdr:clientData/>
  </xdr:twoCellAnchor>
  <xdr:twoCellAnchor editAs="oneCell">
    <xdr:from>
      <xdr:col>18</xdr:col>
      <xdr:colOff>179294</xdr:colOff>
      <xdr:row>27</xdr:row>
      <xdr:rowOff>44823</xdr:rowOff>
    </xdr:from>
    <xdr:to>
      <xdr:col>19</xdr:col>
      <xdr:colOff>169248</xdr:colOff>
      <xdr:row>30</xdr:row>
      <xdr:rowOff>123266</xdr:rowOff>
    </xdr:to>
    <xdr:pic>
      <xdr:nvPicPr>
        <xdr:cNvPr id="5" name="Picture 4">
          <a:extLst>
            <a:ext uri="{FF2B5EF4-FFF2-40B4-BE49-F238E27FC236}">
              <a16:creationId xmlns:a16="http://schemas.microsoft.com/office/drawing/2014/main" id="{8D562D5C-E69B-4151-6909-F9AA6C99898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172265" y="5037044"/>
          <a:ext cx="600674" cy="633134"/>
        </a:xfrm>
        <a:prstGeom prst="rect">
          <a:avLst/>
        </a:prstGeom>
      </xdr:spPr>
    </xdr:pic>
    <xdr:clientData/>
  </xdr:twoCellAnchor>
  <xdr:twoCellAnchor editAs="oneCell">
    <xdr:from>
      <xdr:col>22</xdr:col>
      <xdr:colOff>396103</xdr:colOff>
      <xdr:row>27</xdr:row>
      <xdr:rowOff>81988</xdr:rowOff>
    </xdr:from>
    <xdr:to>
      <xdr:col>23</xdr:col>
      <xdr:colOff>352064</xdr:colOff>
      <xdr:row>30</xdr:row>
      <xdr:rowOff>72343</xdr:rowOff>
    </xdr:to>
    <xdr:pic>
      <xdr:nvPicPr>
        <xdr:cNvPr id="7" name="Picture 6">
          <a:extLst>
            <a:ext uri="{FF2B5EF4-FFF2-40B4-BE49-F238E27FC236}">
              <a16:creationId xmlns:a16="http://schemas.microsoft.com/office/drawing/2014/main" id="{BDD29F91-9B3E-54EE-CA91-8E2FD4DD84A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764862" y="5030165"/>
          <a:ext cx="563632" cy="54015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HIsmail\Desktop\Book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Sheet1"/>
      <sheetName val="yes and no (2)"/>
      <sheetName val="yes and no"/>
      <sheetName val="Sheet3"/>
      <sheetName val="Sheet2"/>
      <sheetName val="Sheet4"/>
      <sheetName val="piviot"/>
    </sheetNames>
    <sheetDataSet>
      <sheetData sheetId="0">
        <row r="6">
          <cell r="A6" t="str">
            <v>5014-1</v>
          </cell>
          <cell r="J6" t="str">
            <v>High</v>
          </cell>
          <cell r="O6">
            <v>41317</v>
          </cell>
        </row>
        <row r="7">
          <cell r="A7" t="str">
            <v>5016-1</v>
          </cell>
          <cell r="J7" t="str">
            <v>High</v>
          </cell>
          <cell r="O7">
            <v>41317</v>
          </cell>
        </row>
        <row r="8">
          <cell r="A8" t="str">
            <v>5018-1</v>
          </cell>
          <cell r="J8" t="str">
            <v>Critical</v>
          </cell>
          <cell r="O8">
            <v>41319</v>
          </cell>
        </row>
        <row r="9">
          <cell r="A9" t="str">
            <v>5019-1</v>
          </cell>
          <cell r="J9" t="str">
            <v>High</v>
          </cell>
          <cell r="O9">
            <v>41320</v>
          </cell>
        </row>
        <row r="10">
          <cell r="A10" t="str">
            <v>5020-1</v>
          </cell>
          <cell r="J10" t="str">
            <v>Critical</v>
          </cell>
          <cell r="O10">
            <v>41320</v>
          </cell>
        </row>
        <row r="11">
          <cell r="A11" t="str">
            <v>5023-1</v>
          </cell>
          <cell r="J11" t="str">
            <v>Low</v>
          </cell>
          <cell r="O11">
            <v>41327</v>
          </cell>
        </row>
        <row r="12">
          <cell r="A12" t="str">
            <v>5024-1</v>
          </cell>
          <cell r="J12" t="str">
            <v>Critical</v>
          </cell>
          <cell r="O12">
            <v>41325</v>
          </cell>
        </row>
        <row r="13">
          <cell r="A13" t="str">
            <v>5025-1</v>
          </cell>
          <cell r="J13" t="str">
            <v>Critical</v>
          </cell>
          <cell r="O13">
            <v>41327</v>
          </cell>
        </row>
        <row r="14">
          <cell r="A14" t="str">
            <v>5027-1</v>
          </cell>
          <cell r="J14" t="str">
            <v>Not Specified</v>
          </cell>
          <cell r="O14">
            <v>41328</v>
          </cell>
        </row>
        <row r="15">
          <cell r="A15" t="str">
            <v>5029-1</v>
          </cell>
          <cell r="J15" t="str">
            <v>Not Specified</v>
          </cell>
          <cell r="O15">
            <v>41328</v>
          </cell>
        </row>
        <row r="16">
          <cell r="A16" t="str">
            <v>5031-1</v>
          </cell>
          <cell r="J16" t="str">
            <v>Medium</v>
          </cell>
          <cell r="O16">
            <v>41332</v>
          </cell>
        </row>
        <row r="17">
          <cell r="A17" t="str">
            <v>5033-1</v>
          </cell>
          <cell r="J17" t="str">
            <v>Medium</v>
          </cell>
          <cell r="O17">
            <v>41332</v>
          </cell>
        </row>
        <row r="18">
          <cell r="A18" t="str">
            <v>5034-1</v>
          </cell>
          <cell r="J18" t="str">
            <v>High</v>
          </cell>
          <cell r="O18">
            <v>41331</v>
          </cell>
        </row>
        <row r="19">
          <cell r="A19" t="str">
            <v>5036-1</v>
          </cell>
          <cell r="J19" t="str">
            <v>Critical</v>
          </cell>
          <cell r="O19">
            <v>41343</v>
          </cell>
        </row>
        <row r="20">
          <cell r="A20" t="str">
            <v>5037-1</v>
          </cell>
          <cell r="J20" t="str">
            <v>Critical</v>
          </cell>
          <cell r="O20">
            <v>41346</v>
          </cell>
        </row>
        <row r="21">
          <cell r="A21" t="str">
            <v>5038-1</v>
          </cell>
          <cell r="J21" t="str">
            <v>Low</v>
          </cell>
          <cell r="O21">
            <v>41346</v>
          </cell>
        </row>
        <row r="22">
          <cell r="A22" t="str">
            <v>5039-1</v>
          </cell>
          <cell r="J22" t="str">
            <v>Medium</v>
          </cell>
          <cell r="O22">
            <v>41349</v>
          </cell>
        </row>
        <row r="23">
          <cell r="A23" t="str">
            <v>5040-1</v>
          </cell>
          <cell r="J23" t="str">
            <v>Low</v>
          </cell>
          <cell r="O23">
            <v>41353</v>
          </cell>
        </row>
        <row r="24">
          <cell r="A24" t="str">
            <v>5043-1</v>
          </cell>
          <cell r="J24" t="str">
            <v>High</v>
          </cell>
          <cell r="O24">
            <v>41359</v>
          </cell>
        </row>
        <row r="25">
          <cell r="A25" t="str">
            <v>5045-1</v>
          </cell>
          <cell r="J25" t="str">
            <v>Not Specified</v>
          </cell>
          <cell r="O25">
            <v>41361</v>
          </cell>
        </row>
        <row r="26">
          <cell r="A26" t="str">
            <v>5047-1</v>
          </cell>
          <cell r="J26" t="str">
            <v>Low</v>
          </cell>
          <cell r="O26">
            <v>41367</v>
          </cell>
        </row>
        <row r="27">
          <cell r="A27" t="str">
            <v>5048-1</v>
          </cell>
          <cell r="J27" t="str">
            <v>Medium</v>
          </cell>
          <cell r="O27">
            <v>41360</v>
          </cell>
        </row>
        <row r="28">
          <cell r="A28" t="str">
            <v>5049-1</v>
          </cell>
          <cell r="J28" t="str">
            <v>Not Specified</v>
          </cell>
          <cell r="O28">
            <v>41364</v>
          </cell>
        </row>
        <row r="29">
          <cell r="A29" t="str">
            <v>5050-1</v>
          </cell>
          <cell r="J29" t="str">
            <v>Not Specified</v>
          </cell>
          <cell r="O29">
            <v>41384</v>
          </cell>
        </row>
        <row r="30">
          <cell r="A30" t="str">
            <v>5052-1</v>
          </cell>
          <cell r="J30" t="str">
            <v>Not Specified</v>
          </cell>
          <cell r="O30">
            <v>41386</v>
          </cell>
        </row>
        <row r="31">
          <cell r="A31" t="str">
            <v>5055-1</v>
          </cell>
          <cell r="J31" t="str">
            <v>High</v>
          </cell>
          <cell r="O31">
            <v>41392</v>
          </cell>
        </row>
        <row r="32">
          <cell r="A32" t="str">
            <v>5057-1</v>
          </cell>
          <cell r="J32" t="str">
            <v>Medium</v>
          </cell>
          <cell r="O32">
            <v>41394</v>
          </cell>
        </row>
        <row r="33">
          <cell r="A33" t="str">
            <v>5059-1</v>
          </cell>
          <cell r="J33" t="str">
            <v>Medium</v>
          </cell>
          <cell r="O33">
            <v>41392</v>
          </cell>
        </row>
        <row r="34">
          <cell r="A34" t="str">
            <v>5060-1</v>
          </cell>
          <cell r="J34" t="str">
            <v>Medium</v>
          </cell>
          <cell r="O34">
            <v>41395</v>
          </cell>
        </row>
        <row r="35">
          <cell r="A35" t="str">
            <v>5061-1</v>
          </cell>
          <cell r="J35" t="str">
            <v>Not Specified</v>
          </cell>
          <cell r="O35">
            <v>41396</v>
          </cell>
        </row>
        <row r="36">
          <cell r="A36" t="str">
            <v>5062-1</v>
          </cell>
          <cell r="J36" t="str">
            <v>Not Specified</v>
          </cell>
          <cell r="O36">
            <v>41396</v>
          </cell>
        </row>
        <row r="37">
          <cell r="A37" t="str">
            <v>5063-1</v>
          </cell>
          <cell r="J37" t="str">
            <v>Not Specified</v>
          </cell>
          <cell r="O37">
            <v>41397</v>
          </cell>
        </row>
        <row r="38">
          <cell r="A38" t="str">
            <v>5064-1</v>
          </cell>
          <cell r="J38" t="str">
            <v>Not Specified</v>
          </cell>
          <cell r="O38">
            <v>41397</v>
          </cell>
        </row>
        <row r="39">
          <cell r="A39" t="str">
            <v>5066-1</v>
          </cell>
          <cell r="J39" t="str">
            <v>Critical</v>
          </cell>
          <cell r="O39">
            <v>41397</v>
          </cell>
        </row>
        <row r="40">
          <cell r="A40" t="str">
            <v>5068-1</v>
          </cell>
          <cell r="J40" t="str">
            <v>Critical</v>
          </cell>
          <cell r="O40">
            <v>41399</v>
          </cell>
        </row>
        <row r="41">
          <cell r="A41" t="str">
            <v>5070-1</v>
          </cell>
          <cell r="J41" t="str">
            <v>Critical</v>
          </cell>
          <cell r="O41">
            <v>41400</v>
          </cell>
        </row>
        <row r="42">
          <cell r="A42" t="str">
            <v>5071-1</v>
          </cell>
          <cell r="J42" t="str">
            <v>Medium</v>
          </cell>
          <cell r="O42">
            <v>41400</v>
          </cell>
        </row>
        <row r="43">
          <cell r="A43" t="str">
            <v>5071-2</v>
          </cell>
          <cell r="J43" t="str">
            <v>Medium</v>
          </cell>
          <cell r="O43">
            <v>41400</v>
          </cell>
        </row>
        <row r="44">
          <cell r="A44" t="str">
            <v>5075-1</v>
          </cell>
          <cell r="J44" t="str">
            <v>Low</v>
          </cell>
          <cell r="O44">
            <v>41404</v>
          </cell>
        </row>
        <row r="45">
          <cell r="A45" t="str">
            <v>5077-1</v>
          </cell>
          <cell r="J45" t="str">
            <v>Not Specified</v>
          </cell>
          <cell r="O45">
            <v>41403</v>
          </cell>
        </row>
        <row r="46">
          <cell r="A46" t="str">
            <v>5079-1</v>
          </cell>
          <cell r="J46" t="str">
            <v>Critical</v>
          </cell>
          <cell r="O46">
            <v>41404</v>
          </cell>
        </row>
        <row r="47">
          <cell r="A47" t="str">
            <v>5081-1</v>
          </cell>
          <cell r="J47" t="str">
            <v>Critical</v>
          </cell>
          <cell r="O47">
            <v>41405</v>
          </cell>
        </row>
        <row r="48">
          <cell r="A48" t="str">
            <v>5084-1</v>
          </cell>
          <cell r="J48" t="str">
            <v>Medium</v>
          </cell>
          <cell r="O48">
            <v>41409</v>
          </cell>
        </row>
        <row r="49">
          <cell r="A49" t="str">
            <v>5086-1</v>
          </cell>
          <cell r="J49" t="str">
            <v>High</v>
          </cell>
          <cell r="O49">
            <v>41409</v>
          </cell>
        </row>
        <row r="50">
          <cell r="A50" t="str">
            <v>5087-1</v>
          </cell>
          <cell r="J50" t="str">
            <v>Not Specified</v>
          </cell>
          <cell r="O50">
            <v>41410</v>
          </cell>
        </row>
        <row r="51">
          <cell r="A51" t="str">
            <v>5089-1</v>
          </cell>
          <cell r="J51" t="str">
            <v>High</v>
          </cell>
          <cell r="O51">
            <v>41410</v>
          </cell>
        </row>
        <row r="52">
          <cell r="A52" t="str">
            <v>5091-1</v>
          </cell>
          <cell r="J52" t="str">
            <v>High</v>
          </cell>
          <cell r="O52">
            <v>41414</v>
          </cell>
        </row>
        <row r="53">
          <cell r="A53" t="str">
            <v>5093-1</v>
          </cell>
          <cell r="J53" t="str">
            <v>Not Specified</v>
          </cell>
          <cell r="O53">
            <v>41414</v>
          </cell>
        </row>
        <row r="54">
          <cell r="A54" t="str">
            <v>5095-1</v>
          </cell>
          <cell r="J54" t="str">
            <v>High</v>
          </cell>
          <cell r="O54">
            <v>41415</v>
          </cell>
        </row>
        <row r="55">
          <cell r="A55" t="str">
            <v>5097-1</v>
          </cell>
          <cell r="J55" t="str">
            <v>Not Specified</v>
          </cell>
          <cell r="O55">
            <v>41416</v>
          </cell>
        </row>
        <row r="56">
          <cell r="A56" t="str">
            <v>5099-1</v>
          </cell>
          <cell r="J56" t="str">
            <v>High</v>
          </cell>
          <cell r="O56">
            <v>41415</v>
          </cell>
        </row>
        <row r="57">
          <cell r="A57" t="str">
            <v>5101-1</v>
          </cell>
          <cell r="J57" t="str">
            <v>Critical</v>
          </cell>
          <cell r="O57">
            <v>41417</v>
          </cell>
        </row>
        <row r="58">
          <cell r="A58" t="str">
            <v>5103-1</v>
          </cell>
          <cell r="J58" t="str">
            <v>Critical</v>
          </cell>
          <cell r="O58">
            <v>41418</v>
          </cell>
        </row>
        <row r="59">
          <cell r="A59" t="str">
            <v>5104-1</v>
          </cell>
          <cell r="J59" t="str">
            <v>Medium</v>
          </cell>
          <cell r="O59">
            <v>41419</v>
          </cell>
        </row>
        <row r="60">
          <cell r="A60" t="str">
            <v>5106-1</v>
          </cell>
          <cell r="J60" t="str">
            <v>Critical</v>
          </cell>
          <cell r="O60">
            <v>41420</v>
          </cell>
        </row>
        <row r="61">
          <cell r="A61" t="str">
            <v>5108-1</v>
          </cell>
          <cell r="J61" t="str">
            <v>Medium</v>
          </cell>
          <cell r="O61">
            <v>41422</v>
          </cell>
        </row>
        <row r="62">
          <cell r="A62" t="str">
            <v>5109-1</v>
          </cell>
          <cell r="J62" t="str">
            <v>Low</v>
          </cell>
          <cell r="O62">
            <v>41426</v>
          </cell>
        </row>
        <row r="63">
          <cell r="A63" t="str">
            <v>5111-1</v>
          </cell>
          <cell r="J63" t="str">
            <v>High</v>
          </cell>
          <cell r="O63">
            <v>41423</v>
          </cell>
        </row>
        <row r="64">
          <cell r="A64" t="str">
            <v>5112-1</v>
          </cell>
          <cell r="J64" t="str">
            <v>Medium</v>
          </cell>
          <cell r="O64">
            <v>41423</v>
          </cell>
        </row>
        <row r="65">
          <cell r="A65" t="str">
            <v>5113-1</v>
          </cell>
          <cell r="J65" t="str">
            <v>Medium</v>
          </cell>
          <cell r="O65">
            <v>41425</v>
          </cell>
        </row>
        <row r="66">
          <cell r="A66" t="str">
            <v>5114-1</v>
          </cell>
          <cell r="J66" t="str">
            <v>Not Specified</v>
          </cell>
          <cell r="O66">
            <v>41427</v>
          </cell>
        </row>
        <row r="67">
          <cell r="A67" t="str">
            <v>5115-1</v>
          </cell>
          <cell r="J67" t="str">
            <v>Low</v>
          </cell>
          <cell r="O67">
            <v>41429</v>
          </cell>
        </row>
        <row r="68">
          <cell r="A68" t="str">
            <v>5117-1</v>
          </cell>
          <cell r="J68" t="str">
            <v>Low</v>
          </cell>
          <cell r="O68">
            <v>41429</v>
          </cell>
        </row>
        <row r="69">
          <cell r="A69" t="str">
            <v>5119-1</v>
          </cell>
          <cell r="J69" t="str">
            <v>Not Specified</v>
          </cell>
          <cell r="O69">
            <v>41431</v>
          </cell>
        </row>
        <row r="70">
          <cell r="A70" t="str">
            <v>5120-1</v>
          </cell>
          <cell r="J70" t="str">
            <v>Critical</v>
          </cell>
          <cell r="O70">
            <v>41432</v>
          </cell>
        </row>
        <row r="71">
          <cell r="A71" t="str">
            <v>5122-1</v>
          </cell>
          <cell r="J71" t="str">
            <v>Low</v>
          </cell>
          <cell r="O71">
            <v>41430</v>
          </cell>
        </row>
        <row r="72">
          <cell r="A72" t="str">
            <v>5124-1</v>
          </cell>
          <cell r="J72" t="str">
            <v>Medium</v>
          </cell>
          <cell r="O72">
            <v>41433</v>
          </cell>
        </row>
        <row r="73">
          <cell r="A73" t="str">
            <v>5125-1</v>
          </cell>
          <cell r="J73" t="str">
            <v>Not Specified</v>
          </cell>
          <cell r="O73">
            <v>41433</v>
          </cell>
        </row>
        <row r="74">
          <cell r="A74" t="str">
            <v>5127-1</v>
          </cell>
          <cell r="J74" t="str">
            <v>Not Specified</v>
          </cell>
          <cell r="O74">
            <v>41434</v>
          </cell>
        </row>
        <row r="75">
          <cell r="A75" t="str">
            <v>5128-1</v>
          </cell>
          <cell r="J75" t="str">
            <v>Medium</v>
          </cell>
          <cell r="O75">
            <v>41437</v>
          </cell>
        </row>
        <row r="76">
          <cell r="A76" t="str">
            <v>5129-1</v>
          </cell>
          <cell r="J76" t="str">
            <v>Low</v>
          </cell>
          <cell r="O76">
            <v>41438</v>
          </cell>
        </row>
        <row r="77">
          <cell r="A77" t="str">
            <v>5131-1</v>
          </cell>
          <cell r="J77" t="str">
            <v>Medium</v>
          </cell>
          <cell r="O77">
            <v>41442</v>
          </cell>
        </row>
        <row r="78">
          <cell r="A78" t="str">
            <v>5133-1</v>
          </cell>
          <cell r="J78" t="str">
            <v>High</v>
          </cell>
          <cell r="O78">
            <v>41442</v>
          </cell>
        </row>
        <row r="79">
          <cell r="A79" t="str">
            <v>5134-1</v>
          </cell>
          <cell r="J79" t="str">
            <v>Low</v>
          </cell>
          <cell r="O79">
            <v>41441</v>
          </cell>
        </row>
        <row r="80">
          <cell r="A80" t="str">
            <v>5135-1</v>
          </cell>
          <cell r="J80" t="str">
            <v>Medium</v>
          </cell>
          <cell r="O80">
            <v>41446</v>
          </cell>
        </row>
        <row r="81">
          <cell r="A81" t="str">
            <v>5137-1</v>
          </cell>
          <cell r="J81" t="str">
            <v>Medium</v>
          </cell>
          <cell r="O81">
            <v>41447</v>
          </cell>
        </row>
        <row r="82">
          <cell r="A82" t="str">
            <v>5138-1</v>
          </cell>
          <cell r="J82" t="str">
            <v>High</v>
          </cell>
          <cell r="O82">
            <v>41448</v>
          </cell>
        </row>
        <row r="83">
          <cell r="A83" t="str">
            <v>5140-1</v>
          </cell>
          <cell r="J83" t="str">
            <v>High</v>
          </cell>
          <cell r="O83">
            <v>41450</v>
          </cell>
        </row>
        <row r="84">
          <cell r="A84" t="str">
            <v>5142-1</v>
          </cell>
          <cell r="J84" t="str">
            <v>High</v>
          </cell>
          <cell r="O84">
            <v>41451</v>
          </cell>
        </row>
        <row r="85">
          <cell r="A85" t="str">
            <v>5144-1</v>
          </cell>
          <cell r="J85" t="str">
            <v>Critical</v>
          </cell>
          <cell r="O85">
            <v>41452</v>
          </cell>
        </row>
        <row r="86">
          <cell r="A86" t="str">
            <v>5148-1</v>
          </cell>
          <cell r="J86" t="str">
            <v>Medium</v>
          </cell>
          <cell r="O86">
            <v>41456</v>
          </cell>
        </row>
        <row r="87">
          <cell r="A87" t="str">
            <v>5150-1</v>
          </cell>
          <cell r="J87" t="str">
            <v>Not Specified</v>
          </cell>
          <cell r="O87">
            <v>41456</v>
          </cell>
        </row>
        <row r="88">
          <cell r="A88" t="str">
            <v>5152-1</v>
          </cell>
          <cell r="J88" t="str">
            <v>Low</v>
          </cell>
          <cell r="O88">
            <v>41459</v>
          </cell>
        </row>
        <row r="89">
          <cell r="A89" t="str">
            <v>5154-1</v>
          </cell>
          <cell r="J89" t="str">
            <v>High</v>
          </cell>
          <cell r="O89">
            <v>41458</v>
          </cell>
        </row>
        <row r="90">
          <cell r="A90" t="str">
            <v>5156-1</v>
          </cell>
          <cell r="J90" t="str">
            <v>High</v>
          </cell>
          <cell r="O90">
            <v>41460</v>
          </cell>
        </row>
        <row r="91">
          <cell r="A91" t="str">
            <v>5158-1</v>
          </cell>
          <cell r="J91" t="str">
            <v>Not Specified</v>
          </cell>
          <cell r="O91">
            <v>41460</v>
          </cell>
        </row>
        <row r="92">
          <cell r="A92" t="str">
            <v>5159-1</v>
          </cell>
          <cell r="J92" t="str">
            <v>Critical</v>
          </cell>
          <cell r="O92">
            <v>41460</v>
          </cell>
        </row>
        <row r="93">
          <cell r="A93" t="str">
            <v>5160-1</v>
          </cell>
          <cell r="J93" t="str">
            <v>Not Specified</v>
          </cell>
          <cell r="O93">
            <v>41462</v>
          </cell>
        </row>
        <row r="94">
          <cell r="A94" t="str">
            <v>5160-2</v>
          </cell>
          <cell r="J94" t="str">
            <v>Not Specified</v>
          </cell>
          <cell r="O94">
            <v>41462</v>
          </cell>
        </row>
        <row r="95">
          <cell r="A95" t="str">
            <v>5163-1</v>
          </cell>
          <cell r="J95" t="str">
            <v>Medium</v>
          </cell>
          <cell r="O95">
            <v>41461</v>
          </cell>
        </row>
        <row r="96">
          <cell r="A96" t="str">
            <v>5165-1</v>
          </cell>
          <cell r="J96" t="str">
            <v>Critical</v>
          </cell>
          <cell r="O96">
            <v>41465</v>
          </cell>
        </row>
        <row r="97">
          <cell r="A97" t="str">
            <v>5166-1</v>
          </cell>
          <cell r="J97" t="str">
            <v>Not Specified</v>
          </cell>
          <cell r="O97">
            <v>41468</v>
          </cell>
        </row>
        <row r="98">
          <cell r="A98" t="str">
            <v>5168-1</v>
          </cell>
          <cell r="J98" t="str">
            <v>Critical</v>
          </cell>
          <cell r="O98">
            <v>41471</v>
          </cell>
        </row>
        <row r="99">
          <cell r="A99" t="str">
            <v>5168-2</v>
          </cell>
          <cell r="J99" t="str">
            <v>Critical</v>
          </cell>
          <cell r="O99">
            <v>41472</v>
          </cell>
        </row>
        <row r="100">
          <cell r="A100" t="str">
            <v>5171-1</v>
          </cell>
          <cell r="J100" t="str">
            <v>Critical</v>
          </cell>
          <cell r="O100">
            <v>41472</v>
          </cell>
        </row>
        <row r="101">
          <cell r="A101" t="str">
            <v>5173-1</v>
          </cell>
          <cell r="J101" t="str">
            <v>High</v>
          </cell>
          <cell r="O101">
            <v>41471</v>
          </cell>
        </row>
        <row r="102">
          <cell r="A102" t="str">
            <v>5174-1</v>
          </cell>
          <cell r="J102" t="str">
            <v>Low</v>
          </cell>
          <cell r="O102">
            <v>41472</v>
          </cell>
        </row>
        <row r="103">
          <cell r="A103" t="str">
            <v>5175-1</v>
          </cell>
          <cell r="J103" t="str">
            <v>Critical</v>
          </cell>
          <cell r="O103">
            <v>41475</v>
          </cell>
        </row>
        <row r="104">
          <cell r="A104" t="str">
            <v>5177-1</v>
          </cell>
          <cell r="J104" t="str">
            <v>Critical</v>
          </cell>
          <cell r="O104">
            <v>41477</v>
          </cell>
        </row>
        <row r="105">
          <cell r="A105" t="str">
            <v>5178-1</v>
          </cell>
          <cell r="J105" t="str">
            <v>High</v>
          </cell>
          <cell r="O105">
            <v>41478</v>
          </cell>
        </row>
        <row r="106">
          <cell r="A106" t="str">
            <v>5180-1</v>
          </cell>
          <cell r="J106" t="str">
            <v>High</v>
          </cell>
          <cell r="O106">
            <v>41478</v>
          </cell>
        </row>
        <row r="107">
          <cell r="A107" t="str">
            <v>5181-1</v>
          </cell>
          <cell r="J107" t="str">
            <v>Low</v>
          </cell>
          <cell r="O107">
            <v>41481</v>
          </cell>
        </row>
        <row r="108">
          <cell r="A108" t="str">
            <v>5183-1</v>
          </cell>
          <cell r="J108" t="str">
            <v>Not Specified</v>
          </cell>
          <cell r="O108">
            <v>41480</v>
          </cell>
        </row>
        <row r="109">
          <cell r="A109" t="str">
            <v>5185-1</v>
          </cell>
          <cell r="J109" t="str">
            <v>Critical</v>
          </cell>
          <cell r="O109">
            <v>41481</v>
          </cell>
        </row>
        <row r="110">
          <cell r="A110" t="str">
            <v>5186-1</v>
          </cell>
          <cell r="J110" t="str">
            <v>Low</v>
          </cell>
          <cell r="O110">
            <v>41486</v>
          </cell>
        </row>
        <row r="111">
          <cell r="A111" t="str">
            <v>5188-1</v>
          </cell>
          <cell r="J111" t="str">
            <v>Low</v>
          </cell>
          <cell r="O111">
            <v>41483</v>
          </cell>
        </row>
        <row r="112">
          <cell r="A112" t="str">
            <v>5189-1</v>
          </cell>
          <cell r="J112" t="str">
            <v>Low</v>
          </cell>
          <cell r="O112">
            <v>41484</v>
          </cell>
        </row>
        <row r="113">
          <cell r="A113" t="str">
            <v>5191-1</v>
          </cell>
          <cell r="J113" t="str">
            <v>Not Specified</v>
          </cell>
          <cell r="O113">
            <v>41485</v>
          </cell>
        </row>
        <row r="114">
          <cell r="A114" t="str">
            <v>5193-1</v>
          </cell>
          <cell r="J114" t="str">
            <v>Not Specified</v>
          </cell>
          <cell r="O114">
            <v>41485</v>
          </cell>
        </row>
        <row r="115">
          <cell r="A115" t="str">
            <v>5194-1</v>
          </cell>
          <cell r="J115" t="str">
            <v>Not Specified</v>
          </cell>
          <cell r="O115">
            <v>41486</v>
          </cell>
        </row>
        <row r="116">
          <cell r="A116" t="str">
            <v>5195-1</v>
          </cell>
          <cell r="J116" t="str">
            <v>Medium</v>
          </cell>
          <cell r="O116">
            <v>41487</v>
          </cell>
        </row>
        <row r="117">
          <cell r="A117" t="str">
            <v>5195-2</v>
          </cell>
          <cell r="J117" t="str">
            <v>Medium</v>
          </cell>
          <cell r="O117">
            <v>41488</v>
          </cell>
        </row>
        <row r="118">
          <cell r="A118" t="str">
            <v>5198-1</v>
          </cell>
          <cell r="J118" t="str">
            <v>Not Specified</v>
          </cell>
          <cell r="O118">
            <v>41490</v>
          </cell>
        </row>
        <row r="119">
          <cell r="A119" t="str">
            <v>5200-1</v>
          </cell>
          <cell r="J119" t="str">
            <v>Critical</v>
          </cell>
          <cell r="O119">
            <v>41494</v>
          </cell>
        </row>
        <row r="120">
          <cell r="A120" t="str">
            <v>5201-1</v>
          </cell>
          <cell r="J120" t="str">
            <v>High</v>
          </cell>
          <cell r="O120">
            <v>41495</v>
          </cell>
        </row>
        <row r="121">
          <cell r="A121" t="str">
            <v>5202-1</v>
          </cell>
          <cell r="J121" t="str">
            <v>Not Specified</v>
          </cell>
          <cell r="O121">
            <v>41495</v>
          </cell>
        </row>
        <row r="122">
          <cell r="A122" t="str">
            <v>5204-1</v>
          </cell>
          <cell r="J122" t="str">
            <v>Not Specified</v>
          </cell>
          <cell r="O122">
            <v>41496</v>
          </cell>
        </row>
        <row r="123">
          <cell r="A123" t="str">
            <v>5206-1</v>
          </cell>
          <cell r="J123" t="str">
            <v>Low</v>
          </cell>
          <cell r="O123">
            <v>41499</v>
          </cell>
        </row>
        <row r="124">
          <cell r="A124" t="str">
            <v>5207-1</v>
          </cell>
          <cell r="J124" t="str">
            <v>Low</v>
          </cell>
          <cell r="O124">
            <v>41502</v>
          </cell>
        </row>
        <row r="125">
          <cell r="A125" t="str">
            <v>5208-1</v>
          </cell>
          <cell r="J125" t="str">
            <v>High</v>
          </cell>
          <cell r="O125">
            <v>41498</v>
          </cell>
        </row>
        <row r="126">
          <cell r="A126" t="str">
            <v>5209-1</v>
          </cell>
          <cell r="J126" t="str">
            <v>Low</v>
          </cell>
          <cell r="O126">
            <v>41499</v>
          </cell>
        </row>
        <row r="127">
          <cell r="A127" t="str">
            <v>5211-1</v>
          </cell>
          <cell r="J127" t="str">
            <v>High</v>
          </cell>
          <cell r="O127">
            <v>41500</v>
          </cell>
        </row>
        <row r="128">
          <cell r="A128" t="str">
            <v>5212-1</v>
          </cell>
          <cell r="J128" t="str">
            <v>Low</v>
          </cell>
          <cell r="O128">
            <v>41509</v>
          </cell>
        </row>
        <row r="129">
          <cell r="A129" t="str">
            <v>5213-1</v>
          </cell>
          <cell r="J129" t="str">
            <v>High</v>
          </cell>
          <cell r="O129">
            <v>41502</v>
          </cell>
        </row>
        <row r="130">
          <cell r="A130" t="str">
            <v>5214-1</v>
          </cell>
          <cell r="J130" t="str">
            <v>Not Specified</v>
          </cell>
          <cell r="O130">
            <v>41503</v>
          </cell>
        </row>
        <row r="131">
          <cell r="A131" t="str">
            <v>5215-1</v>
          </cell>
          <cell r="J131" t="str">
            <v>High</v>
          </cell>
          <cell r="O131">
            <v>41508</v>
          </cell>
        </row>
        <row r="132">
          <cell r="A132" t="str">
            <v>5216-1</v>
          </cell>
          <cell r="J132" t="str">
            <v>Low</v>
          </cell>
          <cell r="O132">
            <v>41508</v>
          </cell>
        </row>
        <row r="133">
          <cell r="A133" t="str">
            <v>5218-1</v>
          </cell>
          <cell r="J133" t="str">
            <v>Low</v>
          </cell>
          <cell r="O133">
            <v>41510</v>
          </cell>
        </row>
        <row r="134">
          <cell r="A134" t="str">
            <v>5220-1</v>
          </cell>
          <cell r="J134" t="str">
            <v>Not Specified</v>
          </cell>
          <cell r="O134">
            <v>41513</v>
          </cell>
        </row>
        <row r="135">
          <cell r="A135" t="str">
            <v>5221-1</v>
          </cell>
          <cell r="J135" t="str">
            <v>Not Specified</v>
          </cell>
          <cell r="O135">
            <v>41512</v>
          </cell>
        </row>
        <row r="136">
          <cell r="A136" t="str">
            <v>5222-1</v>
          </cell>
          <cell r="J136" t="str">
            <v>Medium</v>
          </cell>
          <cell r="O136">
            <v>41512</v>
          </cell>
        </row>
        <row r="137">
          <cell r="A137" t="str">
            <v>5224-1</v>
          </cell>
          <cell r="J137" t="str">
            <v>Not Specified</v>
          </cell>
          <cell r="O137">
            <v>41515</v>
          </cell>
        </row>
        <row r="138">
          <cell r="A138" t="str">
            <v>5225-1</v>
          </cell>
          <cell r="J138" t="str">
            <v>Not Specified</v>
          </cell>
          <cell r="O138">
            <v>41516</v>
          </cell>
        </row>
        <row r="139">
          <cell r="A139" t="str">
            <v>5226-1</v>
          </cell>
          <cell r="J139" t="str">
            <v>Low</v>
          </cell>
          <cell r="O139">
            <v>41520</v>
          </cell>
        </row>
        <row r="140">
          <cell r="A140" t="str">
            <v>5227-1</v>
          </cell>
          <cell r="J140" t="str">
            <v>Medium</v>
          </cell>
          <cell r="O140">
            <v>41518</v>
          </cell>
        </row>
        <row r="141">
          <cell r="A141" t="str">
            <v>5229-1</v>
          </cell>
          <cell r="J141" t="str">
            <v>Critical</v>
          </cell>
          <cell r="O141">
            <v>41519</v>
          </cell>
        </row>
        <row r="142">
          <cell r="A142" t="str">
            <v>5231-1</v>
          </cell>
          <cell r="J142" t="str">
            <v>High</v>
          </cell>
          <cell r="O142">
            <v>41520</v>
          </cell>
        </row>
        <row r="143">
          <cell r="A143" t="str">
            <v>5232-1</v>
          </cell>
          <cell r="J143" t="str">
            <v>Low</v>
          </cell>
          <cell r="O143">
            <v>41522</v>
          </cell>
        </row>
        <row r="144">
          <cell r="A144" t="str">
            <v>5234-1</v>
          </cell>
          <cell r="J144" t="str">
            <v>Not Specified</v>
          </cell>
          <cell r="O144">
            <v>41523</v>
          </cell>
        </row>
        <row r="145">
          <cell r="A145" t="str">
            <v>5235-1</v>
          </cell>
          <cell r="J145" t="str">
            <v>Low</v>
          </cell>
          <cell r="O145">
            <v>41526</v>
          </cell>
        </row>
        <row r="146">
          <cell r="A146" t="str">
            <v>5236-1</v>
          </cell>
          <cell r="J146" t="str">
            <v>Not Specified</v>
          </cell>
          <cell r="O146">
            <v>41527</v>
          </cell>
        </row>
        <row r="147">
          <cell r="A147" t="str">
            <v>5238-1</v>
          </cell>
          <cell r="J147" t="str">
            <v>Not Specified</v>
          </cell>
          <cell r="O147">
            <v>41529</v>
          </cell>
        </row>
        <row r="148">
          <cell r="A148" t="str">
            <v>5239-1</v>
          </cell>
          <cell r="J148" t="str">
            <v>Critical</v>
          </cell>
          <cell r="O148">
            <v>41531</v>
          </cell>
        </row>
        <row r="149">
          <cell r="A149" t="str">
            <v>5240-1</v>
          </cell>
          <cell r="J149" t="str">
            <v>Not Specified</v>
          </cell>
          <cell r="O149">
            <v>41532</v>
          </cell>
        </row>
        <row r="150">
          <cell r="A150" t="str">
            <v>5241-1</v>
          </cell>
          <cell r="J150" t="str">
            <v>Medium</v>
          </cell>
          <cell r="O150">
            <v>41531</v>
          </cell>
        </row>
        <row r="151">
          <cell r="A151" t="str">
            <v>5242-1</v>
          </cell>
          <cell r="J151" t="str">
            <v>Low</v>
          </cell>
          <cell r="O151">
            <v>41535</v>
          </cell>
        </row>
        <row r="152">
          <cell r="A152" t="str">
            <v>5244-1</v>
          </cell>
          <cell r="J152" t="str">
            <v>High</v>
          </cell>
          <cell r="O152">
            <v>41536</v>
          </cell>
        </row>
        <row r="153">
          <cell r="A153" t="str">
            <v>5246-1</v>
          </cell>
          <cell r="J153" t="str">
            <v>Low</v>
          </cell>
          <cell r="O153">
            <v>41542</v>
          </cell>
        </row>
        <row r="154">
          <cell r="A154" t="str">
            <v>5247-1</v>
          </cell>
          <cell r="J154" t="str">
            <v>High</v>
          </cell>
          <cell r="O154">
            <v>41538</v>
          </cell>
        </row>
        <row r="155">
          <cell r="A155" t="str">
            <v>5248-1</v>
          </cell>
          <cell r="J155" t="str">
            <v>Critical</v>
          </cell>
          <cell r="O155">
            <v>41541</v>
          </cell>
        </row>
        <row r="156">
          <cell r="A156" t="str">
            <v>5250-1</v>
          </cell>
          <cell r="J156" t="str">
            <v>Low</v>
          </cell>
          <cell r="O156">
            <v>41547</v>
          </cell>
        </row>
        <row r="157">
          <cell r="A157" t="str">
            <v>5251-1</v>
          </cell>
          <cell r="J157" t="str">
            <v>Medium</v>
          </cell>
          <cell r="O157">
            <v>41545</v>
          </cell>
        </row>
        <row r="158">
          <cell r="A158" t="str">
            <v>5253-1</v>
          </cell>
          <cell r="J158" t="str">
            <v>High</v>
          </cell>
          <cell r="O158">
            <v>41545</v>
          </cell>
        </row>
        <row r="159">
          <cell r="A159" t="str">
            <v>5254-1</v>
          </cell>
          <cell r="J159" t="str">
            <v>Low</v>
          </cell>
          <cell r="O159">
            <v>41549</v>
          </cell>
        </row>
        <row r="160">
          <cell r="A160" t="str">
            <v>5256-1</v>
          </cell>
          <cell r="J160" t="str">
            <v>Not Specified</v>
          </cell>
          <cell r="O160">
            <v>41549</v>
          </cell>
        </row>
        <row r="161">
          <cell r="A161" t="str">
            <v>5257-1</v>
          </cell>
          <cell r="J161" t="str">
            <v>Medium</v>
          </cell>
          <cell r="O161">
            <v>41549</v>
          </cell>
        </row>
        <row r="162">
          <cell r="A162" t="str">
            <v>5259-1</v>
          </cell>
          <cell r="J162" t="str">
            <v>High</v>
          </cell>
          <cell r="O162">
            <v>41551</v>
          </cell>
        </row>
        <row r="163">
          <cell r="A163" t="str">
            <v>5260-1</v>
          </cell>
          <cell r="J163" t="str">
            <v>High</v>
          </cell>
          <cell r="O163">
            <v>41552</v>
          </cell>
        </row>
        <row r="164">
          <cell r="A164" t="str">
            <v>5261-1</v>
          </cell>
          <cell r="J164" t="str">
            <v>Low</v>
          </cell>
          <cell r="O164">
            <v>41559</v>
          </cell>
        </row>
        <row r="165">
          <cell r="A165" t="str">
            <v>5263-1</v>
          </cell>
          <cell r="J165" t="str">
            <v>Medium</v>
          </cell>
          <cell r="O165">
            <v>41554</v>
          </cell>
        </row>
        <row r="166">
          <cell r="A166" t="str">
            <v>5265-1</v>
          </cell>
          <cell r="J166" t="str">
            <v>Medium</v>
          </cell>
          <cell r="O166">
            <v>41554</v>
          </cell>
        </row>
        <row r="167">
          <cell r="A167" t="str">
            <v>5267-1</v>
          </cell>
          <cell r="J167" t="str">
            <v>Medium</v>
          </cell>
          <cell r="O167">
            <v>41558</v>
          </cell>
        </row>
        <row r="168">
          <cell r="A168" t="str">
            <v>5268-1</v>
          </cell>
          <cell r="J168" t="str">
            <v>Not Specified</v>
          </cell>
          <cell r="O168">
            <v>41560</v>
          </cell>
        </row>
        <row r="169">
          <cell r="A169" t="str">
            <v>5268-2</v>
          </cell>
          <cell r="J169" t="str">
            <v>Not Specified</v>
          </cell>
          <cell r="O169">
            <v>41559</v>
          </cell>
        </row>
        <row r="170">
          <cell r="A170" t="str">
            <v>5272-1</v>
          </cell>
          <cell r="J170" t="str">
            <v>Critical</v>
          </cell>
          <cell r="O170">
            <v>41559</v>
          </cell>
        </row>
        <row r="171">
          <cell r="A171" t="str">
            <v>5274-1</v>
          </cell>
          <cell r="J171" t="str">
            <v>Critical</v>
          </cell>
          <cell r="O171">
            <v>41561</v>
          </cell>
        </row>
        <row r="172">
          <cell r="A172" t="str">
            <v>5274-2</v>
          </cell>
          <cell r="J172" t="str">
            <v>Critical</v>
          </cell>
          <cell r="O172">
            <v>41560</v>
          </cell>
        </row>
        <row r="173">
          <cell r="A173" t="str">
            <v>5277-1</v>
          </cell>
          <cell r="J173" t="str">
            <v>Critical</v>
          </cell>
          <cell r="O173">
            <v>41569</v>
          </cell>
        </row>
        <row r="174">
          <cell r="A174" t="str">
            <v>5278-1</v>
          </cell>
          <cell r="J174" t="str">
            <v>Critical</v>
          </cell>
          <cell r="O174">
            <v>41567</v>
          </cell>
        </row>
        <row r="175">
          <cell r="A175" t="str">
            <v>5279-1</v>
          </cell>
          <cell r="J175" t="str">
            <v>Medium</v>
          </cell>
          <cell r="O175">
            <v>41568</v>
          </cell>
        </row>
        <row r="176">
          <cell r="A176" t="str">
            <v>5280-1</v>
          </cell>
          <cell r="J176" t="str">
            <v>Not Specified</v>
          </cell>
          <cell r="O176">
            <v>41570</v>
          </cell>
        </row>
        <row r="177">
          <cell r="A177" t="str">
            <v>5282-1</v>
          </cell>
          <cell r="J177" t="str">
            <v>Not Specified</v>
          </cell>
          <cell r="O177">
            <v>41570</v>
          </cell>
        </row>
        <row r="178">
          <cell r="A178" t="str">
            <v>5284-1</v>
          </cell>
          <cell r="J178" t="str">
            <v>High</v>
          </cell>
          <cell r="O178">
            <v>41574</v>
          </cell>
        </row>
        <row r="179">
          <cell r="A179" t="str">
            <v>5286-1</v>
          </cell>
          <cell r="J179" t="str">
            <v>High</v>
          </cell>
          <cell r="O179">
            <v>41574</v>
          </cell>
        </row>
        <row r="180">
          <cell r="A180" t="str">
            <v>5288-1</v>
          </cell>
          <cell r="J180" t="str">
            <v>Not Specified</v>
          </cell>
          <cell r="O180">
            <v>41575</v>
          </cell>
        </row>
        <row r="181">
          <cell r="A181" t="str">
            <v>5290-1</v>
          </cell>
          <cell r="J181" t="str">
            <v>High</v>
          </cell>
          <cell r="O181">
            <v>41576</v>
          </cell>
        </row>
        <row r="182">
          <cell r="A182" t="str">
            <v>5291-1</v>
          </cell>
          <cell r="J182" t="str">
            <v>High</v>
          </cell>
          <cell r="O182">
            <v>41576</v>
          </cell>
        </row>
        <row r="183">
          <cell r="A183" t="str">
            <v>5292-1</v>
          </cell>
          <cell r="J183" t="str">
            <v>Critical</v>
          </cell>
          <cell r="O183">
            <v>41577</v>
          </cell>
        </row>
        <row r="184">
          <cell r="A184" t="str">
            <v>5294-1</v>
          </cell>
          <cell r="J184" t="str">
            <v>Critical</v>
          </cell>
          <cell r="O184">
            <v>41580</v>
          </cell>
        </row>
        <row r="185">
          <cell r="A185" t="str">
            <v>5296-1</v>
          </cell>
          <cell r="J185" t="str">
            <v>Medium</v>
          </cell>
          <cell r="O185">
            <v>41581</v>
          </cell>
        </row>
        <row r="186">
          <cell r="A186" t="str">
            <v>5298-1</v>
          </cell>
          <cell r="J186" t="str">
            <v>Critical</v>
          </cell>
          <cell r="O186">
            <v>41581</v>
          </cell>
        </row>
        <row r="187">
          <cell r="A187" t="str">
            <v>5299-1</v>
          </cell>
          <cell r="J187" t="str">
            <v>Not Specified</v>
          </cell>
          <cell r="O187">
            <v>41585</v>
          </cell>
        </row>
        <row r="188">
          <cell r="A188" t="str">
            <v>5300-1</v>
          </cell>
          <cell r="J188" t="str">
            <v>Critical</v>
          </cell>
          <cell r="O188">
            <v>41584</v>
          </cell>
        </row>
        <row r="189">
          <cell r="A189" t="str">
            <v>5302-1</v>
          </cell>
          <cell r="J189" t="str">
            <v>Medium</v>
          </cell>
          <cell r="O189">
            <v>41586</v>
          </cell>
        </row>
        <row r="190">
          <cell r="A190" t="str">
            <v>5303-1</v>
          </cell>
          <cell r="J190" t="str">
            <v>Low</v>
          </cell>
          <cell r="O190">
            <v>41587</v>
          </cell>
        </row>
        <row r="191">
          <cell r="A191" t="str">
            <v>5304-1</v>
          </cell>
          <cell r="J191" t="str">
            <v>Medium</v>
          </cell>
          <cell r="O191">
            <v>41592</v>
          </cell>
        </row>
        <row r="192">
          <cell r="A192" t="str">
            <v>5305-1</v>
          </cell>
          <cell r="J192" t="str">
            <v>Not Specified</v>
          </cell>
          <cell r="O192">
            <v>41595</v>
          </cell>
        </row>
        <row r="193">
          <cell r="A193" t="str">
            <v>5307-1</v>
          </cell>
          <cell r="J193" t="str">
            <v>Not Specified</v>
          </cell>
          <cell r="O193">
            <v>41594</v>
          </cell>
        </row>
        <row r="194">
          <cell r="A194" t="str">
            <v>5309-1</v>
          </cell>
          <cell r="J194" t="str">
            <v>Critical</v>
          </cell>
          <cell r="O194">
            <v>41595</v>
          </cell>
        </row>
        <row r="195">
          <cell r="A195" t="str">
            <v>5310-1</v>
          </cell>
          <cell r="J195" t="str">
            <v>Critical</v>
          </cell>
          <cell r="O195">
            <v>41597</v>
          </cell>
        </row>
        <row r="196">
          <cell r="A196" t="str">
            <v>5311-1</v>
          </cell>
          <cell r="J196" t="str">
            <v>Critical</v>
          </cell>
          <cell r="O196">
            <v>41596</v>
          </cell>
        </row>
        <row r="197">
          <cell r="A197" t="str">
            <v>5312-1</v>
          </cell>
          <cell r="J197" t="str">
            <v>High</v>
          </cell>
          <cell r="O197">
            <v>41595</v>
          </cell>
        </row>
        <row r="198">
          <cell r="A198" t="str">
            <v>5313-1</v>
          </cell>
          <cell r="J198" t="str">
            <v>Low</v>
          </cell>
          <cell r="O198">
            <v>41598</v>
          </cell>
        </row>
        <row r="199">
          <cell r="A199" t="str">
            <v>5314-1</v>
          </cell>
          <cell r="J199" t="str">
            <v>High</v>
          </cell>
          <cell r="O199">
            <v>41598</v>
          </cell>
        </row>
        <row r="200">
          <cell r="A200" t="str">
            <v>5315-1</v>
          </cell>
          <cell r="J200" t="str">
            <v>Medium</v>
          </cell>
          <cell r="O200">
            <v>41599</v>
          </cell>
        </row>
        <row r="201">
          <cell r="A201" t="str">
            <v>5316-1</v>
          </cell>
          <cell r="J201" t="str">
            <v>Low</v>
          </cell>
          <cell r="O201">
            <v>41605</v>
          </cell>
        </row>
        <row r="202">
          <cell r="A202" t="str">
            <v>5318-1</v>
          </cell>
          <cell r="J202" t="str">
            <v>Not Specified</v>
          </cell>
          <cell r="O202">
            <v>41599</v>
          </cell>
        </row>
        <row r="203">
          <cell r="A203" t="str">
            <v>5319-1</v>
          </cell>
          <cell r="J203" t="str">
            <v>Not Specified</v>
          </cell>
          <cell r="O203">
            <v>41602</v>
          </cell>
        </row>
        <row r="204">
          <cell r="A204" t="str">
            <v>5321-1</v>
          </cell>
          <cell r="J204" t="str">
            <v>Medium</v>
          </cell>
          <cell r="O204">
            <v>41603</v>
          </cell>
        </row>
        <row r="205">
          <cell r="A205" t="str">
            <v>5323-1</v>
          </cell>
          <cell r="J205" t="str">
            <v>Critical</v>
          </cell>
          <cell r="O205">
            <v>41607</v>
          </cell>
        </row>
        <row r="206">
          <cell r="A206" t="str">
            <v>5324-1</v>
          </cell>
          <cell r="J206" t="str">
            <v>High</v>
          </cell>
          <cell r="O206">
            <v>41609</v>
          </cell>
        </row>
        <row r="207">
          <cell r="A207" t="str">
            <v>5326-1</v>
          </cell>
          <cell r="J207" t="str">
            <v>Not Specified</v>
          </cell>
          <cell r="O207">
            <v>41615</v>
          </cell>
        </row>
        <row r="208">
          <cell r="A208" t="str">
            <v>5328-1</v>
          </cell>
          <cell r="J208" t="str">
            <v>Low</v>
          </cell>
          <cell r="O208">
            <v>41623</v>
          </cell>
        </row>
        <row r="209">
          <cell r="A209" t="str">
            <v>5330-1</v>
          </cell>
          <cell r="J209" t="str">
            <v>Medium</v>
          </cell>
          <cell r="O209">
            <v>41616</v>
          </cell>
        </row>
        <row r="210">
          <cell r="A210" t="str">
            <v>5332-1</v>
          </cell>
          <cell r="J210" t="str">
            <v>Critical</v>
          </cell>
          <cell r="O210">
            <v>41617</v>
          </cell>
        </row>
        <row r="211">
          <cell r="A211" t="str">
            <v>5334-1</v>
          </cell>
          <cell r="J211" t="str">
            <v>Not Specified</v>
          </cell>
          <cell r="O211">
            <v>41620</v>
          </cell>
        </row>
        <row r="212">
          <cell r="A212" t="str">
            <v>5335-1</v>
          </cell>
          <cell r="J212" t="str">
            <v>Low</v>
          </cell>
          <cell r="O212">
            <v>41621</v>
          </cell>
        </row>
        <row r="213">
          <cell r="A213" t="str">
            <v>5335-2</v>
          </cell>
          <cell r="J213" t="str">
            <v>Low</v>
          </cell>
          <cell r="O213">
            <v>41623</v>
          </cell>
        </row>
        <row r="214">
          <cell r="A214" t="str">
            <v>5336-1</v>
          </cell>
          <cell r="J214" t="str">
            <v>Low</v>
          </cell>
          <cell r="O214">
            <v>41623</v>
          </cell>
        </row>
        <row r="215">
          <cell r="A215" t="str">
            <v>5340-1</v>
          </cell>
          <cell r="J215" t="str">
            <v>Not Specified</v>
          </cell>
          <cell r="O215">
            <v>41622</v>
          </cell>
        </row>
        <row r="216">
          <cell r="A216" t="str">
            <v>5342-1</v>
          </cell>
          <cell r="J216" t="str">
            <v>Critical</v>
          </cell>
          <cell r="O216">
            <v>41623</v>
          </cell>
        </row>
        <row r="217">
          <cell r="A217" t="str">
            <v>5343-1</v>
          </cell>
          <cell r="J217" t="str">
            <v>Critical</v>
          </cell>
          <cell r="O217">
            <v>41627</v>
          </cell>
        </row>
        <row r="218">
          <cell r="A218" t="str">
            <v>5345-1</v>
          </cell>
          <cell r="J218" t="str">
            <v>Critical</v>
          </cell>
          <cell r="O218">
            <v>41627</v>
          </cell>
        </row>
        <row r="219">
          <cell r="A219" t="str">
            <v>5346-1</v>
          </cell>
          <cell r="J219" t="str">
            <v>High</v>
          </cell>
          <cell r="O219">
            <v>41629</v>
          </cell>
        </row>
        <row r="220">
          <cell r="A220" t="str">
            <v>5347-1</v>
          </cell>
          <cell r="J220" t="str">
            <v>Critical</v>
          </cell>
          <cell r="O220">
            <v>41633</v>
          </cell>
        </row>
        <row r="221">
          <cell r="A221" t="str">
            <v>5349-1</v>
          </cell>
          <cell r="J221" t="str">
            <v>Medium</v>
          </cell>
          <cell r="O221">
            <v>41631</v>
          </cell>
        </row>
        <row r="222">
          <cell r="A222" t="str">
            <v>5350-1</v>
          </cell>
          <cell r="J222" t="str">
            <v>Low</v>
          </cell>
          <cell r="O222">
            <v>41637</v>
          </cell>
        </row>
        <row r="223">
          <cell r="A223" t="str">
            <v>5352-1</v>
          </cell>
          <cell r="J223" t="str">
            <v>Medium</v>
          </cell>
          <cell r="O223">
            <v>41638</v>
          </cell>
        </row>
        <row r="224">
          <cell r="A224" t="str">
            <v>5354-1</v>
          </cell>
          <cell r="J224" t="str">
            <v>Not Specified</v>
          </cell>
          <cell r="O224">
            <v>41638</v>
          </cell>
        </row>
        <row r="225">
          <cell r="A225" t="str">
            <v>5355-1</v>
          </cell>
          <cell r="J225" t="str">
            <v>High</v>
          </cell>
          <cell r="O225">
            <v>41639</v>
          </cell>
        </row>
        <row r="226">
          <cell r="A226" t="str">
            <v>5357-1</v>
          </cell>
          <cell r="J226" t="str">
            <v>Low</v>
          </cell>
          <cell r="O226">
            <v>41638</v>
          </cell>
        </row>
        <row r="227">
          <cell r="A227" t="str">
            <v>5358-1</v>
          </cell>
          <cell r="J227" t="str">
            <v>Critical</v>
          </cell>
          <cell r="O227">
            <v>41645</v>
          </cell>
        </row>
        <row r="228">
          <cell r="A228" t="str">
            <v>5358-2</v>
          </cell>
          <cell r="J228" t="str">
            <v>Critical</v>
          </cell>
          <cell r="O228">
            <v>41644</v>
          </cell>
        </row>
        <row r="229">
          <cell r="A229" t="str">
            <v>5360-1</v>
          </cell>
          <cell r="J229" t="str">
            <v>High</v>
          </cell>
          <cell r="O229">
            <v>41646</v>
          </cell>
        </row>
        <row r="230">
          <cell r="A230" t="str">
            <v>5362-1</v>
          </cell>
          <cell r="J230" t="str">
            <v>Medium</v>
          </cell>
          <cell r="O230">
            <v>41647</v>
          </cell>
        </row>
        <row r="231">
          <cell r="A231" t="str">
            <v>5364-1</v>
          </cell>
          <cell r="J231" t="str">
            <v>Low</v>
          </cell>
          <cell r="O231">
            <v>41654</v>
          </cell>
        </row>
        <row r="232">
          <cell r="A232" t="str">
            <v>5365-1</v>
          </cell>
          <cell r="J232" t="str">
            <v>Low</v>
          </cell>
          <cell r="O232">
            <v>41651</v>
          </cell>
        </row>
        <row r="233">
          <cell r="A233" t="str">
            <v>5367-1</v>
          </cell>
          <cell r="J233" t="str">
            <v>Medium</v>
          </cell>
          <cell r="O233">
            <v>41649</v>
          </cell>
        </row>
        <row r="234">
          <cell r="A234" t="str">
            <v>5367-2</v>
          </cell>
          <cell r="J234" t="str">
            <v>Medium</v>
          </cell>
          <cell r="O234">
            <v>41650</v>
          </cell>
        </row>
        <row r="235">
          <cell r="A235" t="str">
            <v>5369-1</v>
          </cell>
          <cell r="J235" t="str">
            <v>Not Specified</v>
          </cell>
          <cell r="O235">
            <v>41650</v>
          </cell>
        </row>
        <row r="236">
          <cell r="A236" t="str">
            <v>5373-1</v>
          </cell>
          <cell r="J236" t="str">
            <v>Low</v>
          </cell>
          <cell r="O236">
            <v>41657</v>
          </cell>
        </row>
        <row r="237">
          <cell r="A237" t="str">
            <v>5375-1</v>
          </cell>
          <cell r="J237" t="str">
            <v>Not Specified</v>
          </cell>
          <cell r="O237">
            <v>41655</v>
          </cell>
        </row>
        <row r="238">
          <cell r="A238" t="str">
            <v>5377-1</v>
          </cell>
          <cell r="J238" t="str">
            <v>Not Specified</v>
          </cell>
          <cell r="O238">
            <v>41656</v>
          </cell>
        </row>
        <row r="239">
          <cell r="A239" t="str">
            <v>5379-1</v>
          </cell>
          <cell r="J239" t="str">
            <v>Medium</v>
          </cell>
          <cell r="O239">
            <v>41656</v>
          </cell>
        </row>
        <row r="240">
          <cell r="A240" t="str">
            <v>5381-1</v>
          </cell>
          <cell r="J240" t="str">
            <v>Medium</v>
          </cell>
          <cell r="O240">
            <v>41656</v>
          </cell>
        </row>
        <row r="241">
          <cell r="A241" t="str">
            <v>5383-1</v>
          </cell>
          <cell r="J241" t="str">
            <v>Critical</v>
          </cell>
          <cell r="O241">
            <v>41658</v>
          </cell>
        </row>
        <row r="242">
          <cell r="A242" t="str">
            <v>5384-1</v>
          </cell>
          <cell r="J242" t="str">
            <v>Not Specified</v>
          </cell>
          <cell r="O242">
            <v>41664</v>
          </cell>
        </row>
        <row r="243">
          <cell r="A243" t="str">
            <v>5386-1</v>
          </cell>
          <cell r="J243" t="str">
            <v>High</v>
          </cell>
          <cell r="O243">
            <v>41665</v>
          </cell>
        </row>
        <row r="244">
          <cell r="A244" t="str">
            <v>5388-1</v>
          </cell>
          <cell r="J244" t="str">
            <v>Medium</v>
          </cell>
          <cell r="O244">
            <v>41666</v>
          </cell>
        </row>
        <row r="245">
          <cell r="A245" t="str">
            <v>5389-1</v>
          </cell>
          <cell r="J245" t="str">
            <v>Low</v>
          </cell>
          <cell r="O245">
            <v>41672</v>
          </cell>
        </row>
        <row r="246">
          <cell r="A246" t="str">
            <v>5391-1</v>
          </cell>
          <cell r="J246" t="str">
            <v>Critical</v>
          </cell>
          <cell r="O246">
            <v>41666</v>
          </cell>
        </row>
        <row r="247">
          <cell r="A247" t="str">
            <v>5392-1</v>
          </cell>
          <cell r="J247" t="str">
            <v>High</v>
          </cell>
          <cell r="O247">
            <v>41666</v>
          </cell>
        </row>
        <row r="248">
          <cell r="A248" t="str">
            <v>5393-1</v>
          </cell>
          <cell r="J248" t="str">
            <v>High</v>
          </cell>
          <cell r="O248">
            <v>41671</v>
          </cell>
        </row>
        <row r="249">
          <cell r="A249" t="str">
            <v>5394-1</v>
          </cell>
          <cell r="J249" t="str">
            <v>Critical</v>
          </cell>
          <cell r="O249">
            <v>41671</v>
          </cell>
        </row>
        <row r="250">
          <cell r="A250" t="str">
            <v>5395-1</v>
          </cell>
          <cell r="J250" t="str">
            <v>Medium</v>
          </cell>
          <cell r="O250">
            <v>41671</v>
          </cell>
        </row>
        <row r="251">
          <cell r="A251" t="str">
            <v>5396-1</v>
          </cell>
          <cell r="J251" t="str">
            <v>Low</v>
          </cell>
          <cell r="O251">
            <v>41677</v>
          </cell>
        </row>
        <row r="252">
          <cell r="A252" t="str">
            <v>5398-1</v>
          </cell>
          <cell r="J252" t="str">
            <v>Critical</v>
          </cell>
          <cell r="O252">
            <v>41674</v>
          </cell>
        </row>
        <row r="253">
          <cell r="A253" t="str">
            <v>5400-1</v>
          </cell>
          <cell r="J253" t="str">
            <v>Medium</v>
          </cell>
          <cell r="O253">
            <v>41676</v>
          </cell>
        </row>
        <row r="254">
          <cell r="A254" t="str">
            <v>5402-1</v>
          </cell>
          <cell r="J254" t="str">
            <v>Low</v>
          </cell>
          <cell r="O254">
            <v>41686</v>
          </cell>
        </row>
        <row r="255">
          <cell r="A255" t="str">
            <v>5402-2</v>
          </cell>
          <cell r="J255" t="str">
            <v>Low</v>
          </cell>
          <cell r="O255">
            <v>41682</v>
          </cell>
        </row>
        <row r="256">
          <cell r="A256" t="str">
            <v>5404-1</v>
          </cell>
          <cell r="J256" t="str">
            <v>Low</v>
          </cell>
          <cell r="O256">
            <v>41683</v>
          </cell>
        </row>
        <row r="257">
          <cell r="A257" t="str">
            <v>5405-1</v>
          </cell>
          <cell r="J257" t="str">
            <v>Critical</v>
          </cell>
          <cell r="O257">
            <v>41681</v>
          </cell>
        </row>
        <row r="258">
          <cell r="A258" t="str">
            <v>5407-1</v>
          </cell>
          <cell r="J258" t="str">
            <v>Low</v>
          </cell>
          <cell r="O258">
            <v>41682</v>
          </cell>
        </row>
        <row r="259">
          <cell r="A259" t="str">
            <v>5409-1</v>
          </cell>
          <cell r="J259" t="str">
            <v>High</v>
          </cell>
          <cell r="O259">
            <v>41683</v>
          </cell>
        </row>
        <row r="260">
          <cell r="A260" t="str">
            <v>5411-1</v>
          </cell>
          <cell r="J260" t="str">
            <v>High</v>
          </cell>
          <cell r="O260">
            <v>41683</v>
          </cell>
        </row>
        <row r="261">
          <cell r="A261" t="str">
            <v>5413-1</v>
          </cell>
          <cell r="J261" t="str">
            <v>Medium</v>
          </cell>
          <cell r="O261">
            <v>41686</v>
          </cell>
        </row>
        <row r="262">
          <cell r="A262" t="str">
            <v>5415-1</v>
          </cell>
          <cell r="J262" t="str">
            <v>Low</v>
          </cell>
          <cell r="O262">
            <v>41690</v>
          </cell>
        </row>
        <row r="263">
          <cell r="A263" t="str">
            <v>5416-1</v>
          </cell>
          <cell r="J263" t="str">
            <v>High</v>
          </cell>
          <cell r="O263">
            <v>41688</v>
          </cell>
        </row>
        <row r="264">
          <cell r="A264" t="str">
            <v>5418-1</v>
          </cell>
          <cell r="J264" t="str">
            <v>Critical</v>
          </cell>
          <cell r="O264">
            <v>41693</v>
          </cell>
        </row>
        <row r="265">
          <cell r="A265" t="str">
            <v>5420-1</v>
          </cell>
          <cell r="J265" t="str">
            <v>High</v>
          </cell>
          <cell r="O265">
            <v>41693</v>
          </cell>
        </row>
        <row r="266">
          <cell r="A266" t="str">
            <v>5421-1</v>
          </cell>
          <cell r="J266" t="str">
            <v>High</v>
          </cell>
          <cell r="O266">
            <v>41693</v>
          </cell>
        </row>
        <row r="267">
          <cell r="A267" t="str">
            <v>5423-1</v>
          </cell>
          <cell r="J267" t="str">
            <v>Medium</v>
          </cell>
          <cell r="O267">
            <v>41696</v>
          </cell>
        </row>
        <row r="268">
          <cell r="A268" t="str">
            <v>5424-1</v>
          </cell>
          <cell r="J268" t="str">
            <v>Critical</v>
          </cell>
          <cell r="O268">
            <v>41695</v>
          </cell>
        </row>
        <row r="269">
          <cell r="A269" t="str">
            <v>5426-1</v>
          </cell>
          <cell r="J269" t="str">
            <v>Not Specified</v>
          </cell>
          <cell r="O269">
            <v>41696</v>
          </cell>
        </row>
        <row r="270">
          <cell r="A270" t="str">
            <v>5428-1</v>
          </cell>
          <cell r="J270" t="str">
            <v>Not Specified</v>
          </cell>
          <cell r="O270">
            <v>41696</v>
          </cell>
        </row>
        <row r="271">
          <cell r="A271" t="str">
            <v>5430-1</v>
          </cell>
          <cell r="J271" t="str">
            <v>Critical</v>
          </cell>
          <cell r="O271">
            <v>41697</v>
          </cell>
        </row>
        <row r="272">
          <cell r="A272" t="str">
            <v>5432-1</v>
          </cell>
          <cell r="J272" t="str">
            <v>Medium</v>
          </cell>
          <cell r="O272">
            <v>41699</v>
          </cell>
        </row>
        <row r="273">
          <cell r="A273" t="str">
            <v>5433-1</v>
          </cell>
          <cell r="J273" t="str">
            <v>Medium</v>
          </cell>
          <cell r="O273">
            <v>41701</v>
          </cell>
        </row>
        <row r="274">
          <cell r="A274" t="str">
            <v>5434-1</v>
          </cell>
          <cell r="J274" t="str">
            <v>Critical</v>
          </cell>
          <cell r="O274">
            <v>41705</v>
          </cell>
        </row>
        <row r="275">
          <cell r="A275" t="str">
            <v>5435-1</v>
          </cell>
          <cell r="J275" t="str">
            <v>Not Specified</v>
          </cell>
          <cell r="O275">
            <v>41709</v>
          </cell>
        </row>
        <row r="276">
          <cell r="A276" t="str">
            <v>5436-1</v>
          </cell>
          <cell r="J276" t="str">
            <v>Medium</v>
          </cell>
          <cell r="O276">
            <v>41710</v>
          </cell>
        </row>
        <row r="277">
          <cell r="A277" t="str">
            <v>5438-1</v>
          </cell>
          <cell r="J277" t="str">
            <v>High</v>
          </cell>
          <cell r="O277">
            <v>41711</v>
          </cell>
        </row>
        <row r="278">
          <cell r="A278" t="str">
            <v>5439-1</v>
          </cell>
          <cell r="J278" t="str">
            <v>Low</v>
          </cell>
          <cell r="O278">
            <v>41711</v>
          </cell>
        </row>
        <row r="279">
          <cell r="A279" t="str">
            <v>5440-1</v>
          </cell>
          <cell r="J279" t="str">
            <v>Critical</v>
          </cell>
          <cell r="O279">
            <v>41713</v>
          </cell>
        </row>
        <row r="280">
          <cell r="A280" t="str">
            <v>5442-1</v>
          </cell>
          <cell r="J280" t="str">
            <v>Critical</v>
          </cell>
          <cell r="O280">
            <v>41716</v>
          </cell>
        </row>
        <row r="281">
          <cell r="A281" t="str">
            <v>5444-1</v>
          </cell>
          <cell r="J281" t="str">
            <v>Not Specified</v>
          </cell>
          <cell r="O281">
            <v>41716</v>
          </cell>
        </row>
        <row r="282">
          <cell r="A282" t="str">
            <v>5445-1</v>
          </cell>
          <cell r="J282" t="str">
            <v>Not Specified</v>
          </cell>
          <cell r="O282">
            <v>41716</v>
          </cell>
        </row>
        <row r="283">
          <cell r="A283" t="str">
            <v>5446-1</v>
          </cell>
          <cell r="J283" t="str">
            <v>Critical</v>
          </cell>
          <cell r="O283">
            <v>41719</v>
          </cell>
        </row>
        <row r="284">
          <cell r="A284" t="str">
            <v>5448-1</v>
          </cell>
          <cell r="J284" t="str">
            <v>Low</v>
          </cell>
          <cell r="O284">
            <v>41724</v>
          </cell>
        </row>
        <row r="285">
          <cell r="A285" t="str">
            <v>5449-1</v>
          </cell>
          <cell r="J285" t="str">
            <v>High</v>
          </cell>
          <cell r="O285">
            <v>41726</v>
          </cell>
        </row>
        <row r="286">
          <cell r="A286" t="str">
            <v>5450-1</v>
          </cell>
          <cell r="J286" t="str">
            <v>Not Specified</v>
          </cell>
          <cell r="O286">
            <v>41728</v>
          </cell>
        </row>
        <row r="287">
          <cell r="A287" t="str">
            <v>5451-1</v>
          </cell>
          <cell r="J287" t="str">
            <v>Not Specified</v>
          </cell>
          <cell r="O287">
            <v>41729</v>
          </cell>
        </row>
        <row r="288">
          <cell r="A288" t="str">
            <v>5453-1</v>
          </cell>
          <cell r="J288" t="str">
            <v>Critical</v>
          </cell>
          <cell r="O288">
            <v>41731</v>
          </cell>
        </row>
        <row r="289">
          <cell r="A289" t="str">
            <v>5455-1</v>
          </cell>
          <cell r="J289" t="str">
            <v>Medium</v>
          </cell>
          <cell r="O289">
            <v>41733</v>
          </cell>
        </row>
        <row r="290">
          <cell r="A290" t="str">
            <v>5456-1</v>
          </cell>
          <cell r="J290" t="str">
            <v>Critical</v>
          </cell>
          <cell r="O290">
            <v>41733</v>
          </cell>
        </row>
        <row r="291">
          <cell r="A291" t="str">
            <v>5457-1</v>
          </cell>
          <cell r="J291" t="str">
            <v>Medium</v>
          </cell>
          <cell r="O291">
            <v>41734</v>
          </cell>
        </row>
        <row r="292">
          <cell r="A292" t="str">
            <v>5458-1</v>
          </cell>
          <cell r="J292" t="str">
            <v>Not Specified</v>
          </cell>
          <cell r="O292">
            <v>41734</v>
          </cell>
        </row>
        <row r="293">
          <cell r="A293" t="str">
            <v>5460-1</v>
          </cell>
          <cell r="J293" t="str">
            <v>Low</v>
          </cell>
          <cell r="O293">
            <v>41740</v>
          </cell>
        </row>
        <row r="294">
          <cell r="A294" t="str">
            <v>5461-1</v>
          </cell>
          <cell r="J294" t="str">
            <v>Critical</v>
          </cell>
          <cell r="O294">
            <v>41736</v>
          </cell>
        </row>
        <row r="295">
          <cell r="A295" t="str">
            <v>5463-1</v>
          </cell>
          <cell r="J295" t="str">
            <v>Not Specified</v>
          </cell>
          <cell r="O295">
            <v>41736</v>
          </cell>
        </row>
        <row r="296">
          <cell r="A296" t="str">
            <v>5465-1</v>
          </cell>
          <cell r="J296" t="str">
            <v>Medium</v>
          </cell>
          <cell r="O296">
            <v>41738</v>
          </cell>
        </row>
        <row r="297">
          <cell r="A297" t="str">
            <v>5467-1</v>
          </cell>
          <cell r="J297" t="str">
            <v>Medium</v>
          </cell>
          <cell r="O297">
            <v>41741</v>
          </cell>
        </row>
        <row r="298">
          <cell r="A298" t="str">
            <v>5469-1</v>
          </cell>
          <cell r="J298" t="str">
            <v>High</v>
          </cell>
          <cell r="O298">
            <v>41745</v>
          </cell>
        </row>
        <row r="299">
          <cell r="A299" t="str">
            <v>5470-1</v>
          </cell>
          <cell r="J299" t="str">
            <v>High</v>
          </cell>
          <cell r="O299">
            <v>41748</v>
          </cell>
        </row>
        <row r="300">
          <cell r="A300" t="str">
            <v>5471-1</v>
          </cell>
          <cell r="J300" t="str">
            <v>Medium</v>
          </cell>
          <cell r="O300">
            <v>41747</v>
          </cell>
        </row>
        <row r="301">
          <cell r="A301" t="str">
            <v>5473-1</v>
          </cell>
          <cell r="J301" t="str">
            <v>Critical</v>
          </cell>
          <cell r="O301">
            <v>41747</v>
          </cell>
        </row>
        <row r="302">
          <cell r="A302" t="str">
            <v>5475-1</v>
          </cell>
          <cell r="J302" t="str">
            <v>Low</v>
          </cell>
          <cell r="O302">
            <v>41763</v>
          </cell>
        </row>
        <row r="303">
          <cell r="A303" t="str">
            <v>5476-1</v>
          </cell>
          <cell r="J303" t="str">
            <v>Not Specified</v>
          </cell>
          <cell r="O303">
            <v>41762</v>
          </cell>
        </row>
        <row r="304">
          <cell r="A304" t="str">
            <v>5477-1</v>
          </cell>
          <cell r="J304" t="str">
            <v>Critical</v>
          </cell>
          <cell r="O304">
            <v>41762</v>
          </cell>
        </row>
        <row r="305">
          <cell r="A305" t="str">
            <v>5478-1</v>
          </cell>
          <cell r="J305" t="str">
            <v>Low</v>
          </cell>
          <cell r="O305">
            <v>41766</v>
          </cell>
        </row>
        <row r="306">
          <cell r="A306" t="str">
            <v>5479-1</v>
          </cell>
          <cell r="J306" t="str">
            <v>Not Specified</v>
          </cell>
          <cell r="O306">
            <v>41767</v>
          </cell>
        </row>
        <row r="307">
          <cell r="A307" t="str">
            <v>5479-2</v>
          </cell>
          <cell r="J307" t="str">
            <v>Not Specified</v>
          </cell>
          <cell r="O307">
            <v>41767</v>
          </cell>
        </row>
        <row r="308">
          <cell r="A308" t="str">
            <v>5483-1</v>
          </cell>
          <cell r="J308" t="str">
            <v>Low</v>
          </cell>
          <cell r="O308">
            <v>41772</v>
          </cell>
        </row>
        <row r="309">
          <cell r="A309" t="str">
            <v>5485-1</v>
          </cell>
          <cell r="J309" t="str">
            <v>Low</v>
          </cell>
          <cell r="O309">
            <v>41771</v>
          </cell>
        </row>
        <row r="310">
          <cell r="A310" t="str">
            <v>5487-1</v>
          </cell>
          <cell r="J310" t="str">
            <v>Critical</v>
          </cell>
          <cell r="O310">
            <v>41769</v>
          </cell>
        </row>
        <row r="311">
          <cell r="A311" t="str">
            <v>5489-1</v>
          </cell>
          <cell r="J311" t="str">
            <v>Medium</v>
          </cell>
          <cell r="O311">
            <v>41771</v>
          </cell>
        </row>
        <row r="312">
          <cell r="A312" t="str">
            <v>5491-1</v>
          </cell>
          <cell r="J312" t="str">
            <v>Not Specified</v>
          </cell>
          <cell r="O312">
            <v>41773</v>
          </cell>
        </row>
        <row r="313">
          <cell r="A313" t="str">
            <v>5493-1</v>
          </cell>
          <cell r="J313" t="str">
            <v>Medium</v>
          </cell>
          <cell r="O313">
            <v>41775</v>
          </cell>
        </row>
        <row r="314">
          <cell r="A314" t="str">
            <v>5494-1</v>
          </cell>
          <cell r="J314" t="str">
            <v>Not Specified</v>
          </cell>
          <cell r="O314">
            <v>41777</v>
          </cell>
        </row>
        <row r="315">
          <cell r="A315" t="str">
            <v>5496-1</v>
          </cell>
          <cell r="J315" t="str">
            <v>Medium</v>
          </cell>
          <cell r="O315">
            <v>41779</v>
          </cell>
        </row>
        <row r="316">
          <cell r="A316" t="str">
            <v>5497-1</v>
          </cell>
          <cell r="J316" t="str">
            <v>Low</v>
          </cell>
          <cell r="O316">
            <v>41783</v>
          </cell>
        </row>
        <row r="317">
          <cell r="A317" t="str">
            <v>5498-1</v>
          </cell>
          <cell r="J317" t="str">
            <v>Low</v>
          </cell>
          <cell r="O317">
            <v>41788</v>
          </cell>
        </row>
        <row r="318">
          <cell r="A318" t="str">
            <v>5500-1</v>
          </cell>
          <cell r="J318" t="str">
            <v>Low</v>
          </cell>
          <cell r="O318">
            <v>41792</v>
          </cell>
        </row>
        <row r="319">
          <cell r="A319" t="str">
            <v>5502-1</v>
          </cell>
          <cell r="J319" t="str">
            <v>High</v>
          </cell>
          <cell r="O319">
            <v>41788</v>
          </cell>
        </row>
        <row r="320">
          <cell r="A320" t="str">
            <v>5504-1</v>
          </cell>
          <cell r="J320" t="str">
            <v>Medium</v>
          </cell>
          <cell r="O320">
            <v>41788</v>
          </cell>
        </row>
        <row r="321">
          <cell r="A321" t="str">
            <v>5505-1</v>
          </cell>
          <cell r="J321" t="str">
            <v>Critical</v>
          </cell>
          <cell r="O321">
            <v>41794</v>
          </cell>
        </row>
        <row r="322">
          <cell r="A322" t="str">
            <v>5506-1</v>
          </cell>
          <cell r="J322" t="str">
            <v>Not Specified</v>
          </cell>
          <cell r="O322">
            <v>41794</v>
          </cell>
        </row>
        <row r="323">
          <cell r="A323" t="str">
            <v>5507-1</v>
          </cell>
          <cell r="J323" t="str">
            <v>High</v>
          </cell>
          <cell r="O323">
            <v>41795</v>
          </cell>
        </row>
        <row r="324">
          <cell r="A324" t="str">
            <v>5508-1</v>
          </cell>
          <cell r="J324" t="str">
            <v>High</v>
          </cell>
          <cell r="O324">
            <v>41795</v>
          </cell>
        </row>
        <row r="325">
          <cell r="A325" t="str">
            <v>5510-1</v>
          </cell>
          <cell r="J325" t="str">
            <v>Not Specified</v>
          </cell>
          <cell r="O325">
            <v>41795</v>
          </cell>
        </row>
        <row r="326">
          <cell r="A326" t="str">
            <v>5512-1</v>
          </cell>
          <cell r="J326" t="str">
            <v>Medium</v>
          </cell>
          <cell r="O326">
            <v>41797</v>
          </cell>
        </row>
        <row r="327">
          <cell r="A327" t="str">
            <v>5513-1</v>
          </cell>
          <cell r="J327" t="str">
            <v>Medium</v>
          </cell>
          <cell r="O327">
            <v>41798</v>
          </cell>
        </row>
        <row r="328">
          <cell r="A328" t="str">
            <v>5514-1</v>
          </cell>
          <cell r="J328" t="str">
            <v>Not Specified</v>
          </cell>
          <cell r="O328">
            <v>41800</v>
          </cell>
        </row>
        <row r="329">
          <cell r="A329" t="str">
            <v>5516-1</v>
          </cell>
          <cell r="J329" t="str">
            <v>High</v>
          </cell>
          <cell r="O329">
            <v>41799</v>
          </cell>
        </row>
        <row r="330">
          <cell r="A330" t="str">
            <v>5518-1</v>
          </cell>
          <cell r="J330" t="str">
            <v>Low</v>
          </cell>
          <cell r="O330">
            <v>41812</v>
          </cell>
        </row>
        <row r="331">
          <cell r="A331" t="str">
            <v>5520-1</v>
          </cell>
          <cell r="J331" t="str">
            <v>Low</v>
          </cell>
          <cell r="O331">
            <v>41811</v>
          </cell>
        </row>
        <row r="332">
          <cell r="A332" t="str">
            <v>5521-1</v>
          </cell>
          <cell r="J332" t="str">
            <v>Medium</v>
          </cell>
          <cell r="O332">
            <v>41808</v>
          </cell>
        </row>
        <row r="333">
          <cell r="A333" t="str">
            <v>5523-1</v>
          </cell>
          <cell r="J333" t="str">
            <v>High</v>
          </cell>
          <cell r="O333">
            <v>41808</v>
          </cell>
        </row>
        <row r="334">
          <cell r="A334" t="str">
            <v>5525-1</v>
          </cell>
          <cell r="J334" t="str">
            <v>Critical</v>
          </cell>
          <cell r="O334">
            <v>41808</v>
          </cell>
        </row>
        <row r="335">
          <cell r="A335" t="str">
            <v>5526-1</v>
          </cell>
          <cell r="J335" t="str">
            <v>Medium</v>
          </cell>
          <cell r="O335">
            <v>41811</v>
          </cell>
        </row>
        <row r="336">
          <cell r="A336" t="str">
            <v>5527-1</v>
          </cell>
          <cell r="J336" t="str">
            <v>Not Specified</v>
          </cell>
          <cell r="O336">
            <v>41811</v>
          </cell>
        </row>
        <row r="337">
          <cell r="A337" t="str">
            <v>5529-1</v>
          </cell>
          <cell r="J337" t="str">
            <v>High</v>
          </cell>
          <cell r="O337">
            <v>41811</v>
          </cell>
        </row>
        <row r="338">
          <cell r="A338" t="str">
            <v>5531-1</v>
          </cell>
          <cell r="J338" t="str">
            <v>Not Specified</v>
          </cell>
          <cell r="O338">
            <v>41814</v>
          </cell>
        </row>
        <row r="339">
          <cell r="A339" t="str">
            <v>5533-1</v>
          </cell>
          <cell r="J339" t="str">
            <v>Medium</v>
          </cell>
          <cell r="O339">
            <v>41814</v>
          </cell>
        </row>
        <row r="340">
          <cell r="A340" t="str">
            <v>5534-1</v>
          </cell>
          <cell r="J340" t="str">
            <v>Medium</v>
          </cell>
          <cell r="O340">
            <v>41813</v>
          </cell>
        </row>
        <row r="341">
          <cell r="A341" t="str">
            <v>5536-1</v>
          </cell>
          <cell r="J341" t="str">
            <v>Not Specified</v>
          </cell>
          <cell r="O341">
            <v>41815</v>
          </cell>
        </row>
        <row r="342">
          <cell r="A342" t="str">
            <v>5537-1</v>
          </cell>
          <cell r="J342" t="str">
            <v>High</v>
          </cell>
          <cell r="O342">
            <v>41818</v>
          </cell>
        </row>
        <row r="343">
          <cell r="A343" t="str">
            <v>5539-1</v>
          </cell>
          <cell r="J343" t="str">
            <v>Not Specified</v>
          </cell>
          <cell r="O343">
            <v>41820</v>
          </cell>
        </row>
        <row r="344">
          <cell r="A344" t="str">
            <v>5539-2</v>
          </cell>
          <cell r="J344" t="str">
            <v>Not Specified</v>
          </cell>
          <cell r="O344">
            <v>41820</v>
          </cell>
        </row>
        <row r="345">
          <cell r="A345" t="str">
            <v>5541-1</v>
          </cell>
          <cell r="J345" t="str">
            <v>Medium</v>
          </cell>
          <cell r="O345">
            <v>41819</v>
          </cell>
        </row>
        <row r="346">
          <cell r="A346" t="str">
            <v>5544-1</v>
          </cell>
          <cell r="J346" t="str">
            <v>Not Specified</v>
          </cell>
          <cell r="O346">
            <v>41820</v>
          </cell>
        </row>
        <row r="347">
          <cell r="A347" t="str">
            <v>5546-1</v>
          </cell>
          <cell r="J347" t="str">
            <v>Medium</v>
          </cell>
          <cell r="O347">
            <v>41823</v>
          </cell>
        </row>
        <row r="348">
          <cell r="A348" t="str">
            <v>5547-1</v>
          </cell>
          <cell r="J348" t="str">
            <v>High</v>
          </cell>
          <cell r="O348">
            <v>41826</v>
          </cell>
        </row>
        <row r="349">
          <cell r="A349" t="str">
            <v>5548-1</v>
          </cell>
          <cell r="J349" t="str">
            <v>Critical</v>
          </cell>
          <cell r="O349">
            <v>41828</v>
          </cell>
        </row>
        <row r="350">
          <cell r="A350" t="str">
            <v>5549-1</v>
          </cell>
          <cell r="J350" t="str">
            <v>High</v>
          </cell>
          <cell r="O350">
            <v>41833</v>
          </cell>
        </row>
        <row r="351">
          <cell r="A351" t="str">
            <v>5551-1</v>
          </cell>
          <cell r="J351" t="str">
            <v>Medium</v>
          </cell>
          <cell r="O351">
            <v>41834</v>
          </cell>
        </row>
        <row r="352">
          <cell r="A352" t="str">
            <v>5552-1</v>
          </cell>
          <cell r="J352" t="str">
            <v>Not Specified</v>
          </cell>
          <cell r="O352">
            <v>41837</v>
          </cell>
        </row>
        <row r="353">
          <cell r="A353" t="str">
            <v>5554-1</v>
          </cell>
          <cell r="J353" t="str">
            <v>High</v>
          </cell>
          <cell r="O353">
            <v>41838</v>
          </cell>
        </row>
        <row r="354">
          <cell r="A354" t="str">
            <v>5556-1</v>
          </cell>
          <cell r="J354" t="str">
            <v>Medium</v>
          </cell>
          <cell r="O354">
            <v>41839</v>
          </cell>
        </row>
        <row r="355">
          <cell r="A355" t="str">
            <v>5558-1</v>
          </cell>
          <cell r="J355" t="str">
            <v>Low</v>
          </cell>
          <cell r="O355">
            <v>41840</v>
          </cell>
        </row>
        <row r="356">
          <cell r="A356" t="str">
            <v>5558-2</v>
          </cell>
          <cell r="J356" t="str">
            <v>Low</v>
          </cell>
          <cell r="O356">
            <v>41845</v>
          </cell>
        </row>
        <row r="357">
          <cell r="A357" t="str">
            <v>5560-1</v>
          </cell>
          <cell r="J357" t="str">
            <v>Low</v>
          </cell>
          <cell r="O357">
            <v>41844</v>
          </cell>
        </row>
        <row r="358">
          <cell r="A358" t="str">
            <v>5562-1</v>
          </cell>
          <cell r="J358" t="str">
            <v>Critical</v>
          </cell>
          <cell r="O358">
            <v>41846</v>
          </cell>
        </row>
        <row r="359">
          <cell r="A359" t="str">
            <v>5564-1</v>
          </cell>
          <cell r="J359" t="str">
            <v>Low</v>
          </cell>
          <cell r="O359">
            <v>41847</v>
          </cell>
        </row>
        <row r="360">
          <cell r="A360" t="str">
            <v>5566-1</v>
          </cell>
          <cell r="J360" t="str">
            <v>Low</v>
          </cell>
          <cell r="O360">
            <v>41855</v>
          </cell>
        </row>
        <row r="361">
          <cell r="A361" t="str">
            <v>5566-2</v>
          </cell>
          <cell r="J361" t="str">
            <v>Low</v>
          </cell>
          <cell r="O361">
            <v>41853</v>
          </cell>
        </row>
        <row r="362">
          <cell r="A362" t="str">
            <v>5569-1</v>
          </cell>
          <cell r="J362" t="str">
            <v>Medium</v>
          </cell>
          <cell r="O362">
            <v>41850</v>
          </cell>
        </row>
        <row r="363">
          <cell r="A363" t="str">
            <v>5570-1</v>
          </cell>
          <cell r="J363" t="str">
            <v>High</v>
          </cell>
          <cell r="O363">
            <v>41851</v>
          </cell>
        </row>
        <row r="364">
          <cell r="A364" t="str">
            <v>5572-1</v>
          </cell>
          <cell r="J364" t="str">
            <v>High</v>
          </cell>
          <cell r="O364">
            <v>41852</v>
          </cell>
        </row>
        <row r="365">
          <cell r="A365" t="str">
            <v>5574-1</v>
          </cell>
          <cell r="J365" t="str">
            <v>Medium</v>
          </cell>
          <cell r="O365">
            <v>41852</v>
          </cell>
        </row>
        <row r="366">
          <cell r="A366" t="str">
            <v>5576-1</v>
          </cell>
          <cell r="J366" t="str">
            <v>Medium</v>
          </cell>
          <cell r="O366">
            <v>41855</v>
          </cell>
        </row>
        <row r="367">
          <cell r="A367" t="str">
            <v>5578-1</v>
          </cell>
          <cell r="J367" t="str">
            <v>High</v>
          </cell>
          <cell r="O367">
            <v>41858</v>
          </cell>
        </row>
        <row r="368">
          <cell r="A368" t="str">
            <v>5579-1</v>
          </cell>
          <cell r="J368" t="str">
            <v>Low</v>
          </cell>
          <cell r="O368">
            <v>41857</v>
          </cell>
        </row>
        <row r="369">
          <cell r="A369" t="str">
            <v>5581-1</v>
          </cell>
          <cell r="J369" t="str">
            <v>Critical</v>
          </cell>
          <cell r="O369">
            <v>41860</v>
          </cell>
        </row>
        <row r="370">
          <cell r="A370" t="str">
            <v>5583-1</v>
          </cell>
          <cell r="J370" t="str">
            <v>Critical</v>
          </cell>
          <cell r="O370">
            <v>41863</v>
          </cell>
        </row>
        <row r="371">
          <cell r="A371" t="str">
            <v>5584-1</v>
          </cell>
          <cell r="J371" t="str">
            <v>Critical</v>
          </cell>
          <cell r="O371">
            <v>41865</v>
          </cell>
        </row>
        <row r="372">
          <cell r="A372" t="str">
            <v>5586-1</v>
          </cell>
          <cell r="J372" t="str">
            <v>Medium</v>
          </cell>
          <cell r="O372">
            <v>41864</v>
          </cell>
        </row>
        <row r="373">
          <cell r="A373" t="str">
            <v>5588-1</v>
          </cell>
          <cell r="J373" t="str">
            <v>High</v>
          </cell>
          <cell r="O373">
            <v>41864</v>
          </cell>
        </row>
        <row r="374">
          <cell r="A374" t="str">
            <v>5589-1</v>
          </cell>
          <cell r="J374" t="str">
            <v>Low</v>
          </cell>
          <cell r="O374">
            <v>41870</v>
          </cell>
        </row>
        <row r="375">
          <cell r="A375" t="str">
            <v>5591-1</v>
          </cell>
          <cell r="J375" t="str">
            <v>Not Specified</v>
          </cell>
          <cell r="O375">
            <v>41874</v>
          </cell>
        </row>
        <row r="376">
          <cell r="A376" t="str">
            <v>5593-1</v>
          </cell>
          <cell r="J376" t="str">
            <v>High</v>
          </cell>
          <cell r="O376">
            <v>41878</v>
          </cell>
        </row>
        <row r="377">
          <cell r="A377" t="str">
            <v>5594-1</v>
          </cell>
          <cell r="J377" t="str">
            <v>High</v>
          </cell>
          <cell r="O377">
            <v>41878</v>
          </cell>
        </row>
        <row r="378">
          <cell r="A378" t="str">
            <v>5596-1</v>
          </cell>
          <cell r="J378" t="str">
            <v>Medium</v>
          </cell>
          <cell r="O378">
            <v>41877</v>
          </cell>
        </row>
        <row r="379">
          <cell r="A379" t="str">
            <v>5597-1</v>
          </cell>
          <cell r="J379" t="str">
            <v>Not Specified</v>
          </cell>
          <cell r="O379">
            <v>41879</v>
          </cell>
        </row>
        <row r="380">
          <cell r="A380" t="str">
            <v>5599-1</v>
          </cell>
          <cell r="J380" t="str">
            <v>High</v>
          </cell>
          <cell r="O380">
            <v>41879</v>
          </cell>
        </row>
        <row r="381">
          <cell r="A381" t="str">
            <v>5599-2</v>
          </cell>
          <cell r="J381" t="str">
            <v>High</v>
          </cell>
          <cell r="O381">
            <v>41880</v>
          </cell>
        </row>
        <row r="382">
          <cell r="A382" t="str">
            <v>5603-1</v>
          </cell>
          <cell r="J382" t="str">
            <v>Low</v>
          </cell>
          <cell r="O382">
            <v>41883</v>
          </cell>
        </row>
        <row r="383">
          <cell r="A383" t="str">
            <v>5604-1</v>
          </cell>
          <cell r="J383" t="str">
            <v>Low</v>
          </cell>
          <cell r="O383">
            <v>41886</v>
          </cell>
        </row>
        <row r="384">
          <cell r="A384" t="str">
            <v>5605-1</v>
          </cell>
          <cell r="J384" t="str">
            <v>Medium</v>
          </cell>
          <cell r="O384">
            <v>41887</v>
          </cell>
        </row>
        <row r="385">
          <cell r="A385" t="str">
            <v>5606-1</v>
          </cell>
          <cell r="J385" t="str">
            <v>Low</v>
          </cell>
          <cell r="O385">
            <v>41892</v>
          </cell>
        </row>
        <row r="386">
          <cell r="A386" t="str">
            <v>5607-1</v>
          </cell>
          <cell r="J386" t="str">
            <v>Not Specified</v>
          </cell>
          <cell r="O386">
            <v>41887</v>
          </cell>
        </row>
        <row r="387">
          <cell r="A387" t="str">
            <v>5609-1</v>
          </cell>
          <cell r="J387" t="str">
            <v>Not Specified</v>
          </cell>
          <cell r="O387">
            <v>41889</v>
          </cell>
        </row>
        <row r="388">
          <cell r="A388" t="str">
            <v>5609-2</v>
          </cell>
          <cell r="J388" t="str">
            <v>Not Specified</v>
          </cell>
          <cell r="O388">
            <v>41891</v>
          </cell>
        </row>
        <row r="389">
          <cell r="A389" t="str">
            <v>5612-1</v>
          </cell>
          <cell r="J389" t="str">
            <v>Not Specified</v>
          </cell>
          <cell r="O389">
            <v>41894</v>
          </cell>
        </row>
        <row r="390">
          <cell r="A390" t="str">
            <v>5613-1</v>
          </cell>
          <cell r="J390" t="str">
            <v>Critical</v>
          </cell>
          <cell r="O390">
            <v>41895</v>
          </cell>
        </row>
        <row r="391">
          <cell r="A391" t="str">
            <v>5615-1</v>
          </cell>
          <cell r="J391" t="str">
            <v>Critical</v>
          </cell>
          <cell r="O391">
            <v>41895</v>
          </cell>
        </row>
        <row r="392">
          <cell r="A392" t="str">
            <v>5616-1</v>
          </cell>
          <cell r="J392" t="str">
            <v>Low</v>
          </cell>
          <cell r="O392">
            <v>41901</v>
          </cell>
        </row>
        <row r="393">
          <cell r="A393" t="str">
            <v>5618-1</v>
          </cell>
          <cell r="J393" t="str">
            <v>Low</v>
          </cell>
          <cell r="O393">
            <v>41899</v>
          </cell>
        </row>
        <row r="394">
          <cell r="A394" t="str">
            <v>5619-1</v>
          </cell>
          <cell r="J394" t="str">
            <v>Critical</v>
          </cell>
          <cell r="O394">
            <v>41900</v>
          </cell>
        </row>
        <row r="395">
          <cell r="A395" t="str">
            <v>5621-1</v>
          </cell>
          <cell r="J395" t="str">
            <v>Medium</v>
          </cell>
          <cell r="O395">
            <v>41905</v>
          </cell>
        </row>
        <row r="396">
          <cell r="A396" t="str">
            <v>5621-2</v>
          </cell>
          <cell r="J396" t="str">
            <v>Medium</v>
          </cell>
          <cell r="O396">
            <v>41904</v>
          </cell>
        </row>
        <row r="397">
          <cell r="A397" t="str">
            <v>5625-1</v>
          </cell>
          <cell r="J397" t="str">
            <v>High</v>
          </cell>
          <cell r="O397">
            <v>41907</v>
          </cell>
        </row>
        <row r="398">
          <cell r="A398" t="str">
            <v>5627-1</v>
          </cell>
          <cell r="J398" t="str">
            <v>Low</v>
          </cell>
          <cell r="O398">
            <v>41914</v>
          </cell>
        </row>
        <row r="399">
          <cell r="A399" t="str">
            <v>5629-1</v>
          </cell>
          <cell r="J399" t="str">
            <v>High</v>
          </cell>
          <cell r="O399">
            <v>41911</v>
          </cell>
        </row>
        <row r="400">
          <cell r="A400" t="str">
            <v>5630-1</v>
          </cell>
          <cell r="J400" t="str">
            <v>High</v>
          </cell>
          <cell r="O400">
            <v>41911</v>
          </cell>
        </row>
        <row r="401">
          <cell r="A401" t="str">
            <v>5631-1</v>
          </cell>
          <cell r="J401" t="str">
            <v>Low</v>
          </cell>
          <cell r="O401">
            <v>41911</v>
          </cell>
        </row>
        <row r="402">
          <cell r="A402" t="str">
            <v>5633-1</v>
          </cell>
          <cell r="J402" t="str">
            <v>High</v>
          </cell>
          <cell r="O402">
            <v>41915</v>
          </cell>
        </row>
        <row r="403">
          <cell r="A403" t="str">
            <v>5635-1</v>
          </cell>
          <cell r="J403" t="str">
            <v>Not Specified</v>
          </cell>
          <cell r="O403">
            <v>41914</v>
          </cell>
        </row>
        <row r="404">
          <cell r="A404" t="str">
            <v>5637-1</v>
          </cell>
          <cell r="J404" t="str">
            <v>High</v>
          </cell>
          <cell r="O404">
            <v>41916</v>
          </cell>
        </row>
        <row r="405">
          <cell r="A405" t="str">
            <v>5639-1</v>
          </cell>
          <cell r="J405" t="str">
            <v>High</v>
          </cell>
          <cell r="O405">
            <v>41916</v>
          </cell>
        </row>
        <row r="406">
          <cell r="A406" t="str">
            <v>5641-1</v>
          </cell>
          <cell r="J406" t="str">
            <v>Not Specified</v>
          </cell>
          <cell r="O406">
            <v>41917</v>
          </cell>
        </row>
        <row r="407">
          <cell r="A407" t="str">
            <v>5643-1</v>
          </cell>
          <cell r="J407" t="str">
            <v>Low</v>
          </cell>
          <cell r="O407">
            <v>41923</v>
          </cell>
        </row>
        <row r="408">
          <cell r="A408" t="str">
            <v>5644-1</v>
          </cell>
          <cell r="J408" t="str">
            <v>Low</v>
          </cell>
          <cell r="O408">
            <v>41918</v>
          </cell>
        </row>
        <row r="409">
          <cell r="A409" t="str">
            <v>5645-1</v>
          </cell>
          <cell r="J409" t="str">
            <v>Critical</v>
          </cell>
          <cell r="O409">
            <v>41919</v>
          </cell>
        </row>
        <row r="410">
          <cell r="A410" t="str">
            <v>5646-1</v>
          </cell>
          <cell r="J410" t="str">
            <v>High</v>
          </cell>
          <cell r="O410">
            <v>41922</v>
          </cell>
        </row>
        <row r="411">
          <cell r="A411" t="str">
            <v>5647-1</v>
          </cell>
          <cell r="J411" t="str">
            <v>High</v>
          </cell>
          <cell r="O411">
            <v>41921</v>
          </cell>
        </row>
        <row r="412">
          <cell r="A412" t="str">
            <v>5648-1</v>
          </cell>
          <cell r="J412" t="str">
            <v>Low</v>
          </cell>
          <cell r="O412">
            <v>41929</v>
          </cell>
        </row>
        <row r="413">
          <cell r="A413" t="str">
            <v>5650-1</v>
          </cell>
          <cell r="J413" t="str">
            <v>Medium</v>
          </cell>
          <cell r="O413">
            <v>41923</v>
          </cell>
        </row>
        <row r="414">
          <cell r="A414" t="str">
            <v>5651-1</v>
          </cell>
          <cell r="J414" t="str">
            <v>Low</v>
          </cell>
          <cell r="O414">
            <v>41931</v>
          </cell>
        </row>
        <row r="415">
          <cell r="A415" t="str">
            <v>5653-1</v>
          </cell>
          <cell r="J415" t="str">
            <v>Critical</v>
          </cell>
          <cell r="O415">
            <v>41929</v>
          </cell>
        </row>
        <row r="416">
          <cell r="A416" t="str">
            <v>5655-1</v>
          </cell>
          <cell r="J416" t="str">
            <v>Medium</v>
          </cell>
          <cell r="O416">
            <v>41929</v>
          </cell>
        </row>
        <row r="417">
          <cell r="A417" t="str">
            <v>5655-2</v>
          </cell>
          <cell r="J417" t="str">
            <v>Medium</v>
          </cell>
          <cell r="O417">
            <v>41931</v>
          </cell>
        </row>
        <row r="418">
          <cell r="A418" t="str">
            <v>5658-1</v>
          </cell>
          <cell r="J418" t="str">
            <v>Not Specified</v>
          </cell>
          <cell r="O418">
            <v>41932</v>
          </cell>
        </row>
        <row r="419">
          <cell r="A419" t="str">
            <v>5659-1</v>
          </cell>
          <cell r="J419" t="str">
            <v>High</v>
          </cell>
          <cell r="O419">
            <v>41932</v>
          </cell>
        </row>
        <row r="420">
          <cell r="A420" t="str">
            <v>5661-1</v>
          </cell>
          <cell r="J420" t="str">
            <v>Not Specified</v>
          </cell>
          <cell r="O420">
            <v>41934</v>
          </cell>
        </row>
        <row r="421">
          <cell r="A421" t="str">
            <v>5663-1</v>
          </cell>
          <cell r="J421" t="str">
            <v>Not Specified</v>
          </cell>
          <cell r="O421">
            <v>41934</v>
          </cell>
        </row>
        <row r="422">
          <cell r="A422" t="str">
            <v>5665-1</v>
          </cell>
          <cell r="J422" t="str">
            <v>Medium</v>
          </cell>
          <cell r="O422">
            <v>41933</v>
          </cell>
        </row>
        <row r="423">
          <cell r="A423" t="str">
            <v>5667-1</v>
          </cell>
          <cell r="J423" t="str">
            <v>High</v>
          </cell>
          <cell r="O423">
            <v>41935</v>
          </cell>
        </row>
        <row r="424">
          <cell r="A424" t="str">
            <v>5669-1</v>
          </cell>
          <cell r="J424" t="str">
            <v>Not Specified</v>
          </cell>
          <cell r="O424">
            <v>41937</v>
          </cell>
        </row>
        <row r="425">
          <cell r="A425" t="str">
            <v>5670-1</v>
          </cell>
          <cell r="J425" t="str">
            <v>Medium</v>
          </cell>
          <cell r="O425">
            <v>41939</v>
          </cell>
        </row>
        <row r="426">
          <cell r="A426" t="str">
            <v>5671-1</v>
          </cell>
          <cell r="J426" t="str">
            <v>Low</v>
          </cell>
          <cell r="O426">
            <v>41943</v>
          </cell>
        </row>
        <row r="427">
          <cell r="A427" t="str">
            <v>5672-1</v>
          </cell>
          <cell r="J427" t="str">
            <v>Medium</v>
          </cell>
          <cell r="O427">
            <v>41941</v>
          </cell>
        </row>
        <row r="428">
          <cell r="A428" t="str">
            <v>5674-1</v>
          </cell>
          <cell r="J428" t="str">
            <v>High</v>
          </cell>
          <cell r="O428">
            <v>41943</v>
          </cell>
        </row>
        <row r="429">
          <cell r="A429" t="str">
            <v>5676-1</v>
          </cell>
          <cell r="J429" t="str">
            <v>Not Specified</v>
          </cell>
          <cell r="O429">
            <v>41946</v>
          </cell>
        </row>
        <row r="430">
          <cell r="A430" t="str">
            <v>5677-1</v>
          </cell>
          <cell r="J430" t="str">
            <v>High</v>
          </cell>
          <cell r="O430">
            <v>41947</v>
          </cell>
        </row>
        <row r="431">
          <cell r="A431" t="str">
            <v>5679-1</v>
          </cell>
          <cell r="J431" t="str">
            <v>Low</v>
          </cell>
          <cell r="O431">
            <v>41950</v>
          </cell>
        </row>
        <row r="432">
          <cell r="A432" t="str">
            <v>5680-1</v>
          </cell>
          <cell r="J432" t="str">
            <v>Medium</v>
          </cell>
          <cell r="O432">
            <v>41947</v>
          </cell>
        </row>
        <row r="433">
          <cell r="A433" t="str">
            <v>5681-1</v>
          </cell>
          <cell r="J433" t="str">
            <v>Medium</v>
          </cell>
          <cell r="O433">
            <v>41952</v>
          </cell>
        </row>
        <row r="434">
          <cell r="A434" t="str">
            <v>5682-1</v>
          </cell>
          <cell r="J434" t="str">
            <v>High</v>
          </cell>
          <cell r="O434">
            <v>41955</v>
          </cell>
        </row>
        <row r="435">
          <cell r="A435" t="str">
            <v>5684-1</v>
          </cell>
          <cell r="J435" t="str">
            <v>Critical</v>
          </cell>
          <cell r="O435">
            <v>41955</v>
          </cell>
        </row>
        <row r="436">
          <cell r="A436" t="str">
            <v>5685-1</v>
          </cell>
          <cell r="J436" t="str">
            <v>Not Specified</v>
          </cell>
          <cell r="O436">
            <v>41961</v>
          </cell>
        </row>
        <row r="437">
          <cell r="A437" t="str">
            <v>5686-1</v>
          </cell>
          <cell r="J437" t="str">
            <v>Low</v>
          </cell>
          <cell r="O437">
            <v>41964</v>
          </cell>
        </row>
        <row r="438">
          <cell r="A438" t="str">
            <v>5687-1</v>
          </cell>
          <cell r="J438" t="str">
            <v>High</v>
          </cell>
          <cell r="O438">
            <v>41962</v>
          </cell>
        </row>
        <row r="439">
          <cell r="A439" t="str">
            <v>5689-1</v>
          </cell>
          <cell r="J439" t="str">
            <v>Critical</v>
          </cell>
          <cell r="O439">
            <v>41963</v>
          </cell>
        </row>
        <row r="440">
          <cell r="A440" t="str">
            <v>5690-1</v>
          </cell>
          <cell r="J440" t="str">
            <v>Medium</v>
          </cell>
          <cell r="O440">
            <v>41964</v>
          </cell>
        </row>
        <row r="441">
          <cell r="A441" t="str">
            <v>5692-1</v>
          </cell>
          <cell r="J441" t="str">
            <v>Medium</v>
          </cell>
          <cell r="O441">
            <v>41966</v>
          </cell>
        </row>
        <row r="442">
          <cell r="A442" t="str">
            <v>5693-1</v>
          </cell>
          <cell r="J442" t="str">
            <v>High</v>
          </cell>
          <cell r="O442">
            <v>41965</v>
          </cell>
        </row>
        <row r="443">
          <cell r="A443" t="str">
            <v>5695-1</v>
          </cell>
          <cell r="J443" t="str">
            <v>Critical</v>
          </cell>
          <cell r="O443">
            <v>41967</v>
          </cell>
        </row>
        <row r="444">
          <cell r="A444" t="str">
            <v>5696-1</v>
          </cell>
          <cell r="J444" t="str">
            <v>Critical</v>
          </cell>
          <cell r="O444">
            <v>41969</v>
          </cell>
        </row>
        <row r="445">
          <cell r="A445" t="str">
            <v>5698-1</v>
          </cell>
          <cell r="J445" t="str">
            <v>Low</v>
          </cell>
          <cell r="O445">
            <v>41970</v>
          </cell>
        </row>
        <row r="446">
          <cell r="A446" t="str">
            <v>5699-1</v>
          </cell>
          <cell r="J446" t="str">
            <v>High</v>
          </cell>
          <cell r="O446">
            <v>41971</v>
          </cell>
        </row>
        <row r="447">
          <cell r="A447" t="str">
            <v>5701-1</v>
          </cell>
          <cell r="J447" t="str">
            <v>High</v>
          </cell>
          <cell r="O447">
            <v>41975</v>
          </cell>
        </row>
        <row r="448">
          <cell r="A448" t="str">
            <v>5702-1</v>
          </cell>
          <cell r="J448" t="str">
            <v>Low</v>
          </cell>
          <cell r="O448">
            <v>41978</v>
          </cell>
        </row>
        <row r="449">
          <cell r="A449" t="str">
            <v>5703-1</v>
          </cell>
          <cell r="J449" t="str">
            <v>Low</v>
          </cell>
          <cell r="O449">
            <v>41981</v>
          </cell>
        </row>
        <row r="450">
          <cell r="A450" t="str">
            <v>5705-1</v>
          </cell>
          <cell r="J450" t="str">
            <v>Medium</v>
          </cell>
          <cell r="O450">
            <v>41978</v>
          </cell>
        </row>
        <row r="451">
          <cell r="A451" t="str">
            <v>5706-1</v>
          </cell>
          <cell r="J451" t="str">
            <v>Medium</v>
          </cell>
          <cell r="O451">
            <v>41979</v>
          </cell>
        </row>
        <row r="452">
          <cell r="A452" t="str">
            <v>5708-1</v>
          </cell>
          <cell r="J452" t="str">
            <v>Not Specified</v>
          </cell>
          <cell r="O452">
            <v>41981</v>
          </cell>
        </row>
        <row r="453">
          <cell r="A453" t="str">
            <v>5710-1</v>
          </cell>
          <cell r="J453" t="str">
            <v>High</v>
          </cell>
          <cell r="O453">
            <v>41983</v>
          </cell>
        </row>
        <row r="454">
          <cell r="A454" t="str">
            <v>5711-1</v>
          </cell>
          <cell r="J454" t="str">
            <v>Medium</v>
          </cell>
          <cell r="O454">
            <v>41984</v>
          </cell>
        </row>
        <row r="455">
          <cell r="A455" t="str">
            <v>5712-1</v>
          </cell>
          <cell r="J455" t="str">
            <v>Not Specified</v>
          </cell>
          <cell r="O455">
            <v>41984</v>
          </cell>
        </row>
        <row r="456">
          <cell r="A456" t="str">
            <v>5713-1</v>
          </cell>
          <cell r="J456" t="str">
            <v>Low</v>
          </cell>
          <cell r="O456">
            <v>41985</v>
          </cell>
        </row>
        <row r="457">
          <cell r="A457" t="str">
            <v>5715-1</v>
          </cell>
          <cell r="J457" t="str">
            <v>High</v>
          </cell>
          <cell r="O457">
            <v>41988</v>
          </cell>
        </row>
        <row r="458">
          <cell r="A458" t="str">
            <v>5717-1</v>
          </cell>
          <cell r="J458" t="str">
            <v>Medium</v>
          </cell>
          <cell r="O458">
            <v>41991</v>
          </cell>
        </row>
        <row r="459">
          <cell r="A459" t="str">
            <v>5718-1</v>
          </cell>
          <cell r="J459" t="str">
            <v>Medium</v>
          </cell>
          <cell r="O459">
            <v>41996</v>
          </cell>
        </row>
        <row r="460">
          <cell r="A460" t="str">
            <v>5719-1</v>
          </cell>
          <cell r="J460" t="str">
            <v>Medium</v>
          </cell>
          <cell r="O460">
            <v>42000</v>
          </cell>
        </row>
        <row r="461">
          <cell r="A461" t="str">
            <v>5720-1</v>
          </cell>
          <cell r="J461" t="str">
            <v>High</v>
          </cell>
          <cell r="O461">
            <v>42002</v>
          </cell>
        </row>
        <row r="462">
          <cell r="A462" t="str">
            <v>5721-1</v>
          </cell>
          <cell r="J462" t="str">
            <v>High</v>
          </cell>
          <cell r="O462">
            <v>42002</v>
          </cell>
        </row>
        <row r="463">
          <cell r="A463" t="str">
            <v>5722-1</v>
          </cell>
          <cell r="J463" t="str">
            <v>Critical</v>
          </cell>
          <cell r="O463">
            <v>42001</v>
          </cell>
        </row>
        <row r="464">
          <cell r="A464" t="str">
            <v>5724-1</v>
          </cell>
          <cell r="J464" t="str">
            <v>High</v>
          </cell>
          <cell r="O464">
            <v>42000</v>
          </cell>
        </row>
        <row r="465">
          <cell r="A465" t="str">
            <v>5724-2</v>
          </cell>
          <cell r="J465" t="str">
            <v>High</v>
          </cell>
          <cell r="O465">
            <v>42002</v>
          </cell>
        </row>
        <row r="466">
          <cell r="A466" t="str">
            <v>5728-1</v>
          </cell>
          <cell r="J466" t="str">
            <v>High</v>
          </cell>
          <cell r="O466">
            <v>42003</v>
          </cell>
        </row>
        <row r="467">
          <cell r="A467" t="str">
            <v>5730-1</v>
          </cell>
          <cell r="J467" t="str">
            <v>Not Specified</v>
          </cell>
          <cell r="O467">
            <v>42001</v>
          </cell>
        </row>
        <row r="468">
          <cell r="A468" t="str">
            <v>5731-1</v>
          </cell>
          <cell r="J468" t="str">
            <v>Not Specified</v>
          </cell>
          <cell r="O468">
            <v>42004</v>
          </cell>
        </row>
        <row r="469">
          <cell r="A469" t="str">
            <v>5732-1</v>
          </cell>
          <cell r="J469" t="str">
            <v>Not Specified</v>
          </cell>
          <cell r="O469">
            <v>42007</v>
          </cell>
        </row>
        <row r="470">
          <cell r="A470" t="str">
            <v>5734-1</v>
          </cell>
          <cell r="J470" t="str">
            <v>Low</v>
          </cell>
          <cell r="O470">
            <v>42008</v>
          </cell>
        </row>
        <row r="471">
          <cell r="A471" t="str">
            <v>5736-1</v>
          </cell>
          <cell r="J471" t="str">
            <v>Medium</v>
          </cell>
          <cell r="O471">
            <v>42008</v>
          </cell>
        </row>
        <row r="472">
          <cell r="A472" t="str">
            <v>5737-1</v>
          </cell>
          <cell r="J472" t="str">
            <v>Medium</v>
          </cell>
          <cell r="O472">
            <v>42013</v>
          </cell>
        </row>
        <row r="473">
          <cell r="A473" t="str">
            <v>5738-1</v>
          </cell>
          <cell r="J473" t="str">
            <v>Not Specified</v>
          </cell>
          <cell r="O473">
            <v>42013</v>
          </cell>
        </row>
        <row r="474">
          <cell r="A474" t="str">
            <v>5740-1</v>
          </cell>
          <cell r="J474" t="str">
            <v>High</v>
          </cell>
          <cell r="O474">
            <v>42015</v>
          </cell>
        </row>
        <row r="475">
          <cell r="A475" t="str">
            <v>5741-1</v>
          </cell>
          <cell r="J475" t="str">
            <v>Medium</v>
          </cell>
          <cell r="O475">
            <v>42016</v>
          </cell>
        </row>
        <row r="476">
          <cell r="A476" t="str">
            <v>5742-1</v>
          </cell>
          <cell r="J476" t="str">
            <v>Low</v>
          </cell>
          <cell r="O476">
            <v>42014</v>
          </cell>
        </row>
        <row r="477">
          <cell r="A477" t="str">
            <v>5743-1</v>
          </cell>
          <cell r="J477" t="str">
            <v>Not Specified</v>
          </cell>
          <cell r="O477">
            <v>42016</v>
          </cell>
        </row>
        <row r="478">
          <cell r="A478" t="str">
            <v>5745-1</v>
          </cell>
          <cell r="J478" t="str">
            <v>Not Specified</v>
          </cell>
          <cell r="O478">
            <v>42017</v>
          </cell>
        </row>
        <row r="479">
          <cell r="A479" t="str">
            <v>5747-1</v>
          </cell>
          <cell r="J479" t="str">
            <v>Not Specified</v>
          </cell>
          <cell r="O479">
            <v>42018</v>
          </cell>
        </row>
        <row r="480">
          <cell r="A480" t="str">
            <v>5749-1</v>
          </cell>
          <cell r="J480" t="str">
            <v>Critical</v>
          </cell>
          <cell r="O480">
            <v>42017</v>
          </cell>
        </row>
        <row r="481">
          <cell r="A481" t="str">
            <v>5750-1</v>
          </cell>
          <cell r="J481" t="str">
            <v>High</v>
          </cell>
          <cell r="O481">
            <v>42018</v>
          </cell>
        </row>
        <row r="482">
          <cell r="A482" t="str">
            <v>5752-1</v>
          </cell>
          <cell r="J482" t="str">
            <v>Not Specified</v>
          </cell>
          <cell r="O482">
            <v>42019</v>
          </cell>
        </row>
        <row r="483">
          <cell r="A483" t="str">
            <v>5754-1</v>
          </cell>
          <cell r="J483" t="str">
            <v>Critical</v>
          </cell>
          <cell r="O483">
            <v>42019</v>
          </cell>
        </row>
        <row r="484">
          <cell r="A484" t="str">
            <v>5755-1</v>
          </cell>
          <cell r="J484" t="str">
            <v>Critical</v>
          </cell>
          <cell r="O484">
            <v>42021</v>
          </cell>
        </row>
        <row r="485">
          <cell r="A485" t="str">
            <v>5757-1</v>
          </cell>
          <cell r="J485" t="str">
            <v>High</v>
          </cell>
          <cell r="O485">
            <v>42021</v>
          </cell>
        </row>
        <row r="486">
          <cell r="A486" t="str">
            <v>5760-1</v>
          </cell>
          <cell r="J486" t="str">
            <v>Medium</v>
          </cell>
          <cell r="O486">
            <v>42023</v>
          </cell>
        </row>
        <row r="487">
          <cell r="A487" t="str">
            <v>5762-1</v>
          </cell>
          <cell r="J487" t="str">
            <v>Not Specified</v>
          </cell>
          <cell r="O487">
            <v>42025</v>
          </cell>
        </row>
        <row r="488">
          <cell r="A488" t="str">
            <v>5762-2</v>
          </cell>
          <cell r="J488" t="str">
            <v>Not Specified</v>
          </cell>
          <cell r="O488">
            <v>42025</v>
          </cell>
        </row>
        <row r="489">
          <cell r="A489" t="str">
            <v>5766-1</v>
          </cell>
          <cell r="J489" t="str">
            <v>High</v>
          </cell>
          <cell r="O489">
            <v>42027</v>
          </cell>
        </row>
        <row r="490">
          <cell r="A490" t="str">
            <v>5768-1</v>
          </cell>
          <cell r="J490" t="str">
            <v>Critical</v>
          </cell>
          <cell r="O490">
            <v>42027</v>
          </cell>
        </row>
        <row r="491">
          <cell r="A491" t="str">
            <v>5768-2</v>
          </cell>
          <cell r="J491" t="str">
            <v>Critical</v>
          </cell>
          <cell r="O491">
            <v>42026</v>
          </cell>
        </row>
        <row r="492">
          <cell r="A492" t="str">
            <v>5768-2</v>
          </cell>
          <cell r="J492" t="str">
            <v>Critical</v>
          </cell>
          <cell r="O492">
            <v>42028</v>
          </cell>
        </row>
        <row r="493">
          <cell r="A493" t="str">
            <v>5773-1</v>
          </cell>
          <cell r="J493" t="str">
            <v>Not Specified</v>
          </cell>
          <cell r="O493">
            <v>42029</v>
          </cell>
        </row>
        <row r="494">
          <cell r="A494" t="str">
            <v>5775-1</v>
          </cell>
          <cell r="J494" t="str">
            <v>Not Specified</v>
          </cell>
          <cell r="O494">
            <v>42032</v>
          </cell>
        </row>
        <row r="495">
          <cell r="A495" t="str">
            <v>5777-1</v>
          </cell>
          <cell r="J495" t="str">
            <v>Medium</v>
          </cell>
          <cell r="O495">
            <v>42033</v>
          </cell>
        </row>
        <row r="496">
          <cell r="A496" t="str">
            <v>5778-1</v>
          </cell>
          <cell r="J496" t="str">
            <v>Not Specified</v>
          </cell>
          <cell r="O496">
            <v>42035</v>
          </cell>
        </row>
        <row r="497">
          <cell r="A497" t="str">
            <v>5779-1</v>
          </cell>
          <cell r="J497" t="str">
            <v>High</v>
          </cell>
          <cell r="O497">
            <v>42037</v>
          </cell>
        </row>
        <row r="498">
          <cell r="A498" t="str">
            <v>5781-1</v>
          </cell>
          <cell r="J498" t="str">
            <v>High</v>
          </cell>
          <cell r="O498">
            <v>42038</v>
          </cell>
        </row>
        <row r="499">
          <cell r="A499" t="str">
            <v>5782-1</v>
          </cell>
          <cell r="J499" t="str">
            <v>Critical</v>
          </cell>
          <cell r="O499">
            <v>42038</v>
          </cell>
        </row>
        <row r="500">
          <cell r="A500" t="str">
            <v>5784-1</v>
          </cell>
          <cell r="J500" t="str">
            <v>High</v>
          </cell>
          <cell r="O500">
            <v>42041</v>
          </cell>
        </row>
        <row r="501">
          <cell r="A501" t="str">
            <v>5786-1</v>
          </cell>
          <cell r="J501" t="str">
            <v>Medium</v>
          </cell>
          <cell r="O501">
            <v>42038</v>
          </cell>
        </row>
        <row r="502">
          <cell r="A502" t="str">
            <v>5787-1</v>
          </cell>
          <cell r="J502" t="str">
            <v>Low</v>
          </cell>
          <cell r="O502">
            <v>42065</v>
          </cell>
        </row>
        <row r="503">
          <cell r="A503" t="str">
            <v>5788-1</v>
          </cell>
          <cell r="J503" t="str">
            <v>Medium</v>
          </cell>
          <cell r="O503">
            <v>42041</v>
          </cell>
        </row>
        <row r="504">
          <cell r="A504" t="str">
            <v>5790-1</v>
          </cell>
          <cell r="J504" t="str">
            <v>Critical</v>
          </cell>
          <cell r="O504">
            <v>42041</v>
          </cell>
        </row>
        <row r="505">
          <cell r="A505" t="str">
            <v>5791-1</v>
          </cell>
          <cell r="J505" t="str">
            <v>Medium</v>
          </cell>
          <cell r="O505">
            <v>42053</v>
          </cell>
        </row>
        <row r="506">
          <cell r="A506" t="str">
            <v>5793-1</v>
          </cell>
          <cell r="J506" t="str">
            <v>Medium</v>
          </cell>
          <cell r="O506">
            <v>42045</v>
          </cell>
        </row>
        <row r="507">
          <cell r="A507" t="str">
            <v>5795-1</v>
          </cell>
          <cell r="J507" t="str">
            <v>Low</v>
          </cell>
          <cell r="O507">
            <v>42051</v>
          </cell>
        </row>
        <row r="508">
          <cell r="A508" t="str">
            <v>5797-1</v>
          </cell>
          <cell r="J508" t="str">
            <v>Low</v>
          </cell>
          <cell r="O508">
            <v>42047</v>
          </cell>
        </row>
        <row r="509">
          <cell r="A509" t="str">
            <v>5799-1</v>
          </cell>
          <cell r="J509" t="str">
            <v>Not Specified</v>
          </cell>
          <cell r="O509">
            <v>42048</v>
          </cell>
        </row>
        <row r="510">
          <cell r="A510" t="str">
            <v>5800-1</v>
          </cell>
          <cell r="J510" t="str">
            <v>Medium</v>
          </cell>
          <cell r="O510">
            <v>42050</v>
          </cell>
        </row>
        <row r="511">
          <cell r="A511" t="str">
            <v>5801-1</v>
          </cell>
          <cell r="J511" t="str">
            <v>Medium</v>
          </cell>
          <cell r="O511">
            <v>42051</v>
          </cell>
        </row>
        <row r="512">
          <cell r="A512" t="str">
            <v>5802-1</v>
          </cell>
          <cell r="J512" t="str">
            <v>Medium</v>
          </cell>
          <cell r="O512">
            <v>42054</v>
          </cell>
        </row>
        <row r="513">
          <cell r="A513" t="str">
            <v>5803-1</v>
          </cell>
          <cell r="J513" t="str">
            <v>High</v>
          </cell>
          <cell r="O513">
            <v>42055</v>
          </cell>
        </row>
        <row r="514">
          <cell r="A514" t="str">
            <v>5804-1</v>
          </cell>
          <cell r="J514" t="str">
            <v>High</v>
          </cell>
          <cell r="O514">
            <v>42056</v>
          </cell>
        </row>
        <row r="515">
          <cell r="A515" t="str">
            <v>5804-2</v>
          </cell>
          <cell r="J515" t="str">
            <v>High</v>
          </cell>
          <cell r="O515">
            <v>42054</v>
          </cell>
        </row>
        <row r="516">
          <cell r="A516" t="str">
            <v>5805-1</v>
          </cell>
          <cell r="J516" t="str">
            <v>Critical</v>
          </cell>
          <cell r="O516">
            <v>42061</v>
          </cell>
        </row>
        <row r="517">
          <cell r="A517" t="str">
            <v>5806-1</v>
          </cell>
          <cell r="J517" t="str">
            <v>Medium</v>
          </cell>
          <cell r="O517">
            <v>42060</v>
          </cell>
        </row>
        <row r="518">
          <cell r="A518" t="str">
            <v>5807-1</v>
          </cell>
          <cell r="J518" t="str">
            <v>Critical</v>
          </cell>
          <cell r="O518">
            <v>42059</v>
          </cell>
        </row>
        <row r="519">
          <cell r="A519" t="str">
            <v>5809-1</v>
          </cell>
          <cell r="J519" t="str">
            <v>High</v>
          </cell>
          <cell r="O519">
            <v>42063</v>
          </cell>
        </row>
        <row r="520">
          <cell r="A520" t="str">
            <v>5811-1</v>
          </cell>
          <cell r="J520" t="str">
            <v>Low</v>
          </cell>
          <cell r="O520">
            <v>42064</v>
          </cell>
        </row>
        <row r="521">
          <cell r="A521" t="str">
            <v>5813-1</v>
          </cell>
          <cell r="J521" t="str">
            <v>Medium</v>
          </cell>
          <cell r="O521">
            <v>42066</v>
          </cell>
        </row>
        <row r="522">
          <cell r="A522" t="str">
            <v>5814-1</v>
          </cell>
          <cell r="J522" t="str">
            <v>Critical</v>
          </cell>
          <cell r="O522">
            <v>42067</v>
          </cell>
        </row>
        <row r="523">
          <cell r="A523" t="str">
            <v>5815-1</v>
          </cell>
          <cell r="J523" t="str">
            <v>High</v>
          </cell>
          <cell r="O523">
            <v>42067</v>
          </cell>
        </row>
        <row r="524">
          <cell r="A524" t="str">
            <v>5816-1</v>
          </cell>
          <cell r="J524" t="str">
            <v>High</v>
          </cell>
          <cell r="O524">
            <v>42069</v>
          </cell>
        </row>
        <row r="525">
          <cell r="A525" t="str">
            <v>5818-1</v>
          </cell>
          <cell r="J525" t="str">
            <v>High</v>
          </cell>
          <cell r="O525">
            <v>42070</v>
          </cell>
        </row>
        <row r="526">
          <cell r="A526" t="str">
            <v>5819-1</v>
          </cell>
          <cell r="J526" t="str">
            <v>High</v>
          </cell>
          <cell r="O526">
            <v>42075</v>
          </cell>
        </row>
        <row r="527">
          <cell r="A527" t="str">
            <v>5821-1</v>
          </cell>
          <cell r="J527" t="str">
            <v>Critical</v>
          </cell>
          <cell r="O527">
            <v>42076</v>
          </cell>
        </row>
        <row r="528">
          <cell r="A528" t="str">
            <v>5822-1</v>
          </cell>
          <cell r="J528" t="str">
            <v>High</v>
          </cell>
          <cell r="O528">
            <v>42080</v>
          </cell>
        </row>
        <row r="529">
          <cell r="A529" t="str">
            <v>5824-1</v>
          </cell>
          <cell r="J529" t="str">
            <v>Not Specified</v>
          </cell>
          <cell r="O529">
            <v>42080</v>
          </cell>
        </row>
        <row r="530">
          <cell r="A530" t="str">
            <v>5826-1</v>
          </cell>
          <cell r="J530" t="str">
            <v>High</v>
          </cell>
          <cell r="O530">
            <v>42079</v>
          </cell>
        </row>
        <row r="531">
          <cell r="A531" t="str">
            <v>5829-1</v>
          </cell>
          <cell r="J531" t="str">
            <v>Medium</v>
          </cell>
          <cell r="O531">
            <v>42080</v>
          </cell>
        </row>
        <row r="532">
          <cell r="A532" t="str">
            <v>5831-1</v>
          </cell>
          <cell r="J532" t="str">
            <v>Critical</v>
          </cell>
          <cell r="O532">
            <v>42084</v>
          </cell>
        </row>
        <row r="533">
          <cell r="A533" t="str">
            <v>5832-1</v>
          </cell>
          <cell r="J533" t="str">
            <v>Critical</v>
          </cell>
          <cell r="O533">
            <v>42084</v>
          </cell>
        </row>
        <row r="534">
          <cell r="A534" t="str">
            <v>5833-1</v>
          </cell>
          <cell r="J534" t="str">
            <v>Low</v>
          </cell>
          <cell r="O534">
            <v>42091</v>
          </cell>
        </row>
        <row r="535">
          <cell r="A535" t="str">
            <v>5834-1</v>
          </cell>
          <cell r="J535" t="str">
            <v>Critical</v>
          </cell>
          <cell r="O535">
            <v>42085</v>
          </cell>
        </row>
        <row r="536">
          <cell r="A536" t="str">
            <v>5835-1</v>
          </cell>
          <cell r="J536" t="str">
            <v>High</v>
          </cell>
          <cell r="O536">
            <v>42086</v>
          </cell>
        </row>
        <row r="537">
          <cell r="A537" t="str">
            <v>5837-1</v>
          </cell>
          <cell r="J537" t="str">
            <v>Medium</v>
          </cell>
          <cell r="O537">
            <v>42089</v>
          </cell>
        </row>
        <row r="538">
          <cell r="A538" t="str">
            <v>5838-1</v>
          </cell>
          <cell r="J538" t="str">
            <v>Critical</v>
          </cell>
          <cell r="O538">
            <v>42088</v>
          </cell>
        </row>
        <row r="539">
          <cell r="A539" t="str">
            <v>5840-1</v>
          </cell>
          <cell r="J539" t="str">
            <v>Not Specified</v>
          </cell>
          <cell r="O539">
            <v>42090</v>
          </cell>
        </row>
        <row r="540">
          <cell r="A540" t="str">
            <v>5841-1</v>
          </cell>
          <cell r="J540" t="str">
            <v>Not Specified</v>
          </cell>
          <cell r="O540">
            <v>42090</v>
          </cell>
        </row>
        <row r="541">
          <cell r="A541" t="str">
            <v>5842-1</v>
          </cell>
          <cell r="J541" t="str">
            <v>Medium</v>
          </cell>
          <cell r="O541">
            <v>42095</v>
          </cell>
        </row>
        <row r="542">
          <cell r="A542" t="str">
            <v>5843-1</v>
          </cell>
          <cell r="J542" t="str">
            <v>Medium</v>
          </cell>
          <cell r="O542">
            <v>42099</v>
          </cell>
        </row>
        <row r="543">
          <cell r="A543" t="str">
            <v>5845-1</v>
          </cell>
          <cell r="J543" t="str">
            <v>High</v>
          </cell>
          <cell r="O543">
            <v>42099</v>
          </cell>
        </row>
        <row r="544">
          <cell r="A544" t="str">
            <v>5847-1</v>
          </cell>
          <cell r="J544" t="str">
            <v>Critical</v>
          </cell>
          <cell r="O544">
            <v>42103</v>
          </cell>
        </row>
        <row r="545">
          <cell r="A545" t="str">
            <v>5848-1</v>
          </cell>
          <cell r="J545" t="str">
            <v>Not Specified</v>
          </cell>
          <cell r="O545">
            <v>42103</v>
          </cell>
        </row>
        <row r="546">
          <cell r="A546" t="str">
            <v>5850-1</v>
          </cell>
          <cell r="J546" t="str">
            <v>High</v>
          </cell>
          <cell r="O546">
            <v>42107</v>
          </cell>
        </row>
        <row r="547">
          <cell r="A547" t="str">
            <v>5852-1</v>
          </cell>
          <cell r="J547" t="str">
            <v>Critical</v>
          </cell>
          <cell r="O547">
            <v>42105</v>
          </cell>
        </row>
        <row r="548">
          <cell r="A548" t="str">
            <v>5854-1</v>
          </cell>
          <cell r="J548" t="str">
            <v>Medium</v>
          </cell>
          <cell r="O548">
            <v>42106</v>
          </cell>
        </row>
        <row r="549">
          <cell r="A549" t="str">
            <v>5856-1</v>
          </cell>
          <cell r="J549" t="str">
            <v>High</v>
          </cell>
          <cell r="O549">
            <v>42108</v>
          </cell>
        </row>
        <row r="550">
          <cell r="A550" t="str">
            <v>5857-1</v>
          </cell>
          <cell r="J550" t="str">
            <v>Medium</v>
          </cell>
          <cell r="O550">
            <v>42113</v>
          </cell>
        </row>
        <row r="551">
          <cell r="A551" t="str">
            <v>5859-1</v>
          </cell>
          <cell r="J551" t="str">
            <v>Medium</v>
          </cell>
          <cell r="O551">
            <v>42113</v>
          </cell>
        </row>
        <row r="552">
          <cell r="A552" t="str">
            <v>5861-1</v>
          </cell>
          <cell r="J552" t="str">
            <v>Medium</v>
          </cell>
          <cell r="O552">
            <v>42112</v>
          </cell>
        </row>
        <row r="553">
          <cell r="A553" t="str">
            <v>5863-1</v>
          </cell>
          <cell r="J553" t="str">
            <v>Not Specified</v>
          </cell>
          <cell r="O553">
            <v>42113</v>
          </cell>
        </row>
        <row r="554">
          <cell r="A554" t="str">
            <v>5865-1</v>
          </cell>
          <cell r="J554" t="str">
            <v>High</v>
          </cell>
          <cell r="O554">
            <v>42116</v>
          </cell>
        </row>
        <row r="555">
          <cell r="A555" t="str">
            <v>5867-1</v>
          </cell>
          <cell r="J555" t="str">
            <v>High</v>
          </cell>
          <cell r="O555">
            <v>42117</v>
          </cell>
        </row>
        <row r="556">
          <cell r="A556" t="str">
            <v>5868-1</v>
          </cell>
          <cell r="J556" t="str">
            <v>Low</v>
          </cell>
          <cell r="O556">
            <v>42118</v>
          </cell>
        </row>
        <row r="557">
          <cell r="A557" t="str">
            <v>5869-1</v>
          </cell>
          <cell r="J557" t="str">
            <v>Critical</v>
          </cell>
          <cell r="O557">
            <v>42120</v>
          </cell>
        </row>
        <row r="558">
          <cell r="A558" t="str">
            <v>5869-2</v>
          </cell>
          <cell r="J558" t="str">
            <v>Critical</v>
          </cell>
          <cell r="O558">
            <v>42121</v>
          </cell>
        </row>
        <row r="559">
          <cell r="A559" t="str">
            <v>5870-1</v>
          </cell>
          <cell r="J559" t="str">
            <v>Critical</v>
          </cell>
          <cell r="O559">
            <v>42121</v>
          </cell>
        </row>
        <row r="560">
          <cell r="A560" t="str">
            <v>5871-1</v>
          </cell>
          <cell r="J560" t="str">
            <v>Critical</v>
          </cell>
          <cell r="O560">
            <v>42120</v>
          </cell>
        </row>
        <row r="561">
          <cell r="A561" t="str">
            <v>5872-1</v>
          </cell>
          <cell r="J561" t="str">
            <v>Critical</v>
          </cell>
          <cell r="O561">
            <v>42122</v>
          </cell>
        </row>
        <row r="562">
          <cell r="A562" t="str">
            <v>5873-1</v>
          </cell>
          <cell r="J562" t="str">
            <v>Low</v>
          </cell>
          <cell r="O562">
            <v>42124</v>
          </cell>
        </row>
        <row r="563">
          <cell r="A563" t="str">
            <v>5875-1</v>
          </cell>
          <cell r="J563" t="str">
            <v>Not Specified</v>
          </cell>
          <cell r="O563">
            <v>42125</v>
          </cell>
        </row>
        <row r="564">
          <cell r="A564" t="str">
            <v>5877-1</v>
          </cell>
          <cell r="J564" t="str">
            <v>Low</v>
          </cell>
          <cell r="O564">
            <v>42128</v>
          </cell>
        </row>
        <row r="565">
          <cell r="A565" t="str">
            <v>5879-1</v>
          </cell>
          <cell r="J565" t="str">
            <v>High</v>
          </cell>
          <cell r="O565">
            <v>42126</v>
          </cell>
        </row>
        <row r="566">
          <cell r="A566" t="str">
            <v>5881-1</v>
          </cell>
          <cell r="J566" t="str">
            <v>Not Specified</v>
          </cell>
          <cell r="O566">
            <v>42126</v>
          </cell>
        </row>
        <row r="567">
          <cell r="A567" t="str">
            <v>5882-1</v>
          </cell>
          <cell r="J567" t="str">
            <v>Critical</v>
          </cell>
          <cell r="O567">
            <v>42127</v>
          </cell>
        </row>
        <row r="568">
          <cell r="A568" t="str">
            <v>5884-1</v>
          </cell>
          <cell r="J568" t="str">
            <v>Critical</v>
          </cell>
          <cell r="O568">
            <v>42129</v>
          </cell>
        </row>
        <row r="569">
          <cell r="A569" t="str">
            <v>5885-1</v>
          </cell>
          <cell r="J569" t="str">
            <v>High</v>
          </cell>
          <cell r="O569">
            <v>42129</v>
          </cell>
        </row>
        <row r="570">
          <cell r="A570" t="str">
            <v>5886-1</v>
          </cell>
          <cell r="J570" t="str">
            <v>Low</v>
          </cell>
          <cell r="O570">
            <v>42132</v>
          </cell>
        </row>
        <row r="571">
          <cell r="A571" t="str">
            <v>5887-1</v>
          </cell>
          <cell r="J571" t="str">
            <v>Not Specified</v>
          </cell>
          <cell r="O571">
            <v>42135</v>
          </cell>
        </row>
        <row r="572">
          <cell r="A572" t="str">
            <v>5888-1</v>
          </cell>
          <cell r="J572" t="str">
            <v>Medium</v>
          </cell>
          <cell r="O572">
            <v>42137</v>
          </cell>
        </row>
        <row r="573">
          <cell r="A573" t="str">
            <v>5888-2</v>
          </cell>
          <cell r="J573" t="str">
            <v>Medium</v>
          </cell>
          <cell r="O573">
            <v>42137</v>
          </cell>
        </row>
        <row r="574">
          <cell r="A574" t="str">
            <v>5891-1</v>
          </cell>
          <cell r="J574" t="str">
            <v>High</v>
          </cell>
          <cell r="O574">
            <v>42138</v>
          </cell>
        </row>
        <row r="575">
          <cell r="A575" t="str">
            <v>5893-1</v>
          </cell>
          <cell r="J575" t="str">
            <v>Medium</v>
          </cell>
          <cell r="O575">
            <v>42138</v>
          </cell>
        </row>
        <row r="576">
          <cell r="A576" t="str">
            <v>5894-1</v>
          </cell>
          <cell r="J576" t="str">
            <v>High</v>
          </cell>
          <cell r="O576">
            <v>42140</v>
          </cell>
        </row>
        <row r="577">
          <cell r="A577" t="str">
            <v>5896-1</v>
          </cell>
          <cell r="J577" t="str">
            <v>High</v>
          </cell>
          <cell r="O577">
            <v>42141</v>
          </cell>
        </row>
        <row r="578">
          <cell r="A578" t="str">
            <v>5898-1</v>
          </cell>
          <cell r="J578" t="str">
            <v>Not Specified</v>
          </cell>
          <cell r="O578">
            <v>42144</v>
          </cell>
        </row>
        <row r="579">
          <cell r="A579" t="str">
            <v>5899-1</v>
          </cell>
          <cell r="J579" t="str">
            <v>Not Specified</v>
          </cell>
          <cell r="O579">
            <v>42144</v>
          </cell>
        </row>
        <row r="580">
          <cell r="A580" t="str">
            <v>5900-1</v>
          </cell>
          <cell r="J580" t="str">
            <v>Not Specified</v>
          </cell>
          <cell r="O580">
            <v>42142</v>
          </cell>
        </row>
        <row r="581">
          <cell r="A581" t="str">
            <v>5902-1</v>
          </cell>
          <cell r="J581" t="str">
            <v>Low</v>
          </cell>
          <cell r="O581">
            <v>42149</v>
          </cell>
        </row>
        <row r="582">
          <cell r="A582" t="str">
            <v>5904-1</v>
          </cell>
          <cell r="J582" t="str">
            <v>Critical</v>
          </cell>
          <cell r="O582">
            <v>42144</v>
          </cell>
        </row>
        <row r="583">
          <cell r="A583" t="str">
            <v>5906-1</v>
          </cell>
          <cell r="J583" t="str">
            <v>High</v>
          </cell>
          <cell r="O583">
            <v>42147</v>
          </cell>
        </row>
        <row r="584">
          <cell r="A584" t="str">
            <v>5907-1</v>
          </cell>
          <cell r="J584" t="str">
            <v>Critical</v>
          </cell>
          <cell r="O584">
            <v>42146</v>
          </cell>
        </row>
        <row r="585">
          <cell r="A585" t="str">
            <v>5908-1</v>
          </cell>
          <cell r="J585" t="str">
            <v>Critical</v>
          </cell>
          <cell r="O585">
            <v>42145</v>
          </cell>
        </row>
        <row r="586">
          <cell r="A586" t="str">
            <v>5909-1</v>
          </cell>
          <cell r="J586" t="str">
            <v>Critical</v>
          </cell>
          <cell r="O586">
            <v>42148</v>
          </cell>
        </row>
        <row r="587">
          <cell r="A587" t="str">
            <v>5911-1</v>
          </cell>
          <cell r="J587" t="str">
            <v>Medium</v>
          </cell>
          <cell r="O587">
            <v>42149</v>
          </cell>
        </row>
        <row r="588">
          <cell r="A588" t="str">
            <v>5913-1</v>
          </cell>
          <cell r="J588" t="str">
            <v>Low</v>
          </cell>
          <cell r="O588">
            <v>42152</v>
          </cell>
        </row>
        <row r="589">
          <cell r="A589" t="str">
            <v>5914-1</v>
          </cell>
          <cell r="J589" t="str">
            <v>Critical</v>
          </cell>
          <cell r="O589">
            <v>42152</v>
          </cell>
        </row>
        <row r="590">
          <cell r="A590" t="str">
            <v>5916-1</v>
          </cell>
          <cell r="J590" t="str">
            <v>Not Specified</v>
          </cell>
          <cell r="O590">
            <v>42153</v>
          </cell>
        </row>
        <row r="591">
          <cell r="A591" t="str">
            <v>5917-1</v>
          </cell>
          <cell r="J591" t="str">
            <v>Not Specified</v>
          </cell>
          <cell r="O591">
            <v>42153</v>
          </cell>
        </row>
        <row r="592">
          <cell r="A592" t="str">
            <v>5919-1</v>
          </cell>
          <cell r="J592" t="str">
            <v>High</v>
          </cell>
          <cell r="O592">
            <v>42155</v>
          </cell>
        </row>
        <row r="593">
          <cell r="A593" t="str">
            <v>5921-1</v>
          </cell>
          <cell r="J593" t="str">
            <v>Not Specified</v>
          </cell>
          <cell r="O593">
            <v>42157</v>
          </cell>
        </row>
        <row r="594">
          <cell r="A594" t="str">
            <v>5923-1</v>
          </cell>
          <cell r="J594" t="str">
            <v>Medium</v>
          </cell>
          <cell r="O594">
            <v>42156</v>
          </cell>
        </row>
        <row r="595">
          <cell r="A595" t="str">
            <v>5925-1</v>
          </cell>
          <cell r="J595" t="str">
            <v>Low</v>
          </cell>
          <cell r="O595">
            <v>42160</v>
          </cell>
        </row>
        <row r="596">
          <cell r="A596" t="str">
            <v>5927-1</v>
          </cell>
          <cell r="J596" t="str">
            <v>Low</v>
          </cell>
          <cell r="O596">
            <v>42161</v>
          </cell>
        </row>
        <row r="597">
          <cell r="A597" t="str">
            <v>5928-1</v>
          </cell>
          <cell r="J597" t="str">
            <v>Critical</v>
          </cell>
          <cell r="O597">
            <v>42165</v>
          </cell>
        </row>
        <row r="598">
          <cell r="A598" t="str">
            <v>5930-1</v>
          </cell>
          <cell r="J598" t="str">
            <v>Not Specified</v>
          </cell>
          <cell r="O598">
            <v>42164</v>
          </cell>
        </row>
        <row r="599">
          <cell r="A599" t="str">
            <v>5931-1</v>
          </cell>
          <cell r="J599" t="str">
            <v>Critical</v>
          </cell>
          <cell r="O599">
            <v>42167</v>
          </cell>
        </row>
        <row r="600">
          <cell r="A600" t="str">
            <v>5932-1</v>
          </cell>
          <cell r="J600" t="str">
            <v>Low</v>
          </cell>
          <cell r="O600">
            <v>42169</v>
          </cell>
        </row>
        <row r="601">
          <cell r="A601" t="str">
            <v>5933-1</v>
          </cell>
          <cell r="J601" t="str">
            <v>Low</v>
          </cell>
          <cell r="O601">
            <v>42166</v>
          </cell>
        </row>
        <row r="602">
          <cell r="A602" t="str">
            <v>5935-1</v>
          </cell>
          <cell r="J602" t="str">
            <v>High</v>
          </cell>
          <cell r="O602">
            <v>42168</v>
          </cell>
        </row>
        <row r="603">
          <cell r="A603" t="str">
            <v>5937-1</v>
          </cell>
          <cell r="J603" t="str">
            <v>Not Specified</v>
          </cell>
          <cell r="O603">
            <v>42171</v>
          </cell>
        </row>
        <row r="604">
          <cell r="A604" t="str">
            <v>5938-1</v>
          </cell>
          <cell r="J604" t="str">
            <v>High</v>
          </cell>
          <cell r="O604">
            <v>42170</v>
          </cell>
        </row>
        <row r="605">
          <cell r="A605" t="str">
            <v>5939-1</v>
          </cell>
          <cell r="J605" t="str">
            <v>Not Specified</v>
          </cell>
          <cell r="O605">
            <v>42177</v>
          </cell>
        </row>
        <row r="606">
          <cell r="A606" t="str">
            <v>5941-1</v>
          </cell>
          <cell r="J606" t="str">
            <v>Medium</v>
          </cell>
          <cell r="O606">
            <v>42178</v>
          </cell>
        </row>
        <row r="607">
          <cell r="A607" t="str">
            <v>5943-1</v>
          </cell>
          <cell r="J607" t="str">
            <v>Medium</v>
          </cell>
          <cell r="O607">
            <v>42180</v>
          </cell>
        </row>
        <row r="608">
          <cell r="A608" t="str">
            <v>5943-2</v>
          </cell>
          <cell r="J608" t="str">
            <v>Medium</v>
          </cell>
          <cell r="O608">
            <v>42182</v>
          </cell>
        </row>
        <row r="609">
          <cell r="A609" t="str">
            <v>5944-1</v>
          </cell>
          <cell r="J609" t="str">
            <v>High</v>
          </cell>
          <cell r="O609">
            <v>42181</v>
          </cell>
        </row>
        <row r="610">
          <cell r="A610" t="str">
            <v>5947-1</v>
          </cell>
          <cell r="J610" t="str">
            <v>Medium</v>
          </cell>
          <cell r="O610">
            <v>42184</v>
          </cell>
        </row>
        <row r="611">
          <cell r="A611" t="str">
            <v>5949-1</v>
          </cell>
          <cell r="J611" t="str">
            <v>High</v>
          </cell>
          <cell r="O611">
            <v>42182</v>
          </cell>
        </row>
        <row r="612">
          <cell r="A612" t="str">
            <v>5951-1</v>
          </cell>
          <cell r="J612" t="str">
            <v>Not Specified</v>
          </cell>
          <cell r="O612">
            <v>42184</v>
          </cell>
        </row>
        <row r="613">
          <cell r="A613" t="str">
            <v>5952-1</v>
          </cell>
          <cell r="J613" t="str">
            <v>Medium</v>
          </cell>
          <cell r="O613">
            <v>42185</v>
          </cell>
        </row>
        <row r="614">
          <cell r="A614" t="str">
            <v>5955-1</v>
          </cell>
          <cell r="J614" t="str">
            <v>Not Specified</v>
          </cell>
          <cell r="O614">
            <v>42184</v>
          </cell>
        </row>
        <row r="615">
          <cell r="A615" t="str">
            <v>5956-1</v>
          </cell>
          <cell r="J615" t="str">
            <v>Low</v>
          </cell>
          <cell r="O615">
            <v>42188</v>
          </cell>
        </row>
        <row r="616">
          <cell r="A616" t="str">
            <v>5960-1</v>
          </cell>
          <cell r="J616" t="str">
            <v>Critical</v>
          </cell>
          <cell r="O616">
            <v>42189</v>
          </cell>
        </row>
        <row r="617">
          <cell r="A617" t="str">
            <v>5962-1</v>
          </cell>
          <cell r="J617" t="str">
            <v>Not Specified</v>
          </cell>
          <cell r="O617">
            <v>42189</v>
          </cell>
        </row>
        <row r="618">
          <cell r="A618" t="str">
            <v>5964-1</v>
          </cell>
          <cell r="J618" t="str">
            <v>High</v>
          </cell>
          <cell r="O618">
            <v>42190</v>
          </cell>
        </row>
        <row r="619">
          <cell r="A619" t="str">
            <v>5965-1</v>
          </cell>
          <cell r="J619" t="str">
            <v>Critical</v>
          </cell>
          <cell r="O619">
            <v>42192</v>
          </cell>
        </row>
        <row r="620">
          <cell r="A620" t="str">
            <v>5967-1</v>
          </cell>
          <cell r="J620" t="str">
            <v>Not Specified</v>
          </cell>
          <cell r="O620">
            <v>42195</v>
          </cell>
        </row>
        <row r="621">
          <cell r="A621" t="str">
            <v>5968-1</v>
          </cell>
          <cell r="J621" t="str">
            <v>Medium</v>
          </cell>
          <cell r="O621">
            <v>42198</v>
          </cell>
        </row>
        <row r="622">
          <cell r="A622" t="str">
            <v>5969-1</v>
          </cell>
          <cell r="J622" t="str">
            <v>Low</v>
          </cell>
          <cell r="O622">
            <v>42199</v>
          </cell>
        </row>
        <row r="623">
          <cell r="A623" t="str">
            <v>5971-1</v>
          </cell>
          <cell r="J623" t="str">
            <v>Low</v>
          </cell>
          <cell r="O623">
            <v>42204</v>
          </cell>
        </row>
        <row r="624">
          <cell r="A624" t="str">
            <v>5973-1</v>
          </cell>
          <cell r="J624" t="str">
            <v>Low</v>
          </cell>
          <cell r="O624">
            <v>42204</v>
          </cell>
        </row>
        <row r="625">
          <cell r="A625" t="str">
            <v>5974-1</v>
          </cell>
          <cell r="J625" t="str">
            <v>Low</v>
          </cell>
          <cell r="O625">
            <v>42205</v>
          </cell>
        </row>
        <row r="626">
          <cell r="A626" t="str">
            <v>5976-1</v>
          </cell>
          <cell r="J626" t="str">
            <v>High</v>
          </cell>
          <cell r="O626">
            <v>42202</v>
          </cell>
        </row>
        <row r="627">
          <cell r="A627" t="str">
            <v>5977-1</v>
          </cell>
          <cell r="J627" t="str">
            <v>High</v>
          </cell>
          <cell r="O627">
            <v>42205</v>
          </cell>
        </row>
        <row r="628">
          <cell r="A628" t="str">
            <v>5978-1</v>
          </cell>
          <cell r="J628" t="str">
            <v>High</v>
          </cell>
          <cell r="O628">
            <v>42205</v>
          </cell>
        </row>
        <row r="629">
          <cell r="A629" t="str">
            <v>5980-1</v>
          </cell>
          <cell r="J629" t="str">
            <v>Medium</v>
          </cell>
          <cell r="O629">
            <v>42205</v>
          </cell>
        </row>
        <row r="630">
          <cell r="A630" t="str">
            <v>5982-1</v>
          </cell>
          <cell r="J630" t="str">
            <v>Critical</v>
          </cell>
          <cell r="O630">
            <v>42208</v>
          </cell>
        </row>
        <row r="631">
          <cell r="A631" t="str">
            <v>5983-1</v>
          </cell>
          <cell r="J631" t="str">
            <v>Low</v>
          </cell>
          <cell r="O631">
            <v>42215</v>
          </cell>
        </row>
        <row r="632">
          <cell r="A632" t="str">
            <v>5984-1</v>
          </cell>
          <cell r="J632" t="str">
            <v>Not Specified</v>
          </cell>
          <cell r="O632">
            <v>42209</v>
          </cell>
        </row>
        <row r="633">
          <cell r="A633" t="str">
            <v>5985-1</v>
          </cell>
          <cell r="J633" t="str">
            <v>Critical</v>
          </cell>
          <cell r="O633">
            <v>42209</v>
          </cell>
        </row>
        <row r="634">
          <cell r="A634" t="str">
            <v>5987-1</v>
          </cell>
          <cell r="J634" t="str">
            <v>High</v>
          </cell>
          <cell r="O634">
            <v>42211</v>
          </cell>
        </row>
        <row r="635">
          <cell r="A635" t="str">
            <v>5988-1</v>
          </cell>
          <cell r="J635" t="str">
            <v>High</v>
          </cell>
          <cell r="O635">
            <v>42211</v>
          </cell>
        </row>
        <row r="636">
          <cell r="A636" t="str">
            <v>5990-1</v>
          </cell>
          <cell r="J636" t="str">
            <v>High</v>
          </cell>
          <cell r="O636">
            <v>42211</v>
          </cell>
        </row>
        <row r="637">
          <cell r="A637" t="str">
            <v>5990-2</v>
          </cell>
          <cell r="J637" t="str">
            <v>High</v>
          </cell>
          <cell r="O637">
            <v>42212</v>
          </cell>
        </row>
        <row r="638">
          <cell r="A638" t="str">
            <v>5993-1</v>
          </cell>
          <cell r="J638" t="str">
            <v>Critical</v>
          </cell>
          <cell r="O638">
            <v>42213</v>
          </cell>
        </row>
        <row r="639">
          <cell r="A639" t="str">
            <v>5994-1</v>
          </cell>
          <cell r="J639" t="str">
            <v>Medium</v>
          </cell>
          <cell r="O639">
            <v>42212</v>
          </cell>
        </row>
        <row r="640">
          <cell r="A640" t="str">
            <v>5996-1</v>
          </cell>
          <cell r="J640" t="str">
            <v>High</v>
          </cell>
          <cell r="O640">
            <v>42211</v>
          </cell>
        </row>
        <row r="641">
          <cell r="A641" t="str">
            <v>5997-1</v>
          </cell>
          <cell r="J641" t="str">
            <v>Low</v>
          </cell>
          <cell r="O641">
            <v>42216</v>
          </cell>
        </row>
        <row r="642">
          <cell r="A642" t="str">
            <v>5997-2</v>
          </cell>
          <cell r="J642" t="str">
            <v>Low</v>
          </cell>
          <cell r="O642">
            <v>42217</v>
          </cell>
        </row>
        <row r="643">
          <cell r="A643" t="str">
            <v>6000-1</v>
          </cell>
          <cell r="J643" t="str">
            <v>High</v>
          </cell>
          <cell r="O643">
            <v>42216</v>
          </cell>
        </row>
        <row r="644">
          <cell r="A644" t="str">
            <v>6001-1</v>
          </cell>
          <cell r="J644" t="str">
            <v>Not Specified</v>
          </cell>
          <cell r="O644">
            <v>42215</v>
          </cell>
        </row>
        <row r="645">
          <cell r="A645" t="str">
            <v>6002-1</v>
          </cell>
          <cell r="J645" t="str">
            <v>High</v>
          </cell>
          <cell r="O645">
            <v>42216</v>
          </cell>
        </row>
        <row r="646">
          <cell r="A646" t="str">
            <v>6003-1</v>
          </cell>
          <cell r="J646" t="str">
            <v>Medium</v>
          </cell>
          <cell r="O646">
            <v>42216</v>
          </cell>
        </row>
        <row r="647">
          <cell r="A647" t="str">
            <v>6005-1</v>
          </cell>
          <cell r="J647" t="str">
            <v>Critical</v>
          </cell>
          <cell r="O647">
            <v>42219</v>
          </cell>
        </row>
        <row r="648">
          <cell r="A648" t="str">
            <v>6006-1</v>
          </cell>
          <cell r="J648" t="str">
            <v>Not Specified</v>
          </cell>
          <cell r="O648">
            <v>42220</v>
          </cell>
        </row>
        <row r="649">
          <cell r="A649" t="str">
            <v>6007-1</v>
          </cell>
          <cell r="J649" t="str">
            <v>Not Specified</v>
          </cell>
          <cell r="O649">
            <v>42220</v>
          </cell>
        </row>
        <row r="650">
          <cell r="A650" t="str">
            <v>6009-1</v>
          </cell>
          <cell r="J650" t="str">
            <v>Low</v>
          </cell>
          <cell r="O650">
            <v>42224</v>
          </cell>
        </row>
        <row r="651">
          <cell r="A651" t="str">
            <v>6011-1</v>
          </cell>
          <cell r="J651" t="str">
            <v>Critical</v>
          </cell>
          <cell r="O651">
            <v>42224</v>
          </cell>
        </row>
        <row r="652">
          <cell r="A652" t="str">
            <v>6012-1</v>
          </cell>
          <cell r="J652" t="str">
            <v>High</v>
          </cell>
          <cell r="O652">
            <v>42225</v>
          </cell>
        </row>
        <row r="653">
          <cell r="A653" t="str">
            <v>6014-1</v>
          </cell>
          <cell r="J653" t="str">
            <v>Not Specified</v>
          </cell>
          <cell r="O653">
            <v>42227</v>
          </cell>
        </row>
        <row r="654">
          <cell r="A654" t="str">
            <v>6014-2</v>
          </cell>
          <cell r="J654" t="str">
            <v>Not Specified</v>
          </cell>
          <cell r="O654">
            <v>42229</v>
          </cell>
        </row>
        <row r="655">
          <cell r="A655" t="str">
            <v>6017-1</v>
          </cell>
          <cell r="J655" t="str">
            <v>High</v>
          </cell>
          <cell r="O655">
            <v>42228</v>
          </cell>
        </row>
        <row r="656">
          <cell r="A656" t="str">
            <v>6019-1</v>
          </cell>
          <cell r="J656" t="str">
            <v>High</v>
          </cell>
          <cell r="O656">
            <v>42230</v>
          </cell>
        </row>
        <row r="657">
          <cell r="A657" t="str">
            <v>6021-1</v>
          </cell>
          <cell r="J657" t="str">
            <v>High</v>
          </cell>
          <cell r="O657">
            <v>42228</v>
          </cell>
        </row>
        <row r="658">
          <cell r="A658" t="str">
            <v>6023-1</v>
          </cell>
          <cell r="J658" t="str">
            <v>Not Specified</v>
          </cell>
          <cell r="O658">
            <v>42231</v>
          </cell>
        </row>
        <row r="659">
          <cell r="A659" t="str">
            <v>6025-1</v>
          </cell>
          <cell r="J659" t="str">
            <v>Medium</v>
          </cell>
          <cell r="O659">
            <v>42232</v>
          </cell>
        </row>
        <row r="660">
          <cell r="A660" t="str">
            <v>6027-1</v>
          </cell>
          <cell r="J660" t="str">
            <v>High</v>
          </cell>
          <cell r="O660">
            <v>42233</v>
          </cell>
        </row>
        <row r="661">
          <cell r="A661" t="str">
            <v>6029-1</v>
          </cell>
          <cell r="J661" t="str">
            <v>Not Specified</v>
          </cell>
          <cell r="O661">
            <v>42239</v>
          </cell>
        </row>
        <row r="662">
          <cell r="A662" t="str">
            <v>6030-1</v>
          </cell>
          <cell r="J662" t="str">
            <v>Low</v>
          </cell>
          <cell r="O662">
            <v>42243</v>
          </cell>
        </row>
        <row r="663">
          <cell r="A663" t="str">
            <v>6032-1</v>
          </cell>
          <cell r="J663" t="str">
            <v>Low</v>
          </cell>
          <cell r="O663">
            <v>42246</v>
          </cell>
        </row>
        <row r="664">
          <cell r="A664" t="str">
            <v>6034-1</v>
          </cell>
          <cell r="J664" t="str">
            <v>High</v>
          </cell>
          <cell r="O664">
            <v>42241</v>
          </cell>
        </row>
        <row r="665">
          <cell r="A665" t="str">
            <v>6036-1</v>
          </cell>
          <cell r="J665" t="str">
            <v>Low</v>
          </cell>
          <cell r="O665">
            <v>42244</v>
          </cell>
        </row>
        <row r="666">
          <cell r="A666" t="str">
            <v>6037-1</v>
          </cell>
          <cell r="J666" t="str">
            <v>Critical</v>
          </cell>
          <cell r="O666">
            <v>42242</v>
          </cell>
        </row>
        <row r="667">
          <cell r="A667" t="str">
            <v>6038-1</v>
          </cell>
          <cell r="J667" t="str">
            <v>Medium</v>
          </cell>
          <cell r="O667">
            <v>42244</v>
          </cell>
        </row>
        <row r="668">
          <cell r="A668" t="str">
            <v>6039-1</v>
          </cell>
          <cell r="J668" t="str">
            <v>Not Specified</v>
          </cell>
          <cell r="O668">
            <v>42243</v>
          </cell>
        </row>
        <row r="669">
          <cell r="A669" t="str">
            <v>6042-1</v>
          </cell>
          <cell r="J669" t="str">
            <v>Critical</v>
          </cell>
          <cell r="O669">
            <v>42246</v>
          </cell>
        </row>
        <row r="670">
          <cell r="A670" t="str">
            <v>6044-1</v>
          </cell>
          <cell r="J670" t="str">
            <v>Medium</v>
          </cell>
          <cell r="O670">
            <v>42248</v>
          </cell>
        </row>
        <row r="671">
          <cell r="A671" t="str">
            <v>6046-1</v>
          </cell>
          <cell r="J671" t="str">
            <v>Low</v>
          </cell>
          <cell r="O671">
            <v>42247</v>
          </cell>
        </row>
        <row r="672">
          <cell r="A672" t="str">
            <v>6048-1</v>
          </cell>
          <cell r="J672" t="str">
            <v>Critical</v>
          </cell>
          <cell r="O672">
            <v>42248</v>
          </cell>
        </row>
        <row r="673">
          <cell r="A673" t="str">
            <v>6050-1</v>
          </cell>
          <cell r="J673" t="str">
            <v>Medium</v>
          </cell>
          <cell r="O673">
            <v>42252</v>
          </cell>
        </row>
        <row r="674">
          <cell r="A674" t="str">
            <v>6052-1</v>
          </cell>
          <cell r="J674" t="str">
            <v>Medium</v>
          </cell>
          <cell r="O674">
            <v>42251</v>
          </cell>
        </row>
        <row r="675">
          <cell r="A675" t="str">
            <v>6054-1</v>
          </cell>
          <cell r="J675" t="str">
            <v>Low</v>
          </cell>
          <cell r="O675">
            <v>42254</v>
          </cell>
        </row>
        <row r="676">
          <cell r="A676" t="str">
            <v>6056-1</v>
          </cell>
          <cell r="J676" t="str">
            <v>Medium</v>
          </cell>
          <cell r="O676">
            <v>42253</v>
          </cell>
        </row>
        <row r="677">
          <cell r="A677" t="str">
            <v>6057-1</v>
          </cell>
          <cell r="J677" t="str">
            <v>Critical</v>
          </cell>
          <cell r="O677">
            <v>42254</v>
          </cell>
        </row>
        <row r="678">
          <cell r="A678" t="str">
            <v>6058-1</v>
          </cell>
          <cell r="J678" t="str">
            <v>High</v>
          </cell>
          <cell r="O678">
            <v>42256</v>
          </cell>
        </row>
        <row r="679">
          <cell r="A679" t="str">
            <v>6059-1</v>
          </cell>
          <cell r="J679" t="str">
            <v>High</v>
          </cell>
          <cell r="O679">
            <v>42257</v>
          </cell>
        </row>
        <row r="680">
          <cell r="A680" t="str">
            <v>6061-1</v>
          </cell>
          <cell r="J680" t="str">
            <v>High</v>
          </cell>
          <cell r="O680">
            <v>42257</v>
          </cell>
        </row>
        <row r="681">
          <cell r="A681" t="str">
            <v>6063-1</v>
          </cell>
          <cell r="J681" t="str">
            <v>Critical</v>
          </cell>
          <cell r="O681">
            <v>42258</v>
          </cell>
        </row>
        <row r="682">
          <cell r="A682" t="str">
            <v>6065-1</v>
          </cell>
          <cell r="J682" t="str">
            <v>Not Specified</v>
          </cell>
          <cell r="O682">
            <v>42258</v>
          </cell>
        </row>
        <row r="683">
          <cell r="A683" t="str">
            <v>6066-1</v>
          </cell>
          <cell r="J683" t="str">
            <v>Not Specified</v>
          </cell>
          <cell r="O683">
            <v>42260</v>
          </cell>
        </row>
        <row r="684">
          <cell r="A684" t="str">
            <v>6067-1</v>
          </cell>
          <cell r="J684" t="str">
            <v>Critical</v>
          </cell>
          <cell r="O684">
            <v>42264</v>
          </cell>
        </row>
        <row r="685">
          <cell r="A685" t="str">
            <v>6068-1</v>
          </cell>
          <cell r="J685" t="str">
            <v>Low</v>
          </cell>
          <cell r="O685">
            <v>42268</v>
          </cell>
        </row>
        <row r="686">
          <cell r="A686" t="str">
            <v>6070-1</v>
          </cell>
          <cell r="J686" t="str">
            <v>Not Specified</v>
          </cell>
          <cell r="O686">
            <v>42264</v>
          </cell>
        </row>
        <row r="687">
          <cell r="A687" t="str">
            <v>6071-1</v>
          </cell>
          <cell r="J687" t="str">
            <v>Not Specified</v>
          </cell>
          <cell r="O687">
            <v>42273</v>
          </cell>
        </row>
        <row r="688">
          <cell r="A688" t="str">
            <v>6072-1</v>
          </cell>
          <cell r="J688" t="str">
            <v>Critical</v>
          </cell>
          <cell r="O688">
            <v>42274</v>
          </cell>
        </row>
        <row r="689">
          <cell r="A689" t="str">
            <v>6074-1</v>
          </cell>
          <cell r="J689" t="str">
            <v>High</v>
          </cell>
          <cell r="O689">
            <v>42275</v>
          </cell>
        </row>
        <row r="690">
          <cell r="A690" t="str">
            <v>6076-1</v>
          </cell>
          <cell r="J690" t="str">
            <v>Not Specified</v>
          </cell>
          <cell r="O690">
            <v>42276</v>
          </cell>
        </row>
        <row r="691">
          <cell r="A691" t="str">
            <v>6077-1</v>
          </cell>
          <cell r="J691" t="str">
            <v>Low</v>
          </cell>
          <cell r="O691">
            <v>42274</v>
          </cell>
        </row>
        <row r="692">
          <cell r="A692" t="str">
            <v>6079-1</v>
          </cell>
          <cell r="J692" t="str">
            <v>Not Specified</v>
          </cell>
          <cell r="O692">
            <v>42277</v>
          </cell>
        </row>
        <row r="693">
          <cell r="A693" t="str">
            <v>6081-1</v>
          </cell>
          <cell r="J693" t="str">
            <v>Medium</v>
          </cell>
          <cell r="O693">
            <v>42277</v>
          </cell>
        </row>
        <row r="694">
          <cell r="A694" t="str">
            <v>6083-1</v>
          </cell>
          <cell r="J694" t="str">
            <v>Low</v>
          </cell>
          <cell r="O694">
            <v>42287</v>
          </cell>
        </row>
        <row r="695">
          <cell r="A695" t="str">
            <v>6085-1</v>
          </cell>
          <cell r="J695" t="str">
            <v>High</v>
          </cell>
          <cell r="O695">
            <v>42288</v>
          </cell>
        </row>
        <row r="696">
          <cell r="A696" t="str">
            <v>6086-1</v>
          </cell>
          <cell r="J696" t="str">
            <v>High</v>
          </cell>
          <cell r="O696">
            <v>42291</v>
          </cell>
        </row>
        <row r="697">
          <cell r="A697" t="str">
            <v>6088-1</v>
          </cell>
          <cell r="J697" t="str">
            <v>Low</v>
          </cell>
          <cell r="O697">
            <v>42292</v>
          </cell>
        </row>
        <row r="698">
          <cell r="A698" t="str">
            <v>6090-1</v>
          </cell>
          <cell r="J698" t="str">
            <v>Critical</v>
          </cell>
          <cell r="O698">
            <v>42293</v>
          </cell>
        </row>
        <row r="699">
          <cell r="A699" t="str">
            <v>6094-1</v>
          </cell>
          <cell r="J699" t="str">
            <v>Low</v>
          </cell>
          <cell r="O699">
            <v>42301</v>
          </cell>
        </row>
        <row r="700">
          <cell r="A700" t="str">
            <v>6095-1</v>
          </cell>
          <cell r="J700" t="str">
            <v>Medium</v>
          </cell>
          <cell r="O700">
            <v>42300</v>
          </cell>
        </row>
        <row r="701">
          <cell r="A701" t="str">
            <v>6096-1</v>
          </cell>
          <cell r="J701" t="str">
            <v>High</v>
          </cell>
          <cell r="O701">
            <v>42300</v>
          </cell>
        </row>
        <row r="702">
          <cell r="A702" t="str">
            <v>6098-1</v>
          </cell>
          <cell r="J702" t="str">
            <v>Critical</v>
          </cell>
          <cell r="O702">
            <v>42303</v>
          </cell>
        </row>
        <row r="703">
          <cell r="A703" t="str">
            <v>6099-1</v>
          </cell>
          <cell r="J703" t="str">
            <v>High</v>
          </cell>
          <cell r="O703">
            <v>42303</v>
          </cell>
        </row>
        <row r="704">
          <cell r="A704" t="str">
            <v>6100-1</v>
          </cell>
          <cell r="J704" t="str">
            <v>Not Specified</v>
          </cell>
          <cell r="O704">
            <v>42307</v>
          </cell>
        </row>
        <row r="705">
          <cell r="A705" t="str">
            <v>6102-1</v>
          </cell>
          <cell r="J705" t="str">
            <v>High</v>
          </cell>
          <cell r="O705">
            <v>42308</v>
          </cell>
        </row>
        <row r="706">
          <cell r="A706" t="str">
            <v>6103-1</v>
          </cell>
          <cell r="J706" t="str">
            <v>High</v>
          </cell>
          <cell r="O706">
            <v>42309</v>
          </cell>
        </row>
        <row r="707">
          <cell r="A707" t="str">
            <v>6104-1</v>
          </cell>
          <cell r="J707" t="str">
            <v>Low</v>
          </cell>
          <cell r="O707">
            <v>42311</v>
          </cell>
        </row>
        <row r="708">
          <cell r="A708" t="str">
            <v>6104-2</v>
          </cell>
          <cell r="J708" t="str">
            <v>Low</v>
          </cell>
          <cell r="O708">
            <v>42314</v>
          </cell>
        </row>
        <row r="709">
          <cell r="A709" t="str">
            <v>6108-1</v>
          </cell>
          <cell r="J709" t="str">
            <v>High</v>
          </cell>
          <cell r="O709">
            <v>42314</v>
          </cell>
        </row>
        <row r="710">
          <cell r="A710" t="str">
            <v>6109-1</v>
          </cell>
          <cell r="J710" t="str">
            <v>Low</v>
          </cell>
          <cell r="O710">
            <v>42321</v>
          </cell>
        </row>
        <row r="711">
          <cell r="A711" t="str">
            <v>6110-1</v>
          </cell>
          <cell r="J711" t="str">
            <v>Critical</v>
          </cell>
          <cell r="O711">
            <v>42316</v>
          </cell>
        </row>
        <row r="712">
          <cell r="A712" t="str">
            <v>6112-1</v>
          </cell>
          <cell r="J712" t="str">
            <v>Low</v>
          </cell>
          <cell r="O712">
            <v>42322</v>
          </cell>
        </row>
        <row r="713">
          <cell r="A713" t="str">
            <v>6113-1</v>
          </cell>
          <cell r="J713" t="str">
            <v>Medium</v>
          </cell>
          <cell r="O713">
            <v>42318</v>
          </cell>
        </row>
        <row r="714">
          <cell r="A714" t="str">
            <v>6114-1</v>
          </cell>
          <cell r="J714" t="str">
            <v>High</v>
          </cell>
          <cell r="O714">
            <v>42321</v>
          </cell>
        </row>
        <row r="715">
          <cell r="A715" t="str">
            <v>6116-1</v>
          </cell>
          <cell r="J715" t="str">
            <v>Not Specified</v>
          </cell>
          <cell r="O715">
            <v>42322</v>
          </cell>
        </row>
        <row r="716">
          <cell r="A716" t="str">
            <v>6118-1</v>
          </cell>
          <cell r="J716" t="str">
            <v>Low</v>
          </cell>
          <cell r="O716">
            <v>42332</v>
          </cell>
        </row>
        <row r="717">
          <cell r="A717" t="str">
            <v>6119-1</v>
          </cell>
          <cell r="J717" t="str">
            <v>Critical</v>
          </cell>
          <cell r="O717">
            <v>42325</v>
          </cell>
        </row>
        <row r="718">
          <cell r="A718" t="str">
            <v>6121-1</v>
          </cell>
          <cell r="J718" t="str">
            <v>Critical</v>
          </cell>
          <cell r="O718">
            <v>42327</v>
          </cell>
        </row>
        <row r="719">
          <cell r="A719" t="str">
            <v>6123-1</v>
          </cell>
          <cell r="J719" t="str">
            <v>Low</v>
          </cell>
          <cell r="O719">
            <v>42332</v>
          </cell>
        </row>
        <row r="720">
          <cell r="A720" t="str">
            <v>6124-1</v>
          </cell>
          <cell r="J720" t="str">
            <v>High</v>
          </cell>
          <cell r="O720">
            <v>42330</v>
          </cell>
        </row>
        <row r="721">
          <cell r="A721" t="str">
            <v>6125-1</v>
          </cell>
          <cell r="J721" t="str">
            <v>Medium</v>
          </cell>
          <cell r="O721">
            <v>42331</v>
          </cell>
        </row>
        <row r="722">
          <cell r="A722" t="str">
            <v>6127-1</v>
          </cell>
          <cell r="J722" t="str">
            <v>Low</v>
          </cell>
          <cell r="O722">
            <v>42332</v>
          </cell>
        </row>
        <row r="723">
          <cell r="A723" t="str">
            <v>6128-1</v>
          </cell>
          <cell r="J723" t="str">
            <v>Critical</v>
          </cell>
          <cell r="O723">
            <v>42338</v>
          </cell>
        </row>
        <row r="724">
          <cell r="A724" t="str">
            <v>6130-1</v>
          </cell>
          <cell r="J724" t="str">
            <v>High</v>
          </cell>
          <cell r="O724">
            <v>42339</v>
          </cell>
        </row>
        <row r="725">
          <cell r="A725" t="str">
            <v>6132-1</v>
          </cell>
          <cell r="J725" t="str">
            <v>Not Specified</v>
          </cell>
          <cell r="O725">
            <v>42339</v>
          </cell>
        </row>
        <row r="726">
          <cell r="A726" t="str">
            <v>6134-1</v>
          </cell>
          <cell r="J726" t="str">
            <v>High</v>
          </cell>
          <cell r="O726">
            <v>42343</v>
          </cell>
        </row>
        <row r="727">
          <cell r="A727" t="str">
            <v>6135-1</v>
          </cell>
          <cell r="J727" t="str">
            <v>Low</v>
          </cell>
          <cell r="O727">
            <v>42346</v>
          </cell>
        </row>
        <row r="728">
          <cell r="A728" t="str">
            <v>6136-1</v>
          </cell>
          <cell r="J728" t="str">
            <v>Not Specified</v>
          </cell>
          <cell r="O728">
            <v>42345</v>
          </cell>
        </row>
        <row r="729">
          <cell r="A729" t="str">
            <v>6138-1</v>
          </cell>
          <cell r="J729" t="str">
            <v>Low</v>
          </cell>
          <cell r="O729">
            <v>42350</v>
          </cell>
        </row>
        <row r="730">
          <cell r="A730" t="str">
            <v>6140-1</v>
          </cell>
          <cell r="J730" t="str">
            <v>High</v>
          </cell>
          <cell r="O730">
            <v>42347</v>
          </cell>
        </row>
        <row r="731">
          <cell r="A731" t="str">
            <v>6141-1</v>
          </cell>
          <cell r="J731" t="str">
            <v>Medium</v>
          </cell>
          <cell r="O731">
            <v>42348</v>
          </cell>
        </row>
        <row r="732">
          <cell r="A732" t="str">
            <v>6143-1</v>
          </cell>
          <cell r="J732" t="str">
            <v>Critical</v>
          </cell>
          <cell r="O732">
            <v>42356</v>
          </cell>
        </row>
        <row r="733">
          <cell r="A733" t="str">
            <v>6143-2</v>
          </cell>
          <cell r="J733" t="str">
            <v>Critical</v>
          </cell>
          <cell r="O733">
            <v>42356</v>
          </cell>
        </row>
        <row r="734">
          <cell r="A734" t="str">
            <v>6144-1</v>
          </cell>
          <cell r="J734" t="str">
            <v>Medium</v>
          </cell>
          <cell r="O734">
            <v>42355</v>
          </cell>
        </row>
        <row r="735">
          <cell r="A735" t="str">
            <v>6146-1</v>
          </cell>
          <cell r="J735" t="str">
            <v>Not Specified</v>
          </cell>
          <cell r="O735">
            <v>42359</v>
          </cell>
        </row>
        <row r="736">
          <cell r="A736" t="str">
            <v>6148-1</v>
          </cell>
          <cell r="J736" t="str">
            <v>Critical</v>
          </cell>
          <cell r="O736">
            <v>42359</v>
          </cell>
        </row>
        <row r="737">
          <cell r="A737" t="str">
            <v>6150-1</v>
          </cell>
          <cell r="J737" t="str">
            <v>Not Specified</v>
          </cell>
          <cell r="O737">
            <v>42362</v>
          </cell>
        </row>
        <row r="738">
          <cell r="A738" t="str">
            <v>6151-1</v>
          </cell>
          <cell r="J738" t="str">
            <v>Critical</v>
          </cell>
          <cell r="O738">
            <v>42364</v>
          </cell>
        </row>
        <row r="739">
          <cell r="A739" t="str">
            <v>6152-1</v>
          </cell>
          <cell r="J739" t="str">
            <v>Low</v>
          </cell>
          <cell r="O739">
            <v>42370</v>
          </cell>
        </row>
        <row r="740">
          <cell r="A740" t="str">
            <v>6154-1</v>
          </cell>
          <cell r="J740" t="str">
            <v>High</v>
          </cell>
          <cell r="O740">
            <v>42364</v>
          </cell>
        </row>
        <row r="741">
          <cell r="A741" t="str">
            <v>6155-1</v>
          </cell>
          <cell r="J741" t="str">
            <v>High</v>
          </cell>
          <cell r="O741">
            <v>42367</v>
          </cell>
        </row>
        <row r="742">
          <cell r="A742" t="str">
            <v>6157-1</v>
          </cell>
          <cell r="J742" t="str">
            <v>Critical</v>
          </cell>
          <cell r="O742">
            <v>42368</v>
          </cell>
        </row>
        <row r="743">
          <cell r="A743" t="str">
            <v>6158-1</v>
          </cell>
          <cell r="J743" t="str">
            <v>Low</v>
          </cell>
          <cell r="O743">
            <v>42373</v>
          </cell>
        </row>
        <row r="744">
          <cell r="A744" t="str">
            <v>6159-1</v>
          </cell>
          <cell r="J744" t="str">
            <v>High</v>
          </cell>
          <cell r="O744">
            <v>42370</v>
          </cell>
        </row>
        <row r="745">
          <cell r="A745" t="str">
            <v>6159-2</v>
          </cell>
          <cell r="J745" t="str">
            <v>Medium</v>
          </cell>
          <cell r="O745">
            <v>42370</v>
          </cell>
        </row>
        <row r="746">
          <cell r="A746" t="str">
            <v>6159-2</v>
          </cell>
          <cell r="J746" t="str">
            <v>High</v>
          </cell>
          <cell r="O746">
            <v>42370</v>
          </cell>
        </row>
        <row r="747">
          <cell r="A747" t="str">
            <v>6165-1</v>
          </cell>
          <cell r="J747" t="str">
            <v>Not Specified</v>
          </cell>
          <cell r="O747">
            <v>42372</v>
          </cell>
        </row>
        <row r="748">
          <cell r="A748" t="str">
            <v>6166-1</v>
          </cell>
          <cell r="J748" t="str">
            <v>High</v>
          </cell>
          <cell r="O748">
            <v>42380</v>
          </cell>
        </row>
        <row r="749">
          <cell r="A749" t="str">
            <v>6167-1</v>
          </cell>
          <cell r="J749" t="str">
            <v>High</v>
          </cell>
          <cell r="O749">
            <v>42383</v>
          </cell>
        </row>
        <row r="750">
          <cell r="A750" t="str">
            <v>6168-1</v>
          </cell>
          <cell r="J750" t="str">
            <v>High</v>
          </cell>
          <cell r="O750">
            <v>42387</v>
          </cell>
        </row>
        <row r="751">
          <cell r="A751" t="str">
            <v>6169-1</v>
          </cell>
          <cell r="J751" t="str">
            <v>Medium</v>
          </cell>
          <cell r="O751">
            <v>42386</v>
          </cell>
        </row>
        <row r="752">
          <cell r="A752" t="str">
            <v>6170-1</v>
          </cell>
          <cell r="J752" t="str">
            <v>Medium</v>
          </cell>
          <cell r="O752">
            <v>42388</v>
          </cell>
        </row>
        <row r="753">
          <cell r="A753" t="str">
            <v>6172-1</v>
          </cell>
          <cell r="J753" t="str">
            <v>Not Specified</v>
          </cell>
          <cell r="O753">
            <v>42389</v>
          </cell>
        </row>
        <row r="754">
          <cell r="A754" t="str">
            <v>6174-1</v>
          </cell>
          <cell r="J754" t="str">
            <v>High</v>
          </cell>
          <cell r="O754">
            <v>42388</v>
          </cell>
        </row>
        <row r="755">
          <cell r="A755" t="str">
            <v>6175-1</v>
          </cell>
          <cell r="J755" t="str">
            <v>Critical</v>
          </cell>
          <cell r="O755">
            <v>42388</v>
          </cell>
        </row>
        <row r="756">
          <cell r="A756" t="str">
            <v>6176-1</v>
          </cell>
          <cell r="J756" t="str">
            <v>Critical</v>
          </cell>
          <cell r="O756">
            <v>42388</v>
          </cell>
        </row>
        <row r="757">
          <cell r="A757" t="str">
            <v>6177-1</v>
          </cell>
          <cell r="J757" t="str">
            <v>Critical</v>
          </cell>
          <cell r="O757">
            <v>42394</v>
          </cell>
        </row>
        <row r="758">
          <cell r="A758" t="str">
            <v>6179-1</v>
          </cell>
          <cell r="J758" t="str">
            <v>High</v>
          </cell>
          <cell r="O758">
            <v>42397</v>
          </cell>
        </row>
        <row r="759">
          <cell r="A759" t="str">
            <v>6181-1</v>
          </cell>
          <cell r="J759" t="str">
            <v>Medium</v>
          </cell>
          <cell r="O759">
            <v>42398</v>
          </cell>
        </row>
        <row r="760">
          <cell r="A760" t="str">
            <v>6183-1</v>
          </cell>
          <cell r="J760" t="str">
            <v>Critical</v>
          </cell>
          <cell r="O760">
            <v>42399</v>
          </cell>
        </row>
        <row r="761">
          <cell r="A761" t="str">
            <v>6184-1</v>
          </cell>
          <cell r="J761" t="str">
            <v>Not Specified</v>
          </cell>
          <cell r="O761">
            <v>42400</v>
          </cell>
        </row>
        <row r="762">
          <cell r="A762" t="str">
            <v>6185-1</v>
          </cell>
          <cell r="J762" t="str">
            <v>High</v>
          </cell>
          <cell r="O762">
            <v>42402</v>
          </cell>
        </row>
        <row r="763">
          <cell r="A763" t="str">
            <v>6186-1</v>
          </cell>
          <cell r="J763" t="str">
            <v>Critical</v>
          </cell>
          <cell r="O763">
            <v>42403</v>
          </cell>
        </row>
        <row r="764">
          <cell r="A764" t="str">
            <v>6187-1</v>
          </cell>
          <cell r="J764" t="str">
            <v>Low</v>
          </cell>
          <cell r="O764">
            <v>42405</v>
          </cell>
        </row>
        <row r="765">
          <cell r="A765" t="str">
            <v>6189-1</v>
          </cell>
          <cell r="J765" t="str">
            <v>Not Specified</v>
          </cell>
          <cell r="O765">
            <v>42405</v>
          </cell>
        </row>
        <row r="766">
          <cell r="A766" t="str">
            <v>6190-1</v>
          </cell>
          <cell r="J766" t="str">
            <v>Medium</v>
          </cell>
          <cell r="O766">
            <v>42409</v>
          </cell>
        </row>
        <row r="767">
          <cell r="A767" t="str">
            <v>6191-1</v>
          </cell>
          <cell r="J767" t="str">
            <v>Low</v>
          </cell>
          <cell r="O767">
            <v>42414</v>
          </cell>
        </row>
        <row r="768">
          <cell r="A768" t="str">
            <v>6193-1</v>
          </cell>
          <cell r="J768" t="str">
            <v>Medium</v>
          </cell>
          <cell r="O768">
            <v>42411</v>
          </cell>
        </row>
        <row r="769">
          <cell r="A769" t="str">
            <v>6194-1</v>
          </cell>
          <cell r="J769" t="str">
            <v>Medium</v>
          </cell>
          <cell r="O769">
            <v>42413</v>
          </cell>
        </row>
        <row r="770">
          <cell r="A770" t="str">
            <v>6196-1</v>
          </cell>
          <cell r="J770" t="str">
            <v>Low</v>
          </cell>
          <cell r="O770">
            <v>42420</v>
          </cell>
        </row>
        <row r="771">
          <cell r="A771" t="str">
            <v>6197-1</v>
          </cell>
          <cell r="J771" t="str">
            <v>Critical</v>
          </cell>
          <cell r="O771">
            <v>42413</v>
          </cell>
        </row>
        <row r="772">
          <cell r="A772" t="str">
            <v>6197-2</v>
          </cell>
          <cell r="J772" t="str">
            <v>Critical</v>
          </cell>
          <cell r="O772">
            <v>42413</v>
          </cell>
        </row>
        <row r="773">
          <cell r="A773" t="str">
            <v>6201-1</v>
          </cell>
          <cell r="J773" t="str">
            <v>High</v>
          </cell>
          <cell r="O773">
            <v>42414</v>
          </cell>
        </row>
        <row r="774">
          <cell r="A774" t="str">
            <v>6203-1</v>
          </cell>
          <cell r="J774" t="str">
            <v>High</v>
          </cell>
          <cell r="O774">
            <v>42416</v>
          </cell>
        </row>
        <row r="775">
          <cell r="A775" t="str">
            <v>6204-1</v>
          </cell>
          <cell r="J775" t="str">
            <v>High</v>
          </cell>
          <cell r="O775">
            <v>42416</v>
          </cell>
        </row>
        <row r="776">
          <cell r="A776" t="str">
            <v>6206-1</v>
          </cell>
          <cell r="J776" t="str">
            <v>Not Specified</v>
          </cell>
          <cell r="O776">
            <v>42417</v>
          </cell>
        </row>
        <row r="777">
          <cell r="A777" t="str">
            <v>6208-1</v>
          </cell>
          <cell r="J777" t="str">
            <v>Low</v>
          </cell>
          <cell r="O777">
            <v>42421</v>
          </cell>
        </row>
        <row r="778">
          <cell r="A778" t="str">
            <v>6209-1</v>
          </cell>
          <cell r="J778" t="str">
            <v>Not Specified</v>
          </cell>
          <cell r="O778">
            <v>42418</v>
          </cell>
        </row>
        <row r="779">
          <cell r="A779" t="str">
            <v>6211-1</v>
          </cell>
          <cell r="J779" t="str">
            <v>Critical</v>
          </cell>
          <cell r="O779">
            <v>42422</v>
          </cell>
        </row>
        <row r="780">
          <cell r="A780" t="str">
            <v>6213-1</v>
          </cell>
          <cell r="J780" t="str">
            <v>Not Specified</v>
          </cell>
          <cell r="O780">
            <v>42423</v>
          </cell>
        </row>
        <row r="781">
          <cell r="A781" t="str">
            <v>6214-1</v>
          </cell>
          <cell r="J781" t="str">
            <v>Medium</v>
          </cell>
          <cell r="O781">
            <v>42424</v>
          </cell>
        </row>
        <row r="782">
          <cell r="A782" t="str">
            <v>6215-1</v>
          </cell>
          <cell r="J782" t="str">
            <v>Low</v>
          </cell>
          <cell r="O782">
            <v>42433</v>
          </cell>
        </row>
        <row r="783">
          <cell r="A783" t="str">
            <v>6217-1</v>
          </cell>
          <cell r="J783" t="str">
            <v>Medium</v>
          </cell>
          <cell r="O783">
            <v>42429</v>
          </cell>
        </row>
        <row r="784">
          <cell r="A784" t="str">
            <v>6219-1</v>
          </cell>
          <cell r="J784" t="str">
            <v>Low</v>
          </cell>
          <cell r="O784">
            <v>42438</v>
          </cell>
        </row>
        <row r="785">
          <cell r="A785" t="str">
            <v>6220-1</v>
          </cell>
          <cell r="J785" t="str">
            <v>Low</v>
          </cell>
          <cell r="O785">
            <v>42440</v>
          </cell>
        </row>
        <row r="786">
          <cell r="A786" t="str">
            <v>6221-1</v>
          </cell>
          <cell r="J786" t="str">
            <v>Not Specified</v>
          </cell>
          <cell r="O786">
            <v>42436</v>
          </cell>
        </row>
        <row r="787">
          <cell r="A787" t="str">
            <v>6222-1</v>
          </cell>
          <cell r="J787" t="str">
            <v>Medium</v>
          </cell>
          <cell r="O787">
            <v>42437</v>
          </cell>
        </row>
        <row r="788">
          <cell r="A788" t="str">
            <v>6223-1</v>
          </cell>
          <cell r="J788" t="str">
            <v>Medium</v>
          </cell>
          <cell r="O788">
            <v>42439</v>
          </cell>
        </row>
        <row r="789">
          <cell r="A789" t="str">
            <v>6224-1</v>
          </cell>
          <cell r="J789" t="str">
            <v>Medium</v>
          </cell>
          <cell r="O789">
            <v>42442</v>
          </cell>
        </row>
        <row r="790">
          <cell r="A790" t="str">
            <v>6225-1</v>
          </cell>
          <cell r="J790" t="str">
            <v>Medium</v>
          </cell>
          <cell r="O790">
            <v>42441</v>
          </cell>
        </row>
        <row r="791">
          <cell r="A791" t="str">
            <v>6226-1</v>
          </cell>
          <cell r="J791" t="str">
            <v>Low</v>
          </cell>
          <cell r="O791">
            <v>42446</v>
          </cell>
        </row>
        <row r="792">
          <cell r="A792" t="str">
            <v>6227-1</v>
          </cell>
          <cell r="J792" t="str">
            <v>Low</v>
          </cell>
          <cell r="O792">
            <v>42447</v>
          </cell>
        </row>
        <row r="793">
          <cell r="A793" t="str">
            <v>6228-1</v>
          </cell>
          <cell r="J793" t="str">
            <v>Critical</v>
          </cell>
          <cell r="O793">
            <v>42448</v>
          </cell>
        </row>
        <row r="794">
          <cell r="A794" t="str">
            <v>6228-1</v>
          </cell>
          <cell r="J794" t="str">
            <v>Critical</v>
          </cell>
          <cell r="O794">
            <v>42449</v>
          </cell>
        </row>
        <row r="795">
          <cell r="A795" t="str">
            <v>6230-1</v>
          </cell>
          <cell r="J795" t="str">
            <v>Medium</v>
          </cell>
          <cell r="O795">
            <v>42447</v>
          </cell>
        </row>
        <row r="796">
          <cell r="A796" t="str">
            <v>6231-1</v>
          </cell>
          <cell r="J796" t="str">
            <v>Low</v>
          </cell>
          <cell r="O796">
            <v>42452</v>
          </cell>
        </row>
        <row r="797">
          <cell r="A797" t="str">
            <v>6232-1</v>
          </cell>
          <cell r="J797" t="str">
            <v>High</v>
          </cell>
          <cell r="O797">
            <v>42447</v>
          </cell>
        </row>
        <row r="798">
          <cell r="A798" t="str">
            <v>6234-1</v>
          </cell>
          <cell r="J798" t="str">
            <v>Not Specified</v>
          </cell>
          <cell r="O798">
            <v>42451</v>
          </cell>
        </row>
        <row r="799">
          <cell r="A799" t="str">
            <v>6235-1</v>
          </cell>
          <cell r="J799" t="str">
            <v>Medium</v>
          </cell>
          <cell r="O799">
            <v>42451</v>
          </cell>
        </row>
        <row r="800">
          <cell r="A800" t="str">
            <v>6237-1</v>
          </cell>
          <cell r="J800" t="str">
            <v>Not Specified</v>
          </cell>
          <cell r="O800">
            <v>42454</v>
          </cell>
        </row>
        <row r="801">
          <cell r="A801" t="str">
            <v>6238-1</v>
          </cell>
          <cell r="J801" t="str">
            <v>Low</v>
          </cell>
          <cell r="O801">
            <v>42457</v>
          </cell>
        </row>
        <row r="802">
          <cell r="A802" t="str">
            <v>6240-1</v>
          </cell>
          <cell r="J802" t="str">
            <v>Critical</v>
          </cell>
          <cell r="O802">
            <v>42457</v>
          </cell>
        </row>
        <row r="803">
          <cell r="A803" t="str">
            <v>6242-1</v>
          </cell>
          <cell r="J803" t="str">
            <v>High</v>
          </cell>
          <cell r="O803">
            <v>42457</v>
          </cell>
        </row>
        <row r="804">
          <cell r="A804" t="str">
            <v>6243-1</v>
          </cell>
          <cell r="J804" t="str">
            <v>Low</v>
          </cell>
          <cell r="O804">
            <v>42463</v>
          </cell>
        </row>
        <row r="805">
          <cell r="A805" t="str">
            <v>6244-1</v>
          </cell>
          <cell r="J805" t="str">
            <v>Critical</v>
          </cell>
          <cell r="O805">
            <v>42459</v>
          </cell>
        </row>
        <row r="806">
          <cell r="A806" t="str">
            <v>6246-1</v>
          </cell>
          <cell r="J806" t="str">
            <v>Low</v>
          </cell>
          <cell r="O806">
            <v>42460</v>
          </cell>
        </row>
        <row r="807">
          <cell r="A807" t="str">
            <v>6248-1</v>
          </cell>
          <cell r="J807" t="str">
            <v>Not Specified</v>
          </cell>
          <cell r="O807">
            <v>42460</v>
          </cell>
        </row>
        <row r="808">
          <cell r="A808" t="str">
            <v>6250-1</v>
          </cell>
          <cell r="J808" t="str">
            <v>Low</v>
          </cell>
          <cell r="O808">
            <v>42470</v>
          </cell>
        </row>
        <row r="809">
          <cell r="A809" t="str">
            <v>6252-1</v>
          </cell>
          <cell r="J809" t="str">
            <v>Low</v>
          </cell>
          <cell r="O809">
            <v>42463</v>
          </cell>
        </row>
        <row r="810">
          <cell r="A810" t="str">
            <v>6254-1</v>
          </cell>
          <cell r="J810" t="str">
            <v>Low</v>
          </cell>
          <cell r="O810">
            <v>42471</v>
          </cell>
        </row>
        <row r="811">
          <cell r="A811" t="str">
            <v>6256-1</v>
          </cell>
          <cell r="J811" t="str">
            <v>Not Specified</v>
          </cell>
          <cell r="O811">
            <v>42468</v>
          </cell>
        </row>
        <row r="812">
          <cell r="A812" t="str">
            <v>6257-1</v>
          </cell>
          <cell r="J812" t="str">
            <v>Critical</v>
          </cell>
          <cell r="O812">
            <v>42472</v>
          </cell>
        </row>
        <row r="813">
          <cell r="A813" t="str">
            <v>6258-1</v>
          </cell>
          <cell r="J813" t="str">
            <v>Not Specified</v>
          </cell>
          <cell r="O813">
            <v>42473</v>
          </cell>
        </row>
        <row r="814">
          <cell r="A814" t="str">
            <v>6260-1</v>
          </cell>
          <cell r="J814" t="str">
            <v>Critical</v>
          </cell>
          <cell r="O814">
            <v>42471</v>
          </cell>
        </row>
        <row r="815">
          <cell r="A815" t="str">
            <v>6261-1</v>
          </cell>
          <cell r="J815" t="str">
            <v>High</v>
          </cell>
          <cell r="O815">
            <v>42472</v>
          </cell>
        </row>
        <row r="816">
          <cell r="A816" t="str">
            <v>6263-1</v>
          </cell>
          <cell r="J816" t="str">
            <v>Critical</v>
          </cell>
          <cell r="O816">
            <v>42475</v>
          </cell>
        </row>
        <row r="817">
          <cell r="A817" t="str">
            <v>6264-1</v>
          </cell>
          <cell r="J817" t="str">
            <v>Low</v>
          </cell>
          <cell r="O817">
            <v>42479</v>
          </cell>
        </row>
        <row r="818">
          <cell r="A818" t="str">
            <v>6266-1</v>
          </cell>
          <cell r="J818" t="str">
            <v>Medium</v>
          </cell>
          <cell r="O818">
            <v>42479</v>
          </cell>
        </row>
        <row r="819">
          <cell r="A819" t="str">
            <v>6266-2</v>
          </cell>
          <cell r="J819" t="str">
            <v>Medium</v>
          </cell>
          <cell r="O819">
            <v>42480</v>
          </cell>
        </row>
        <row r="820">
          <cell r="A820" t="str">
            <v>6269-1</v>
          </cell>
          <cell r="J820" t="str">
            <v>Not Specified</v>
          </cell>
          <cell r="O820">
            <v>42484</v>
          </cell>
        </row>
        <row r="821">
          <cell r="A821" t="str">
            <v>6270-1</v>
          </cell>
          <cell r="J821" t="str">
            <v>Not Specified</v>
          </cell>
          <cell r="O821">
            <v>42485</v>
          </cell>
        </row>
        <row r="822">
          <cell r="A822" t="str">
            <v>6272-1</v>
          </cell>
          <cell r="J822" t="str">
            <v>Not Specified</v>
          </cell>
          <cell r="O822">
            <v>42484</v>
          </cell>
        </row>
        <row r="823">
          <cell r="A823" t="str">
            <v>6273-1</v>
          </cell>
          <cell r="J823" t="str">
            <v>High</v>
          </cell>
          <cell r="O823">
            <v>42486</v>
          </cell>
        </row>
        <row r="824">
          <cell r="A824" t="str">
            <v>6274-1</v>
          </cell>
          <cell r="J824" t="str">
            <v>Not Specified</v>
          </cell>
          <cell r="O824">
            <v>42486</v>
          </cell>
        </row>
        <row r="825">
          <cell r="A825" t="str">
            <v>6275-1</v>
          </cell>
          <cell r="J825" t="str">
            <v>Medium</v>
          </cell>
          <cell r="O825">
            <v>42487</v>
          </cell>
        </row>
        <row r="826">
          <cell r="A826" t="str">
            <v>6276-1</v>
          </cell>
          <cell r="J826" t="str">
            <v>High</v>
          </cell>
          <cell r="O826">
            <v>42488</v>
          </cell>
        </row>
        <row r="827">
          <cell r="A827" t="str">
            <v>6278-1</v>
          </cell>
          <cell r="J827" t="str">
            <v>Not Specified</v>
          </cell>
          <cell r="O827">
            <v>42493</v>
          </cell>
        </row>
        <row r="828">
          <cell r="A828" t="str">
            <v>6278-2</v>
          </cell>
          <cell r="J828" t="str">
            <v>Not Specified</v>
          </cell>
          <cell r="O828">
            <v>42492</v>
          </cell>
        </row>
        <row r="829">
          <cell r="A829" t="str">
            <v>6280-1</v>
          </cell>
          <cell r="J829" t="str">
            <v>High</v>
          </cell>
          <cell r="O829">
            <v>42494</v>
          </cell>
        </row>
        <row r="830">
          <cell r="A830" t="str">
            <v>6280-2</v>
          </cell>
          <cell r="J830" t="str">
            <v>High</v>
          </cell>
          <cell r="O830">
            <v>42493</v>
          </cell>
        </row>
        <row r="831">
          <cell r="A831" t="str">
            <v>6281-1</v>
          </cell>
          <cell r="J831" t="str">
            <v>Not Specified</v>
          </cell>
          <cell r="O831">
            <v>42493</v>
          </cell>
        </row>
        <row r="832">
          <cell r="A832" t="str">
            <v>6285-1</v>
          </cell>
          <cell r="J832" t="str">
            <v>Medium</v>
          </cell>
          <cell r="O832">
            <v>42497</v>
          </cell>
        </row>
        <row r="833">
          <cell r="A833" t="str">
            <v>6287-1</v>
          </cell>
          <cell r="J833" t="str">
            <v>Low</v>
          </cell>
          <cell r="O833">
            <v>42502</v>
          </cell>
        </row>
        <row r="834">
          <cell r="A834" t="str">
            <v>6288-1</v>
          </cell>
          <cell r="J834" t="str">
            <v>Low</v>
          </cell>
          <cell r="O834">
            <v>42498</v>
          </cell>
        </row>
        <row r="835">
          <cell r="A835" t="str">
            <v>6290-1</v>
          </cell>
          <cell r="J835" t="str">
            <v>High</v>
          </cell>
          <cell r="O835">
            <v>42501</v>
          </cell>
        </row>
        <row r="836">
          <cell r="A836" t="str">
            <v>6291-1</v>
          </cell>
          <cell r="J836" t="str">
            <v>Not Specified</v>
          </cell>
          <cell r="O836">
            <v>42502</v>
          </cell>
        </row>
        <row r="837">
          <cell r="A837" t="str">
            <v>6293-1</v>
          </cell>
          <cell r="J837" t="str">
            <v>Critical</v>
          </cell>
          <cell r="O837">
            <v>42504</v>
          </cell>
        </row>
        <row r="838">
          <cell r="A838" t="str">
            <v>6294-1</v>
          </cell>
          <cell r="J838" t="str">
            <v>Not Specified</v>
          </cell>
          <cell r="O838">
            <v>42506</v>
          </cell>
        </row>
        <row r="839">
          <cell r="A839" t="str">
            <v>6295-1</v>
          </cell>
          <cell r="J839" t="str">
            <v>Not Specified</v>
          </cell>
          <cell r="O839">
            <v>42506</v>
          </cell>
        </row>
        <row r="840">
          <cell r="A840" t="str">
            <v>6295-1</v>
          </cell>
          <cell r="J840" t="str">
            <v>High</v>
          </cell>
          <cell r="O840">
            <v>42508</v>
          </cell>
        </row>
        <row r="841">
          <cell r="A841" t="str">
            <v>6296-1</v>
          </cell>
          <cell r="J841" t="str">
            <v>Not Specified</v>
          </cell>
          <cell r="O841">
            <v>42510</v>
          </cell>
        </row>
        <row r="842">
          <cell r="A842" t="str">
            <v>6298-1</v>
          </cell>
          <cell r="J842" t="str">
            <v>Medium</v>
          </cell>
          <cell r="O842">
            <v>42510</v>
          </cell>
        </row>
        <row r="843">
          <cell r="A843" t="str">
            <v>6300-1</v>
          </cell>
          <cell r="J843" t="str">
            <v>Critical</v>
          </cell>
          <cell r="O843">
            <v>42512</v>
          </cell>
        </row>
        <row r="844">
          <cell r="A844" t="str">
            <v>6301-1</v>
          </cell>
          <cell r="J844" t="str">
            <v>Critical</v>
          </cell>
          <cell r="O844">
            <v>42511</v>
          </cell>
        </row>
        <row r="845">
          <cell r="A845" t="str">
            <v>6302-1</v>
          </cell>
          <cell r="J845" t="str">
            <v>Critical</v>
          </cell>
          <cell r="O845">
            <v>42512</v>
          </cell>
        </row>
        <row r="846">
          <cell r="A846" t="str">
            <v>6303-1</v>
          </cell>
          <cell r="J846" t="str">
            <v>Medium</v>
          </cell>
          <cell r="O846">
            <v>42514</v>
          </cell>
        </row>
        <row r="847">
          <cell r="A847" t="str">
            <v>6304-1</v>
          </cell>
          <cell r="J847" t="str">
            <v>Not Specified</v>
          </cell>
          <cell r="O847">
            <v>42513</v>
          </cell>
        </row>
        <row r="848">
          <cell r="A848" t="str">
            <v>6306-1</v>
          </cell>
          <cell r="J848" t="str">
            <v>High</v>
          </cell>
          <cell r="O848">
            <v>42514</v>
          </cell>
        </row>
        <row r="849">
          <cell r="A849" t="str">
            <v>6307-1</v>
          </cell>
          <cell r="J849" t="str">
            <v>Medium</v>
          </cell>
          <cell r="O849">
            <v>42517</v>
          </cell>
        </row>
        <row r="850">
          <cell r="A850" t="str">
            <v>6309-1</v>
          </cell>
          <cell r="J850" t="str">
            <v>Not Specified</v>
          </cell>
          <cell r="O850">
            <v>42517</v>
          </cell>
        </row>
        <row r="851">
          <cell r="A851" t="str">
            <v>6311-1</v>
          </cell>
          <cell r="J851" t="str">
            <v>Medium</v>
          </cell>
          <cell r="O851">
            <v>42520</v>
          </cell>
        </row>
        <row r="852">
          <cell r="A852" t="str">
            <v>6313-1</v>
          </cell>
          <cell r="J852" t="str">
            <v>Medium</v>
          </cell>
          <cell r="O852">
            <v>42520</v>
          </cell>
        </row>
        <row r="853">
          <cell r="A853" t="str">
            <v>6315-1</v>
          </cell>
          <cell r="J853" t="str">
            <v>Low</v>
          </cell>
          <cell r="O853">
            <v>42523</v>
          </cell>
        </row>
        <row r="854">
          <cell r="A854" t="str">
            <v>6316-1</v>
          </cell>
          <cell r="J854" t="str">
            <v>High</v>
          </cell>
          <cell r="O854">
            <v>42524</v>
          </cell>
        </row>
        <row r="855">
          <cell r="A855" t="str">
            <v>6317-1</v>
          </cell>
          <cell r="J855" t="str">
            <v>Critical</v>
          </cell>
          <cell r="O855">
            <v>42525</v>
          </cell>
        </row>
        <row r="856">
          <cell r="A856" t="str">
            <v>6319-1</v>
          </cell>
          <cell r="J856" t="str">
            <v>Critical</v>
          </cell>
          <cell r="O856">
            <v>42525</v>
          </cell>
        </row>
        <row r="857">
          <cell r="A857" t="str">
            <v>6320-1</v>
          </cell>
          <cell r="J857" t="str">
            <v>Not Specified</v>
          </cell>
          <cell r="O857">
            <v>42526</v>
          </cell>
        </row>
        <row r="858">
          <cell r="A858" t="str">
            <v>6321-1</v>
          </cell>
          <cell r="J858" t="str">
            <v>Critical</v>
          </cell>
          <cell r="O858">
            <v>42533</v>
          </cell>
        </row>
        <row r="859">
          <cell r="A859" t="str">
            <v>6322-1</v>
          </cell>
          <cell r="J859" t="str">
            <v>Critical</v>
          </cell>
          <cell r="O859">
            <v>42536</v>
          </cell>
        </row>
        <row r="860">
          <cell r="A860" t="str">
            <v>6324-1</v>
          </cell>
          <cell r="J860" t="str">
            <v>Low</v>
          </cell>
          <cell r="O860">
            <v>42535</v>
          </cell>
        </row>
        <row r="861">
          <cell r="A861" t="str">
            <v>6325-1</v>
          </cell>
          <cell r="J861" t="str">
            <v>High</v>
          </cell>
          <cell r="O861">
            <v>42537</v>
          </cell>
        </row>
        <row r="862">
          <cell r="A862" t="str">
            <v>6325-2</v>
          </cell>
          <cell r="J862" t="str">
            <v>High</v>
          </cell>
          <cell r="O862">
            <v>42537</v>
          </cell>
        </row>
        <row r="863">
          <cell r="A863" t="str">
            <v>6327-1</v>
          </cell>
          <cell r="J863" t="str">
            <v>Critical</v>
          </cell>
          <cell r="O863">
            <v>42536</v>
          </cell>
        </row>
        <row r="864">
          <cell r="A864" t="str">
            <v>6328-1</v>
          </cell>
          <cell r="J864" t="str">
            <v>Low</v>
          </cell>
          <cell r="O864">
            <v>42540</v>
          </cell>
        </row>
        <row r="865">
          <cell r="A865" t="str">
            <v>6329-1</v>
          </cell>
          <cell r="J865" t="str">
            <v>Low</v>
          </cell>
          <cell r="O865">
            <v>42538</v>
          </cell>
        </row>
        <row r="866">
          <cell r="A866" t="str">
            <v>6330-1</v>
          </cell>
          <cell r="J866" t="str">
            <v>Not Specified</v>
          </cell>
          <cell r="O866">
            <v>42538</v>
          </cell>
        </row>
        <row r="867">
          <cell r="A867" t="str">
            <v>6332-1</v>
          </cell>
          <cell r="J867" t="str">
            <v>Low</v>
          </cell>
          <cell r="O867">
            <v>42541</v>
          </cell>
        </row>
        <row r="868">
          <cell r="A868" t="str">
            <v>6333-1</v>
          </cell>
          <cell r="J868" t="str">
            <v>Medium</v>
          </cell>
          <cell r="O868">
            <v>42541</v>
          </cell>
        </row>
        <row r="869">
          <cell r="A869" t="str">
            <v>6335-1</v>
          </cell>
          <cell r="J869" t="str">
            <v>High</v>
          </cell>
          <cell r="O869">
            <v>42542</v>
          </cell>
        </row>
        <row r="870">
          <cell r="A870" t="str">
            <v>6336-1</v>
          </cell>
          <cell r="J870" t="str">
            <v>Medium</v>
          </cell>
          <cell r="O870">
            <v>42541</v>
          </cell>
        </row>
        <row r="871">
          <cell r="A871" t="str">
            <v>6336-2</v>
          </cell>
          <cell r="J871" t="str">
            <v>Medium</v>
          </cell>
          <cell r="O871">
            <v>42544</v>
          </cell>
        </row>
        <row r="872">
          <cell r="A872" t="str">
            <v>6337-1</v>
          </cell>
          <cell r="J872" t="str">
            <v>Not Specified</v>
          </cell>
          <cell r="O872">
            <v>42548</v>
          </cell>
        </row>
        <row r="873">
          <cell r="A873" t="str">
            <v>6338-1</v>
          </cell>
          <cell r="J873" t="str">
            <v>Medium</v>
          </cell>
          <cell r="O873">
            <v>42551</v>
          </cell>
        </row>
        <row r="874">
          <cell r="A874" t="str">
            <v>6339-1</v>
          </cell>
          <cell r="J874" t="str">
            <v>Low</v>
          </cell>
          <cell r="O874">
            <v>42555</v>
          </cell>
        </row>
        <row r="875">
          <cell r="A875" t="str">
            <v>6339-2</v>
          </cell>
          <cell r="J875" t="str">
            <v>Low</v>
          </cell>
          <cell r="O875">
            <v>42554</v>
          </cell>
        </row>
        <row r="876">
          <cell r="A876" t="str">
            <v>6340-1</v>
          </cell>
          <cell r="J876" t="str">
            <v>Critical</v>
          </cell>
          <cell r="O876">
            <v>42552</v>
          </cell>
        </row>
        <row r="877">
          <cell r="A877" t="str">
            <v>6342-1</v>
          </cell>
          <cell r="J877" t="str">
            <v>Low</v>
          </cell>
          <cell r="O877">
            <v>42553</v>
          </cell>
        </row>
        <row r="878">
          <cell r="A878" t="str">
            <v>6343-1</v>
          </cell>
          <cell r="J878" t="str">
            <v>High</v>
          </cell>
          <cell r="O878">
            <v>42552</v>
          </cell>
        </row>
        <row r="879">
          <cell r="A879" t="str">
            <v>6345-1</v>
          </cell>
          <cell r="J879" t="str">
            <v>High</v>
          </cell>
          <cell r="O879">
            <v>42555</v>
          </cell>
        </row>
        <row r="880">
          <cell r="A880" t="str">
            <v>6346-1</v>
          </cell>
          <cell r="J880" t="str">
            <v>Critical</v>
          </cell>
          <cell r="O880">
            <v>42555</v>
          </cell>
        </row>
        <row r="881">
          <cell r="A881" t="str">
            <v>6347-1</v>
          </cell>
          <cell r="J881" t="str">
            <v>Low</v>
          </cell>
          <cell r="O881">
            <v>42560</v>
          </cell>
        </row>
        <row r="882">
          <cell r="A882" t="str">
            <v>6348-1</v>
          </cell>
          <cell r="J882" t="str">
            <v>Medium</v>
          </cell>
          <cell r="O882">
            <v>42556</v>
          </cell>
        </row>
        <row r="883">
          <cell r="A883" t="str">
            <v>6349-1</v>
          </cell>
          <cell r="J883" t="str">
            <v>Not Specified</v>
          </cell>
          <cell r="O883">
            <v>42558</v>
          </cell>
        </row>
        <row r="884">
          <cell r="A884" t="str">
            <v>6351-1</v>
          </cell>
          <cell r="J884" t="str">
            <v>High</v>
          </cell>
          <cell r="O884">
            <v>42559</v>
          </cell>
        </row>
        <row r="885">
          <cell r="A885" t="str">
            <v>6352-1</v>
          </cell>
          <cell r="J885" t="str">
            <v>Medium</v>
          </cell>
          <cell r="O885">
            <v>42563</v>
          </cell>
        </row>
        <row r="886">
          <cell r="A886" t="str">
            <v>6353-1</v>
          </cell>
          <cell r="J886" t="str">
            <v>Medium</v>
          </cell>
          <cell r="O886">
            <v>42564</v>
          </cell>
        </row>
        <row r="887">
          <cell r="A887" t="str">
            <v>6354-1</v>
          </cell>
          <cell r="J887" t="str">
            <v>High</v>
          </cell>
          <cell r="O887">
            <v>42569</v>
          </cell>
        </row>
        <row r="888">
          <cell r="A888" t="str">
            <v>6355-1</v>
          </cell>
          <cell r="J888" t="str">
            <v>Not Specified</v>
          </cell>
          <cell r="O888">
            <v>42569</v>
          </cell>
        </row>
        <row r="889">
          <cell r="A889" t="str">
            <v>6356-1</v>
          </cell>
          <cell r="J889" t="str">
            <v>Critical</v>
          </cell>
          <cell r="O889">
            <v>42580</v>
          </cell>
        </row>
        <row r="890">
          <cell r="A890" t="str">
            <v>6358-1</v>
          </cell>
          <cell r="J890" t="str">
            <v>Medium</v>
          </cell>
          <cell r="O890">
            <v>42581</v>
          </cell>
        </row>
        <row r="891">
          <cell r="A891" t="str">
            <v>6359-1</v>
          </cell>
          <cell r="J891" t="str">
            <v>Not Specified</v>
          </cell>
          <cell r="O891">
            <v>42586</v>
          </cell>
        </row>
        <row r="892">
          <cell r="A892" t="str">
            <v>6361-1</v>
          </cell>
          <cell r="J892" t="str">
            <v>Not Specified</v>
          </cell>
          <cell r="O892">
            <v>42586</v>
          </cell>
        </row>
        <row r="893">
          <cell r="A893" t="str">
            <v>6362-1</v>
          </cell>
          <cell r="J893" t="str">
            <v>High</v>
          </cell>
          <cell r="O893">
            <v>42588</v>
          </cell>
        </row>
        <row r="894">
          <cell r="A894" t="str">
            <v>6364-1</v>
          </cell>
          <cell r="J894" t="str">
            <v>High</v>
          </cell>
          <cell r="O894">
            <v>42588</v>
          </cell>
        </row>
        <row r="895">
          <cell r="A895" t="str">
            <v>6365-1</v>
          </cell>
          <cell r="J895" t="str">
            <v>Not Specified</v>
          </cell>
          <cell r="O895">
            <v>42590</v>
          </cell>
        </row>
        <row r="896">
          <cell r="A896" t="str">
            <v>6367-1</v>
          </cell>
          <cell r="J896" t="str">
            <v>High</v>
          </cell>
          <cell r="O896">
            <v>42591</v>
          </cell>
        </row>
        <row r="897">
          <cell r="A897" t="str">
            <v>6369-1</v>
          </cell>
          <cell r="J897" t="str">
            <v>High</v>
          </cell>
          <cell r="O897">
            <v>42595</v>
          </cell>
        </row>
        <row r="898">
          <cell r="A898" t="str">
            <v>6370-1</v>
          </cell>
          <cell r="J898" t="str">
            <v>Medium</v>
          </cell>
          <cell r="O898">
            <v>42595</v>
          </cell>
        </row>
        <row r="899">
          <cell r="A899" t="str">
            <v>6371-1</v>
          </cell>
          <cell r="J899" t="str">
            <v>Low</v>
          </cell>
          <cell r="O899">
            <v>42602</v>
          </cell>
        </row>
        <row r="900">
          <cell r="A900" t="str">
            <v>6373-1</v>
          </cell>
          <cell r="J900" t="str">
            <v>High</v>
          </cell>
          <cell r="O900">
            <v>42600</v>
          </cell>
        </row>
        <row r="901">
          <cell r="A901" t="str">
            <v>6374-1</v>
          </cell>
          <cell r="J901" t="str">
            <v>High</v>
          </cell>
          <cell r="O901">
            <v>42602</v>
          </cell>
        </row>
        <row r="902">
          <cell r="A902" t="str">
            <v>6376-1</v>
          </cell>
          <cell r="J902" t="str">
            <v>Low</v>
          </cell>
          <cell r="O902">
            <v>42604</v>
          </cell>
        </row>
        <row r="903">
          <cell r="A903" t="str">
            <v>6377-1</v>
          </cell>
          <cell r="J903" t="str">
            <v>Low</v>
          </cell>
          <cell r="O903">
            <v>42607</v>
          </cell>
        </row>
        <row r="904">
          <cell r="A904" t="str">
            <v>6379-1</v>
          </cell>
          <cell r="J904" t="str">
            <v>Not Specified</v>
          </cell>
          <cell r="O904">
            <v>42607</v>
          </cell>
        </row>
        <row r="905">
          <cell r="A905" t="str">
            <v>6380-1</v>
          </cell>
          <cell r="J905" t="str">
            <v>Low</v>
          </cell>
          <cell r="O905">
            <v>42606</v>
          </cell>
        </row>
        <row r="906">
          <cell r="A906" t="str">
            <v>6382-1</v>
          </cell>
          <cell r="J906" t="str">
            <v>Not Specified</v>
          </cell>
          <cell r="O906">
            <v>42609</v>
          </cell>
        </row>
        <row r="907">
          <cell r="A907" t="str">
            <v>6384-1</v>
          </cell>
          <cell r="J907" t="str">
            <v>Low</v>
          </cell>
          <cell r="O907">
            <v>42615</v>
          </cell>
        </row>
        <row r="908">
          <cell r="A908" t="str">
            <v>6384-2</v>
          </cell>
          <cell r="J908" t="str">
            <v>Low</v>
          </cell>
          <cell r="O908">
            <v>42615</v>
          </cell>
        </row>
        <row r="909">
          <cell r="A909" t="str">
            <v>6387-1</v>
          </cell>
          <cell r="J909" t="str">
            <v>Medium</v>
          </cell>
          <cell r="O909">
            <v>42606</v>
          </cell>
        </row>
        <row r="910">
          <cell r="A910" t="str">
            <v>6388-1</v>
          </cell>
          <cell r="J910" t="str">
            <v>Medium</v>
          </cell>
          <cell r="O910">
            <v>42607</v>
          </cell>
        </row>
        <row r="911">
          <cell r="A911" t="str">
            <v>6389-1</v>
          </cell>
          <cell r="J911" t="str">
            <v>High</v>
          </cell>
          <cell r="O911">
            <v>42610</v>
          </cell>
        </row>
        <row r="912">
          <cell r="A912" t="str">
            <v>6390-1</v>
          </cell>
          <cell r="J912" t="str">
            <v>Critical</v>
          </cell>
          <cell r="O912">
            <v>42615</v>
          </cell>
        </row>
        <row r="913">
          <cell r="A913" t="str">
            <v>6391-1</v>
          </cell>
          <cell r="J913" t="str">
            <v>Not Specified</v>
          </cell>
          <cell r="O913">
            <v>42618</v>
          </cell>
        </row>
        <row r="914">
          <cell r="A914" t="str">
            <v>6392-1</v>
          </cell>
          <cell r="J914" t="str">
            <v>Medium</v>
          </cell>
          <cell r="O914">
            <v>42620</v>
          </cell>
        </row>
        <row r="915">
          <cell r="A915" t="str">
            <v>6393-1</v>
          </cell>
          <cell r="J915" t="str">
            <v>Medium</v>
          </cell>
          <cell r="O915">
            <v>42620</v>
          </cell>
        </row>
        <row r="916">
          <cell r="A916" t="str">
            <v>6394-1</v>
          </cell>
          <cell r="J916" t="str">
            <v>Medium</v>
          </cell>
          <cell r="O916">
            <v>42621</v>
          </cell>
        </row>
        <row r="917">
          <cell r="A917" t="str">
            <v>6395-1</v>
          </cell>
          <cell r="J917" t="str">
            <v>High</v>
          </cell>
          <cell r="O917">
            <v>42621</v>
          </cell>
        </row>
        <row r="918">
          <cell r="A918" t="str">
            <v>6396-1</v>
          </cell>
          <cell r="J918" t="str">
            <v>Low</v>
          </cell>
          <cell r="O918">
            <v>42633</v>
          </cell>
        </row>
        <row r="919">
          <cell r="A919" t="str">
            <v>6397-1</v>
          </cell>
          <cell r="J919" t="str">
            <v>High</v>
          </cell>
          <cell r="O919">
            <v>42629</v>
          </cell>
        </row>
        <row r="920">
          <cell r="A920" t="str">
            <v>6399-1</v>
          </cell>
          <cell r="J920" t="str">
            <v>High</v>
          </cell>
          <cell r="O920">
            <v>42629</v>
          </cell>
        </row>
        <row r="921">
          <cell r="A921" t="str">
            <v>6401-1</v>
          </cell>
          <cell r="J921" t="str">
            <v>Low</v>
          </cell>
          <cell r="O921">
            <v>42632</v>
          </cell>
        </row>
        <row r="922">
          <cell r="A922" t="str">
            <v>6402-1</v>
          </cell>
          <cell r="J922" t="str">
            <v>Low</v>
          </cell>
          <cell r="O922">
            <v>42631</v>
          </cell>
        </row>
        <row r="923">
          <cell r="A923" t="str">
            <v>6403-1</v>
          </cell>
          <cell r="J923" t="str">
            <v>Medium</v>
          </cell>
          <cell r="O923">
            <v>42633</v>
          </cell>
        </row>
        <row r="924">
          <cell r="A924" t="str">
            <v>6403-2</v>
          </cell>
          <cell r="J924" t="str">
            <v>Medium</v>
          </cell>
          <cell r="O924">
            <v>42632</v>
          </cell>
        </row>
        <row r="925">
          <cell r="A925" t="str">
            <v>6407-1</v>
          </cell>
          <cell r="J925" t="str">
            <v>Low</v>
          </cell>
          <cell r="O925">
            <v>42633</v>
          </cell>
        </row>
        <row r="926">
          <cell r="A926" t="str">
            <v>6409-1</v>
          </cell>
          <cell r="J926" t="str">
            <v>Low</v>
          </cell>
          <cell r="O926">
            <v>42633</v>
          </cell>
        </row>
        <row r="927">
          <cell r="A927" t="str">
            <v>6411-1</v>
          </cell>
          <cell r="J927" t="str">
            <v>Medium</v>
          </cell>
          <cell r="O927">
            <v>42634</v>
          </cell>
        </row>
        <row r="928">
          <cell r="A928" t="str">
            <v>6413-1</v>
          </cell>
          <cell r="J928" t="str">
            <v>Medium</v>
          </cell>
          <cell r="O928">
            <v>42636</v>
          </cell>
        </row>
        <row r="929">
          <cell r="A929" t="str">
            <v>6414-1</v>
          </cell>
          <cell r="J929" t="str">
            <v>Medium</v>
          </cell>
          <cell r="O929">
            <v>42639</v>
          </cell>
        </row>
        <row r="930">
          <cell r="A930" t="str">
            <v>6415-1</v>
          </cell>
          <cell r="J930" t="str">
            <v>Critical</v>
          </cell>
          <cell r="O930">
            <v>42639</v>
          </cell>
        </row>
        <row r="931">
          <cell r="A931" t="str">
            <v>6417-1</v>
          </cell>
          <cell r="J931" t="str">
            <v>Medium</v>
          </cell>
          <cell r="O931">
            <v>42641</v>
          </cell>
        </row>
        <row r="932">
          <cell r="A932" t="str">
            <v>6417-2</v>
          </cell>
          <cell r="J932" t="str">
            <v>Medium</v>
          </cell>
          <cell r="O932">
            <v>42640</v>
          </cell>
        </row>
        <row r="933">
          <cell r="A933" t="str">
            <v>6418-1</v>
          </cell>
          <cell r="J933" t="str">
            <v>Low</v>
          </cell>
          <cell r="O933">
            <v>42648</v>
          </cell>
        </row>
        <row r="934">
          <cell r="A934" t="str">
            <v>6422-1</v>
          </cell>
          <cell r="J934" t="str">
            <v>High</v>
          </cell>
          <cell r="O934">
            <v>42643</v>
          </cell>
        </row>
        <row r="935">
          <cell r="A935" t="str">
            <v>6423-1</v>
          </cell>
          <cell r="J935" t="str">
            <v>High</v>
          </cell>
          <cell r="O935">
            <v>42645</v>
          </cell>
        </row>
        <row r="936">
          <cell r="A936" t="str">
            <v>6425-1</v>
          </cell>
          <cell r="J936" t="str">
            <v>Medium</v>
          </cell>
          <cell r="O936">
            <v>42645</v>
          </cell>
        </row>
        <row r="937">
          <cell r="A937" t="str">
            <v>6426-1</v>
          </cell>
          <cell r="J937" t="str">
            <v>Medium</v>
          </cell>
          <cell r="O937">
            <v>42645</v>
          </cell>
        </row>
        <row r="938">
          <cell r="A938" t="str">
            <v>6427-1</v>
          </cell>
          <cell r="J938" t="str">
            <v>High</v>
          </cell>
          <cell r="O938">
            <v>42651</v>
          </cell>
        </row>
        <row r="939">
          <cell r="A939" t="str">
            <v>6429-1</v>
          </cell>
          <cell r="J939" t="str">
            <v>High</v>
          </cell>
          <cell r="O939">
            <v>42651</v>
          </cell>
        </row>
        <row r="940">
          <cell r="A940" t="str">
            <v>6430-1</v>
          </cell>
          <cell r="J940" t="str">
            <v>Low</v>
          </cell>
          <cell r="O940">
            <v>42658</v>
          </cell>
        </row>
        <row r="941">
          <cell r="A941" t="str">
            <v>6432-1</v>
          </cell>
          <cell r="J941" t="str">
            <v>Not Specified</v>
          </cell>
          <cell r="O941">
            <v>42657</v>
          </cell>
        </row>
        <row r="942">
          <cell r="A942" t="str">
            <v>6433-1</v>
          </cell>
          <cell r="J942" t="str">
            <v>Low</v>
          </cell>
          <cell r="O942">
            <v>42661</v>
          </cell>
        </row>
        <row r="943">
          <cell r="A943" t="str">
            <v>6434-1</v>
          </cell>
          <cell r="J943" t="str">
            <v>Medium</v>
          </cell>
          <cell r="O943">
            <v>42660</v>
          </cell>
        </row>
        <row r="944">
          <cell r="A944" t="str">
            <v>6436-1</v>
          </cell>
          <cell r="J944" t="str">
            <v>Not Specified</v>
          </cell>
          <cell r="O944">
            <v>42658</v>
          </cell>
        </row>
        <row r="945">
          <cell r="A945" t="str">
            <v>6437-1</v>
          </cell>
          <cell r="J945" t="str">
            <v>Low</v>
          </cell>
          <cell r="O945">
            <v>42658</v>
          </cell>
        </row>
        <row r="946">
          <cell r="A946" t="str">
            <v>6437-2</v>
          </cell>
          <cell r="J946" t="str">
            <v>Low</v>
          </cell>
          <cell r="O946">
            <v>42662</v>
          </cell>
        </row>
        <row r="947">
          <cell r="A947" t="str">
            <v>6438-1</v>
          </cell>
          <cell r="J947" t="str">
            <v>Medium</v>
          </cell>
          <cell r="O947">
            <v>42661</v>
          </cell>
        </row>
        <row r="948">
          <cell r="A948" t="str">
            <v>6440-1</v>
          </cell>
          <cell r="J948" t="str">
            <v>Medium</v>
          </cell>
          <cell r="O948">
            <v>42664</v>
          </cell>
        </row>
        <row r="949">
          <cell r="A949" t="str">
            <v>6442-1</v>
          </cell>
          <cell r="J949" t="str">
            <v>Critical</v>
          </cell>
          <cell r="O949">
            <v>42664</v>
          </cell>
        </row>
        <row r="950">
          <cell r="A950" t="str">
            <v>6443-1</v>
          </cell>
          <cell r="J950" t="str">
            <v>Not Specified</v>
          </cell>
          <cell r="O950">
            <v>42663</v>
          </cell>
        </row>
        <row r="951">
          <cell r="A951" t="str">
            <v>6445-1</v>
          </cell>
          <cell r="J951" t="str">
            <v>Not Specified</v>
          </cell>
          <cell r="O951">
            <v>42667</v>
          </cell>
        </row>
        <row r="952">
          <cell r="A952" t="str">
            <v>6447-1</v>
          </cell>
          <cell r="J952" t="str">
            <v>Critical</v>
          </cell>
          <cell r="O952">
            <v>42668</v>
          </cell>
        </row>
        <row r="953">
          <cell r="A953" t="str">
            <v>6449-1</v>
          </cell>
          <cell r="J953" t="str">
            <v>Low</v>
          </cell>
          <cell r="O953">
            <v>42673</v>
          </cell>
        </row>
        <row r="954">
          <cell r="A954" t="str">
            <v>6451-1</v>
          </cell>
          <cell r="J954" t="str">
            <v>Medium</v>
          </cell>
          <cell r="O954">
            <v>42668</v>
          </cell>
        </row>
        <row r="955">
          <cell r="A955" t="str">
            <v>6453-1</v>
          </cell>
          <cell r="J955" t="str">
            <v>Critical</v>
          </cell>
          <cell r="O955">
            <v>42670</v>
          </cell>
        </row>
        <row r="956">
          <cell r="A956" t="str">
            <v>6455-1</v>
          </cell>
          <cell r="J956" t="str">
            <v>High</v>
          </cell>
          <cell r="O956">
            <v>42670</v>
          </cell>
        </row>
        <row r="957">
          <cell r="A957" t="str">
            <v>6457-1</v>
          </cell>
          <cell r="J957" t="str">
            <v>Medium</v>
          </cell>
          <cell r="O957">
            <v>42671</v>
          </cell>
        </row>
        <row r="958">
          <cell r="A958" t="str">
            <v>6457-2</v>
          </cell>
          <cell r="J958" t="str">
            <v>Medium</v>
          </cell>
          <cell r="O958">
            <v>42670</v>
          </cell>
        </row>
        <row r="959">
          <cell r="A959" t="str">
            <v>6460-1</v>
          </cell>
          <cell r="J959" t="str">
            <v>Low</v>
          </cell>
          <cell r="O959">
            <v>42680</v>
          </cell>
        </row>
        <row r="960">
          <cell r="A960" t="str">
            <v>6461-1</v>
          </cell>
          <cell r="J960" t="str">
            <v>Critical</v>
          </cell>
          <cell r="O960">
            <v>42673</v>
          </cell>
        </row>
        <row r="961">
          <cell r="A961" t="str">
            <v>6463-1</v>
          </cell>
          <cell r="J961" t="str">
            <v>Critical</v>
          </cell>
          <cell r="O961">
            <v>42673</v>
          </cell>
        </row>
        <row r="962">
          <cell r="A962" t="str">
            <v>6465-1</v>
          </cell>
          <cell r="J962" t="str">
            <v>Medium</v>
          </cell>
          <cell r="O962">
            <v>42674</v>
          </cell>
        </row>
        <row r="963">
          <cell r="A963" t="str">
            <v>6467-1</v>
          </cell>
          <cell r="J963" t="str">
            <v>Medium</v>
          </cell>
          <cell r="O963">
            <v>42675</v>
          </cell>
        </row>
        <row r="964">
          <cell r="A964" t="str">
            <v>6469-1</v>
          </cell>
          <cell r="J964" t="str">
            <v>Not Specified</v>
          </cell>
          <cell r="O964">
            <v>42677</v>
          </cell>
        </row>
        <row r="965">
          <cell r="A965" t="str">
            <v>6471-1</v>
          </cell>
          <cell r="J965" t="str">
            <v>Critical</v>
          </cell>
          <cell r="O965">
            <v>42677</v>
          </cell>
        </row>
        <row r="966">
          <cell r="A966" t="str">
            <v>6472-1</v>
          </cell>
          <cell r="J966" t="str">
            <v>Not Specified</v>
          </cell>
          <cell r="O966">
            <v>42677</v>
          </cell>
        </row>
        <row r="967">
          <cell r="A967" t="str">
            <v>6473-1</v>
          </cell>
          <cell r="J967" t="str">
            <v>Not Specified</v>
          </cell>
          <cell r="O967">
            <v>42678</v>
          </cell>
        </row>
        <row r="968">
          <cell r="A968" t="str">
            <v>6475-1</v>
          </cell>
          <cell r="J968" t="str">
            <v>Low</v>
          </cell>
          <cell r="O968">
            <v>42680</v>
          </cell>
        </row>
        <row r="969">
          <cell r="A969" t="str">
            <v>6477-1</v>
          </cell>
          <cell r="J969" t="str">
            <v>Not Specified</v>
          </cell>
          <cell r="O969">
            <v>42678</v>
          </cell>
        </row>
        <row r="970">
          <cell r="A970" t="str">
            <v>6479-1</v>
          </cell>
          <cell r="J970" t="str">
            <v>Low</v>
          </cell>
          <cell r="O970">
            <v>42686</v>
          </cell>
        </row>
        <row r="971">
          <cell r="A971" t="str">
            <v>6480-1</v>
          </cell>
          <cell r="J971" t="str">
            <v>Low</v>
          </cell>
          <cell r="O971">
            <v>42687</v>
          </cell>
        </row>
        <row r="972">
          <cell r="A972" t="str">
            <v>6482-1</v>
          </cell>
          <cell r="J972" t="str">
            <v>Low</v>
          </cell>
          <cell r="O972">
            <v>42684</v>
          </cell>
        </row>
        <row r="973">
          <cell r="A973" t="str">
            <v>6483-1</v>
          </cell>
          <cell r="J973" t="str">
            <v>Not Specified</v>
          </cell>
          <cell r="O973">
            <v>42682</v>
          </cell>
        </row>
        <row r="974">
          <cell r="A974" t="str">
            <v>6484-1</v>
          </cell>
          <cell r="J974" t="str">
            <v>High</v>
          </cell>
          <cell r="O974">
            <v>42685</v>
          </cell>
        </row>
        <row r="975">
          <cell r="A975" t="str">
            <v>6485-1</v>
          </cell>
          <cell r="J975" t="str">
            <v>Not Specified</v>
          </cell>
          <cell r="O975">
            <v>42686</v>
          </cell>
        </row>
        <row r="976">
          <cell r="A976" t="str">
            <v>6487-1</v>
          </cell>
          <cell r="J976" t="str">
            <v>Not Specified</v>
          </cell>
          <cell r="O976">
            <v>42686</v>
          </cell>
        </row>
        <row r="977">
          <cell r="A977" t="str">
            <v>6489-1</v>
          </cell>
          <cell r="J977" t="str">
            <v>Low</v>
          </cell>
          <cell r="O977">
            <v>42689</v>
          </cell>
        </row>
        <row r="978">
          <cell r="A978" t="str">
            <v>6491-1</v>
          </cell>
          <cell r="J978" t="str">
            <v>Medium</v>
          </cell>
          <cell r="O978">
            <v>42689</v>
          </cell>
        </row>
        <row r="979">
          <cell r="A979" t="str">
            <v>6493-1</v>
          </cell>
          <cell r="J979" t="str">
            <v>High</v>
          </cell>
          <cell r="O979">
            <v>42690</v>
          </cell>
        </row>
        <row r="980">
          <cell r="A980" t="str">
            <v>6495-1</v>
          </cell>
          <cell r="J980" t="str">
            <v>High</v>
          </cell>
          <cell r="O980">
            <v>42693</v>
          </cell>
        </row>
        <row r="981">
          <cell r="A981" t="str">
            <v>6496-1</v>
          </cell>
          <cell r="J981" t="str">
            <v>Medium</v>
          </cell>
          <cell r="O981">
            <v>42693</v>
          </cell>
        </row>
        <row r="982">
          <cell r="A982" t="str">
            <v>6497-1</v>
          </cell>
          <cell r="J982" t="str">
            <v>Critical</v>
          </cell>
          <cell r="O982">
            <v>42695</v>
          </cell>
        </row>
        <row r="983">
          <cell r="A983" t="str">
            <v>6498-1</v>
          </cell>
          <cell r="J983" t="str">
            <v>Low</v>
          </cell>
          <cell r="O983">
            <v>42701</v>
          </cell>
        </row>
        <row r="984">
          <cell r="A984" t="str">
            <v>6499-1</v>
          </cell>
          <cell r="J984" t="str">
            <v>Critical</v>
          </cell>
          <cell r="O984">
            <v>42699</v>
          </cell>
        </row>
        <row r="985">
          <cell r="A985" t="str">
            <v>6500-1</v>
          </cell>
          <cell r="J985" t="str">
            <v>Medium</v>
          </cell>
          <cell r="O985">
            <v>42702</v>
          </cell>
        </row>
        <row r="986">
          <cell r="A986" t="str">
            <v>6502-1</v>
          </cell>
          <cell r="J986" t="str">
            <v>Medium</v>
          </cell>
          <cell r="O986">
            <v>42702</v>
          </cell>
        </row>
        <row r="987">
          <cell r="A987" t="str">
            <v>6503-1</v>
          </cell>
          <cell r="J987" t="str">
            <v>Low</v>
          </cell>
          <cell r="O987">
            <v>42704</v>
          </cell>
        </row>
        <row r="988">
          <cell r="A988" t="str">
            <v>6504-1</v>
          </cell>
          <cell r="J988" t="str">
            <v>Not Specified</v>
          </cell>
          <cell r="O988">
            <v>42703</v>
          </cell>
        </row>
        <row r="989">
          <cell r="A989" t="str">
            <v>6505-1</v>
          </cell>
          <cell r="J989" t="str">
            <v>Low</v>
          </cell>
          <cell r="O989">
            <v>42701</v>
          </cell>
        </row>
        <row r="990">
          <cell r="A990" t="str">
            <v>6506-1</v>
          </cell>
          <cell r="J990" t="str">
            <v>Critical</v>
          </cell>
          <cell r="O990">
            <v>42703</v>
          </cell>
        </row>
        <row r="991">
          <cell r="A991" t="str">
            <v>6507-1</v>
          </cell>
          <cell r="J991" t="str">
            <v>Critical</v>
          </cell>
          <cell r="O991">
            <v>42705</v>
          </cell>
        </row>
        <row r="992">
          <cell r="A992" t="str">
            <v>6508-1</v>
          </cell>
          <cell r="J992" t="str">
            <v>Not Specified</v>
          </cell>
          <cell r="O992">
            <v>42704</v>
          </cell>
        </row>
        <row r="993">
          <cell r="A993" t="str">
            <v>6509-1</v>
          </cell>
          <cell r="J993" t="str">
            <v>High</v>
          </cell>
          <cell r="O993">
            <v>42706</v>
          </cell>
        </row>
        <row r="994">
          <cell r="A994" t="str">
            <v>6510-1</v>
          </cell>
          <cell r="J994" t="str">
            <v>Medium</v>
          </cell>
          <cell r="O994">
            <v>42709</v>
          </cell>
        </row>
        <row r="995">
          <cell r="A995" t="str">
            <v>6511-1</v>
          </cell>
          <cell r="J995" t="str">
            <v>High</v>
          </cell>
          <cell r="O995">
            <v>42709</v>
          </cell>
        </row>
        <row r="996">
          <cell r="A996" t="str">
            <v>6512-1</v>
          </cell>
          <cell r="J996" t="str">
            <v>High</v>
          </cell>
          <cell r="O996">
            <v>42711</v>
          </cell>
        </row>
        <row r="997">
          <cell r="A997" t="str">
            <v>6514-1</v>
          </cell>
          <cell r="J997" t="str">
            <v>Low</v>
          </cell>
          <cell r="O997">
            <v>42712</v>
          </cell>
        </row>
        <row r="998">
          <cell r="A998" t="str">
            <v>6515-1</v>
          </cell>
          <cell r="J998" t="str">
            <v>Low</v>
          </cell>
          <cell r="O998">
            <v>42719</v>
          </cell>
        </row>
        <row r="999">
          <cell r="A999" t="str">
            <v>6515-2</v>
          </cell>
          <cell r="J999" t="str">
            <v>Low</v>
          </cell>
          <cell r="O999">
            <v>42716</v>
          </cell>
        </row>
        <row r="1000">
          <cell r="A1000" t="str">
            <v>6517-1</v>
          </cell>
          <cell r="J1000" t="str">
            <v>High</v>
          </cell>
          <cell r="O1000">
            <v>42714</v>
          </cell>
        </row>
        <row r="1001">
          <cell r="A1001" t="str">
            <v>6521-1</v>
          </cell>
          <cell r="J1001" t="str">
            <v>High</v>
          </cell>
          <cell r="O1001">
            <v>42714</v>
          </cell>
        </row>
        <row r="1002">
          <cell r="A1002" t="str">
            <v>6523-1</v>
          </cell>
          <cell r="J1002" t="str">
            <v>Critical</v>
          </cell>
          <cell r="O1002">
            <v>42716</v>
          </cell>
        </row>
        <row r="1003">
          <cell r="A1003" t="str">
            <v>6525-1</v>
          </cell>
          <cell r="J1003" t="str">
            <v>Low</v>
          </cell>
          <cell r="O1003">
            <v>42718</v>
          </cell>
        </row>
        <row r="1004">
          <cell r="A1004" t="str">
            <v>6526-1</v>
          </cell>
          <cell r="J1004" t="str">
            <v>Not Specified</v>
          </cell>
          <cell r="O1004">
            <v>42716</v>
          </cell>
        </row>
        <row r="1005">
          <cell r="A1005" t="str">
            <v>6527-1</v>
          </cell>
          <cell r="J1005" t="str">
            <v>Low</v>
          </cell>
          <cell r="O1005">
            <v>42719</v>
          </cell>
        </row>
        <row r="1006">
          <cell r="A1006" t="str">
            <v>6528-1</v>
          </cell>
          <cell r="J1006" t="str">
            <v>Critical</v>
          </cell>
          <cell r="O1006">
            <v>42716</v>
          </cell>
        </row>
        <row r="1007">
          <cell r="A1007" t="str">
            <v>6529-1</v>
          </cell>
          <cell r="J1007" t="str">
            <v>High</v>
          </cell>
          <cell r="O1007">
            <v>42719</v>
          </cell>
        </row>
        <row r="1008">
          <cell r="A1008" t="str">
            <v>6530-1</v>
          </cell>
          <cell r="J1008" t="str">
            <v>Low</v>
          </cell>
          <cell r="O1008">
            <v>42728</v>
          </cell>
        </row>
        <row r="1009">
          <cell r="A1009" t="str">
            <v>6531-1</v>
          </cell>
          <cell r="J1009" t="str">
            <v>High</v>
          </cell>
          <cell r="O1009">
            <v>42723</v>
          </cell>
        </row>
        <row r="1010">
          <cell r="A1010" t="str">
            <v>6532-1</v>
          </cell>
          <cell r="J1010" t="str">
            <v>Critical</v>
          </cell>
          <cell r="O1010">
            <v>42723</v>
          </cell>
        </row>
        <row r="1011">
          <cell r="A1011" t="str">
            <v>6534-1</v>
          </cell>
          <cell r="J1011" t="str">
            <v>Critical</v>
          </cell>
          <cell r="O1011">
            <v>42725</v>
          </cell>
        </row>
        <row r="1012">
          <cell r="A1012" t="str">
            <v>6535-1</v>
          </cell>
          <cell r="J1012" t="str">
            <v>Critical</v>
          </cell>
          <cell r="O1012">
            <v>42726</v>
          </cell>
        </row>
        <row r="1013">
          <cell r="A1013" t="str">
            <v>6536-1</v>
          </cell>
          <cell r="J1013" t="str">
            <v>Critical</v>
          </cell>
          <cell r="O1013">
            <v>42727</v>
          </cell>
        </row>
        <row r="1014">
          <cell r="A1014" t="str">
            <v>6538-1</v>
          </cell>
          <cell r="J1014" t="str">
            <v>High</v>
          </cell>
          <cell r="O1014">
            <v>42729</v>
          </cell>
        </row>
        <row r="1015">
          <cell r="A1015" t="str">
            <v>6540-1</v>
          </cell>
          <cell r="J1015" t="str">
            <v>Not Specified</v>
          </cell>
          <cell r="O1015">
            <v>42730</v>
          </cell>
        </row>
        <row r="1016">
          <cell r="A1016" t="str">
            <v>6541-1</v>
          </cell>
          <cell r="J1016" t="str">
            <v>High</v>
          </cell>
          <cell r="O1016">
            <v>42734</v>
          </cell>
        </row>
        <row r="1017">
          <cell r="A1017" t="str">
            <v>6542-1</v>
          </cell>
          <cell r="J1017" t="str">
            <v>Medium</v>
          </cell>
          <cell r="O1017">
            <v>42733</v>
          </cell>
        </row>
        <row r="1018">
          <cell r="A1018" t="str">
            <v>6543-1</v>
          </cell>
          <cell r="J1018" t="str">
            <v>Medium</v>
          </cell>
          <cell r="O1018">
            <v>42733</v>
          </cell>
        </row>
        <row r="1019">
          <cell r="A1019" t="str">
            <v>6544-1</v>
          </cell>
          <cell r="J1019" t="str">
            <v>Low</v>
          </cell>
          <cell r="O1019">
            <v>42739</v>
          </cell>
        </row>
        <row r="1020">
          <cell r="A1020" t="str">
            <v>6546-1</v>
          </cell>
          <cell r="J1020" t="str">
            <v>Not Specified</v>
          </cell>
          <cell r="O1020">
            <v>42739</v>
          </cell>
        </row>
        <row r="1021">
          <cell r="A1021" t="str">
            <v>6548-1</v>
          </cell>
          <cell r="O1021">
            <v>42740</v>
          </cell>
        </row>
        <row r="1022">
          <cell r="A1022" t="str">
            <v>6550-1</v>
          </cell>
          <cell r="J1022" t="str">
            <v>Medium</v>
          </cell>
          <cell r="O1022">
            <v>42741</v>
          </cell>
        </row>
        <row r="1023">
          <cell r="A1023" t="str">
            <v>6552-1</v>
          </cell>
          <cell r="J1023" t="str">
            <v>Medium</v>
          </cell>
          <cell r="O1023">
            <v>42742</v>
          </cell>
        </row>
        <row r="1024">
          <cell r="A1024" t="str">
            <v>6553-1</v>
          </cell>
          <cell r="J1024" t="str">
            <v>Medium</v>
          </cell>
          <cell r="O1024">
            <v>42746</v>
          </cell>
        </row>
        <row r="1025">
          <cell r="A1025" t="str">
            <v>6555-1</v>
          </cell>
          <cell r="J1025" t="str">
            <v>Critical</v>
          </cell>
          <cell r="O1025">
            <v>42748</v>
          </cell>
        </row>
        <row r="1026">
          <cell r="A1026" t="str">
            <v>6557-1</v>
          </cell>
          <cell r="J1026" t="str">
            <v>Medium</v>
          </cell>
          <cell r="O1026">
            <v>42750</v>
          </cell>
        </row>
        <row r="1027">
          <cell r="A1027" t="str">
            <v>6558-1</v>
          </cell>
          <cell r="J1027" t="str">
            <v>Critical</v>
          </cell>
          <cell r="O1027">
            <v>42753</v>
          </cell>
        </row>
        <row r="1028">
          <cell r="A1028" t="str">
            <v>6560-1</v>
          </cell>
          <cell r="J1028" t="str">
            <v>Not Specified</v>
          </cell>
          <cell r="O1028">
            <v>42755</v>
          </cell>
        </row>
        <row r="1029">
          <cell r="A1029" t="str">
            <v>6561-1</v>
          </cell>
          <cell r="J1029" t="str">
            <v>Not Specified</v>
          </cell>
          <cell r="O1029">
            <v>42756</v>
          </cell>
        </row>
        <row r="1030">
          <cell r="A1030" t="str">
            <v>6562-1</v>
          </cell>
          <cell r="J1030" t="str">
            <v>Medium</v>
          </cell>
          <cell r="O1030">
            <v>42756</v>
          </cell>
        </row>
        <row r="1031">
          <cell r="A1031" t="str">
            <v>6564-1</v>
          </cell>
          <cell r="J1031" t="str">
            <v>Low</v>
          </cell>
          <cell r="O1031">
            <v>42761</v>
          </cell>
        </row>
        <row r="1032">
          <cell r="A1032" t="str">
            <v>6565-1</v>
          </cell>
          <cell r="J1032" t="str">
            <v>Not Specified</v>
          </cell>
          <cell r="O1032">
            <v>42756</v>
          </cell>
        </row>
        <row r="1033">
          <cell r="A1033" t="str">
            <v>6567-1</v>
          </cell>
          <cell r="J1033" t="str">
            <v>Not Specified</v>
          </cell>
          <cell r="O1033">
            <v>42760</v>
          </cell>
        </row>
        <row r="1034">
          <cell r="A1034" t="str">
            <v>6569-1</v>
          </cell>
          <cell r="J1034" t="str">
            <v>Not Specified</v>
          </cell>
          <cell r="O1034">
            <v>42761</v>
          </cell>
        </row>
        <row r="1035">
          <cell r="A1035" t="str">
            <v>6571-1</v>
          </cell>
          <cell r="J1035" t="str">
            <v>High</v>
          </cell>
          <cell r="O1035">
            <v>42762</v>
          </cell>
        </row>
        <row r="1036">
          <cell r="A1036" t="str">
            <v>6572-1</v>
          </cell>
          <cell r="J1036" t="str">
            <v>Critical</v>
          </cell>
          <cell r="O1036">
            <v>42763</v>
          </cell>
        </row>
        <row r="1037">
          <cell r="A1037" t="str">
            <v>6574-1</v>
          </cell>
          <cell r="J1037" t="str">
            <v>Not Specified</v>
          </cell>
          <cell r="O1037">
            <v>42768</v>
          </cell>
        </row>
        <row r="1038">
          <cell r="A1038" t="str">
            <v>6576-1</v>
          </cell>
          <cell r="J1038" t="str">
            <v>Low</v>
          </cell>
          <cell r="O1038">
            <v>42771</v>
          </cell>
        </row>
        <row r="1039">
          <cell r="A1039" t="str">
            <v>6577-1</v>
          </cell>
          <cell r="O1039">
            <v>42770</v>
          </cell>
        </row>
        <row r="1040">
          <cell r="A1040" t="str">
            <v>6579-1</v>
          </cell>
          <cell r="J1040" t="str">
            <v>High</v>
          </cell>
          <cell r="O1040">
            <v>42771</v>
          </cell>
        </row>
        <row r="1041">
          <cell r="A1041" t="str">
            <v>6581-1</v>
          </cell>
          <cell r="J1041" t="str">
            <v>High</v>
          </cell>
          <cell r="O1041">
            <v>42771</v>
          </cell>
        </row>
        <row r="1042">
          <cell r="A1042" t="str">
            <v>6582-1</v>
          </cell>
          <cell r="J1042" t="str">
            <v>Medium</v>
          </cell>
          <cell r="O1042">
            <v>42773</v>
          </cell>
        </row>
        <row r="1043">
          <cell r="A1043" t="str">
            <v>6584-1</v>
          </cell>
          <cell r="J1043" t="str">
            <v>Low</v>
          </cell>
        </row>
        <row r="1044">
          <cell r="A1044" t="str">
            <v>6586-1</v>
          </cell>
          <cell r="J1044" t="str">
            <v>Medium</v>
          </cell>
        </row>
      </sheetData>
      <sheetData sheetId="1">
        <row r="18">
          <cell r="H18" t="str">
            <v>D</v>
          </cell>
          <cell r="I18" t="str">
            <v>G</v>
          </cell>
        </row>
        <row r="19">
          <cell r="H19">
            <v>0</v>
          </cell>
          <cell r="I19" t="str">
            <v>F</v>
          </cell>
        </row>
        <row r="20">
          <cell r="H20">
            <v>50</v>
          </cell>
          <cell r="I20" t="str">
            <v>P</v>
          </cell>
        </row>
        <row r="21">
          <cell r="H21">
            <v>60</v>
          </cell>
          <cell r="I21" t="str">
            <v>G</v>
          </cell>
        </row>
        <row r="22">
          <cell r="H22">
            <v>70</v>
          </cell>
          <cell r="I22" t="str">
            <v>VG</v>
          </cell>
        </row>
        <row r="23">
          <cell r="H23">
            <v>80</v>
          </cell>
          <cell r="I23" t="str">
            <v>EX</v>
          </cell>
        </row>
        <row r="24">
          <cell r="H24">
            <v>90</v>
          </cell>
          <cell r="I24" t="str">
            <v>EXH</v>
          </cell>
        </row>
        <row r="25">
          <cell r="H25">
            <v>100</v>
          </cell>
          <cell r="I25" t="str">
            <v>EXH2</v>
          </cell>
        </row>
      </sheetData>
      <sheetData sheetId="2"/>
      <sheetData sheetId="3"/>
      <sheetData sheetId="4"/>
      <sheetData sheetId="5"/>
      <sheetData sheetId="6"/>
      <sheetData sheetId="7"/>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6000.723183796297" backgroundQuery="1" createdVersion="8" refreshedVersion="8" minRefreshableVersion="3" recordCount="0" supportSubquery="1" supportAdvancedDrill="1" xr:uid="{C469D267-CEA3-4656-B661-A9CB3E3D84FC}">
  <cacheSource type="external" connectionId="7"/>
  <cacheFields count="2">
    <cacheField name="[Branches].[Branch].[Branch]" caption="Branch" numFmtId="0" level="1">
      <sharedItems count="10">
        <s v="Alex"/>
        <s v="Aswan"/>
        <s v="Cairo"/>
        <s v="Giza"/>
        <s v="Ismailia"/>
        <s v="Mansoura"/>
        <s v="Marasa Matrouh"/>
        <s v="Minia"/>
        <s v="Portsaied"/>
        <s v="Zagazig"/>
      </sharedItems>
    </cacheField>
    <cacheField name="[Measures].[Average of Profit]" caption="Average of Profit" numFmtId="0" hierarchy="28" level="32767"/>
  </cacheFields>
  <cacheHierarchies count="32">
    <cacheHierarchy uniqueName="[Branches].[Branch]" caption="Branch" attribute="1" defaultMemberUniqueName="[Branches].[Branch].[All]" allUniqueName="[Branches].[Branch].[All]" dimensionUniqueName="[Branches]" displayFolder="" count="2" memberValueDatatype="130" unbalanced="0">
      <fieldsUsage count="2">
        <fieldUsage x="-1"/>
        <fieldUsage x="0"/>
      </fieldsUsage>
    </cacheHierarchy>
    <cacheHierarchy uniqueName="[Branches].[Code]" caption="Code" attribute="1" defaultMemberUniqueName="[Branches].[Code].[All]" allUniqueName="[Branches].[Code].[All]" dimensionUniqueName="[Branches]" displayFolder="" count="0" memberValueDatatype="20" unbalanced="0"/>
    <cacheHierarchy uniqueName="[Classes].[Class]" caption="Class" attribute="1" defaultMemberUniqueName="[Classes].[Class].[All]" allUniqueName="[Classes].[Class].[All]" dimensionUniqueName="[Classes]" displayFolder="" count="2" memberValueDatatype="130" unbalanced="0"/>
    <cacheHierarchy uniqueName="[Classes].[Code]" caption="Code" attribute="1" defaultMemberUniqueName="[Classes].[Code].[All]" allUniqueName="[Classes].[Code].[All]" dimensionUniqueName="[Class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Branch Code]" caption="Branch Code" attribute="1" defaultMemberUniqueName="[Sales].[Branch Code].[All]" allUniqueName="[Sales].[Branch Code].[All]" dimensionUniqueName="[Sales]" displayFolder="" count="0" memberValueDatatype="20" unbalanced="0"/>
    <cacheHierarchy uniqueName="[Sales].[G. Segment Code]" caption="G. Segment Code" attribute="1" defaultMemberUniqueName="[Sales].[G. Segment Code].[All]" allUniqueName="[Sales].[G. Segment Code].[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Sub category code]" caption="Sub category code" attribute="1" defaultMemberUniqueName="[Sales].[Sub category code].[All]" allUniqueName="[Sales].[Sub category code].[All]" dimensionUniqueName="[Sales]" displayFolder="" count="0" memberValueDatatype="20" unbalanced="0"/>
    <cacheHierarchy uniqueName="[Sales].[Class Code]" caption="Class Code" attribute="1" defaultMemberUniqueName="[Sales].[Class Code].[All]" allUniqueName="[Sales].[Class Code].[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COGS]" caption="COGS" attribute="1" defaultMemberUniqueName="[Sales].[COGS].[All]" allUniqueName="[Sales].[COGS].[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5% Discount on Profit]" caption="5% Discount on Profit" attribute="1" defaultMemberUniqueName="[Sales].[5% Discount on Profit].[All]" allUniqueName="[Sales].[5% Discount on Profit].[All]" dimensionUniqueName="[Sales]" displayFolder="" count="0" memberValueDatatype="5" unbalanced="0"/>
    <cacheHierarchy uniqueName="[Segments].[G. Segment]" caption="G. Segment" attribute="1" defaultMemberUniqueName="[Segments].[G. Segment].[All]" allUniqueName="[Segments].[G. Segment].[All]" dimensionUniqueName="[Segments]" displayFolder="" count="0" memberValueDatatype="130" unbalanced="0"/>
    <cacheHierarchy uniqueName="[Segments].[Code]" caption="Code" attribute="1" defaultMemberUniqueName="[Segments].[Code].[All]" allUniqueName="[Segments].[Code].[All]" dimensionUniqueName="[Segments]" displayFolder="" count="0" memberValueDatatype="20" unbalanced="0"/>
    <cacheHierarchy uniqueName="[Sub_categories].[Sub category]" caption="Sub category" attribute="1" defaultMemberUniqueName="[Sub_categories].[Sub category].[All]" allUniqueName="[Sub_categories].[Sub category].[All]" dimensionUniqueName="[Sub_categories]" displayFolder="" count="2" memberValueDatatype="130" unbalanced="0"/>
    <cacheHierarchy uniqueName="[Sub_categories].[Code]" caption="Code" attribute="1" defaultMemberUniqueName="[Sub_categories].[Code].[All]" allUniqueName="[Sub_categories].[Code].[All]" dimensionUniqueName="[Sub_categories]" displayFolder="" count="0" memberValueDatatype="20" unbalanced="0"/>
    <cacheHierarchy uniqueName="[Measures].[__XL_Count Sales]" caption="__XL_Count Sales" measure="1" displayFolder="" measureGroup="Sales" count="0" hidden="1"/>
    <cacheHierarchy uniqueName="[Measures].[__XL_Count Classes]" caption="__XL_Count Classes" measure="1" displayFolder="" measureGroup="Classes"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Branches]" caption="__XL_Count Branches" measure="1" displayFolder="" measureGroup="Branche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Sale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5% Discount on Profit]" caption="Sum of 5% Discount on Profit" measure="1" displayFolder="" measureGroup="Sales"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0"/>
        </ext>
      </extLst>
    </cacheHierarchy>
  </cacheHierarchies>
  <kpis count="0"/>
  <dimensions count="6">
    <dimension name="Branches" uniqueName="[Branches]" caption="Branches"/>
    <dimension name="Classes" uniqueName="[Classes]" caption="Classes"/>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5">
    <measureGroup name="Branches" caption="Branches"/>
    <measureGroup name="Classes" caption="Classes"/>
    <measureGroup name="Sales" caption="Sales"/>
    <measureGroup name="Segments" caption="Segments"/>
    <measureGroup name="Sub_categories" caption="Sub_categories"/>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6000.72318414352" backgroundQuery="1" createdVersion="8" refreshedVersion="8" minRefreshableVersion="3" recordCount="0" supportSubquery="1" supportAdvancedDrill="1" xr:uid="{B92E92E6-F95C-4A2A-8E07-E4AD467B1911}">
  <cacheSource type="external" connectionId="7"/>
  <cacheFields count="3">
    <cacheField name="[Measures].[Sum of Profit]" caption="Sum of Profit" numFmtId="0" hierarchy="27" level="32767"/>
    <cacheField name="[Classes].[Class].[Class]" caption="Class" numFmtId="0" hierarchy="2" level="1">
      <sharedItems count="2">
        <s v="Smartphones"/>
        <s v="Tablets"/>
      </sharedItems>
    </cacheField>
    <cacheField name="[Branches].[Branch].[Branch]" caption="Branch" numFmtId="0" level="1">
      <sharedItems containsSemiMixedTypes="0" containsNonDate="0" containsString="0"/>
    </cacheField>
  </cacheFields>
  <cacheHierarchies count="32">
    <cacheHierarchy uniqueName="[Branches].[Branch]" caption="Branch" attribute="1" defaultMemberUniqueName="[Branches].[Branch].[All]" allUniqueName="[Branches].[Branch].[All]" dimensionUniqueName="[Branches]" displayFolder="" count="2" memberValueDatatype="130" unbalanced="0">
      <fieldsUsage count="2">
        <fieldUsage x="-1"/>
        <fieldUsage x="2"/>
      </fieldsUsage>
    </cacheHierarchy>
    <cacheHierarchy uniqueName="[Branches].[Code]" caption="Code" attribute="1" defaultMemberUniqueName="[Branches].[Code].[All]" allUniqueName="[Branches].[Code].[All]" dimensionUniqueName="[Branches]" displayFolder="" count="0" memberValueDatatype="20" unbalanced="0"/>
    <cacheHierarchy uniqueName="[Classes].[Class]" caption="Class" attribute="1" defaultMemberUniqueName="[Classes].[Class].[All]" allUniqueName="[Classes].[Class].[All]" dimensionUniqueName="[Classes]" displayFolder="" count="2" memberValueDatatype="130" unbalanced="0">
      <fieldsUsage count="2">
        <fieldUsage x="-1"/>
        <fieldUsage x="1"/>
      </fieldsUsage>
    </cacheHierarchy>
    <cacheHierarchy uniqueName="[Classes].[Code]" caption="Code" attribute="1" defaultMemberUniqueName="[Classes].[Code].[All]" allUniqueName="[Classes].[Code].[All]" dimensionUniqueName="[Class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Branch Code]" caption="Branch Code" attribute="1" defaultMemberUniqueName="[Sales].[Branch Code].[All]" allUniqueName="[Sales].[Branch Code].[All]" dimensionUniqueName="[Sales]" displayFolder="" count="0" memberValueDatatype="20" unbalanced="0"/>
    <cacheHierarchy uniqueName="[Sales].[G. Segment Code]" caption="G. Segment Code" attribute="1" defaultMemberUniqueName="[Sales].[G. Segment Code].[All]" allUniqueName="[Sales].[G. Segment Code].[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Sub category code]" caption="Sub category code" attribute="1" defaultMemberUniqueName="[Sales].[Sub category code].[All]" allUniqueName="[Sales].[Sub category code].[All]" dimensionUniqueName="[Sales]" displayFolder="" count="0" memberValueDatatype="20" unbalanced="0"/>
    <cacheHierarchy uniqueName="[Sales].[Class Code]" caption="Class Code" attribute="1" defaultMemberUniqueName="[Sales].[Class Code].[All]" allUniqueName="[Sales].[Class Code].[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COGS]" caption="COGS" attribute="1" defaultMemberUniqueName="[Sales].[COGS].[All]" allUniqueName="[Sales].[COGS].[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5% Discount on Profit]" caption="5% Discount on Profit" attribute="1" defaultMemberUniqueName="[Sales].[5% Discount on Profit].[All]" allUniqueName="[Sales].[5% Discount on Profit].[All]" dimensionUniqueName="[Sales]" displayFolder="" count="0" memberValueDatatype="5" unbalanced="0"/>
    <cacheHierarchy uniqueName="[Segments].[G. Segment]" caption="G. Segment" attribute="1" defaultMemberUniqueName="[Segments].[G. Segment].[All]" allUniqueName="[Segments].[G. Segment].[All]" dimensionUniqueName="[Segments]" displayFolder="" count="0" memberValueDatatype="130" unbalanced="0"/>
    <cacheHierarchy uniqueName="[Segments].[Code]" caption="Code" attribute="1" defaultMemberUniqueName="[Segments].[Code].[All]" allUniqueName="[Segments].[Code].[All]" dimensionUniqueName="[Segments]" displayFolder="" count="0" memberValueDatatype="20" unbalanced="0"/>
    <cacheHierarchy uniqueName="[Sub_categories].[Sub category]" caption="Sub category" attribute="1" defaultMemberUniqueName="[Sub_categories].[Sub category].[All]" allUniqueName="[Sub_categories].[Sub category].[All]" dimensionUniqueName="[Sub_categories]" displayFolder="" count="2" memberValueDatatype="130" unbalanced="0"/>
    <cacheHierarchy uniqueName="[Sub_categories].[Code]" caption="Code" attribute="1" defaultMemberUniqueName="[Sub_categories].[Code].[All]" allUniqueName="[Sub_categories].[Code].[All]" dimensionUniqueName="[Sub_categories]" displayFolder="" count="0" memberValueDatatype="20" unbalanced="0"/>
    <cacheHierarchy uniqueName="[Measures].[__XL_Count Sales]" caption="__XL_Count Sales" measure="1" displayFolder="" measureGroup="Sales" count="0" hidden="1"/>
    <cacheHierarchy uniqueName="[Measures].[__XL_Count Classes]" caption="__XL_Count Classes" measure="1" displayFolder="" measureGroup="Classes"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Branches]" caption="__XL_Count Branches" measure="1" displayFolder="" measureGroup="Branches"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15"/>
        </ext>
      </extLst>
    </cacheHierarchy>
    <cacheHierarchy uniqueName="[Measures].[Sum of 5% Discount on Profit]" caption="Sum of 5% Discount on Profit" measure="1" displayFolder="" measureGroup="Sales"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0"/>
        </ext>
      </extLst>
    </cacheHierarchy>
  </cacheHierarchies>
  <kpis count="0"/>
  <dimensions count="6">
    <dimension name="Branches" uniqueName="[Branches]" caption="Branches"/>
    <dimension name="Classes" uniqueName="[Classes]" caption="Classes"/>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5">
    <measureGroup name="Branches" caption="Branches"/>
    <measureGroup name="Classes" caption="Classes"/>
    <measureGroup name="Sales" caption="Sales"/>
    <measureGroup name="Segments" caption="Segments"/>
    <measureGroup name="Sub_categories" caption="Sub_categories"/>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6000.723184606482" backgroundQuery="1" createdVersion="8" refreshedVersion="8" minRefreshableVersion="3" recordCount="0" supportSubquery="1" supportAdvancedDrill="1" xr:uid="{2E8A0814-264D-4273-A1CC-88FD421E194E}">
  <cacheSource type="external" connectionId="7"/>
  <cacheFields count="3">
    <cacheField name="[Segments].[G. Segment].[G. Segment]" caption="G. Segment" numFmtId="0" hierarchy="17" level="1">
      <sharedItems count="5">
        <s v="Alexandria"/>
        <s v="Canal"/>
        <s v="Delta"/>
        <s v="G. Cairo"/>
        <s v="Upper Egypt"/>
      </sharedItems>
    </cacheField>
    <cacheField name="[Branches].[Branch].[Branch]" caption="Branch" numFmtId="0" level="1">
      <sharedItems count="10">
        <s v="Alex"/>
        <s v="Marasa Matrouh"/>
        <s v="Ismailia"/>
        <s v="Portsaied"/>
        <s v="Mansoura"/>
        <s v="Zagazig"/>
        <s v="Cairo"/>
        <s v="Giza"/>
        <s v="Aswan"/>
        <s v="Minia"/>
      </sharedItems>
    </cacheField>
    <cacheField name="[Measures].[Sum of Profit]" caption="Sum of Profit" numFmtId="0" hierarchy="27" level="32767"/>
  </cacheFields>
  <cacheHierarchies count="32">
    <cacheHierarchy uniqueName="[Branches].[Branch]" caption="Branch" attribute="1" defaultMemberUniqueName="[Branches].[Branch].[All]" allUniqueName="[Branches].[Branch].[All]" dimensionUniqueName="[Branches]" displayFolder="" count="2" memberValueDatatype="130" unbalanced="0">
      <fieldsUsage count="2">
        <fieldUsage x="-1"/>
        <fieldUsage x="1"/>
      </fieldsUsage>
    </cacheHierarchy>
    <cacheHierarchy uniqueName="[Branches].[Code]" caption="Code" attribute="1" defaultMemberUniqueName="[Branches].[Code].[All]" allUniqueName="[Branches].[Code].[All]" dimensionUniqueName="[Branches]" displayFolder="" count="0" memberValueDatatype="20" unbalanced="0"/>
    <cacheHierarchy uniqueName="[Classes].[Class]" caption="Class" attribute="1" defaultMemberUniqueName="[Classes].[Class].[All]" allUniqueName="[Classes].[Class].[All]" dimensionUniqueName="[Classes]" displayFolder="" count="2" memberValueDatatype="130" unbalanced="0"/>
    <cacheHierarchy uniqueName="[Classes].[Code]" caption="Code" attribute="1" defaultMemberUniqueName="[Classes].[Code].[All]" allUniqueName="[Classes].[Code].[All]" dimensionUniqueName="[Class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Branch Code]" caption="Branch Code" attribute="1" defaultMemberUniqueName="[Sales].[Branch Code].[All]" allUniqueName="[Sales].[Branch Code].[All]" dimensionUniqueName="[Sales]" displayFolder="" count="0" memberValueDatatype="20" unbalanced="0"/>
    <cacheHierarchy uniqueName="[Sales].[G. Segment Code]" caption="G. Segment Code" attribute="1" defaultMemberUniqueName="[Sales].[G. Segment Code].[All]" allUniqueName="[Sales].[G. Segment Code].[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Sub category code]" caption="Sub category code" attribute="1" defaultMemberUniqueName="[Sales].[Sub category code].[All]" allUniqueName="[Sales].[Sub category code].[All]" dimensionUniqueName="[Sales]" displayFolder="" count="0" memberValueDatatype="20" unbalanced="0"/>
    <cacheHierarchy uniqueName="[Sales].[Class Code]" caption="Class Code" attribute="1" defaultMemberUniqueName="[Sales].[Class Code].[All]" allUniqueName="[Sales].[Class Code].[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COGS]" caption="COGS" attribute="1" defaultMemberUniqueName="[Sales].[COGS].[All]" allUniqueName="[Sales].[COGS].[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5% Discount on Profit]" caption="5% Discount on Profit" attribute="1" defaultMemberUniqueName="[Sales].[5% Discount on Profit].[All]" allUniqueName="[Sales].[5% Discount on Profit].[All]" dimensionUniqueName="[Sales]" displayFolder="" count="0" memberValueDatatype="5" unbalanced="0"/>
    <cacheHierarchy uniqueName="[Segments].[G. Segment]" caption="G. Segment" attribute="1" defaultMemberUniqueName="[Segments].[G. Segment].[All]" allUniqueName="[Segments].[G. Segment].[All]" dimensionUniqueName="[Segments]" displayFolder="" count="2" memberValueDatatype="130" unbalanced="0">
      <fieldsUsage count="2">
        <fieldUsage x="-1"/>
        <fieldUsage x="0"/>
      </fieldsUsage>
    </cacheHierarchy>
    <cacheHierarchy uniqueName="[Segments].[Code]" caption="Code" attribute="1" defaultMemberUniqueName="[Segments].[Code].[All]" allUniqueName="[Segments].[Code].[All]" dimensionUniqueName="[Segments]" displayFolder="" count="0" memberValueDatatype="20" unbalanced="0"/>
    <cacheHierarchy uniqueName="[Sub_categories].[Sub category]" caption="Sub category" attribute="1" defaultMemberUniqueName="[Sub_categories].[Sub category].[All]" allUniqueName="[Sub_categories].[Sub category].[All]" dimensionUniqueName="[Sub_categories]" displayFolder="" count="2" memberValueDatatype="130" unbalanced="0"/>
    <cacheHierarchy uniqueName="[Sub_categories].[Code]" caption="Code" attribute="1" defaultMemberUniqueName="[Sub_categories].[Code].[All]" allUniqueName="[Sub_categories].[Code].[All]" dimensionUniqueName="[Sub_categories]" displayFolder="" count="0" memberValueDatatype="20" unbalanced="0"/>
    <cacheHierarchy uniqueName="[Measures].[__XL_Count Sales]" caption="__XL_Count Sales" measure="1" displayFolder="" measureGroup="Sales" count="0" hidden="1"/>
    <cacheHierarchy uniqueName="[Measures].[__XL_Count Classes]" caption="__XL_Count Classes" measure="1" displayFolder="" measureGroup="Classes"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Branches]" caption="__XL_Count Branches" measure="1" displayFolder="" measureGroup="Branches"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2"/>
      </fieldsUsage>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15"/>
        </ext>
      </extLst>
    </cacheHierarchy>
    <cacheHierarchy uniqueName="[Measures].[Sum of 5% Discount on Profit]" caption="Sum of 5% Discount on Profit" measure="1" displayFolder="" measureGroup="Sales"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0"/>
        </ext>
      </extLst>
    </cacheHierarchy>
  </cacheHierarchies>
  <kpis count="0"/>
  <dimensions count="6">
    <dimension name="Branches" uniqueName="[Branches]" caption="Branches"/>
    <dimension name="Classes" uniqueName="[Classes]" caption="Classes"/>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5">
    <measureGroup name="Branches" caption="Branches"/>
    <measureGroup name="Classes" caption="Classes"/>
    <measureGroup name="Sales" caption="Sales"/>
    <measureGroup name="Segments" caption="Segments"/>
    <measureGroup name="Sub_categories" caption="Sub_categories"/>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6000.723184953706" backgroundQuery="1" createdVersion="8" refreshedVersion="8" minRefreshableVersion="3" recordCount="0" supportSubquery="1" supportAdvancedDrill="1" xr:uid="{AA918D5B-4478-4D42-A79A-3EC5DECA351A}">
  <cacheSource type="external" connectionId="7"/>
  <cacheFields count="4">
    <cacheField name="[Sub_categories].[Sub category].[Sub category]" caption="Sub category" numFmtId="0" hierarchy="19" level="1">
      <sharedItems count="6">
        <s v="Apple iPhone"/>
        <s v="HTC"/>
        <s v="Nokia"/>
        <s v="Samsung"/>
        <s v="Microsoft"/>
        <s v="Sony"/>
      </sharedItems>
    </cacheField>
    <cacheField name="[Classes].[Class].[Class]" caption="Class" numFmtId="0" hierarchy="2" level="1">
      <sharedItems count="2">
        <s v="Smartphones"/>
        <s v="Tablets"/>
      </sharedItems>
    </cacheField>
    <cacheField name="[Measures].[Sum of Profit]" caption="Sum of Profit" numFmtId="0" hierarchy="27" level="32767"/>
    <cacheField name="[Branches].[Branch].[Branch]" caption="Branch" numFmtId="0" level="1">
      <sharedItems containsSemiMixedTypes="0" containsNonDate="0" containsString="0"/>
    </cacheField>
  </cacheFields>
  <cacheHierarchies count="32">
    <cacheHierarchy uniqueName="[Branches].[Branch]" caption="Branch" attribute="1" defaultMemberUniqueName="[Branches].[Branch].[All]" allUniqueName="[Branches].[Branch].[All]" dimensionUniqueName="[Branches]" displayFolder="" count="2" memberValueDatatype="130" unbalanced="0">
      <fieldsUsage count="2">
        <fieldUsage x="-1"/>
        <fieldUsage x="3"/>
      </fieldsUsage>
    </cacheHierarchy>
    <cacheHierarchy uniqueName="[Branches].[Code]" caption="Code" attribute="1" defaultMemberUniqueName="[Branches].[Code].[All]" allUniqueName="[Branches].[Code].[All]" dimensionUniqueName="[Branches]" displayFolder="" count="0" memberValueDatatype="20" unbalanced="0"/>
    <cacheHierarchy uniqueName="[Classes].[Class]" caption="Class" attribute="1" defaultMemberUniqueName="[Classes].[Class].[All]" allUniqueName="[Classes].[Class].[All]" dimensionUniqueName="[Classes]" displayFolder="" count="2" memberValueDatatype="130" unbalanced="0">
      <fieldsUsage count="2">
        <fieldUsage x="-1"/>
        <fieldUsage x="1"/>
      </fieldsUsage>
    </cacheHierarchy>
    <cacheHierarchy uniqueName="[Classes].[Code]" caption="Code" attribute="1" defaultMemberUniqueName="[Classes].[Code].[All]" allUniqueName="[Classes].[Code].[All]" dimensionUniqueName="[Class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Branch Code]" caption="Branch Code" attribute="1" defaultMemberUniqueName="[Sales].[Branch Code].[All]" allUniqueName="[Sales].[Branch Code].[All]" dimensionUniqueName="[Sales]" displayFolder="" count="0" memberValueDatatype="20" unbalanced="0"/>
    <cacheHierarchy uniqueName="[Sales].[G. Segment Code]" caption="G. Segment Code" attribute="1" defaultMemberUniqueName="[Sales].[G. Segment Code].[All]" allUniqueName="[Sales].[G. Segment Code].[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Sub category code]" caption="Sub category code" attribute="1" defaultMemberUniqueName="[Sales].[Sub category code].[All]" allUniqueName="[Sales].[Sub category code].[All]" dimensionUniqueName="[Sales]" displayFolder="" count="0" memberValueDatatype="20" unbalanced="0"/>
    <cacheHierarchy uniqueName="[Sales].[Class Code]" caption="Class Code" attribute="1" defaultMemberUniqueName="[Sales].[Class Code].[All]" allUniqueName="[Sales].[Class Code].[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COGS]" caption="COGS" attribute="1" defaultMemberUniqueName="[Sales].[COGS].[All]" allUniqueName="[Sales].[COGS].[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5% Discount on Profit]" caption="5% Discount on Profit" attribute="1" defaultMemberUniqueName="[Sales].[5% Discount on Profit].[All]" allUniqueName="[Sales].[5% Discount on Profit].[All]" dimensionUniqueName="[Sales]" displayFolder="" count="0" memberValueDatatype="5" unbalanced="0"/>
    <cacheHierarchy uniqueName="[Segments].[G. Segment]" caption="G. Segment" attribute="1" defaultMemberUniqueName="[Segments].[G. Segment].[All]" allUniqueName="[Segments].[G. Segment].[All]" dimensionUniqueName="[Segments]" displayFolder="" count="0" memberValueDatatype="130" unbalanced="0"/>
    <cacheHierarchy uniqueName="[Segments].[Code]" caption="Code" attribute="1" defaultMemberUniqueName="[Segments].[Code].[All]" allUniqueName="[Segments].[Code].[All]" dimensionUniqueName="[Segments]" displayFolder="" count="0" memberValueDatatype="20" unbalanced="0"/>
    <cacheHierarchy uniqueName="[Sub_categories].[Sub category]" caption="Sub category" attribute="1" defaultMemberUniqueName="[Sub_categories].[Sub category].[All]" allUniqueName="[Sub_categories].[Sub category].[All]" dimensionUniqueName="[Sub_categories]" displayFolder="" count="2" memberValueDatatype="130" unbalanced="0">
      <fieldsUsage count="2">
        <fieldUsage x="-1"/>
        <fieldUsage x="0"/>
      </fieldsUsage>
    </cacheHierarchy>
    <cacheHierarchy uniqueName="[Sub_categories].[Code]" caption="Code" attribute="1" defaultMemberUniqueName="[Sub_categories].[Code].[All]" allUniqueName="[Sub_categories].[Code].[All]" dimensionUniqueName="[Sub_categories]" displayFolder="" count="0" memberValueDatatype="20" unbalanced="0"/>
    <cacheHierarchy uniqueName="[Measures].[__XL_Count Sales]" caption="__XL_Count Sales" measure="1" displayFolder="" measureGroup="Sales" count="0" hidden="1"/>
    <cacheHierarchy uniqueName="[Measures].[__XL_Count Classes]" caption="__XL_Count Classes" measure="1" displayFolder="" measureGroup="Classes"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Branches]" caption="__XL_Count Branches" measure="1" displayFolder="" measureGroup="Branches"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2"/>
      </fieldsUsage>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15"/>
        </ext>
      </extLst>
    </cacheHierarchy>
    <cacheHierarchy uniqueName="[Measures].[Sum of 5% Discount on Profit]" caption="Sum of 5% Discount on Profit" measure="1" displayFolder="" measureGroup="Sales"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0"/>
        </ext>
      </extLst>
    </cacheHierarchy>
  </cacheHierarchies>
  <kpis count="0"/>
  <dimensions count="6">
    <dimension name="Branches" uniqueName="[Branches]" caption="Branches"/>
    <dimension name="Classes" uniqueName="[Classes]" caption="Classes"/>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5">
    <measureGroup name="Branches" caption="Branches"/>
    <measureGroup name="Classes" caption="Classes"/>
    <measureGroup name="Sales" caption="Sales"/>
    <measureGroup name="Segments" caption="Segments"/>
    <measureGroup name="Sub_categories" caption="Sub_categories"/>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6000.723185069444" backgroundQuery="1" createdVersion="8" refreshedVersion="8" minRefreshableVersion="3" recordCount="0" supportSubquery="1" supportAdvancedDrill="1" xr:uid="{3B14653C-DF79-44F5-8907-27DAEE906D03}">
  <cacheSource type="external" connectionId="7"/>
  <cacheFields count="2">
    <cacheField name="[Measures].[Sum of Sales]" caption="Sum of Sales" numFmtId="0" hierarchy="30" level="32767"/>
    <cacheField name="[Branches].[Branch].[Branch]" caption="Branch" numFmtId="0" level="1">
      <sharedItems containsSemiMixedTypes="0" containsNonDate="0" containsString="0"/>
    </cacheField>
  </cacheFields>
  <cacheHierarchies count="32">
    <cacheHierarchy uniqueName="[Branches].[Branch]" caption="Branch" attribute="1" defaultMemberUniqueName="[Branches].[Branch].[All]" allUniqueName="[Branches].[Branch].[All]" dimensionUniqueName="[Branches]" displayFolder="" count="2" memberValueDatatype="130" unbalanced="0">
      <fieldsUsage count="2">
        <fieldUsage x="-1"/>
        <fieldUsage x="1"/>
      </fieldsUsage>
    </cacheHierarchy>
    <cacheHierarchy uniqueName="[Branches].[Code]" caption="Code" attribute="1" defaultMemberUniqueName="[Branches].[Code].[All]" allUniqueName="[Branches].[Code].[All]" dimensionUniqueName="[Branches]" displayFolder="" count="0" memberValueDatatype="20" unbalanced="0"/>
    <cacheHierarchy uniqueName="[Classes].[Class]" caption="Class" attribute="1" defaultMemberUniqueName="[Classes].[Class].[All]" allUniqueName="[Classes].[Class].[All]" dimensionUniqueName="[Classes]" displayFolder="" count="0" memberValueDatatype="130" unbalanced="0"/>
    <cacheHierarchy uniqueName="[Classes].[Code]" caption="Code" attribute="1" defaultMemberUniqueName="[Classes].[Code].[All]" allUniqueName="[Classes].[Code].[All]" dimensionUniqueName="[Class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Branch Code]" caption="Branch Code" attribute="1" defaultMemberUniqueName="[Sales].[Branch Code].[All]" allUniqueName="[Sales].[Branch Code].[All]" dimensionUniqueName="[Sales]" displayFolder="" count="0" memberValueDatatype="20" unbalanced="0"/>
    <cacheHierarchy uniqueName="[Sales].[G. Segment Code]" caption="G. Segment Code" attribute="1" defaultMemberUniqueName="[Sales].[G. Segment Code].[All]" allUniqueName="[Sales].[G. Segment Code].[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Sub category code]" caption="Sub category code" attribute="1" defaultMemberUniqueName="[Sales].[Sub category code].[All]" allUniqueName="[Sales].[Sub category code].[All]" dimensionUniqueName="[Sales]" displayFolder="" count="0" memberValueDatatype="20" unbalanced="0"/>
    <cacheHierarchy uniqueName="[Sales].[Class Code]" caption="Class Code" attribute="1" defaultMemberUniqueName="[Sales].[Class Code].[All]" allUniqueName="[Sales].[Class Code].[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COGS]" caption="COGS" attribute="1" defaultMemberUniqueName="[Sales].[COGS].[All]" allUniqueName="[Sales].[COGS].[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5% Discount on Profit]" caption="5% Discount on Profit" attribute="1" defaultMemberUniqueName="[Sales].[5% Discount on Profit].[All]" allUniqueName="[Sales].[5% Discount on Profit].[All]" dimensionUniqueName="[Sales]" displayFolder="" count="0" memberValueDatatype="5" unbalanced="0"/>
    <cacheHierarchy uniqueName="[Segments].[G. Segment]" caption="G. Segment" attribute="1" defaultMemberUniqueName="[Segments].[G. Segment].[All]" allUniqueName="[Segments].[G. Segment].[All]" dimensionUniqueName="[Segments]" displayFolder="" count="0" memberValueDatatype="130" unbalanced="0"/>
    <cacheHierarchy uniqueName="[Segments].[Code]" caption="Code" attribute="1" defaultMemberUniqueName="[Segments].[Code].[All]" allUniqueName="[Segments].[Code].[All]" dimensionUniqueName="[Segments]" displayFolder="" count="0" memberValueDatatype="20" unbalanced="0"/>
    <cacheHierarchy uniqueName="[Sub_categories].[Sub category]" caption="Sub category" attribute="1" defaultMemberUniqueName="[Sub_categories].[Sub category].[All]" allUniqueName="[Sub_categories].[Sub category].[All]" dimensionUniqueName="[Sub_categories]" displayFolder="" count="2" memberValueDatatype="130" unbalanced="0"/>
    <cacheHierarchy uniqueName="[Sub_categories].[Code]" caption="Code" attribute="1" defaultMemberUniqueName="[Sub_categories].[Code].[All]" allUniqueName="[Sub_categories].[Code].[All]" dimensionUniqueName="[Sub_categories]" displayFolder="" count="0" memberValueDatatype="20" unbalanced="0"/>
    <cacheHierarchy uniqueName="[Measures].[__XL_Count Sales]" caption="__XL_Count Sales" measure="1" displayFolder="" measureGroup="Sales" count="0" hidden="1"/>
    <cacheHierarchy uniqueName="[Measures].[__XL_Count Classes]" caption="__XL_Count Classes" measure="1" displayFolder="" measureGroup="Classes"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Branches]" caption="__XL_Count Branches" measure="1" displayFolder="" measureGroup="Branche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15"/>
        </ext>
      </extLst>
    </cacheHierarchy>
    <cacheHierarchy uniqueName="[Measures].[Sum of 5% Discount on Profit]" caption="Sum of 5% Discount on Profit" measure="1" displayFolder="" measureGroup="Sales"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Sale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0"/>
        </ext>
      </extLst>
    </cacheHierarchy>
  </cacheHierarchies>
  <kpis count="0"/>
  <dimensions count="6">
    <dimension name="Branches" uniqueName="[Branches]" caption="Branches"/>
    <dimension name="Classes" uniqueName="[Classes]" caption="Classes"/>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5">
    <measureGroup name="Branches" caption="Branches"/>
    <measureGroup name="Classes" caption="Classes"/>
    <measureGroup name="Sales" caption="Sales"/>
    <measureGroup name="Segments" caption="Segments"/>
    <measureGroup name="Sub_categories" caption="Sub_categories"/>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6000.723185185183" backgroundQuery="1" createdVersion="8" refreshedVersion="8" minRefreshableVersion="3" recordCount="0" supportSubquery="1" supportAdvancedDrill="1" xr:uid="{5E6D7519-CEAE-49AB-9F0C-CA4B506BFB1B}">
  <cacheSource type="external" connectionId="7"/>
  <cacheFields count="2">
    <cacheField name="[Measures].[Sum of Profit]" caption="Sum of Profit" numFmtId="0" hierarchy="27" level="32767"/>
    <cacheField name="[Branches].[Branch].[Branch]" caption="Branch" numFmtId="0" level="1">
      <sharedItems containsSemiMixedTypes="0" containsNonDate="0" containsString="0"/>
    </cacheField>
  </cacheFields>
  <cacheHierarchies count="32">
    <cacheHierarchy uniqueName="[Branches].[Branch]" caption="Branch" attribute="1" defaultMemberUniqueName="[Branches].[Branch].[All]" allUniqueName="[Branches].[Branch].[All]" dimensionUniqueName="[Branches]" displayFolder="" count="2" memberValueDatatype="130" unbalanced="0">
      <fieldsUsage count="2">
        <fieldUsage x="-1"/>
        <fieldUsage x="1"/>
      </fieldsUsage>
    </cacheHierarchy>
    <cacheHierarchy uniqueName="[Branches].[Code]" caption="Code" attribute="1" defaultMemberUniqueName="[Branches].[Code].[All]" allUniqueName="[Branches].[Code].[All]" dimensionUniqueName="[Branches]" displayFolder="" count="0" memberValueDatatype="20" unbalanced="0"/>
    <cacheHierarchy uniqueName="[Classes].[Class]" caption="Class" attribute="1" defaultMemberUniqueName="[Classes].[Class].[All]" allUniqueName="[Classes].[Class].[All]" dimensionUniqueName="[Classes]" displayFolder="" count="0" memberValueDatatype="130" unbalanced="0"/>
    <cacheHierarchy uniqueName="[Classes].[Code]" caption="Code" attribute="1" defaultMemberUniqueName="[Classes].[Code].[All]" allUniqueName="[Classes].[Code].[All]" dimensionUniqueName="[Class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Branch Code]" caption="Branch Code" attribute="1" defaultMemberUniqueName="[Sales].[Branch Code].[All]" allUniqueName="[Sales].[Branch Code].[All]" dimensionUniqueName="[Sales]" displayFolder="" count="0" memberValueDatatype="20" unbalanced="0"/>
    <cacheHierarchy uniqueName="[Sales].[G. Segment Code]" caption="G. Segment Code" attribute="1" defaultMemberUniqueName="[Sales].[G. Segment Code].[All]" allUniqueName="[Sales].[G. Segment Code].[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Sub category code]" caption="Sub category code" attribute="1" defaultMemberUniqueName="[Sales].[Sub category code].[All]" allUniqueName="[Sales].[Sub category code].[All]" dimensionUniqueName="[Sales]" displayFolder="" count="0" memberValueDatatype="20" unbalanced="0"/>
    <cacheHierarchy uniqueName="[Sales].[Class Code]" caption="Class Code" attribute="1" defaultMemberUniqueName="[Sales].[Class Code].[All]" allUniqueName="[Sales].[Class Code].[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COGS]" caption="COGS" attribute="1" defaultMemberUniqueName="[Sales].[COGS].[All]" allUniqueName="[Sales].[COGS].[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5% Discount on Profit]" caption="5% Discount on Profit" attribute="1" defaultMemberUniqueName="[Sales].[5% Discount on Profit].[All]" allUniqueName="[Sales].[5% Discount on Profit].[All]" dimensionUniqueName="[Sales]" displayFolder="" count="0" memberValueDatatype="5" unbalanced="0"/>
    <cacheHierarchy uniqueName="[Segments].[G. Segment]" caption="G. Segment" attribute="1" defaultMemberUniqueName="[Segments].[G. Segment].[All]" allUniqueName="[Segments].[G. Segment].[All]" dimensionUniqueName="[Segments]" displayFolder="" count="0" memberValueDatatype="130" unbalanced="0"/>
    <cacheHierarchy uniqueName="[Segments].[Code]" caption="Code" attribute="1" defaultMemberUniqueName="[Segments].[Code].[All]" allUniqueName="[Segments].[Code].[All]" dimensionUniqueName="[Segments]" displayFolder="" count="0" memberValueDatatype="20" unbalanced="0"/>
    <cacheHierarchy uniqueName="[Sub_categories].[Sub category]" caption="Sub category" attribute="1" defaultMemberUniqueName="[Sub_categories].[Sub category].[All]" allUniqueName="[Sub_categories].[Sub category].[All]" dimensionUniqueName="[Sub_categories]" displayFolder="" count="2" memberValueDatatype="130" unbalanced="0"/>
    <cacheHierarchy uniqueName="[Sub_categories].[Code]" caption="Code" attribute="1" defaultMemberUniqueName="[Sub_categories].[Code].[All]" allUniqueName="[Sub_categories].[Code].[All]" dimensionUniqueName="[Sub_categories]" displayFolder="" count="0" memberValueDatatype="20" unbalanced="0"/>
    <cacheHierarchy uniqueName="[Measures].[__XL_Count Sales]" caption="__XL_Count Sales" measure="1" displayFolder="" measureGroup="Sales" count="0" hidden="1"/>
    <cacheHierarchy uniqueName="[Measures].[__XL_Count Classes]" caption="__XL_Count Classes" measure="1" displayFolder="" measureGroup="Classes"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Branches]" caption="__XL_Count Branches" measure="1" displayFolder="" measureGroup="Branches"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15"/>
        </ext>
      </extLst>
    </cacheHierarchy>
    <cacheHierarchy uniqueName="[Measures].[Sum of 5% Discount on Profit]" caption="Sum of 5% Discount on Profit" measure="1" displayFolder="" measureGroup="Sales"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0"/>
        </ext>
      </extLst>
    </cacheHierarchy>
  </cacheHierarchies>
  <kpis count="0"/>
  <dimensions count="6">
    <dimension name="Branches" uniqueName="[Branches]" caption="Branches"/>
    <dimension name="Classes" uniqueName="[Classes]" caption="Classes"/>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5">
    <measureGroup name="Branches" caption="Branches"/>
    <measureGroup name="Classes" caption="Classes"/>
    <measureGroup name="Sales" caption="Sales"/>
    <measureGroup name="Segments" caption="Segments"/>
    <measureGroup name="Sub_categories" caption="Sub_categories"/>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6000.723185300929" backgroundQuery="1" createdVersion="8" refreshedVersion="8" minRefreshableVersion="3" recordCount="0" supportSubquery="1" supportAdvancedDrill="1" xr:uid="{9AD1699D-7902-406B-9A05-9CBC2A05803A}">
  <cacheSource type="external" connectionId="7"/>
  <cacheFields count="2">
    <cacheField name="[Measures].[Sum of Quantity]" caption="Sum of Quantity" numFmtId="0" hierarchy="31" level="32767"/>
    <cacheField name="[Branches].[Branch].[Branch]" caption="Branch" numFmtId="0" level="1">
      <sharedItems containsSemiMixedTypes="0" containsNonDate="0" containsString="0"/>
    </cacheField>
  </cacheFields>
  <cacheHierarchies count="32">
    <cacheHierarchy uniqueName="[Branches].[Branch]" caption="Branch" attribute="1" defaultMemberUniqueName="[Branches].[Branch].[All]" allUniqueName="[Branches].[Branch].[All]" dimensionUniqueName="[Branches]" displayFolder="" count="2" memberValueDatatype="130" unbalanced="0">
      <fieldsUsage count="2">
        <fieldUsage x="-1"/>
        <fieldUsage x="1"/>
      </fieldsUsage>
    </cacheHierarchy>
    <cacheHierarchy uniqueName="[Branches].[Code]" caption="Code" attribute="1" defaultMemberUniqueName="[Branches].[Code].[All]" allUniqueName="[Branches].[Code].[All]" dimensionUniqueName="[Branches]" displayFolder="" count="0" memberValueDatatype="20" unbalanced="0"/>
    <cacheHierarchy uniqueName="[Classes].[Class]" caption="Class" attribute="1" defaultMemberUniqueName="[Classes].[Class].[All]" allUniqueName="[Classes].[Class].[All]" dimensionUniqueName="[Classes]" displayFolder="" count="0" memberValueDatatype="130" unbalanced="0"/>
    <cacheHierarchy uniqueName="[Classes].[Code]" caption="Code" attribute="1" defaultMemberUniqueName="[Classes].[Code].[All]" allUniqueName="[Classes].[Code].[All]" dimensionUniqueName="[Class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Branch Code]" caption="Branch Code" attribute="1" defaultMemberUniqueName="[Sales].[Branch Code].[All]" allUniqueName="[Sales].[Branch Code].[All]" dimensionUniqueName="[Sales]" displayFolder="" count="0" memberValueDatatype="20" unbalanced="0"/>
    <cacheHierarchy uniqueName="[Sales].[G. Segment Code]" caption="G. Segment Code" attribute="1" defaultMemberUniqueName="[Sales].[G. Segment Code].[All]" allUniqueName="[Sales].[G. Segment Code].[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Sub category code]" caption="Sub category code" attribute="1" defaultMemberUniqueName="[Sales].[Sub category code].[All]" allUniqueName="[Sales].[Sub category code].[All]" dimensionUniqueName="[Sales]" displayFolder="" count="0" memberValueDatatype="20" unbalanced="0"/>
    <cacheHierarchy uniqueName="[Sales].[Class Code]" caption="Class Code" attribute="1" defaultMemberUniqueName="[Sales].[Class Code].[All]" allUniqueName="[Sales].[Class Code].[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COGS]" caption="COGS" attribute="1" defaultMemberUniqueName="[Sales].[COGS].[All]" allUniqueName="[Sales].[COGS].[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5% Discount on Profit]" caption="5% Discount on Profit" attribute="1" defaultMemberUniqueName="[Sales].[5% Discount on Profit].[All]" allUniqueName="[Sales].[5% Discount on Profit].[All]" dimensionUniqueName="[Sales]" displayFolder="" count="0" memberValueDatatype="5" unbalanced="0"/>
    <cacheHierarchy uniqueName="[Segments].[G. Segment]" caption="G. Segment" attribute="1" defaultMemberUniqueName="[Segments].[G. Segment].[All]" allUniqueName="[Segments].[G. Segment].[All]" dimensionUniqueName="[Segments]" displayFolder="" count="0" memberValueDatatype="130" unbalanced="0"/>
    <cacheHierarchy uniqueName="[Segments].[Code]" caption="Code" attribute="1" defaultMemberUniqueName="[Segments].[Code].[All]" allUniqueName="[Segments].[Code].[All]" dimensionUniqueName="[Segments]" displayFolder="" count="0" memberValueDatatype="20" unbalanced="0"/>
    <cacheHierarchy uniqueName="[Sub_categories].[Sub category]" caption="Sub category" attribute="1" defaultMemberUniqueName="[Sub_categories].[Sub category].[All]" allUniqueName="[Sub_categories].[Sub category].[All]" dimensionUniqueName="[Sub_categories]" displayFolder="" count="2" memberValueDatatype="130" unbalanced="0"/>
    <cacheHierarchy uniqueName="[Sub_categories].[Code]" caption="Code" attribute="1" defaultMemberUniqueName="[Sub_categories].[Code].[All]" allUniqueName="[Sub_categories].[Code].[All]" dimensionUniqueName="[Sub_categories]" displayFolder="" count="0" memberValueDatatype="20" unbalanced="0"/>
    <cacheHierarchy uniqueName="[Measures].[__XL_Count Sales]" caption="__XL_Count Sales" measure="1" displayFolder="" measureGroup="Sales" count="0" hidden="1"/>
    <cacheHierarchy uniqueName="[Measures].[__XL_Count Classes]" caption="__XL_Count Classes" measure="1" displayFolder="" measureGroup="Classes"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Branches]" caption="__XL_Count Branches" measure="1" displayFolder="" measureGroup="Branche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15"/>
        </ext>
      </extLst>
    </cacheHierarchy>
    <cacheHierarchy uniqueName="[Measures].[Sum of 5% Discount on Profit]" caption="Sum of 5% Discount on Profit" measure="1" displayFolder="" measureGroup="Sales"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6">
    <dimension name="Branches" uniqueName="[Branches]" caption="Branches"/>
    <dimension name="Classes" uniqueName="[Classes]" caption="Classes"/>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5">
    <measureGroup name="Branches" caption="Branches"/>
    <measureGroup name="Classes" caption="Classes"/>
    <measureGroup name="Sales" caption="Sales"/>
    <measureGroup name="Segments" caption="Segments"/>
    <measureGroup name="Sub_categories" caption="Sub_categories"/>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5979.212852777775" backgroundQuery="1" createdVersion="3" refreshedVersion="8" minRefreshableVersion="3" recordCount="0" supportSubquery="1" supportAdvancedDrill="1" xr:uid="{8D2772D8-36DC-46BE-99D6-30CFF88C5652}">
  <cacheSource type="external" connectionId="7">
    <extLst>
      <ext xmlns:x14="http://schemas.microsoft.com/office/spreadsheetml/2009/9/main" uri="{F057638F-6D5F-4e77-A914-E7F072B9BCA8}">
        <x14:sourceConnection name="ThisWorkbookDataModel"/>
      </ext>
    </extLst>
  </cacheSource>
  <cacheFields count="0"/>
  <cacheHierarchies count="30">
    <cacheHierarchy uniqueName="[Branches].[Branch]" caption="Branch" attribute="1" defaultMemberUniqueName="[Branches].[Branch].[All]" allUniqueName="[Branches].[Branch].[All]" dimensionUniqueName="[Branches]" displayFolder="" count="2" memberValueDatatype="130" unbalanced="0"/>
    <cacheHierarchy uniqueName="[Branches].[Code]" caption="Code" attribute="1" defaultMemberUniqueName="[Branches].[Code].[All]" allUniqueName="[Branches].[Code].[All]" dimensionUniqueName="[Branches]" displayFolder="" count="0" memberValueDatatype="20" unbalanced="0"/>
    <cacheHierarchy uniqueName="[Classes].[Class]" caption="Class" attribute="1" defaultMemberUniqueName="[Classes].[Class].[All]" allUniqueName="[Classes].[Class].[All]" dimensionUniqueName="[Classes]" displayFolder="" count="2" memberValueDatatype="130" unbalanced="0"/>
    <cacheHierarchy uniqueName="[Classes].[Code]" caption="Code" attribute="1" defaultMemberUniqueName="[Classes].[Code].[All]" allUniqueName="[Classes].[Code].[All]" dimensionUniqueName="[Class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Branch Code]" caption="Branch Code" attribute="1" defaultMemberUniqueName="[Sales].[Branch Code].[All]" allUniqueName="[Sales].[Branch Code].[All]" dimensionUniqueName="[Sales]" displayFolder="" count="0" memberValueDatatype="20" unbalanced="0"/>
    <cacheHierarchy uniqueName="[Sales].[G. Segment Code]" caption="G. Segment Code" attribute="1" defaultMemberUniqueName="[Sales].[G. Segment Code].[All]" allUniqueName="[Sales].[G. Segment Code].[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Sub category code]" caption="Sub category code" attribute="1" defaultMemberUniqueName="[Sales].[Sub category code].[All]" allUniqueName="[Sales].[Sub category code].[All]" dimensionUniqueName="[Sales]" displayFolder="" count="0" memberValueDatatype="20" unbalanced="0"/>
    <cacheHierarchy uniqueName="[Sales].[Class Code]" caption="Class Code" attribute="1" defaultMemberUniqueName="[Sales].[Class Code].[All]" allUniqueName="[Sales].[Class Code].[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COGS]" caption="COGS" attribute="1" defaultMemberUniqueName="[Sales].[COGS].[All]" allUniqueName="[Sales].[COGS].[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5% Discount on Profit]" caption="5% Discount on Profit" attribute="1" defaultMemberUniqueName="[Sales].[5% Discount on Profit].[All]" allUniqueName="[Sales].[5% Discount on Profit].[All]" dimensionUniqueName="[Sales]" displayFolder="" count="0" memberValueDatatype="5" unbalanced="0"/>
    <cacheHierarchy uniqueName="[Segments].[G. Segment]" caption="G. Segment" attribute="1" defaultMemberUniqueName="[Segments].[G. Segment].[All]" allUniqueName="[Segments].[G. Segment].[All]" dimensionUniqueName="[Segments]" displayFolder="" count="2" memberValueDatatype="130" unbalanced="0"/>
    <cacheHierarchy uniqueName="[Segments].[Code]" caption="Code" attribute="1" defaultMemberUniqueName="[Segments].[Code].[All]" allUniqueName="[Segments].[Code].[All]" dimensionUniqueName="[Segments]" displayFolder="" count="0" memberValueDatatype="20" unbalanced="0"/>
    <cacheHierarchy uniqueName="[Sub_categories].[Sub category]" caption="Sub category" attribute="1" defaultMemberUniqueName="[Sub_categories].[Sub category].[All]" allUniqueName="[Sub_categories].[Sub category].[All]" dimensionUniqueName="[Sub_categories]" displayFolder="" count="2" memberValueDatatype="130" unbalanced="0"/>
    <cacheHierarchy uniqueName="[Sub_categories].[Code]" caption="Code" attribute="1" defaultMemberUniqueName="[Sub_categories].[Code].[All]" allUniqueName="[Sub_categories].[Code].[All]" dimensionUniqueName="[Sub_categories]" displayFolder="" count="0" memberValueDatatype="20" unbalanced="0"/>
    <cacheHierarchy uniqueName="[Measures].[__XL_Count Sales]" caption="__XL_Count Sales" measure="1" displayFolder="" measureGroup="Sales" count="0" hidden="1"/>
    <cacheHierarchy uniqueName="[Measures].[__XL_Count Classes]" caption="__XL_Count Classes" measure="1" displayFolder="" measureGroup="Classes"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Branches]" caption="__XL_Count Branches" measure="1" displayFolder="" measureGroup="Branche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15"/>
        </ext>
      </extLst>
    </cacheHierarchy>
    <cacheHierarchy uniqueName="[Measures].[Sum of 5% Discount on Profit]" caption="Sum of 5% Discount on Profit" measure="1" displayFolder="" measureGroup="Sale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5914950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0BB9C7-9F52-4C54-B0C8-57F141F49680}" name="PivotTable1" cacheId="4" applyNumberFormats="0" applyBorderFormats="0" applyFontFormats="0" applyPatternFormats="0" applyAlignmentFormats="0" applyWidthHeightFormats="1" dataCaption="Values" tag="526c364b-9a8c-4485-8337-a830ec31f059" updatedVersion="8" minRefreshableVersion="3" useAutoFormatting="1" subtotalHiddenItems="1" itemPrintTitles="1" createdVersion="8" indent="0" outline="1" outlineData="1" multipleFieldFilters="0" chartFormat="21" rowHeaderCaption="Class">
  <location ref="G13:G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5"/>
  </dataFields>
  <formats count="3">
    <format dxfId="24">
      <pivotArea dataOnly="0" grandRow="1" axis="axisRow" fieldPosition="0"/>
    </format>
    <format dxfId="23">
      <pivotArea outline="0" collapsedLevelsAreSubtotals="1" fieldPosition="0"/>
    </format>
    <format dxfId="22">
      <pivotArea outline="0" collapsedLevelsAreSubtotals="1" fieldPosition="0"/>
    </format>
  </formats>
  <pivotHierarchies count="3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b_categories]"/>
        <x15:activeTabTopLevelEntity name="[Sales]"/>
        <x15:activeTabTopLevelEntity name="[Classes]"/>
        <x15:activeTabTopLevelEntity name="[Branches]"/>
        <x15:activeTabTopLevelEntity name="[Seg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B1BFB1-EE1D-4771-AC2D-5B533E7B0565}" name="Profit by Class" cacheId="1" applyNumberFormats="0" applyBorderFormats="0" applyFontFormats="0" applyPatternFormats="0" applyAlignmentFormats="0" applyWidthHeightFormats="1" dataCaption="Values" tag="526c364b-9a8c-4485-8337-a830ec31f059" updatedVersion="8" minRefreshableVersion="3" useAutoFormatting="1" subtotalHiddenItems="1" itemPrintTitles="1" createdVersion="8" indent="0" outline="1" outlineData="1" multipleFieldFilters="0" chartFormat="25" rowHeaderCaption="Class">
  <location ref="A14:B17"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Profit" fld="0" baseField="0" baseItem="0" numFmtId="165"/>
  </dataFields>
  <formats count="3">
    <format dxfId="27">
      <pivotArea dataOnly="0" grandRow="1" axis="axisRow" fieldPosition="0"/>
    </format>
    <format dxfId="26">
      <pivotArea outline="0" collapsedLevelsAreSubtotals="1" fieldPosition="0"/>
    </format>
    <format dxfId="25">
      <pivotArea dataOnly="0" labelOnly="1" outline="0" axis="axisValues" fieldPosition="0"/>
    </format>
  </formats>
  <chartFormats count="13">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 count="1" selected="0">
            <x v="0"/>
          </reference>
        </references>
      </pivotArea>
    </chartFormat>
    <chartFormat chart="10" format="4">
      <pivotArea type="data" outline="0" fieldPosition="0">
        <references count="2">
          <reference field="4294967294" count="1" selected="0">
            <x v="0"/>
          </reference>
          <reference field="1" count="1" selected="0">
            <x v="1"/>
          </reference>
        </references>
      </pivotArea>
    </chartFormat>
    <chartFormat chart="11" format="6"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1" count="1" selected="0">
            <x v="0"/>
          </reference>
        </references>
      </pivotArea>
    </chartFormat>
    <chartFormat chart="12" format="7">
      <pivotArea type="data" outline="0" fieldPosition="0">
        <references count="2">
          <reference field="4294967294" count="1" selected="0">
            <x v="0"/>
          </reference>
          <reference field="1" count="1" selected="0">
            <x v="1"/>
          </reference>
        </references>
      </pivotArea>
    </chartFormat>
    <chartFormat chart="13" format="7"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1" count="1" selected="0">
            <x v="1"/>
          </reference>
        </references>
      </pivotArea>
    </chartFormat>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1" count="1" selected="0">
            <x v="0"/>
          </reference>
        </references>
      </pivotArea>
    </chartFormat>
    <chartFormat chart="22" format="10">
      <pivotArea type="data" outline="0" fieldPosition="0">
        <references count="2">
          <reference field="4294967294" count="1" selected="0">
            <x v="0"/>
          </reference>
          <reference field="1" count="1" selected="0">
            <x v="1"/>
          </reference>
        </references>
      </pivotArea>
    </chartFormat>
  </chartFormats>
  <pivotHierarchies count="3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9" showRowHeaders="1" showColHeaders="1" showRowStripes="1" showColStripes="1"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b_categories]"/>
        <x15:activeTabTopLevelEntity name="[Sales]"/>
        <x15:activeTabTopLevelEntity name="[Classes]"/>
        <x15:activeTabTopLevelEntity name="[Branches]"/>
        <x15:activeTabTopLevelEntity name="[Seg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CB65B8-2085-4785-8A27-619377D72027}" name="Profit By Segment" cacheId="2" applyNumberFormats="0" applyBorderFormats="0" applyFontFormats="0" applyPatternFormats="0" applyAlignmentFormats="0" applyWidthHeightFormats="1" dataCaption="Values" tag="36bedeea-9628-4b7f-802a-5d4ed26ecb6d" updatedVersion="8" minRefreshableVersion="3" useAutoFormatting="1" subtotalHiddenItems="1" itemPrintTitles="1" createdVersion="8" indent="0" outline="1" outlineData="1" multipleFieldFilters="0" chartFormat="16" rowHeaderCaption="Segment">
  <location ref="D1:E17"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16">
    <i>
      <x v="1"/>
    </i>
    <i r="1">
      <x v="3"/>
    </i>
    <i r="1">
      <x v="2"/>
    </i>
    <i>
      <x/>
    </i>
    <i r="1">
      <x v="1"/>
    </i>
    <i r="1">
      <x/>
    </i>
    <i>
      <x v="2"/>
    </i>
    <i r="1">
      <x v="4"/>
    </i>
    <i r="1">
      <x v="5"/>
    </i>
    <i>
      <x v="3"/>
    </i>
    <i r="1">
      <x v="7"/>
    </i>
    <i r="1">
      <x v="6"/>
    </i>
    <i>
      <x v="4"/>
    </i>
    <i r="1">
      <x v="8"/>
    </i>
    <i r="1">
      <x v="9"/>
    </i>
    <i t="grand">
      <x/>
    </i>
  </rowItems>
  <colItems count="1">
    <i/>
  </colItems>
  <dataFields count="1">
    <dataField name="Sum of Profit" fld="2" baseField="0" baseItem="0" numFmtId="165"/>
  </dataFields>
  <formats count="4">
    <format dxfId="31">
      <pivotArea grandRow="1" outline="0" collapsedLevelsAreSubtotals="1" fieldPosition="0"/>
    </format>
    <format dxfId="30">
      <pivotArea dataOnly="0" labelOnly="1" grandRow="1" outline="0" fieldPosition="0"/>
    </format>
    <format dxfId="29">
      <pivotArea outline="0" collapsedLevelsAreSubtotals="1" fieldPosition="0"/>
    </format>
    <format dxfId="28">
      <pivotArea dataOnly="0" labelOnly="1" outline="0" axis="axisValues" fieldPosition="0"/>
    </format>
  </formats>
  <chartFormats count="3">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3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9" showRowHeaders="1" showColHeaders="1" showRowStripes="1" showColStripes="1" showLastColumn="1"/>
  <rowHierarchiesUsage count="2">
    <rowHierarchyUsage hierarchyUsage="17"/>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egments]"/>
        <x15:activeTabTopLevelEntity name="[Branches]"/>
        <x15:activeTabTopLevelEntity name="[Sales]"/>
        <x15:activeTabTopLevelEntity name="[Classes]"/>
        <x15:activeTabTopLevelEntity name="[Sub_catego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3D7B91-8948-4B4E-8D4A-8506B4B29FA5}" name="Profit by Sub category" cacheId="3" applyNumberFormats="0" applyBorderFormats="0" applyFontFormats="0" applyPatternFormats="0" applyAlignmentFormats="0" applyWidthHeightFormats="1" dataCaption="Values" tag="9de8a705-5d72-4ea1-a574-9583f94118fb" updatedVersion="8" minRefreshableVersion="3" useAutoFormatting="1" subtotalHiddenItems="1" itemPrintTitles="1" createdVersion="8" indent="0" outline="1" outlineData="1" multipleFieldFilters="0" chartFormat="22" rowHeaderCaption="Sub category">
  <location ref="G1:H11" firstHeaderRow="1" firstDataRow="1" firstDataCol="1"/>
  <pivotFields count="4">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2">
    <field x="1"/>
    <field x="0"/>
  </rowFields>
  <rowItems count="10">
    <i>
      <x/>
    </i>
    <i r="1">
      <x/>
    </i>
    <i r="1">
      <x v="1"/>
    </i>
    <i r="1">
      <x v="2"/>
    </i>
    <i r="1">
      <x v="3"/>
    </i>
    <i>
      <x v="1"/>
    </i>
    <i r="1">
      <x v="4"/>
    </i>
    <i r="1">
      <x v="3"/>
    </i>
    <i r="1">
      <x v="5"/>
    </i>
    <i t="grand">
      <x/>
    </i>
  </rowItems>
  <colItems count="1">
    <i/>
  </colItems>
  <dataFields count="1">
    <dataField name="Sum of Profit" fld="2" baseField="0" baseItem="0" numFmtId="165"/>
  </dataFields>
  <formats count="4">
    <format dxfId="35">
      <pivotArea grandRow="1" outline="0" collapsedLevelsAreSubtotals="1" fieldPosition="0"/>
    </format>
    <format dxfId="34">
      <pivotArea dataOnly="0" labelOnly="1" grandRow="1" outline="0" fieldPosition="0"/>
    </format>
    <format dxfId="33">
      <pivotArea outline="0" collapsedLevelsAreSubtotals="1" fieldPosition="0"/>
    </format>
    <format dxfId="32">
      <pivotArea dataOnly="0" labelOnly="1" outline="0" axis="axisValues" fieldPosition="0"/>
    </format>
  </formats>
  <chartFormats count="14">
    <chartFormat chart="4" format="0" series="1">
      <pivotArea type="data" outline="0" fieldPosition="0">
        <references count="1">
          <reference field="4294967294" count="1" selected="0">
            <x v="0"/>
          </reference>
        </references>
      </pivotArea>
    </chartFormat>
    <chartFormat chart="4" format="1">
      <pivotArea type="data" outline="0" fieldPosition="0">
        <references count="3">
          <reference field="4294967294" count="1" selected="0">
            <x v="0"/>
          </reference>
          <reference field="0" count="1" selected="0">
            <x v="4"/>
          </reference>
          <reference field="1" count="1" selected="0">
            <x v="1"/>
          </reference>
        </references>
      </pivotArea>
    </chartFormat>
    <chartFormat chart="4" format="2">
      <pivotArea type="data" outline="0" fieldPosition="0">
        <references count="3">
          <reference field="4294967294" count="1" selected="0">
            <x v="0"/>
          </reference>
          <reference field="0" count="1" selected="0">
            <x v="2"/>
          </reference>
          <reference field="1" count="1" selected="0">
            <x v="0"/>
          </reference>
        </references>
      </pivotArea>
    </chartFormat>
    <chartFormat chart="4" format="3">
      <pivotArea type="data" outline="0" fieldPosition="0">
        <references count="3">
          <reference field="4294967294" count="1" selected="0">
            <x v="0"/>
          </reference>
          <reference field="0" count="1" selected="0">
            <x v="1"/>
          </reference>
          <reference field="1"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3">
          <reference field="4294967294" count="1" selected="0">
            <x v="0"/>
          </reference>
          <reference field="0" count="1" selected="0">
            <x v="4"/>
          </reference>
          <reference field="1" count="1" selected="0">
            <x v="1"/>
          </reference>
        </references>
      </pivotArea>
    </chartFormat>
    <chartFormat chart="11" format="2">
      <pivotArea type="data" outline="0" fieldPosition="0">
        <references count="3">
          <reference field="4294967294" count="1" selected="0">
            <x v="0"/>
          </reference>
          <reference field="0" count="1" selected="0">
            <x v="2"/>
          </reference>
          <reference field="1" count="1" selected="0">
            <x v="0"/>
          </reference>
        </references>
      </pivotArea>
    </chartFormat>
    <chartFormat chart="11" format="3">
      <pivotArea type="data" outline="0" fieldPosition="0">
        <references count="3">
          <reference field="4294967294" count="1" selected="0">
            <x v="0"/>
          </reference>
          <reference field="0" count="1" selected="0">
            <x v="1"/>
          </reference>
          <reference field="1" count="1" selected="0">
            <x v="0"/>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3">
          <reference field="4294967294" count="1" selected="0">
            <x v="0"/>
          </reference>
          <reference field="0" count="1" selected="0">
            <x v="1"/>
          </reference>
          <reference field="1" count="1" selected="0">
            <x v="0"/>
          </reference>
        </references>
      </pivotArea>
    </chartFormat>
    <chartFormat chart="19" format="14">
      <pivotArea type="data" outline="0" fieldPosition="0">
        <references count="3">
          <reference field="4294967294" count="1" selected="0">
            <x v="0"/>
          </reference>
          <reference field="0" count="1" selected="0">
            <x v="2"/>
          </reference>
          <reference field="1" count="1" selected="0">
            <x v="0"/>
          </reference>
        </references>
      </pivotArea>
    </chartFormat>
    <chartFormat chart="19" format="15">
      <pivotArea type="data" outline="0" fieldPosition="0">
        <references count="3">
          <reference field="4294967294" count="1" selected="0">
            <x v="0"/>
          </reference>
          <reference field="0" count="1" selected="0">
            <x v="4"/>
          </reference>
          <reference field="1" count="1" selected="0">
            <x v="1"/>
          </reference>
        </references>
      </pivotArea>
    </chartFormat>
    <chartFormat chart="19" format="16">
      <pivotArea type="data" outline="0" fieldPosition="0">
        <references count="3">
          <reference field="4294967294" count="1" selected="0">
            <x v="0"/>
          </reference>
          <reference field="0" count="1" selected="0">
            <x v="3"/>
          </reference>
          <reference field="1" count="1" selected="0">
            <x v="1"/>
          </reference>
        </references>
      </pivotArea>
    </chartFormat>
    <chartFormat chart="19" format="17">
      <pivotArea type="data" outline="0" fieldPosition="0">
        <references count="3">
          <reference field="4294967294" count="1" selected="0">
            <x v="0"/>
          </reference>
          <reference field="0" count="1" selected="0">
            <x v="5"/>
          </reference>
          <reference field="1" count="1" selected="0">
            <x v="1"/>
          </reference>
        </references>
      </pivotArea>
    </chartFormat>
  </chartFormats>
  <pivotHierarchies count="3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9" showRowHeaders="1" showColHeaders="1" showRowStripes="1" showColStripes="1" showLastColumn="1"/>
  <rowHierarchiesUsage count="2">
    <rowHierarchyUsage hierarchyUsage="2"/>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b_categories]"/>
        <x15:activeTabTopLevelEntity name="[Classes]"/>
        <x15:activeTabTopLevelEntity name="[Sales]"/>
        <x15:activeTabTopLevelEntity name="[Branches]"/>
        <x15:activeTabTopLevelEntity name="[Seg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052491-616C-4341-8324-B483854BBD79}" name="PivotTable3" cacheId="6" applyNumberFormats="0" applyBorderFormats="0" applyFontFormats="0" applyPatternFormats="0" applyAlignmentFormats="0" applyWidthHeightFormats="1" dataCaption="Values" tag="526c364b-9a8c-4485-8337-a830ec31f059" updatedVersion="8" minRefreshableVersion="3" useAutoFormatting="1" subtotalHiddenItems="1" itemPrintTitles="1" createdVersion="8" indent="0" outline="1" outlineData="1" multipleFieldFilters="0" chartFormat="21" rowHeaderCaption="Class">
  <location ref="G19:G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formats count="2">
    <format dxfId="37">
      <pivotArea dataOnly="0" grandRow="1" axis="axisRow" fieldPosition="0"/>
    </format>
    <format dxfId="36">
      <pivotArea outline="0" collapsedLevelsAreSubtotals="1" fieldPosition="0"/>
    </format>
  </formats>
  <pivotHierarchies count="3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b_categories]"/>
        <x15:activeTabTopLevelEntity name="[Sales]"/>
        <x15:activeTabTopLevelEntity name="[Classes]"/>
        <x15:activeTabTopLevelEntity name="[Branches]"/>
        <x15:activeTabTopLevelEntity name="[Seg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0F06C4-E0A3-43A7-A7D5-6EFDEAC655D3}" name="Profit by Branch" cacheId="0" applyNumberFormats="0" applyBorderFormats="0" applyFontFormats="0" applyPatternFormats="0" applyAlignmentFormats="0" applyWidthHeightFormats="1" dataCaption="Values" tag="42350d96-3c1f-4ade-9b77-b53287688c69" updatedVersion="8" minRefreshableVersion="3" useAutoFormatting="1" subtotalHiddenItems="1" itemPrintTitles="1" createdVersion="8" indent="0" outline="1" outlineData="1" multipleFieldFilters="0" chartFormat="9" rowHeaderCaption="Branch">
  <location ref="A1:B12"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6"/>
    </i>
    <i>
      <x v="4"/>
    </i>
    <i>
      <x v="8"/>
    </i>
    <i>
      <x v="1"/>
    </i>
    <i>
      <x v="5"/>
    </i>
    <i>
      <x v="3"/>
    </i>
    <i>
      <x v="2"/>
    </i>
    <i>
      <x v="9"/>
    </i>
    <i>
      <x/>
    </i>
    <i>
      <x v="7"/>
    </i>
    <i t="grand">
      <x/>
    </i>
  </rowItems>
  <colItems count="1">
    <i/>
  </colItems>
  <dataFields count="1">
    <dataField name="Average of Profit" fld="1" subtotal="average" baseField="0" baseItem="0" numFmtId="165"/>
  </dataFields>
  <formats count="25">
    <format dxfId="62">
      <pivotArea grandRow="1" outline="0" collapsedLevelsAreSubtotals="1" fieldPosition="0"/>
    </format>
    <format dxfId="61">
      <pivotArea dataOnly="0" labelOnly="1" grandRow="1" outline="0" fieldPosition="0"/>
    </format>
    <format dxfId="60">
      <pivotArea collapsedLevelsAreSubtotals="1" fieldPosition="0">
        <references count="1">
          <reference field="0" count="1">
            <x v="0"/>
          </reference>
        </references>
      </pivotArea>
    </format>
    <format dxfId="59">
      <pivotArea dataOnly="0" labelOnly="1" fieldPosition="0">
        <references count="1">
          <reference field="0" count="1">
            <x v="0"/>
          </reference>
        </references>
      </pivotArea>
    </format>
    <format dxfId="58">
      <pivotArea collapsedLevelsAreSubtotals="1" fieldPosition="0">
        <references count="1">
          <reference field="0" count="1">
            <x v="2"/>
          </reference>
        </references>
      </pivotArea>
    </format>
    <format dxfId="57">
      <pivotArea dataOnly="0" labelOnly="1" fieldPosition="0">
        <references count="1">
          <reference field="0" count="1">
            <x v="2"/>
          </reference>
        </references>
      </pivotArea>
    </format>
    <format dxfId="56">
      <pivotArea collapsedLevelsAreSubtotals="1" fieldPosition="0">
        <references count="1">
          <reference field="0" count="1">
            <x v="4"/>
          </reference>
        </references>
      </pivotArea>
    </format>
    <format dxfId="55">
      <pivotArea dataOnly="0" labelOnly="1" fieldPosition="0">
        <references count="1">
          <reference field="0" count="1">
            <x v="4"/>
          </reference>
        </references>
      </pivotArea>
    </format>
    <format dxfId="54">
      <pivotArea collapsedLevelsAreSubtotals="1" fieldPosition="0">
        <references count="1">
          <reference field="0" count="1">
            <x v="6"/>
          </reference>
        </references>
      </pivotArea>
    </format>
    <format dxfId="53">
      <pivotArea dataOnly="0" labelOnly="1" fieldPosition="0">
        <references count="1">
          <reference field="0" count="1">
            <x v="6"/>
          </reference>
        </references>
      </pivotArea>
    </format>
    <format dxfId="52">
      <pivotArea collapsedLevelsAreSubtotals="1" fieldPosition="0">
        <references count="1">
          <reference field="0" count="1">
            <x v="8"/>
          </reference>
        </references>
      </pivotArea>
    </format>
    <format dxfId="51">
      <pivotArea dataOnly="0" labelOnly="1" fieldPosition="0">
        <references count="1">
          <reference field="0" count="1">
            <x v="8"/>
          </reference>
        </references>
      </pivotArea>
    </format>
    <format dxfId="50">
      <pivotArea collapsedLevelsAreSubtotals="1" fieldPosition="0">
        <references count="1">
          <reference field="0" count="1">
            <x v="8"/>
          </reference>
        </references>
      </pivotArea>
    </format>
    <format dxfId="49">
      <pivotArea dataOnly="0" labelOnly="1" fieldPosition="0">
        <references count="1">
          <reference field="0" count="1">
            <x v="8"/>
          </reference>
        </references>
      </pivotArea>
    </format>
    <format dxfId="48">
      <pivotArea collapsedLevelsAreSubtotals="1" fieldPosition="0">
        <references count="1">
          <reference field="0" count="1">
            <x v="6"/>
          </reference>
        </references>
      </pivotArea>
    </format>
    <format dxfId="47">
      <pivotArea dataOnly="0" labelOnly="1" fieldPosition="0">
        <references count="1">
          <reference field="0" count="1">
            <x v="6"/>
          </reference>
        </references>
      </pivotArea>
    </format>
    <format dxfId="46">
      <pivotArea collapsedLevelsAreSubtotals="1" fieldPosition="0">
        <references count="1">
          <reference field="0" count="1">
            <x v="4"/>
          </reference>
        </references>
      </pivotArea>
    </format>
    <format dxfId="45">
      <pivotArea dataOnly="0" labelOnly="1" fieldPosition="0">
        <references count="1">
          <reference field="0" count="1">
            <x v="4"/>
          </reference>
        </references>
      </pivotArea>
    </format>
    <format dxfId="44">
      <pivotArea collapsedLevelsAreSubtotals="1" fieldPosition="0">
        <references count="1">
          <reference field="0" count="1">
            <x v="2"/>
          </reference>
        </references>
      </pivotArea>
    </format>
    <format dxfId="43">
      <pivotArea dataOnly="0" labelOnly="1" fieldPosition="0">
        <references count="1">
          <reference field="0" count="1">
            <x v="2"/>
          </reference>
        </references>
      </pivotArea>
    </format>
    <format dxfId="42">
      <pivotArea collapsedLevelsAreSubtotals="1" fieldPosition="0">
        <references count="1">
          <reference field="0" count="1">
            <x v="0"/>
          </reference>
        </references>
      </pivotArea>
    </format>
    <format dxfId="41">
      <pivotArea dataOnly="0" labelOnly="1" fieldPosition="0">
        <references count="1">
          <reference field="0" count="1">
            <x v="0"/>
          </reference>
        </references>
      </pivotArea>
    </format>
    <format dxfId="40">
      <pivotArea collapsedLevelsAreSubtotals="1" fieldPosition="0">
        <references count="1">
          <reference field="0" count="0"/>
        </references>
      </pivotArea>
    </format>
    <format dxfId="39">
      <pivotArea outline="0" collapsedLevelsAreSubtotals="1" fieldPosition="0"/>
    </format>
    <format dxfId="38">
      <pivotArea dataOnly="0" labelOnly="1" outline="0" axis="axisValues" fieldPosition="0"/>
    </format>
  </format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3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rofit"/>
    <pivotHierarchy dragToData="1"/>
    <pivotHierarchy dragToData="1"/>
    <pivotHierarchy dragToData="1"/>
  </pivotHierarchies>
  <pivotTableStyleInfo name="PivotStyleMedium9" showRowHeaders="1" showColHeaders="1" showRowStripes="1" showColStripes="1"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activeTabTopLevelEntity name="[Classes]"/>
        <x15:activeTabTopLevelEntity name="[Segments]"/>
        <x15:activeTabTopLevelEntity name="[Sub_catego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39BD34-DF82-4EB4-AC8A-E89D3F833B4B}" name="PivotTable2" cacheId="5" applyNumberFormats="0" applyBorderFormats="0" applyFontFormats="0" applyPatternFormats="0" applyAlignmentFormats="0" applyWidthHeightFormats="1" dataCaption="Values" tag="526c364b-9a8c-4485-8337-a830ec31f059" updatedVersion="8" minRefreshableVersion="3" useAutoFormatting="1" subtotalHiddenItems="1" itemPrintTitles="1" createdVersion="8" indent="0" outline="1" outlineData="1" multipleFieldFilters="0" chartFormat="21" rowHeaderCaption="Class">
  <location ref="G16:G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5"/>
  </dataFields>
  <formats count="3">
    <format dxfId="65">
      <pivotArea dataOnly="0" grandRow="1" axis="axisRow" fieldPosition="0"/>
    </format>
    <format dxfId="64">
      <pivotArea outline="0" collapsedLevelsAreSubtotals="1" fieldPosition="0"/>
    </format>
    <format dxfId="63">
      <pivotArea outline="0" collapsedLevelsAreSubtotals="1" fieldPosition="0"/>
    </format>
  </formats>
  <pivotHierarchies count="3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b_categories]"/>
        <x15:activeTabTopLevelEntity name="[Sales]"/>
        <x15:activeTabTopLevelEntity name="[Classes]"/>
        <x15:activeTabTopLevelEntity name="[Branches]"/>
        <x15:activeTabTopLevelEntity name="[Segmen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4B281808-FC77-4613-93BA-DE042EA25D93}" autoFormatId="16" applyNumberFormats="0" applyBorderFormats="0" applyFontFormats="0" applyPatternFormats="0" applyAlignmentFormats="0" applyWidthHeightFormats="0">
  <queryTableRefresh nextId="13">
    <queryTableFields count="12">
      <queryTableField id="1" name="Date" tableColumnId="1"/>
      <queryTableField id="2" name="Branch Code" tableColumnId="2"/>
      <queryTableField id="3" name="G. Segment Code" tableColumnId="3"/>
      <queryTableField id="4" name="Product" tableColumnId="4"/>
      <queryTableField id="5" name="Sub category code" tableColumnId="5"/>
      <queryTableField id="6" name="Class Code" tableColumnId="6"/>
      <queryTableField id="7" name="Quantity" tableColumnId="7"/>
      <queryTableField id="8" name="Unit Cost" tableColumnId="8"/>
      <queryTableField id="9" name="Unit Price" tableColumnId="9"/>
      <queryTableField id="10" name="COGS" tableColumnId="10"/>
      <queryTableField id="11" name="Sales" tableColumnId="11"/>
      <queryTableField id="12" name="Profit"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C81D666A-4434-4AFB-B3AA-75901A3B68B3}" autoFormatId="16" applyNumberFormats="0" applyBorderFormats="0" applyFontFormats="0" applyPatternFormats="0" applyAlignmentFormats="0" applyWidthHeightFormats="0">
  <queryTableRefresh nextId="3">
    <queryTableFields count="2">
      <queryTableField id="1" name="Category" tableColumnId="1"/>
      <queryTableField id="2" name="Cod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BE8F8599-D3AE-4607-98B6-451A1D874C1F}" autoFormatId="16" applyNumberFormats="0" applyBorderFormats="0" applyFontFormats="0" applyPatternFormats="0" applyAlignmentFormats="0" applyWidthHeightFormats="0">
  <queryTableRefresh nextId="3">
    <queryTableFields count="2">
      <queryTableField id="1" name="Class" tableColumnId="1"/>
      <queryTableField id="2" name="Cod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6" connectionId="6" xr16:uid="{D8819638-99A9-42CA-AA5E-6D9BADF1E523}" autoFormatId="16" applyNumberFormats="0" applyBorderFormats="0" applyFontFormats="0" applyPatternFormats="0" applyAlignmentFormats="0" applyWidthHeightFormats="0">
  <queryTableRefresh nextId="3">
    <queryTableFields count="2">
      <queryTableField id="1" name="Sub category" tableColumnId="1"/>
      <queryTableField id="2" name="Code"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5" xr16:uid="{C019C6D8-7C16-457D-8C3F-C55D8126394A}" autoFormatId="16" applyNumberFormats="0" applyBorderFormats="0" applyFontFormats="0" applyPatternFormats="0" applyAlignmentFormats="0" applyWidthHeightFormats="0">
  <queryTableRefresh nextId="3">
    <queryTableFields count="2">
      <queryTableField id="1" name="G. Segment" tableColumnId="1"/>
      <queryTableField id="2" name="Code"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8D2946D8-BF6B-442F-9A27-A6E6CFF185AF}" autoFormatId="16" applyNumberFormats="0" applyBorderFormats="0" applyFontFormats="0" applyPatternFormats="0" applyAlignmentFormats="0" applyWidthHeightFormats="0">
  <queryTableRefresh nextId="3">
    <queryTableFields count="2">
      <queryTableField id="1" name="Branch" tableColumnId="1"/>
      <queryTableField id="2" name="Code"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DC06F2DE-957A-4006-B74B-3BA01290510E}" sourceName="[Branches].[Branch]">
  <pivotTables>
    <pivotTable tabId="30" name="Profit by Branch"/>
    <pivotTable tabId="30" name="Profit by Class"/>
    <pivotTable tabId="30" name="Profit By Segment"/>
    <pivotTable tabId="30" name="Profit by Sub category"/>
    <pivotTable tabId="30" name="PivotTable1"/>
    <pivotTable tabId="30" name="PivotTable2"/>
    <pivotTable tabId="30" name="PivotTable3"/>
  </pivotTables>
  <data>
    <olap pivotCacheId="1591495063">
      <levels count="2">
        <level uniqueName="[Branches].[Branch].[(All)]" sourceCaption="(All)" count="0"/>
        <level uniqueName="[Branches].[Branch].[Branch]" sourceCaption="Branch" count="10">
          <ranges>
            <range startItem="0">
              <i n="[Branches].[Branch].&amp;[Alex]" c="Alex"/>
              <i n="[Branches].[Branch].&amp;[Aswan]" c="Aswan"/>
              <i n="[Branches].[Branch].&amp;[Cairo]" c="Cairo"/>
              <i n="[Branches].[Branch].&amp;[Giza]" c="Giza"/>
              <i n="[Branches].[Branch].&amp;[Ismailia]" c="Ismailia"/>
              <i n="[Branches].[Branch].&amp;[Mansoura]" c="Mansoura"/>
              <i n="[Branches].[Branch].&amp;[Marasa Matrouh]" c="Marasa Matrouh"/>
              <i n="[Branches].[Branch].&amp;[Minia]" c="Minia"/>
              <i n="[Branches].[Branch].&amp;[Portsaied]" c="Portsaied"/>
              <i n="[Branches].[Branch].&amp;[Zagazig]" c="Zagazig"/>
            </range>
          </ranges>
        </level>
      </levels>
      <selections count="1">
        <selection n="[Branches].[Branc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B0CAF781-F20A-4423-A58C-C9D0595CF423}" sourceName="[Classes].[Class]">
  <pivotTables>
    <pivotTable tabId="30" name="Profit by Class"/>
    <pivotTable tabId="30" name="Profit by Branch"/>
    <pivotTable tabId="30" name="Profit By Segment"/>
    <pivotTable tabId="30" name="Profit by Sub category"/>
    <pivotTable tabId="30" name="PivotTable1"/>
    <pivotTable tabId="30" name="PivotTable2"/>
    <pivotTable tabId="30" name="PivotTable3"/>
  </pivotTables>
  <data>
    <olap pivotCacheId="1591495063">
      <levels count="2">
        <level uniqueName="[Classes].[Class].[(All)]" sourceCaption="(All)" count="0"/>
        <level uniqueName="[Classes].[Class].[Class]" sourceCaption="Class" count="2">
          <ranges>
            <range startItem="0">
              <i n="[Classes].[Class].&amp;[Smartphones]" c="Smartphones"/>
              <i n="[Classes].[Class].&amp;[Tablets]" c="Tablets"/>
            </range>
          </ranges>
        </level>
      </levels>
      <selections count="1">
        <selection n="[Classes].[Clas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_Segment" xr10:uid="{887339BE-A061-45A8-A4AE-D369212003BD}" sourceName="[Segments].[G. Segment]">
  <pivotTables>
    <pivotTable tabId="30" name="Profit By Segment"/>
    <pivotTable tabId="30" name="Profit by Branch"/>
    <pivotTable tabId="30" name="Profit by Class"/>
    <pivotTable tabId="30" name="Profit by Sub category"/>
    <pivotTable tabId="30" name="PivotTable1"/>
    <pivotTable tabId="30" name="PivotTable2"/>
    <pivotTable tabId="30" name="PivotTable3"/>
  </pivotTables>
  <data>
    <olap pivotCacheId="1591495063">
      <levels count="2">
        <level uniqueName="[Segments].[G. Segment].[(All)]" sourceCaption="(All)" count="0"/>
        <level uniqueName="[Segments].[G. Segment].[G. Segment]" sourceCaption="G. Segment" count="5">
          <ranges>
            <range startItem="0">
              <i n="[Segments].[G. Segment].&amp;[Alexandria]" c="Alexandria"/>
              <i n="[Segments].[G. Segment].&amp;[Canal]" c="Canal"/>
              <i n="[Segments].[G. Segment].&amp;[Delta]" c="Delta"/>
              <i n="[Segments].[G. Segment].&amp;[G. Cairo]" c="G. Cairo"/>
              <i n="[Segments].[G. Segment].&amp;[Upper Egypt]" c="Upper Egypt"/>
            </range>
          </ranges>
        </level>
      </levels>
      <selections count="1">
        <selection n="[Segments].[G. 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7199A535-6FBF-4528-B0A4-3C15C3773CF3}" sourceName="[Sub_categories].[Sub category]">
  <pivotTables>
    <pivotTable tabId="30" name="Profit by Sub category"/>
    <pivotTable tabId="30" name="Profit by Branch"/>
    <pivotTable tabId="30" name="Profit by Class"/>
    <pivotTable tabId="30" name="Profit By Segment"/>
    <pivotTable tabId="30" name="PivotTable1"/>
    <pivotTable tabId="30" name="PivotTable2"/>
    <pivotTable tabId="30" name="PivotTable3"/>
  </pivotTables>
  <data>
    <olap pivotCacheId="1591495063">
      <levels count="2">
        <level uniqueName="[Sub_categories].[Sub category].[(All)]" sourceCaption="(All)" count="0"/>
        <level uniqueName="[Sub_categories].[Sub category].[Sub category]" sourceCaption="Sub category" count="6">
          <ranges>
            <range startItem="0">
              <i n="[Sub_categories].[Sub category].&amp;[Apple iPhone]" c="Apple iPhone"/>
              <i n="[Sub_categories].[Sub category].&amp;[HTC]" c="HTC"/>
              <i n="[Sub_categories].[Sub category].&amp;[Microsoft]" c="Microsoft"/>
              <i n="[Sub_categories].[Sub category].&amp;[Nokia]" c="Nokia"/>
              <i n="[Sub_categories].[Sub category].&amp;[Samsung]" c="Samsung"/>
              <i n="[Sub_categories].[Sub category].&amp;[Sony]" c="Sony"/>
            </range>
          </ranges>
        </level>
      </levels>
      <selections count="1">
        <selection n="[Sub_categories].[Sub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3D06B638-4FE8-4ABE-955F-96FFACE2F40B}" cache="Slicer_Branch" caption="Branch" columnCount="5" level="1" style="SlicerStyleLight1 2" rowHeight="612000"/>
  <slicer name="Class 1" xr10:uid="{F8FC4AD8-0DDA-42CA-8188-5383E6846856}" cache="Slicer_Class" caption="Class" level="1" style="SlicerStyleLight1 2" rowHeight="360000"/>
  <slicer name="G. Segment 1" xr10:uid="{B5B95C7C-2305-4837-ACCB-D54C69A571AF}" cache="Slicer_G._Segment" caption="G. Segment" level="1" style="SlicerStyleLight1 2" rowHeight="720000"/>
  <slicer name="Sub category 1" xr10:uid="{E5F83581-6B2E-4994-B7E1-402611378F40}" cache="Slicer_Sub_category" caption="Sub category" level="1" style="SlicerStyleLight1 2" rowHeight="342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B41B6BB-F328-4D3E-B492-B01F11A3C9C1}" name="Table7" displayName="Table7" ref="A1:P2000" totalsRowShown="0" headerRowDxfId="85" headerRowBorderDxfId="84" tableBorderDxfId="83" totalsRowBorderDxfId="82">
  <autoFilter ref="A1:P2000" xr:uid="{7B41B6BB-F328-4D3E-B492-B01F11A3C9C1}"/>
  <tableColumns count="16">
    <tableColumn id="1" xr3:uid="{7A37F6B1-8CDA-476A-80FF-91C85E95997D}" name="Row ID" dataDxfId="81"/>
    <tableColumn id="2" xr3:uid="{573D5F23-64DD-47B9-B7ED-C463D55A666A}" name="Ship Mode" dataDxfId="80"/>
    <tableColumn id="3" xr3:uid="{29CD9D92-D87F-4BB1-8891-37F11B8CC55F}" name="Segment" dataDxfId="79"/>
    <tableColumn id="4" xr3:uid="{C5646BE7-E0B1-4A24-AFD0-EFF0986DEB46}" name="City" dataDxfId="78"/>
    <tableColumn id="5" xr3:uid="{2EE0EAC7-446F-4EDD-AFB2-BB0B96F41C83}" name="State" dataDxfId="77"/>
    <tableColumn id="6" xr3:uid="{ED328DA3-A49F-402A-A815-9016E5F7AB00}" name="Region" dataDxfId="76"/>
    <tableColumn id="7" xr3:uid="{ED838DE8-C10F-42DA-BCB9-9C7D22967AFE}" name="Category" dataDxfId="75"/>
    <tableColumn id="8" xr3:uid="{6A8A6732-3014-4B4C-BC25-1AC54A73815B}" name="Sub-Category" dataDxfId="74"/>
    <tableColumn id="9" xr3:uid="{24612583-32DA-4E06-A06E-FFE2069D0761}" name="Product Name" dataDxfId="73"/>
    <tableColumn id="10" xr3:uid="{D423A734-4CF7-4797-AE29-A4F3B9E5318F}" name="Sales" dataDxfId="72"/>
    <tableColumn id="11" xr3:uid="{D149D4AE-0F83-4B5E-87F9-6DB814A55978}" name="Quantity" dataDxfId="71"/>
    <tableColumn id="12" xr3:uid="{BD48D1B9-4937-47A3-BDC1-E38B1592F18E}" name="Discount" dataDxfId="70" dataCellStyle="Percent"/>
    <tableColumn id="13" xr3:uid="{1C7CF6BF-76D0-4B79-80D9-3391821BA961}" name="Profit" dataDxfId="69"/>
    <tableColumn id="14" xr3:uid="{0A02377E-BC47-47A1-8745-070CC74538A9}" name="Profit after Discount" dataDxfId="68">
      <calculatedColumnFormula>M2-(J2*L2)</calculatedColumnFormula>
    </tableColumn>
    <tableColumn id="15" xr3:uid="{4F395E24-129B-49FC-A595-25A2D2112601}" name="New Sales" dataDxfId="67">
      <calculatedColumnFormula>150*K2</calculatedColumnFormula>
    </tableColumn>
    <tableColumn id="16" xr3:uid="{318F1817-45EF-41CC-B884-ABE454656C9E}" name="Classes" dataDxfId="66">
      <calculatedColumnFormula array="1">_xlfn.IFS(O2&gt;=2000,"A",O2&gt;=1000,"B",O2&gt;=500,"C",O2&gt;=100,"D",O2&lt;100,"E")</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B0F48AC-7B35-4D47-BA2B-C28B31A26543}" name="Sales" displayName="Sales" ref="A1:L3001" tableType="queryTable" totalsRowShown="0">
  <autoFilter ref="A1:L3001" xr:uid="{BB0F48AC-7B35-4D47-BA2B-C28B31A26543}"/>
  <tableColumns count="12">
    <tableColumn id="1" xr3:uid="{31C89C65-95DA-47AA-8559-87852634201D}" uniqueName="1" name="Date" queryTableFieldId="1" dataDxfId="21"/>
    <tableColumn id="2" xr3:uid="{2642E82A-5BA3-4E3E-B6A5-73CDA2071FEF}" uniqueName="2" name="Branch Code" queryTableFieldId="2"/>
    <tableColumn id="3" xr3:uid="{3D1BB4E0-4B0C-44E0-8545-713F26A4E8CA}" uniqueName="3" name="G. Segment Code" queryTableFieldId="3"/>
    <tableColumn id="4" xr3:uid="{4AC08283-8749-44ED-96A5-474C230BF8F0}" uniqueName="4" name="Product" queryTableFieldId="4" dataDxfId="20"/>
    <tableColumn id="5" xr3:uid="{69F2496C-E545-4D60-B692-F9DB628BA694}" uniqueName="5" name="Sub category code" queryTableFieldId="5"/>
    <tableColumn id="6" xr3:uid="{08294A48-89F3-4652-AB5F-3E65E42BCEE6}" uniqueName="6" name="Class Code" queryTableFieldId="6"/>
    <tableColumn id="7" xr3:uid="{7207375D-4431-4AE0-A87C-0F4A1E3757CF}" uniqueName="7" name="Quantity" queryTableFieldId="7"/>
    <tableColumn id="8" xr3:uid="{9908F861-316D-4818-9C5E-4C0FD2043C8C}" uniqueName="8" name="Unit Cost" queryTableFieldId="8" dataDxfId="19"/>
    <tableColumn id="9" xr3:uid="{DC061FD7-68DB-4837-BB6E-917D5A07B780}" uniqueName="9" name="Unit Price" queryTableFieldId="9" dataDxfId="18"/>
    <tableColumn id="10" xr3:uid="{2F6EA2A8-CB18-45D4-A65D-35458C83A6B8}" uniqueName="10" name="COGS" queryTableFieldId="10" dataDxfId="17"/>
    <tableColumn id="11" xr3:uid="{109DC45E-E019-4146-BD99-D6C03E345684}" uniqueName="11" name="Sales" queryTableFieldId="11" dataDxfId="16"/>
    <tableColumn id="12" xr3:uid="{94B967DF-8A54-40D5-A4F7-6A477585244A}" uniqueName="12" name="Profit" queryTableFieldId="12"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150BE8-53F9-47B1-94D5-16D1012FC590}" name="Code" displayName="Code" ref="A1:B4" tableType="queryTable" totalsRowShown="0">
  <autoFilter ref="A1:B4" xr:uid="{09150BE8-53F9-47B1-94D5-16D1012FC590}"/>
  <tableColumns count="2">
    <tableColumn id="1" xr3:uid="{43D3A400-F38A-4CA8-A669-8129ECC122F4}" uniqueName="1" name="Category" queryTableFieldId="1" dataDxfId="14"/>
    <tableColumn id="2" xr3:uid="{3DB73F4F-4D1D-4FCE-BF6E-F435ECD0C82E}" uniqueName="2" name="Code" queryTableFieldId="2" dataDxf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A33F30-E94A-499F-A7EE-77EEB6AB19FB}" name="Classes" displayName="Classes" ref="A1:B3" tableType="queryTable" totalsRowShown="0">
  <autoFilter ref="A1:B3" xr:uid="{95A33F30-E94A-499F-A7EE-77EEB6AB19FB}"/>
  <tableColumns count="2">
    <tableColumn id="1" xr3:uid="{BB8D72E0-5F42-4FA9-B641-68273CA6587E}" uniqueName="1" name="Class" queryTableFieldId="1" dataDxfId="12"/>
    <tableColumn id="2" xr3:uid="{6625ECC8-FCAD-4801-95AD-42ED27208F5A}" uniqueName="2" name="Code"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A6F0B8C-F7DC-42C8-9FB2-CF2C8747F591}" name="Sub_categories" displayName="Sub_categories" ref="A1:B7" tableType="queryTable" totalsRowShown="0">
  <autoFilter ref="A1:B7" xr:uid="{7A6F0B8C-F7DC-42C8-9FB2-CF2C8747F591}"/>
  <tableColumns count="2">
    <tableColumn id="1" xr3:uid="{5F33CD5E-EBD8-422D-A334-0C4A526A34C2}" uniqueName="1" name="Sub category" queryTableFieldId="1" dataDxfId="11"/>
    <tableColumn id="2" xr3:uid="{FC3D5D9A-9A5D-47C6-9EC8-C5907649F6A0}" uniqueName="2" name="Code" queryTableField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846C485-0D38-47CC-BC58-13E79B4BF54A}" name="Segments" displayName="Segments" ref="A1:B6" tableType="queryTable" totalsRowShown="0">
  <autoFilter ref="A1:B6" xr:uid="{7846C485-0D38-47CC-BC58-13E79B4BF54A}"/>
  <tableColumns count="2">
    <tableColumn id="1" xr3:uid="{3BF171F3-72F7-44C4-8997-B2A20913C1A1}" uniqueName="1" name="G. Segment" queryTableFieldId="1" dataDxfId="10"/>
    <tableColumn id="2" xr3:uid="{269EA595-CC23-4E31-931C-02D4F74C3A6F}" uniqueName="2" name="Code" queryTableField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967742-B770-4EC7-B52A-CB09C1490D31}" name="Branches" displayName="Branches" ref="A1:B11" tableType="queryTable" totalsRowShown="0">
  <autoFilter ref="A1:B11" xr:uid="{7C967742-B770-4EC7-B52A-CB09C1490D31}"/>
  <tableColumns count="2">
    <tableColumn id="1" xr3:uid="{0A917C40-0417-4992-9A79-BEBF4916FABB}" uniqueName="1" name="Branch" queryTableFieldId="1" dataDxfId="9"/>
    <tableColumn id="2" xr3:uid="{E9DD4C96-A0EF-483D-B3D7-4298D5CCA593}" uniqueName="2" name="Code" queryTableFieldId="2"/>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87253-7900-4DA6-8061-C900A460640D}">
  <sheetPr>
    <tabColor rgb="FF7030A0"/>
  </sheetPr>
  <dimension ref="A1:O40"/>
  <sheetViews>
    <sheetView zoomScale="44" zoomScaleNormal="55" zoomScaleSheetLayoutView="100" workbookViewId="0">
      <selection activeCell="B7" sqref="B7"/>
    </sheetView>
  </sheetViews>
  <sheetFormatPr defaultRowHeight="14.4"/>
  <cols>
    <col min="1" max="1" width="3.77734375" bestFit="1" customWidth="1"/>
    <col min="2" max="2" width="213.88671875" bestFit="1" customWidth="1"/>
    <col min="3" max="3" width="64" bestFit="1" customWidth="1"/>
    <col min="4" max="4" width="7.33203125" bestFit="1" customWidth="1"/>
    <col min="5" max="5" width="2.88671875" bestFit="1" customWidth="1"/>
    <col min="6" max="6" width="16.109375" bestFit="1" customWidth="1"/>
    <col min="10" max="10" width="11.6640625" customWidth="1"/>
    <col min="11" max="11" width="62.109375" customWidth="1"/>
  </cols>
  <sheetData>
    <row r="1" spans="1:11" ht="14.4" customHeight="1">
      <c r="A1" s="102" t="s">
        <v>1632</v>
      </c>
      <c r="B1" s="102"/>
      <c r="C1" s="102"/>
      <c r="D1" s="102"/>
      <c r="E1" s="102"/>
      <c r="F1" s="102"/>
      <c r="G1" s="102"/>
      <c r="H1" s="102"/>
      <c r="I1" s="30"/>
      <c r="J1" s="30"/>
      <c r="K1" s="30"/>
    </row>
    <row r="2" spans="1:11" ht="21" customHeight="1">
      <c r="A2" s="102"/>
      <c r="B2" s="102"/>
      <c r="C2" s="102"/>
      <c r="D2" s="102"/>
      <c r="E2" s="102"/>
      <c r="F2" s="102"/>
      <c r="G2" s="102"/>
      <c r="H2" s="102"/>
      <c r="I2" s="30"/>
      <c r="J2" s="30"/>
      <c r="K2" s="30"/>
    </row>
    <row r="3" spans="1:11" ht="18">
      <c r="A3" s="101"/>
      <c r="B3" s="101"/>
      <c r="C3" s="101"/>
      <c r="D3" s="101"/>
      <c r="E3" s="101"/>
      <c r="F3" s="101"/>
      <c r="G3" s="101"/>
      <c r="H3" s="101"/>
      <c r="I3" s="29"/>
      <c r="K3" s="39"/>
    </row>
    <row r="4" spans="1:11" ht="17.399999999999999">
      <c r="A4" s="45">
        <v>1</v>
      </c>
      <c r="B4" s="35" t="s">
        <v>1639</v>
      </c>
      <c r="C4" s="36"/>
      <c r="D4" s="105"/>
      <c r="E4" s="104"/>
      <c r="F4" s="104"/>
      <c r="G4" s="104"/>
      <c r="H4" s="104"/>
      <c r="I4" s="11"/>
      <c r="J4" s="11"/>
      <c r="K4" s="11"/>
    </row>
    <row r="5" spans="1:11" ht="17.399999999999999">
      <c r="A5" s="2">
        <v>2</v>
      </c>
      <c r="B5" s="6" t="s">
        <v>1607</v>
      </c>
      <c r="C5" s="6">
        <f>SUM('Data-1'!J2:J2000)</f>
        <v>457750.18390000099</v>
      </c>
      <c r="D5" s="105"/>
      <c r="E5" s="104"/>
      <c r="F5" s="104"/>
      <c r="G5" s="104"/>
      <c r="H5" s="104"/>
      <c r="I5" s="11"/>
      <c r="J5" s="11"/>
      <c r="K5" s="11"/>
    </row>
    <row r="6" spans="1:11" ht="17.399999999999999">
      <c r="A6" s="2">
        <v>3</v>
      </c>
      <c r="B6" s="6" t="s">
        <v>1608</v>
      </c>
      <c r="C6" s="20">
        <f>SUM('Data-1'!M2:M2000)</f>
        <v>43208.147100000024</v>
      </c>
      <c r="D6" s="105"/>
      <c r="E6" s="104"/>
      <c r="F6" s="104"/>
      <c r="G6" s="104"/>
      <c r="H6" s="104"/>
      <c r="I6" s="11"/>
      <c r="J6" s="11"/>
      <c r="K6" s="11"/>
    </row>
    <row r="7" spans="1:11" ht="17.399999999999999">
      <c r="A7" s="2">
        <v>4</v>
      </c>
      <c r="B7" s="6" t="s">
        <v>1609</v>
      </c>
      <c r="C7" s="10">
        <f>SUM('Data-1'!K2:K2000)</f>
        <v>7571</v>
      </c>
      <c r="D7" s="105"/>
      <c r="E7" s="104"/>
      <c r="F7" s="104"/>
      <c r="G7" s="104"/>
      <c r="H7" s="104"/>
      <c r="I7" s="11"/>
      <c r="J7" s="11"/>
      <c r="K7" s="11"/>
    </row>
    <row r="8" spans="1:11" ht="17.399999999999999">
      <c r="A8" s="2">
        <v>5</v>
      </c>
      <c r="B8" s="6" t="s">
        <v>1610</v>
      </c>
      <c r="C8" s="57" t="s">
        <v>1656</v>
      </c>
      <c r="D8" s="105"/>
      <c r="E8" s="104"/>
      <c r="F8" s="104"/>
      <c r="G8" s="104"/>
      <c r="H8" s="104"/>
      <c r="I8" s="11"/>
      <c r="J8" s="11"/>
      <c r="K8" s="11"/>
    </row>
    <row r="9" spans="1:11" ht="17.399999999999999">
      <c r="A9" s="2">
        <v>6</v>
      </c>
      <c r="B9" s="6" t="s">
        <v>1611</v>
      </c>
      <c r="C9" s="10">
        <f>LARGE(_xlfn.UNIQUE('Data-1'!J2:J2000),2)</f>
        <v>7999.98</v>
      </c>
      <c r="D9" s="105"/>
      <c r="E9" s="104"/>
      <c r="F9" s="104"/>
      <c r="G9" s="104"/>
      <c r="H9" s="104"/>
      <c r="I9" s="11"/>
      <c r="J9" s="11"/>
      <c r="K9" s="11"/>
    </row>
    <row r="10" spans="1:11" ht="17.399999999999999">
      <c r="A10" s="2">
        <v>7</v>
      </c>
      <c r="B10" s="6" t="s">
        <v>1612</v>
      </c>
      <c r="C10" s="10">
        <f>SMALL(_xlfn.UNIQUE('Data-1'!J2:J2000),4)</f>
        <v>1.1880000000000002</v>
      </c>
      <c r="D10" s="105"/>
      <c r="E10" s="104"/>
      <c r="F10" s="104"/>
      <c r="G10" s="104"/>
      <c r="H10" s="104"/>
      <c r="I10" s="11"/>
      <c r="J10" s="11"/>
      <c r="K10" s="11"/>
    </row>
    <row r="11" spans="1:11" ht="17.399999999999999">
      <c r="A11" s="2">
        <v>8</v>
      </c>
      <c r="B11" s="6" t="s">
        <v>1613</v>
      </c>
      <c r="C11" s="10">
        <f>MAX('Data-1'!N2:N2000)</f>
        <v>3177.4749999999999</v>
      </c>
      <c r="D11" s="105"/>
      <c r="E11" s="104"/>
      <c r="F11" s="104"/>
      <c r="G11" s="104"/>
      <c r="H11" s="104"/>
      <c r="I11" s="11"/>
      <c r="J11" s="11"/>
      <c r="K11" s="11"/>
    </row>
    <row r="12" spans="1:11" ht="17.399999999999999">
      <c r="A12" s="2">
        <v>9</v>
      </c>
      <c r="B12" s="5" t="s">
        <v>1633</v>
      </c>
      <c r="C12" s="21">
        <f>SUMIF('Data-1'!J2:J2000,"&gt;3000")</f>
        <v>62777.238000000012</v>
      </c>
      <c r="D12" s="105"/>
      <c r="E12" s="104"/>
      <c r="F12" s="104"/>
      <c r="G12" s="104"/>
      <c r="H12" s="104"/>
      <c r="I12" s="11"/>
      <c r="J12" s="11"/>
      <c r="K12" s="11"/>
    </row>
    <row r="13" spans="1:11" ht="17.399999999999999">
      <c r="A13" s="2">
        <v>10</v>
      </c>
      <c r="B13" s="5" t="s">
        <v>1614</v>
      </c>
      <c r="C13" s="21">
        <f>COUNTIF('Data-1'!J2:J2000,"&gt;3000")</f>
        <v>14</v>
      </c>
      <c r="D13" s="105"/>
      <c r="E13" s="104"/>
      <c r="F13" s="104"/>
      <c r="G13" s="104"/>
      <c r="H13" s="104"/>
      <c r="I13" s="11"/>
      <c r="J13" s="11"/>
      <c r="K13" s="11"/>
    </row>
    <row r="14" spans="1:11" ht="17.399999999999999">
      <c r="A14" s="2">
        <v>11</v>
      </c>
      <c r="B14" s="19" t="s">
        <v>1615</v>
      </c>
      <c r="C14" s="57" t="s">
        <v>1656</v>
      </c>
      <c r="D14" s="105"/>
      <c r="E14" s="104"/>
      <c r="F14" s="104"/>
      <c r="G14" s="104"/>
      <c r="H14" s="104"/>
      <c r="I14" s="11"/>
      <c r="J14" s="11"/>
      <c r="K14" s="11"/>
    </row>
    <row r="15" spans="1:11" ht="17.399999999999999">
      <c r="A15" s="2">
        <v>12</v>
      </c>
      <c r="B15" s="34" t="s">
        <v>1616</v>
      </c>
      <c r="C15" s="37"/>
      <c r="D15" s="110"/>
      <c r="E15" s="111"/>
      <c r="F15" s="111"/>
      <c r="G15" s="104"/>
      <c r="H15" s="104"/>
      <c r="I15" s="11"/>
      <c r="J15" s="11"/>
      <c r="K15" s="11"/>
    </row>
    <row r="16" spans="1:11" ht="17.399999999999999">
      <c r="A16" s="97"/>
      <c r="B16" s="112" t="s">
        <v>1657</v>
      </c>
      <c r="C16" s="7" t="s">
        <v>1617</v>
      </c>
      <c r="D16" s="23">
        <v>2000</v>
      </c>
      <c r="E16" s="24" t="s">
        <v>1618</v>
      </c>
      <c r="F16" s="50">
        <v>100</v>
      </c>
      <c r="G16" s="115"/>
      <c r="H16" s="104"/>
      <c r="I16" s="11"/>
      <c r="J16" s="11"/>
      <c r="K16" s="11"/>
    </row>
    <row r="17" spans="1:15" ht="17.399999999999999">
      <c r="A17" s="98"/>
      <c r="B17" s="113"/>
      <c r="C17" s="17" t="s">
        <v>1619</v>
      </c>
      <c r="D17" s="8">
        <v>1000</v>
      </c>
      <c r="E17" s="53" t="s">
        <v>1620</v>
      </c>
      <c r="F17" s="54" t="s">
        <v>1621</v>
      </c>
      <c r="G17" s="115"/>
      <c r="H17" s="104"/>
      <c r="I17" s="11"/>
      <c r="J17" s="11"/>
      <c r="K17" s="11"/>
    </row>
    <row r="18" spans="1:15" ht="17.399999999999999">
      <c r="A18" s="99"/>
      <c r="B18" s="114"/>
      <c r="C18" s="17" t="s">
        <v>1622</v>
      </c>
      <c r="D18" s="51">
        <v>500</v>
      </c>
      <c r="E18" s="52"/>
      <c r="F18" s="31"/>
      <c r="G18" s="104"/>
      <c r="H18" s="104"/>
      <c r="I18" s="11"/>
      <c r="J18" s="11"/>
      <c r="K18" s="11"/>
    </row>
    <row r="19" spans="1:15" ht="17.399999999999999">
      <c r="A19" s="2">
        <v>13</v>
      </c>
      <c r="B19" s="18" t="s">
        <v>1623</v>
      </c>
      <c r="C19" s="6">
        <f>AVERAGE(LARGE(_xlfn.UNIQUE('Data-1'!M2:M2000),3))</f>
        <v>1995.99</v>
      </c>
      <c r="D19" s="103"/>
      <c r="E19" s="104"/>
      <c r="F19" s="104"/>
      <c r="G19" s="104"/>
      <c r="H19" s="104"/>
      <c r="I19" s="11"/>
      <c r="J19" s="11"/>
      <c r="K19" s="11"/>
    </row>
    <row r="20" spans="1:15" ht="17.399999999999999">
      <c r="A20" s="2">
        <v>14</v>
      </c>
      <c r="B20" s="6" t="s">
        <v>1624</v>
      </c>
      <c r="C20" s="58">
        <f>MAX('Data-1'!O2:O2000)</f>
        <v>2100</v>
      </c>
      <c r="D20" s="105"/>
      <c r="E20" s="104"/>
      <c r="F20" s="104"/>
      <c r="G20" s="104"/>
      <c r="H20" s="104"/>
      <c r="I20" s="11"/>
      <c r="J20" s="11"/>
      <c r="K20" s="11"/>
    </row>
    <row r="21" spans="1:15" ht="17.399999999999999">
      <c r="A21" s="2">
        <v>15</v>
      </c>
      <c r="B21" s="6" t="s">
        <v>1625</v>
      </c>
      <c r="C21" s="58">
        <f>MIN('Data-1'!O2:O2000)</f>
        <v>150</v>
      </c>
      <c r="D21" s="105"/>
      <c r="E21" s="104"/>
      <c r="F21" s="104"/>
      <c r="G21" s="104"/>
      <c r="H21" s="104"/>
      <c r="I21" s="11"/>
      <c r="J21" s="11"/>
      <c r="K21" s="11"/>
    </row>
    <row r="22" spans="1:15" ht="17.399999999999999">
      <c r="A22" s="2">
        <v>16</v>
      </c>
      <c r="B22" s="6" t="s">
        <v>1626</v>
      </c>
      <c r="C22" s="58">
        <f>AVERAGE('Data-1'!O2:O2000)</f>
        <v>568.10905452726365</v>
      </c>
      <c r="D22" s="105"/>
      <c r="E22" s="104"/>
      <c r="F22" s="104"/>
      <c r="G22" s="104"/>
      <c r="H22" s="104"/>
      <c r="I22" s="11"/>
      <c r="J22" s="11"/>
      <c r="K22" s="11"/>
    </row>
    <row r="23" spans="1:15" ht="17.399999999999999">
      <c r="A23" s="2">
        <v>17</v>
      </c>
      <c r="B23" s="6" t="s">
        <v>1627</v>
      </c>
      <c r="C23" s="6">
        <f>SUMIF('Data-1'!E2:E2000,"California",'Data-1'!O2:O2000)</f>
        <v>213300</v>
      </c>
      <c r="D23" s="105"/>
      <c r="E23" s="104"/>
      <c r="F23" s="104"/>
      <c r="G23" s="104"/>
      <c r="H23" s="104"/>
      <c r="I23" s="11"/>
      <c r="J23" s="11"/>
      <c r="K23" s="11"/>
    </row>
    <row r="24" spans="1:15" ht="17.399999999999999">
      <c r="A24" s="2">
        <v>18</v>
      </c>
      <c r="B24" s="6" t="s">
        <v>1628</v>
      </c>
      <c r="C24" s="6">
        <f>SUMIF('Data-1'!E2:E2000,"Texas",'Data-1'!O2:O2000)</f>
        <v>113400</v>
      </c>
      <c r="D24" s="105"/>
      <c r="E24" s="104"/>
      <c r="F24" s="104"/>
      <c r="G24" s="104"/>
      <c r="H24" s="104"/>
      <c r="I24" s="11"/>
      <c r="J24" s="11"/>
      <c r="K24" s="11"/>
    </row>
    <row r="25" spans="1:15" ht="17.399999999999999">
      <c r="A25" s="2">
        <v>19</v>
      </c>
      <c r="B25" s="6" t="s">
        <v>1629</v>
      </c>
      <c r="C25" s="57" t="s">
        <v>1656</v>
      </c>
      <c r="D25" s="105"/>
      <c r="E25" s="104"/>
      <c r="F25" s="104"/>
      <c r="G25" s="104"/>
      <c r="H25" s="104"/>
      <c r="I25" s="12"/>
      <c r="J25" s="11"/>
      <c r="K25" s="11"/>
    </row>
    <row r="26" spans="1:15" ht="17.399999999999999">
      <c r="A26" s="42">
        <v>20</v>
      </c>
      <c r="B26" s="41" t="s">
        <v>1630</v>
      </c>
      <c r="C26" s="57" t="s">
        <v>1656</v>
      </c>
      <c r="D26" s="105"/>
      <c r="E26" s="104"/>
      <c r="F26" s="104"/>
      <c r="G26" s="104"/>
      <c r="H26" s="104"/>
      <c r="I26" s="12"/>
      <c r="J26" s="11"/>
      <c r="K26" s="11"/>
    </row>
    <row r="27" spans="1:15" ht="21.75" customHeight="1">
      <c r="A27" s="43"/>
      <c r="B27" s="33" t="s">
        <v>1637</v>
      </c>
      <c r="C27" s="38"/>
      <c r="D27" s="105"/>
      <c r="E27" s="104"/>
      <c r="F27" s="104"/>
      <c r="G27" s="104"/>
      <c r="H27" s="104"/>
      <c r="I27" s="11"/>
      <c r="J27" s="11"/>
      <c r="K27" s="11"/>
    </row>
    <row r="28" spans="1:15" ht="21.75" customHeight="1">
      <c r="A28" s="100">
        <v>21</v>
      </c>
      <c r="B28" s="55" t="s">
        <v>1652</v>
      </c>
      <c r="C28" s="116"/>
      <c r="D28" s="105"/>
      <c r="E28" s="104"/>
      <c r="F28" s="104"/>
      <c r="G28" s="104"/>
      <c r="H28" s="104"/>
      <c r="I28" s="11"/>
      <c r="J28" s="11"/>
      <c r="K28" s="11"/>
    </row>
    <row r="29" spans="1:15" ht="21.75" customHeight="1">
      <c r="A29" s="100"/>
      <c r="B29" s="55" t="s">
        <v>1653</v>
      </c>
      <c r="C29" s="117"/>
      <c r="D29" s="105"/>
      <c r="E29" s="104"/>
      <c r="F29" s="104"/>
      <c r="G29" s="104"/>
      <c r="H29" s="104"/>
      <c r="I29" s="11"/>
      <c r="J29" s="11"/>
      <c r="K29" s="11"/>
    </row>
    <row r="30" spans="1:15" ht="21.75" customHeight="1">
      <c r="A30" s="100"/>
      <c r="B30" s="55" t="s">
        <v>1651</v>
      </c>
      <c r="C30" s="118"/>
      <c r="D30" s="105"/>
      <c r="E30" s="104"/>
      <c r="F30" s="104"/>
      <c r="G30" s="104"/>
      <c r="H30" s="104"/>
      <c r="I30" s="11"/>
      <c r="J30" s="11"/>
      <c r="K30" s="11"/>
    </row>
    <row r="31" spans="1:15" ht="21.75" customHeight="1">
      <c r="A31" s="40"/>
      <c r="B31" s="32" t="s">
        <v>1638</v>
      </c>
      <c r="C31" s="38"/>
      <c r="D31" s="105"/>
      <c r="E31" s="104"/>
      <c r="F31" s="104"/>
      <c r="G31" s="104"/>
      <c r="H31" s="104"/>
      <c r="I31" s="11"/>
      <c r="J31" s="11"/>
      <c r="K31" s="11"/>
    </row>
    <row r="32" spans="1:15" ht="21" customHeight="1">
      <c r="A32" s="46"/>
      <c r="B32" s="14"/>
      <c r="C32" s="9" t="s">
        <v>1640</v>
      </c>
      <c r="D32" s="119" t="s">
        <v>1658</v>
      </c>
      <c r="E32" s="119"/>
      <c r="F32" s="119"/>
      <c r="G32" s="119"/>
      <c r="H32" s="119"/>
      <c r="I32" s="11"/>
      <c r="J32" s="11"/>
      <c r="K32" s="11"/>
      <c r="L32" s="4"/>
      <c r="M32" s="4"/>
      <c r="N32" s="4"/>
      <c r="O32" s="4"/>
    </row>
    <row r="33" spans="1:11" ht="17.25" customHeight="1">
      <c r="A33" s="44"/>
      <c r="B33" s="15"/>
      <c r="C33" s="9" t="s">
        <v>1641</v>
      </c>
      <c r="D33" s="119" t="s">
        <v>1658</v>
      </c>
      <c r="E33" s="119"/>
      <c r="F33" s="119"/>
      <c r="G33" s="119"/>
      <c r="H33" s="119"/>
      <c r="I33" s="11"/>
      <c r="J33" s="11"/>
      <c r="K33" s="11"/>
    </row>
    <row r="34" spans="1:11" ht="17.25" customHeight="1">
      <c r="A34" s="13">
        <v>23</v>
      </c>
      <c r="B34" s="15"/>
      <c r="C34" s="9" t="s">
        <v>46</v>
      </c>
      <c r="D34" s="120" t="s">
        <v>1659</v>
      </c>
      <c r="E34" s="120"/>
      <c r="F34" s="120"/>
      <c r="G34" s="120"/>
      <c r="H34" s="120"/>
      <c r="I34" s="11"/>
      <c r="J34" s="11"/>
      <c r="K34" s="11"/>
    </row>
    <row r="35" spans="1:11" ht="17.25" customHeight="1">
      <c r="A35" s="13"/>
      <c r="B35" s="15"/>
      <c r="C35" s="9" t="s">
        <v>1650</v>
      </c>
      <c r="D35" s="119" t="s">
        <v>1658</v>
      </c>
      <c r="E35" s="119"/>
      <c r="F35" s="119"/>
      <c r="G35" s="119"/>
      <c r="H35" s="119"/>
      <c r="I35" s="11"/>
      <c r="J35" s="11"/>
      <c r="K35" s="11"/>
    </row>
    <row r="36" spans="1:11" ht="17.25" customHeight="1">
      <c r="A36" s="13"/>
      <c r="B36" s="15"/>
      <c r="C36" s="9" t="s">
        <v>45</v>
      </c>
      <c r="D36" s="119" t="s">
        <v>1663</v>
      </c>
      <c r="E36" s="119"/>
      <c r="F36" s="119"/>
      <c r="G36" s="119"/>
      <c r="H36" s="119"/>
      <c r="I36" s="11"/>
      <c r="J36" s="11"/>
      <c r="K36" s="11"/>
    </row>
    <row r="37" spans="1:11" ht="17.399999999999999">
      <c r="A37" s="13"/>
      <c r="B37" s="16"/>
      <c r="C37" s="9" t="s">
        <v>44</v>
      </c>
      <c r="D37" s="119" t="s">
        <v>1663</v>
      </c>
      <c r="E37" s="119"/>
      <c r="F37" s="119"/>
      <c r="G37" s="119"/>
      <c r="H37" s="119"/>
      <c r="I37" s="11"/>
      <c r="J37" s="11"/>
      <c r="K37" s="11"/>
    </row>
    <row r="38" spans="1:11" ht="17.399999999999999">
      <c r="A38" s="46">
        <v>24</v>
      </c>
      <c r="B38" s="27" t="s">
        <v>1602</v>
      </c>
      <c r="C38" s="65" t="s">
        <v>1663</v>
      </c>
      <c r="D38" s="106"/>
      <c r="E38" s="107"/>
      <c r="F38" s="107"/>
      <c r="G38" s="107"/>
      <c r="H38" s="107"/>
      <c r="I38" s="25"/>
      <c r="J38" s="25"/>
      <c r="K38" s="25"/>
    </row>
    <row r="39" spans="1:11" ht="23.25" customHeight="1">
      <c r="A39" s="48">
        <v>25</v>
      </c>
      <c r="B39" s="28" t="s">
        <v>1631</v>
      </c>
      <c r="C39" s="66" t="s">
        <v>1663</v>
      </c>
      <c r="D39" s="108"/>
      <c r="E39" s="109"/>
      <c r="F39" s="109"/>
      <c r="G39" s="109"/>
      <c r="H39" s="109"/>
      <c r="I39" s="26"/>
      <c r="J39" s="26"/>
      <c r="K39" s="26"/>
    </row>
    <row r="40" spans="1:11">
      <c r="A40" s="47"/>
    </row>
  </sheetData>
  <mergeCells count="17">
    <mergeCell ref="D38:H39"/>
    <mergeCell ref="D4:H15"/>
    <mergeCell ref="G18:H18"/>
    <mergeCell ref="B16:B18"/>
    <mergeCell ref="G16:H17"/>
    <mergeCell ref="C28:C30"/>
    <mergeCell ref="D32:H32"/>
    <mergeCell ref="D33:H33"/>
    <mergeCell ref="D34:H34"/>
    <mergeCell ref="D35:H35"/>
    <mergeCell ref="D36:H36"/>
    <mergeCell ref="D37:H37"/>
    <mergeCell ref="A16:A18"/>
    <mergeCell ref="A28:A30"/>
    <mergeCell ref="A3:H3"/>
    <mergeCell ref="A1:H2"/>
    <mergeCell ref="D19:H31"/>
  </mergeCell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1365F-66D2-4697-80AB-CADB0C51C7FB}">
  <sheetPr>
    <tabColor rgb="FFCC99FF"/>
  </sheetPr>
  <dimension ref="A1:P2000"/>
  <sheetViews>
    <sheetView topLeftCell="B1" zoomScale="66" zoomScaleNormal="55" workbookViewId="0">
      <selection activeCell="Q6" sqref="Q6"/>
    </sheetView>
  </sheetViews>
  <sheetFormatPr defaultColWidth="9.109375" defaultRowHeight="14.4"/>
  <cols>
    <col min="1" max="1" width="9.21875" style="1" bestFit="1" customWidth="1"/>
    <col min="2" max="2" width="15.44140625" style="1" bestFit="1" customWidth="1"/>
    <col min="3" max="3" width="12.88671875" style="1" bestFit="1" customWidth="1"/>
    <col min="4" max="4" width="18.44140625" style="1" bestFit="1" customWidth="1"/>
    <col min="5" max="5" width="19.109375" style="1" bestFit="1" customWidth="1"/>
    <col min="6" max="6" width="9.5546875" style="1" bestFit="1" customWidth="1"/>
    <col min="7" max="7" width="15.44140625" style="1" bestFit="1" customWidth="1"/>
    <col min="8" max="8" width="17.6640625" style="1" bestFit="1" customWidth="1"/>
    <col min="9" max="9" width="103.5546875" style="1" bestFit="1" customWidth="1"/>
    <col min="10" max="10" width="12.21875" style="72" bestFit="1" customWidth="1"/>
    <col min="11" max="11" width="11.21875" style="78" bestFit="1" customWidth="1"/>
    <col min="12" max="12" width="11.6640625" style="74" bestFit="1" customWidth="1"/>
    <col min="13" max="13" width="10.21875" style="72" bestFit="1" customWidth="1"/>
    <col min="14" max="14" width="24.5546875" style="72" bestFit="1" customWidth="1"/>
    <col min="15" max="15" width="13.21875" style="77" bestFit="1" customWidth="1"/>
    <col min="16" max="16384" width="9.109375" style="1"/>
  </cols>
  <sheetData>
    <row r="1" spans="1:16">
      <c r="A1" s="89" t="s">
        <v>47</v>
      </c>
      <c r="B1" s="90" t="s">
        <v>48</v>
      </c>
      <c r="C1" s="90" t="s">
        <v>49</v>
      </c>
      <c r="D1" s="90" t="s">
        <v>50</v>
      </c>
      <c r="E1" s="90" t="s">
        <v>51</v>
      </c>
      <c r="F1" s="90" t="s">
        <v>52</v>
      </c>
      <c r="G1" s="90" t="s">
        <v>53</v>
      </c>
      <c r="H1" s="90" t="s">
        <v>54</v>
      </c>
      <c r="I1" s="90" t="s">
        <v>55</v>
      </c>
      <c r="J1" s="91" t="s">
        <v>9</v>
      </c>
      <c r="K1" s="92" t="s">
        <v>1</v>
      </c>
      <c r="L1" s="93" t="s">
        <v>56</v>
      </c>
      <c r="M1" s="91" t="s">
        <v>57</v>
      </c>
      <c r="N1" s="94" t="s">
        <v>1610</v>
      </c>
      <c r="O1" s="95" t="s">
        <v>1654</v>
      </c>
      <c r="P1" s="96" t="s">
        <v>1655</v>
      </c>
    </row>
    <row r="2" spans="1:16">
      <c r="A2" s="80">
        <v>1</v>
      </c>
      <c r="B2" s="22" t="s">
        <v>58</v>
      </c>
      <c r="C2" s="22" t="s">
        <v>59</v>
      </c>
      <c r="D2" s="22" t="s">
        <v>60</v>
      </c>
      <c r="E2" s="22" t="s">
        <v>61</v>
      </c>
      <c r="F2" s="22" t="s">
        <v>62</v>
      </c>
      <c r="G2" s="22" t="s">
        <v>63</v>
      </c>
      <c r="H2" s="22" t="s">
        <v>64</v>
      </c>
      <c r="I2" s="22" t="s">
        <v>65</v>
      </c>
      <c r="J2" s="71">
        <v>261.95999999999998</v>
      </c>
      <c r="K2" s="56">
        <v>2</v>
      </c>
      <c r="L2" s="73">
        <v>0</v>
      </c>
      <c r="M2" s="71">
        <v>41.913600000000002</v>
      </c>
      <c r="N2" s="75">
        <f>M2-(J2*L2)</f>
        <v>41.913600000000002</v>
      </c>
      <c r="O2" s="76">
        <f>150*K2</f>
        <v>300</v>
      </c>
      <c r="P2" s="49" t="str" cm="1">
        <f t="array" ref="P2">_xlfn.IFS(O2&gt;=2000,"A",O2&gt;=1000,"B",O2&gt;=500,"C",O2&gt;=100,"D",O2&lt;100,"E")</f>
        <v>D</v>
      </c>
    </row>
    <row r="3" spans="1:16">
      <c r="A3" s="80">
        <v>2</v>
      </c>
      <c r="B3" s="22" t="s">
        <v>58</v>
      </c>
      <c r="C3" s="22" t="s">
        <v>59</v>
      </c>
      <c r="D3" s="22" t="s">
        <v>60</v>
      </c>
      <c r="E3" s="22" t="s">
        <v>61</v>
      </c>
      <c r="F3" s="22" t="s">
        <v>62</v>
      </c>
      <c r="G3" s="22" t="s">
        <v>63</v>
      </c>
      <c r="H3" s="22" t="s">
        <v>66</v>
      </c>
      <c r="I3" s="22" t="s">
        <v>67</v>
      </c>
      <c r="J3" s="71">
        <v>731.93999999999994</v>
      </c>
      <c r="K3" s="56">
        <v>3</v>
      </c>
      <c r="L3" s="73">
        <v>0</v>
      </c>
      <c r="M3" s="71">
        <v>219.58199999999997</v>
      </c>
      <c r="N3" s="75">
        <f t="shared" ref="N3:N66" si="0">M3-(J3*L3)</f>
        <v>219.58199999999997</v>
      </c>
      <c r="O3" s="76">
        <f t="shared" ref="O3:O66" si="1">150*K3</f>
        <v>450</v>
      </c>
      <c r="P3" s="49" t="str" cm="1">
        <f t="array" ref="P3">_xlfn.IFS(O3&gt;=2000,"A",O3&gt;=1000,"B",O3&gt;=500,"C",O3&gt;=100,"D",O3&lt;100,"E")</f>
        <v>D</v>
      </c>
    </row>
    <row r="4" spans="1:16">
      <c r="A4" s="80">
        <v>3</v>
      </c>
      <c r="B4" s="22" t="s">
        <v>58</v>
      </c>
      <c r="C4" s="22" t="s">
        <v>68</v>
      </c>
      <c r="D4" s="22" t="s">
        <v>69</v>
      </c>
      <c r="E4" s="22" t="s">
        <v>70</v>
      </c>
      <c r="F4" s="22" t="s">
        <v>71</v>
      </c>
      <c r="G4" s="22" t="s">
        <v>72</v>
      </c>
      <c r="H4" s="22" t="s">
        <v>73</v>
      </c>
      <c r="I4" s="22" t="s">
        <v>74</v>
      </c>
      <c r="J4" s="71">
        <v>11.69</v>
      </c>
      <c r="K4" s="56">
        <v>2</v>
      </c>
      <c r="L4" s="73">
        <v>0</v>
      </c>
      <c r="M4" s="71">
        <v>6.8713999999999995</v>
      </c>
      <c r="N4" s="75">
        <f t="shared" si="0"/>
        <v>6.8713999999999995</v>
      </c>
      <c r="O4" s="76">
        <f t="shared" si="1"/>
        <v>300</v>
      </c>
      <c r="P4" s="49" t="str" cm="1">
        <f t="array" ref="P4">_xlfn.IFS(O4&gt;=2000,"A",O4&gt;=1000,"B",O4&gt;=500,"C",O4&gt;=100,"D",O4&lt;100,"E")</f>
        <v>D</v>
      </c>
    </row>
    <row r="5" spans="1:16">
      <c r="A5" s="80">
        <v>4</v>
      </c>
      <c r="B5" s="22" t="s">
        <v>75</v>
      </c>
      <c r="C5" s="22" t="s">
        <v>59</v>
      </c>
      <c r="D5" s="22" t="s">
        <v>76</v>
      </c>
      <c r="E5" s="22" t="s">
        <v>77</v>
      </c>
      <c r="F5" s="22" t="s">
        <v>62</v>
      </c>
      <c r="G5" s="22" t="s">
        <v>63</v>
      </c>
      <c r="H5" s="22" t="s">
        <v>78</v>
      </c>
      <c r="I5" s="22" t="s">
        <v>79</v>
      </c>
      <c r="J5" s="71">
        <v>957.57749999999999</v>
      </c>
      <c r="K5" s="56">
        <v>5</v>
      </c>
      <c r="L5" s="73">
        <v>0.45</v>
      </c>
      <c r="M5" s="71">
        <v>-383.03100000000006</v>
      </c>
      <c r="N5" s="75">
        <f t="shared" si="0"/>
        <v>-813.94087500000001</v>
      </c>
      <c r="O5" s="76">
        <f t="shared" si="1"/>
        <v>750</v>
      </c>
      <c r="P5" s="49" t="str" cm="1">
        <f t="array" ref="P5">_xlfn.IFS(O5&gt;=2000,"A",O5&gt;=1000,"B",O5&gt;=500,"C",O5&gt;=100,"D",O5&lt;100,"E")</f>
        <v>C</v>
      </c>
    </row>
    <row r="6" spans="1:16">
      <c r="A6" s="80">
        <v>5</v>
      </c>
      <c r="B6" s="22" t="s">
        <v>75</v>
      </c>
      <c r="C6" s="22" t="s">
        <v>59</v>
      </c>
      <c r="D6" s="22" t="s">
        <v>76</v>
      </c>
      <c r="E6" s="22" t="s">
        <v>77</v>
      </c>
      <c r="F6" s="22" t="s">
        <v>62</v>
      </c>
      <c r="G6" s="22" t="s">
        <v>72</v>
      </c>
      <c r="H6" s="22" t="s">
        <v>80</v>
      </c>
      <c r="I6" s="22" t="s">
        <v>81</v>
      </c>
      <c r="J6" s="71">
        <v>22.368000000000002</v>
      </c>
      <c r="K6" s="56">
        <v>2</v>
      </c>
      <c r="L6" s="73">
        <v>0.2</v>
      </c>
      <c r="M6" s="71">
        <v>2.5163999999999991</v>
      </c>
      <c r="N6" s="75">
        <f t="shared" si="0"/>
        <v>-1.9572000000000012</v>
      </c>
      <c r="O6" s="76">
        <f t="shared" si="1"/>
        <v>300</v>
      </c>
      <c r="P6" s="49" t="str" cm="1">
        <f t="array" ref="P6">_xlfn.IFS(O6&gt;=2000,"A",O6&gt;=1000,"B",O6&gt;=500,"C",O6&gt;=100,"D",O6&lt;100,"E")</f>
        <v>D</v>
      </c>
    </row>
    <row r="7" spans="1:16">
      <c r="A7" s="80">
        <v>6</v>
      </c>
      <c r="B7" s="22" t="s">
        <v>75</v>
      </c>
      <c r="C7" s="22" t="s">
        <v>59</v>
      </c>
      <c r="D7" s="22" t="s">
        <v>69</v>
      </c>
      <c r="E7" s="22" t="s">
        <v>70</v>
      </c>
      <c r="F7" s="22" t="s">
        <v>71</v>
      </c>
      <c r="G7" s="22" t="s">
        <v>63</v>
      </c>
      <c r="H7" s="22" t="s">
        <v>82</v>
      </c>
      <c r="I7" s="22" t="s">
        <v>83</v>
      </c>
      <c r="J7" s="71">
        <v>48.86</v>
      </c>
      <c r="K7" s="56">
        <v>7</v>
      </c>
      <c r="L7" s="73">
        <v>0</v>
      </c>
      <c r="M7" s="71">
        <v>14.169399999999996</v>
      </c>
      <c r="N7" s="75">
        <f t="shared" si="0"/>
        <v>14.169399999999996</v>
      </c>
      <c r="O7" s="76">
        <f t="shared" si="1"/>
        <v>1050</v>
      </c>
      <c r="P7" s="49" t="str" cm="1">
        <f t="array" ref="P7">_xlfn.IFS(O7&gt;=2000,"A",O7&gt;=1000,"B",O7&gt;=500,"C",O7&gt;=100,"D",O7&lt;100,"E")</f>
        <v>B</v>
      </c>
    </row>
    <row r="8" spans="1:16">
      <c r="A8" s="80">
        <v>7</v>
      </c>
      <c r="B8" s="22" t="s">
        <v>75</v>
      </c>
      <c r="C8" s="22" t="s">
        <v>59</v>
      </c>
      <c r="D8" s="22" t="s">
        <v>69</v>
      </c>
      <c r="E8" s="22" t="s">
        <v>70</v>
      </c>
      <c r="F8" s="22" t="s">
        <v>71</v>
      </c>
      <c r="G8" s="22" t="s">
        <v>72</v>
      </c>
      <c r="H8" s="22" t="s">
        <v>84</v>
      </c>
      <c r="I8" s="22" t="s">
        <v>85</v>
      </c>
      <c r="J8" s="71">
        <v>7.28</v>
      </c>
      <c r="K8" s="56">
        <v>4</v>
      </c>
      <c r="L8" s="73">
        <v>0</v>
      </c>
      <c r="M8" s="71">
        <v>1.9656000000000002</v>
      </c>
      <c r="N8" s="75">
        <f t="shared" si="0"/>
        <v>1.9656000000000002</v>
      </c>
      <c r="O8" s="76">
        <f t="shared" si="1"/>
        <v>600</v>
      </c>
      <c r="P8" s="49" t="str" cm="1">
        <f t="array" ref="P8">_xlfn.IFS(O8&gt;=2000,"A",O8&gt;=1000,"B",O8&gt;=500,"C",O8&gt;=100,"D",O8&lt;100,"E")</f>
        <v>C</v>
      </c>
    </row>
    <row r="9" spans="1:16">
      <c r="A9" s="80">
        <v>8</v>
      </c>
      <c r="B9" s="22" t="s">
        <v>75</v>
      </c>
      <c r="C9" s="22" t="s">
        <v>59</v>
      </c>
      <c r="D9" s="22" t="s">
        <v>69</v>
      </c>
      <c r="E9" s="22" t="s">
        <v>70</v>
      </c>
      <c r="F9" s="22" t="s">
        <v>71</v>
      </c>
      <c r="G9" s="22" t="s">
        <v>86</v>
      </c>
      <c r="H9" s="22" t="s">
        <v>87</v>
      </c>
      <c r="I9" s="22" t="s">
        <v>88</v>
      </c>
      <c r="J9" s="71">
        <v>907.15200000000004</v>
      </c>
      <c r="K9" s="56">
        <v>6</v>
      </c>
      <c r="L9" s="73">
        <v>0.2</v>
      </c>
      <c r="M9" s="71">
        <v>90.715200000000038</v>
      </c>
      <c r="N9" s="75">
        <f t="shared" si="0"/>
        <v>-90.715199999999982</v>
      </c>
      <c r="O9" s="76">
        <f t="shared" si="1"/>
        <v>900</v>
      </c>
      <c r="P9" s="49" t="str" cm="1">
        <f t="array" ref="P9">_xlfn.IFS(O9&gt;=2000,"A",O9&gt;=1000,"B",O9&gt;=500,"C",O9&gt;=100,"D",O9&lt;100,"E")</f>
        <v>C</v>
      </c>
    </row>
    <row r="10" spans="1:16">
      <c r="A10" s="80">
        <v>9</v>
      </c>
      <c r="B10" s="22" t="s">
        <v>75</v>
      </c>
      <c r="C10" s="22" t="s">
        <v>59</v>
      </c>
      <c r="D10" s="22" t="s">
        <v>69</v>
      </c>
      <c r="E10" s="22" t="s">
        <v>70</v>
      </c>
      <c r="F10" s="22" t="s">
        <v>71</v>
      </c>
      <c r="G10" s="22" t="s">
        <v>72</v>
      </c>
      <c r="H10" s="22" t="s">
        <v>89</v>
      </c>
      <c r="I10" s="22" t="s">
        <v>90</v>
      </c>
      <c r="J10" s="71">
        <v>18.504000000000001</v>
      </c>
      <c r="K10" s="56">
        <v>3</v>
      </c>
      <c r="L10" s="73">
        <v>0.2</v>
      </c>
      <c r="M10" s="71">
        <v>5.7824999999999998</v>
      </c>
      <c r="N10" s="75">
        <f t="shared" si="0"/>
        <v>2.0816999999999992</v>
      </c>
      <c r="O10" s="76">
        <f t="shared" si="1"/>
        <v>450</v>
      </c>
      <c r="P10" s="49" t="str" cm="1">
        <f t="array" ref="P10">_xlfn.IFS(O10&gt;=2000,"A",O10&gt;=1000,"B",O10&gt;=500,"C",O10&gt;=100,"D",O10&lt;100,"E")</f>
        <v>D</v>
      </c>
    </row>
    <row r="11" spans="1:16">
      <c r="A11" s="80">
        <v>10</v>
      </c>
      <c r="B11" s="22" t="s">
        <v>75</v>
      </c>
      <c r="C11" s="22" t="s">
        <v>59</v>
      </c>
      <c r="D11" s="22" t="s">
        <v>69</v>
      </c>
      <c r="E11" s="22" t="s">
        <v>70</v>
      </c>
      <c r="F11" s="22" t="s">
        <v>71</v>
      </c>
      <c r="G11" s="22" t="s">
        <v>72</v>
      </c>
      <c r="H11" s="22" t="s">
        <v>91</v>
      </c>
      <c r="I11" s="22" t="s">
        <v>92</v>
      </c>
      <c r="J11" s="71">
        <v>114.9</v>
      </c>
      <c r="K11" s="56">
        <v>5</v>
      </c>
      <c r="L11" s="73">
        <v>0</v>
      </c>
      <c r="M11" s="71">
        <v>34.469999999999992</v>
      </c>
      <c r="N11" s="75">
        <f t="shared" si="0"/>
        <v>34.469999999999992</v>
      </c>
      <c r="O11" s="76">
        <f t="shared" si="1"/>
        <v>750</v>
      </c>
      <c r="P11" s="49" t="str" cm="1">
        <f t="array" ref="P11">_xlfn.IFS(O11&gt;=2000,"A",O11&gt;=1000,"B",O11&gt;=500,"C",O11&gt;=100,"D",O11&lt;100,"E")</f>
        <v>C</v>
      </c>
    </row>
    <row r="12" spans="1:16">
      <c r="A12" s="80">
        <v>11</v>
      </c>
      <c r="B12" s="22" t="s">
        <v>75</v>
      </c>
      <c r="C12" s="22" t="s">
        <v>59</v>
      </c>
      <c r="D12" s="22" t="s">
        <v>69</v>
      </c>
      <c r="E12" s="22" t="s">
        <v>70</v>
      </c>
      <c r="F12" s="22" t="s">
        <v>71</v>
      </c>
      <c r="G12" s="22" t="s">
        <v>63</v>
      </c>
      <c r="H12" s="22" t="s">
        <v>78</v>
      </c>
      <c r="I12" s="22" t="s">
        <v>93</v>
      </c>
      <c r="J12" s="71">
        <v>1706.1840000000002</v>
      </c>
      <c r="K12" s="56">
        <v>9</v>
      </c>
      <c r="L12" s="73">
        <v>0.2</v>
      </c>
      <c r="M12" s="71">
        <v>85.309199999999805</v>
      </c>
      <c r="N12" s="75">
        <f t="shared" si="0"/>
        <v>-255.92760000000027</v>
      </c>
      <c r="O12" s="76">
        <f t="shared" si="1"/>
        <v>1350</v>
      </c>
      <c r="P12" s="49" t="str" cm="1">
        <f t="array" ref="P12">_xlfn.IFS(O12&gt;=2000,"A",O12&gt;=1000,"B",O12&gt;=500,"C",O12&gt;=100,"D",O12&lt;100,"E")</f>
        <v>B</v>
      </c>
    </row>
    <row r="13" spans="1:16">
      <c r="A13" s="80">
        <v>12</v>
      </c>
      <c r="B13" s="22" t="s">
        <v>75</v>
      </c>
      <c r="C13" s="22" t="s">
        <v>59</v>
      </c>
      <c r="D13" s="22" t="s">
        <v>69</v>
      </c>
      <c r="E13" s="22" t="s">
        <v>70</v>
      </c>
      <c r="F13" s="22" t="s">
        <v>71</v>
      </c>
      <c r="G13" s="22" t="s">
        <v>86</v>
      </c>
      <c r="H13" s="22" t="s">
        <v>87</v>
      </c>
      <c r="I13" s="22" t="s">
        <v>94</v>
      </c>
      <c r="J13" s="71">
        <v>911.42399999999998</v>
      </c>
      <c r="K13" s="56">
        <v>4</v>
      </c>
      <c r="L13" s="73">
        <v>0.2</v>
      </c>
      <c r="M13" s="71">
        <v>68.356800000000021</v>
      </c>
      <c r="N13" s="75">
        <f t="shared" si="0"/>
        <v>-113.928</v>
      </c>
      <c r="O13" s="76">
        <f t="shared" si="1"/>
        <v>600</v>
      </c>
      <c r="P13" s="49" t="str" cm="1">
        <f t="array" ref="P13">_xlfn.IFS(O13&gt;=2000,"A",O13&gt;=1000,"B",O13&gt;=500,"C",O13&gt;=100,"D",O13&lt;100,"E")</f>
        <v>C</v>
      </c>
    </row>
    <row r="14" spans="1:16">
      <c r="A14" s="80">
        <v>13</v>
      </c>
      <c r="B14" s="22" t="s">
        <v>75</v>
      </c>
      <c r="C14" s="22" t="s">
        <v>59</v>
      </c>
      <c r="D14" s="22" t="s">
        <v>95</v>
      </c>
      <c r="E14" s="22" t="s">
        <v>96</v>
      </c>
      <c r="F14" s="22" t="s">
        <v>62</v>
      </c>
      <c r="G14" s="22" t="s">
        <v>72</v>
      </c>
      <c r="H14" s="22" t="s">
        <v>97</v>
      </c>
      <c r="I14" s="22" t="s">
        <v>98</v>
      </c>
      <c r="J14" s="71">
        <v>15.552000000000003</v>
      </c>
      <c r="K14" s="56">
        <v>3</v>
      </c>
      <c r="L14" s="73">
        <v>0.2</v>
      </c>
      <c r="M14" s="71">
        <v>5.4432</v>
      </c>
      <c r="N14" s="75">
        <f t="shared" si="0"/>
        <v>2.3327999999999993</v>
      </c>
      <c r="O14" s="76">
        <f t="shared" si="1"/>
        <v>450</v>
      </c>
      <c r="P14" s="49" t="str" cm="1">
        <f t="array" ref="P14">_xlfn.IFS(O14&gt;=2000,"A",O14&gt;=1000,"B",O14&gt;=500,"C",O14&gt;=100,"D",O14&lt;100,"E")</f>
        <v>D</v>
      </c>
    </row>
    <row r="15" spans="1:16">
      <c r="A15" s="80">
        <v>14</v>
      </c>
      <c r="B15" s="22" t="s">
        <v>75</v>
      </c>
      <c r="C15" s="22" t="s">
        <v>59</v>
      </c>
      <c r="D15" s="22" t="s">
        <v>99</v>
      </c>
      <c r="E15" s="22" t="s">
        <v>100</v>
      </c>
      <c r="F15" s="22" t="s">
        <v>71</v>
      </c>
      <c r="G15" s="22" t="s">
        <v>72</v>
      </c>
      <c r="H15" s="22" t="s">
        <v>89</v>
      </c>
      <c r="I15" s="22" t="s">
        <v>101</v>
      </c>
      <c r="J15" s="71">
        <v>407.97600000000006</v>
      </c>
      <c r="K15" s="56">
        <v>3</v>
      </c>
      <c r="L15" s="73">
        <v>0.2</v>
      </c>
      <c r="M15" s="71">
        <v>132.59219999999993</v>
      </c>
      <c r="N15" s="75">
        <f t="shared" si="0"/>
        <v>50.996999999999915</v>
      </c>
      <c r="O15" s="76">
        <f t="shared" si="1"/>
        <v>450</v>
      </c>
      <c r="P15" s="49" t="str" cm="1">
        <f t="array" ref="P15">_xlfn.IFS(O15&gt;=2000,"A",O15&gt;=1000,"B",O15&gt;=500,"C",O15&gt;=100,"D",O15&lt;100,"E")</f>
        <v>D</v>
      </c>
    </row>
    <row r="16" spans="1:16">
      <c r="A16" s="80">
        <v>15</v>
      </c>
      <c r="B16" s="22" t="s">
        <v>75</v>
      </c>
      <c r="C16" s="22" t="s">
        <v>102</v>
      </c>
      <c r="D16" s="22" t="s">
        <v>103</v>
      </c>
      <c r="E16" s="22" t="s">
        <v>104</v>
      </c>
      <c r="F16" s="22" t="s">
        <v>105</v>
      </c>
      <c r="G16" s="22" t="s">
        <v>72</v>
      </c>
      <c r="H16" s="22" t="s">
        <v>91</v>
      </c>
      <c r="I16" s="22" t="s">
        <v>106</v>
      </c>
      <c r="J16" s="71">
        <v>68.809999999999988</v>
      </c>
      <c r="K16" s="56">
        <v>5</v>
      </c>
      <c r="L16" s="73">
        <v>0.8</v>
      </c>
      <c r="M16" s="71">
        <v>-123.858</v>
      </c>
      <c r="N16" s="75">
        <f t="shared" si="0"/>
        <v>-178.90600000000001</v>
      </c>
      <c r="O16" s="76">
        <f t="shared" si="1"/>
        <v>750</v>
      </c>
      <c r="P16" s="49" t="str" cm="1">
        <f t="array" ref="P16">_xlfn.IFS(O16&gt;=2000,"A",O16&gt;=1000,"B",O16&gt;=500,"C",O16&gt;=100,"D",O16&lt;100,"E")</f>
        <v>C</v>
      </c>
    </row>
    <row r="17" spans="1:16">
      <c r="A17" s="80">
        <v>16</v>
      </c>
      <c r="B17" s="22" t="s">
        <v>75</v>
      </c>
      <c r="C17" s="22" t="s">
        <v>102</v>
      </c>
      <c r="D17" s="22" t="s">
        <v>103</v>
      </c>
      <c r="E17" s="22" t="s">
        <v>104</v>
      </c>
      <c r="F17" s="22" t="s">
        <v>105</v>
      </c>
      <c r="G17" s="22" t="s">
        <v>72</v>
      </c>
      <c r="H17" s="22" t="s">
        <v>89</v>
      </c>
      <c r="I17" s="22" t="s">
        <v>107</v>
      </c>
      <c r="J17" s="71">
        <v>2.5439999999999996</v>
      </c>
      <c r="K17" s="56">
        <v>3</v>
      </c>
      <c r="L17" s="73">
        <v>0.8</v>
      </c>
      <c r="M17" s="71">
        <v>-3.8160000000000016</v>
      </c>
      <c r="N17" s="75">
        <f t="shared" si="0"/>
        <v>-5.8512000000000013</v>
      </c>
      <c r="O17" s="76">
        <f t="shared" si="1"/>
        <v>450</v>
      </c>
      <c r="P17" s="49" t="str" cm="1">
        <f t="array" ref="P17">_xlfn.IFS(O17&gt;=2000,"A",O17&gt;=1000,"B",O17&gt;=500,"C",O17&gt;=100,"D",O17&lt;100,"E")</f>
        <v>D</v>
      </c>
    </row>
    <row r="18" spans="1:16">
      <c r="A18" s="80">
        <v>17</v>
      </c>
      <c r="B18" s="22" t="s">
        <v>75</v>
      </c>
      <c r="C18" s="22" t="s">
        <v>59</v>
      </c>
      <c r="D18" s="22" t="s">
        <v>108</v>
      </c>
      <c r="E18" s="22" t="s">
        <v>109</v>
      </c>
      <c r="F18" s="22" t="s">
        <v>105</v>
      </c>
      <c r="G18" s="22" t="s">
        <v>72</v>
      </c>
      <c r="H18" s="22" t="s">
        <v>80</v>
      </c>
      <c r="I18" s="22" t="s">
        <v>110</v>
      </c>
      <c r="J18" s="71">
        <v>665.88</v>
      </c>
      <c r="K18" s="56">
        <v>6</v>
      </c>
      <c r="L18" s="73">
        <v>0</v>
      </c>
      <c r="M18" s="71">
        <v>13.317599999999999</v>
      </c>
      <c r="N18" s="75">
        <f t="shared" si="0"/>
        <v>13.317599999999999</v>
      </c>
      <c r="O18" s="76">
        <f t="shared" si="1"/>
        <v>900</v>
      </c>
      <c r="P18" s="49" t="str" cm="1">
        <f t="array" ref="P18">_xlfn.IFS(O18&gt;=2000,"A",O18&gt;=1000,"B",O18&gt;=500,"C",O18&gt;=100,"D",O18&lt;100,"E")</f>
        <v>C</v>
      </c>
    </row>
    <row r="19" spans="1:16">
      <c r="A19" s="80">
        <v>18</v>
      </c>
      <c r="B19" s="22" t="s">
        <v>58</v>
      </c>
      <c r="C19" s="22" t="s">
        <v>59</v>
      </c>
      <c r="D19" s="22" t="s">
        <v>111</v>
      </c>
      <c r="E19" s="22" t="s">
        <v>112</v>
      </c>
      <c r="F19" s="22" t="s">
        <v>71</v>
      </c>
      <c r="G19" s="22" t="s">
        <v>72</v>
      </c>
      <c r="H19" s="22" t="s">
        <v>80</v>
      </c>
      <c r="I19" s="22" t="s">
        <v>113</v>
      </c>
      <c r="J19" s="71">
        <v>55.5</v>
      </c>
      <c r="K19" s="56">
        <v>2</v>
      </c>
      <c r="L19" s="73">
        <v>0</v>
      </c>
      <c r="M19" s="71">
        <v>9.9899999999999949</v>
      </c>
      <c r="N19" s="75">
        <f t="shared" si="0"/>
        <v>9.9899999999999949</v>
      </c>
      <c r="O19" s="76">
        <f t="shared" si="1"/>
        <v>300</v>
      </c>
      <c r="P19" s="49" t="str" cm="1">
        <f t="array" ref="P19">_xlfn.IFS(O19&gt;=2000,"A",O19&gt;=1000,"B",O19&gt;=500,"C",O19&gt;=100,"D",O19&lt;100,"E")</f>
        <v>D</v>
      </c>
    </row>
    <row r="20" spans="1:16">
      <c r="A20" s="80">
        <v>19</v>
      </c>
      <c r="B20" s="22" t="s">
        <v>58</v>
      </c>
      <c r="C20" s="22" t="s">
        <v>59</v>
      </c>
      <c r="D20" s="22" t="s">
        <v>114</v>
      </c>
      <c r="E20" s="22" t="s">
        <v>70</v>
      </c>
      <c r="F20" s="22" t="s">
        <v>71</v>
      </c>
      <c r="G20" s="22" t="s">
        <v>72</v>
      </c>
      <c r="H20" s="22" t="s">
        <v>84</v>
      </c>
      <c r="I20" s="22" t="s">
        <v>115</v>
      </c>
      <c r="J20" s="71">
        <v>8.56</v>
      </c>
      <c r="K20" s="56">
        <v>2</v>
      </c>
      <c r="L20" s="73">
        <v>0</v>
      </c>
      <c r="M20" s="71">
        <v>2.4823999999999993</v>
      </c>
      <c r="N20" s="75">
        <f t="shared" si="0"/>
        <v>2.4823999999999993</v>
      </c>
      <c r="O20" s="76">
        <f t="shared" si="1"/>
        <v>300</v>
      </c>
      <c r="P20" s="49" t="str" cm="1">
        <f t="array" ref="P20">_xlfn.IFS(O20&gt;=2000,"A",O20&gt;=1000,"B",O20&gt;=500,"C",O20&gt;=100,"D",O20&lt;100,"E")</f>
        <v>D</v>
      </c>
    </row>
    <row r="21" spans="1:16">
      <c r="A21" s="80">
        <v>20</v>
      </c>
      <c r="B21" s="22" t="s">
        <v>58</v>
      </c>
      <c r="C21" s="22" t="s">
        <v>59</v>
      </c>
      <c r="D21" s="22" t="s">
        <v>114</v>
      </c>
      <c r="E21" s="22" t="s">
        <v>70</v>
      </c>
      <c r="F21" s="22" t="s">
        <v>71</v>
      </c>
      <c r="G21" s="22" t="s">
        <v>86</v>
      </c>
      <c r="H21" s="22" t="s">
        <v>87</v>
      </c>
      <c r="I21" s="22" t="s">
        <v>116</v>
      </c>
      <c r="J21" s="71">
        <v>213.48000000000002</v>
      </c>
      <c r="K21" s="56">
        <v>3</v>
      </c>
      <c r="L21" s="73">
        <v>0.2</v>
      </c>
      <c r="M21" s="71">
        <v>16.010999999999981</v>
      </c>
      <c r="N21" s="75">
        <f t="shared" si="0"/>
        <v>-26.685000000000024</v>
      </c>
      <c r="O21" s="76">
        <f t="shared" si="1"/>
        <v>450</v>
      </c>
      <c r="P21" s="49" t="str" cm="1">
        <f t="array" ref="P21">_xlfn.IFS(O21&gt;=2000,"A",O21&gt;=1000,"B",O21&gt;=500,"C",O21&gt;=100,"D",O21&lt;100,"E")</f>
        <v>D</v>
      </c>
    </row>
    <row r="22" spans="1:16">
      <c r="A22" s="80">
        <v>21</v>
      </c>
      <c r="B22" s="22" t="s">
        <v>58</v>
      </c>
      <c r="C22" s="22" t="s">
        <v>59</v>
      </c>
      <c r="D22" s="22" t="s">
        <v>114</v>
      </c>
      <c r="E22" s="22" t="s">
        <v>70</v>
      </c>
      <c r="F22" s="22" t="s">
        <v>71</v>
      </c>
      <c r="G22" s="22" t="s">
        <v>72</v>
      </c>
      <c r="H22" s="22" t="s">
        <v>89</v>
      </c>
      <c r="I22" s="22" t="s">
        <v>117</v>
      </c>
      <c r="J22" s="71">
        <v>22.72</v>
      </c>
      <c r="K22" s="56">
        <v>4</v>
      </c>
      <c r="L22" s="73">
        <v>0.2</v>
      </c>
      <c r="M22" s="71">
        <v>7.3839999999999986</v>
      </c>
      <c r="N22" s="75">
        <f t="shared" si="0"/>
        <v>2.839999999999999</v>
      </c>
      <c r="O22" s="76">
        <f t="shared" si="1"/>
        <v>600</v>
      </c>
      <c r="P22" s="49" t="str" cm="1">
        <f t="array" ref="P22">_xlfn.IFS(O22&gt;=2000,"A",O22&gt;=1000,"B",O22&gt;=500,"C",O22&gt;=100,"D",O22&lt;100,"E")</f>
        <v>C</v>
      </c>
    </row>
    <row r="23" spans="1:16">
      <c r="A23" s="80">
        <v>22</v>
      </c>
      <c r="B23" s="22" t="s">
        <v>75</v>
      </c>
      <c r="C23" s="22" t="s">
        <v>68</v>
      </c>
      <c r="D23" s="22" t="s">
        <v>118</v>
      </c>
      <c r="E23" s="22" t="s">
        <v>119</v>
      </c>
      <c r="F23" s="22" t="s">
        <v>105</v>
      </c>
      <c r="G23" s="22" t="s">
        <v>72</v>
      </c>
      <c r="H23" s="22" t="s">
        <v>84</v>
      </c>
      <c r="I23" s="22" t="s">
        <v>120</v>
      </c>
      <c r="J23" s="71">
        <v>19.459999999999997</v>
      </c>
      <c r="K23" s="56">
        <v>7</v>
      </c>
      <c r="L23" s="73">
        <v>0</v>
      </c>
      <c r="M23" s="71">
        <v>5.0595999999999997</v>
      </c>
      <c r="N23" s="75">
        <f t="shared" si="0"/>
        <v>5.0595999999999997</v>
      </c>
      <c r="O23" s="76">
        <f t="shared" si="1"/>
        <v>1050</v>
      </c>
      <c r="P23" s="49" t="str" cm="1">
        <f t="array" ref="P23">_xlfn.IFS(O23&gt;=2000,"A",O23&gt;=1000,"B",O23&gt;=500,"C",O23&gt;=100,"D",O23&lt;100,"E")</f>
        <v>B</v>
      </c>
    </row>
    <row r="24" spans="1:16">
      <c r="A24" s="80">
        <v>23</v>
      </c>
      <c r="B24" s="22" t="s">
        <v>75</v>
      </c>
      <c r="C24" s="22" t="s">
        <v>68</v>
      </c>
      <c r="D24" s="22" t="s">
        <v>118</v>
      </c>
      <c r="E24" s="22" t="s">
        <v>119</v>
      </c>
      <c r="F24" s="22" t="s">
        <v>105</v>
      </c>
      <c r="G24" s="22" t="s">
        <v>72</v>
      </c>
      <c r="H24" s="22" t="s">
        <v>91</v>
      </c>
      <c r="I24" s="22" t="s">
        <v>121</v>
      </c>
      <c r="J24" s="71">
        <v>60.339999999999996</v>
      </c>
      <c r="K24" s="56">
        <v>7</v>
      </c>
      <c r="L24" s="73">
        <v>0</v>
      </c>
      <c r="M24" s="71">
        <v>15.688400000000001</v>
      </c>
      <c r="N24" s="75">
        <f t="shared" si="0"/>
        <v>15.688400000000001</v>
      </c>
      <c r="O24" s="76">
        <f t="shared" si="1"/>
        <v>1050</v>
      </c>
      <c r="P24" s="49" t="str" cm="1">
        <f t="array" ref="P24">_xlfn.IFS(O24&gt;=2000,"A",O24&gt;=1000,"B",O24&gt;=500,"C",O24&gt;=100,"D",O24&lt;100,"E")</f>
        <v>B</v>
      </c>
    </row>
    <row r="25" spans="1:16">
      <c r="A25" s="80">
        <v>24</v>
      </c>
      <c r="B25" s="22" t="s">
        <v>58</v>
      </c>
      <c r="C25" s="22" t="s">
        <v>59</v>
      </c>
      <c r="D25" s="22" t="s">
        <v>122</v>
      </c>
      <c r="E25" s="22" t="s">
        <v>123</v>
      </c>
      <c r="F25" s="22" t="s">
        <v>124</v>
      </c>
      <c r="G25" s="22" t="s">
        <v>63</v>
      </c>
      <c r="H25" s="22" t="s">
        <v>66</v>
      </c>
      <c r="I25" s="22" t="s">
        <v>125</v>
      </c>
      <c r="J25" s="71">
        <v>71.371999999999986</v>
      </c>
      <c r="K25" s="56">
        <v>2</v>
      </c>
      <c r="L25" s="73">
        <v>0.3</v>
      </c>
      <c r="M25" s="71">
        <v>-1.0196000000000005</v>
      </c>
      <c r="N25" s="75">
        <f t="shared" si="0"/>
        <v>-22.431199999999997</v>
      </c>
      <c r="O25" s="76">
        <f t="shared" si="1"/>
        <v>300</v>
      </c>
      <c r="P25" s="49" t="str" cm="1">
        <f t="array" ref="P25">_xlfn.IFS(O25&gt;=2000,"A",O25&gt;=1000,"B",O25&gt;=500,"C",O25&gt;=100,"D",O25&lt;100,"E")</f>
        <v>D</v>
      </c>
    </row>
    <row r="26" spans="1:16">
      <c r="A26" s="80">
        <v>25</v>
      </c>
      <c r="B26" s="22" t="s">
        <v>75</v>
      </c>
      <c r="C26" s="22" t="s">
        <v>59</v>
      </c>
      <c r="D26" s="22" t="s">
        <v>126</v>
      </c>
      <c r="E26" s="22" t="s">
        <v>112</v>
      </c>
      <c r="F26" s="22" t="s">
        <v>71</v>
      </c>
      <c r="G26" s="22" t="s">
        <v>63</v>
      </c>
      <c r="H26" s="22" t="s">
        <v>78</v>
      </c>
      <c r="I26" s="22" t="s">
        <v>79</v>
      </c>
      <c r="J26" s="71">
        <v>1044.6299999999999</v>
      </c>
      <c r="K26" s="56">
        <v>3</v>
      </c>
      <c r="L26" s="73">
        <v>0</v>
      </c>
      <c r="M26" s="71">
        <v>240.26490000000001</v>
      </c>
      <c r="N26" s="75">
        <f t="shared" si="0"/>
        <v>240.26490000000001</v>
      </c>
      <c r="O26" s="76">
        <f t="shared" si="1"/>
        <v>450</v>
      </c>
      <c r="P26" s="49" t="str" cm="1">
        <f t="array" ref="P26">_xlfn.IFS(O26&gt;=2000,"A",O26&gt;=1000,"B",O26&gt;=500,"C",O26&gt;=100,"D",O26&lt;100,"E")</f>
        <v>D</v>
      </c>
    </row>
    <row r="27" spans="1:16">
      <c r="A27" s="80">
        <v>26</v>
      </c>
      <c r="B27" s="22" t="s">
        <v>58</v>
      </c>
      <c r="C27" s="22" t="s">
        <v>59</v>
      </c>
      <c r="D27" s="22" t="s">
        <v>69</v>
      </c>
      <c r="E27" s="22" t="s">
        <v>70</v>
      </c>
      <c r="F27" s="22" t="s">
        <v>71</v>
      </c>
      <c r="G27" s="22" t="s">
        <v>72</v>
      </c>
      <c r="H27" s="22" t="s">
        <v>89</v>
      </c>
      <c r="I27" s="22" t="s">
        <v>127</v>
      </c>
      <c r="J27" s="71">
        <v>11.648000000000001</v>
      </c>
      <c r="K27" s="56">
        <v>2</v>
      </c>
      <c r="L27" s="73">
        <v>0.2</v>
      </c>
      <c r="M27" s="71">
        <v>4.2224000000000004</v>
      </c>
      <c r="N27" s="75">
        <f t="shared" si="0"/>
        <v>1.8927999999999998</v>
      </c>
      <c r="O27" s="76">
        <f t="shared" si="1"/>
        <v>300</v>
      </c>
      <c r="P27" s="49" t="str" cm="1">
        <f t="array" ref="P27">_xlfn.IFS(O27&gt;=2000,"A",O27&gt;=1000,"B",O27&gt;=500,"C",O27&gt;=100,"D",O27&lt;100,"E")</f>
        <v>D</v>
      </c>
    </row>
    <row r="28" spans="1:16">
      <c r="A28" s="80">
        <v>27</v>
      </c>
      <c r="B28" s="22" t="s">
        <v>58</v>
      </c>
      <c r="C28" s="22" t="s">
        <v>59</v>
      </c>
      <c r="D28" s="22" t="s">
        <v>69</v>
      </c>
      <c r="E28" s="22" t="s">
        <v>70</v>
      </c>
      <c r="F28" s="22" t="s">
        <v>71</v>
      </c>
      <c r="G28" s="22" t="s">
        <v>86</v>
      </c>
      <c r="H28" s="22" t="s">
        <v>128</v>
      </c>
      <c r="I28" s="22" t="s">
        <v>129</v>
      </c>
      <c r="J28" s="71">
        <v>90.570000000000007</v>
      </c>
      <c r="K28" s="56">
        <v>3</v>
      </c>
      <c r="L28" s="73">
        <v>0</v>
      </c>
      <c r="M28" s="71">
        <v>11.774100000000004</v>
      </c>
      <c r="N28" s="75">
        <f t="shared" si="0"/>
        <v>11.774100000000004</v>
      </c>
      <c r="O28" s="76">
        <f t="shared" si="1"/>
        <v>450</v>
      </c>
      <c r="P28" s="49" t="str" cm="1">
        <f t="array" ref="P28">_xlfn.IFS(O28&gt;=2000,"A",O28&gt;=1000,"B",O28&gt;=500,"C",O28&gt;=100,"D",O28&lt;100,"E")</f>
        <v>D</v>
      </c>
    </row>
    <row r="29" spans="1:16">
      <c r="A29" s="80">
        <v>28</v>
      </c>
      <c r="B29" s="22" t="s">
        <v>75</v>
      </c>
      <c r="C29" s="22" t="s">
        <v>59</v>
      </c>
      <c r="D29" s="22" t="s">
        <v>122</v>
      </c>
      <c r="E29" s="22" t="s">
        <v>123</v>
      </c>
      <c r="F29" s="22" t="s">
        <v>124</v>
      </c>
      <c r="G29" s="22" t="s">
        <v>63</v>
      </c>
      <c r="H29" s="22" t="s">
        <v>64</v>
      </c>
      <c r="I29" s="22" t="s">
        <v>130</v>
      </c>
      <c r="J29" s="71">
        <v>3083.4300000000003</v>
      </c>
      <c r="K29" s="56">
        <v>7</v>
      </c>
      <c r="L29" s="73">
        <v>0.5</v>
      </c>
      <c r="M29" s="71">
        <v>-1665.0522000000001</v>
      </c>
      <c r="N29" s="75">
        <f t="shared" si="0"/>
        <v>-3206.7672000000002</v>
      </c>
      <c r="O29" s="76">
        <f t="shared" si="1"/>
        <v>1050</v>
      </c>
      <c r="P29" s="49" t="str" cm="1">
        <f t="array" ref="P29">_xlfn.IFS(O29&gt;=2000,"A",O29&gt;=1000,"B",O29&gt;=500,"C",O29&gt;=100,"D",O29&lt;100,"E")</f>
        <v>B</v>
      </c>
    </row>
    <row r="30" spans="1:16">
      <c r="A30" s="80">
        <v>29</v>
      </c>
      <c r="B30" s="22" t="s">
        <v>75</v>
      </c>
      <c r="C30" s="22" t="s">
        <v>59</v>
      </c>
      <c r="D30" s="22" t="s">
        <v>122</v>
      </c>
      <c r="E30" s="22" t="s">
        <v>123</v>
      </c>
      <c r="F30" s="22" t="s">
        <v>124</v>
      </c>
      <c r="G30" s="22" t="s">
        <v>72</v>
      </c>
      <c r="H30" s="22" t="s">
        <v>89</v>
      </c>
      <c r="I30" s="22" t="s">
        <v>131</v>
      </c>
      <c r="J30" s="71">
        <v>9.6180000000000021</v>
      </c>
      <c r="K30" s="56">
        <v>2</v>
      </c>
      <c r="L30" s="73">
        <v>0.7</v>
      </c>
      <c r="M30" s="71">
        <v>-7.0532000000000004</v>
      </c>
      <c r="N30" s="75">
        <f t="shared" si="0"/>
        <v>-13.785800000000002</v>
      </c>
      <c r="O30" s="76">
        <f t="shared" si="1"/>
        <v>300</v>
      </c>
      <c r="P30" s="49" t="str" cm="1">
        <f t="array" ref="P30">_xlfn.IFS(O30&gt;=2000,"A",O30&gt;=1000,"B",O30&gt;=500,"C",O30&gt;=100,"D",O30&lt;100,"E")</f>
        <v>D</v>
      </c>
    </row>
    <row r="31" spans="1:16">
      <c r="A31" s="80">
        <v>30</v>
      </c>
      <c r="B31" s="22" t="s">
        <v>75</v>
      </c>
      <c r="C31" s="22" t="s">
        <v>59</v>
      </c>
      <c r="D31" s="22" t="s">
        <v>122</v>
      </c>
      <c r="E31" s="22" t="s">
        <v>123</v>
      </c>
      <c r="F31" s="22" t="s">
        <v>124</v>
      </c>
      <c r="G31" s="22" t="s">
        <v>63</v>
      </c>
      <c r="H31" s="22" t="s">
        <v>82</v>
      </c>
      <c r="I31" s="22" t="s">
        <v>132</v>
      </c>
      <c r="J31" s="71">
        <v>124.20000000000002</v>
      </c>
      <c r="K31" s="56">
        <v>3</v>
      </c>
      <c r="L31" s="73">
        <v>0.2</v>
      </c>
      <c r="M31" s="71">
        <v>15.524999999999991</v>
      </c>
      <c r="N31" s="75">
        <f t="shared" si="0"/>
        <v>-9.3150000000000119</v>
      </c>
      <c r="O31" s="76">
        <f t="shared" si="1"/>
        <v>450</v>
      </c>
      <c r="P31" s="49" t="str" cm="1">
        <f t="array" ref="P31">_xlfn.IFS(O31&gt;=2000,"A",O31&gt;=1000,"B",O31&gt;=500,"C",O31&gt;=100,"D",O31&lt;100,"E")</f>
        <v>D</v>
      </c>
    </row>
    <row r="32" spans="1:16">
      <c r="A32" s="80">
        <v>31</v>
      </c>
      <c r="B32" s="22" t="s">
        <v>75</v>
      </c>
      <c r="C32" s="22" t="s">
        <v>59</v>
      </c>
      <c r="D32" s="22" t="s">
        <v>122</v>
      </c>
      <c r="E32" s="22" t="s">
        <v>123</v>
      </c>
      <c r="F32" s="22" t="s">
        <v>124</v>
      </c>
      <c r="G32" s="22" t="s">
        <v>72</v>
      </c>
      <c r="H32" s="22" t="s">
        <v>133</v>
      </c>
      <c r="I32" s="22" t="s">
        <v>134</v>
      </c>
      <c r="J32" s="71">
        <v>3.2640000000000002</v>
      </c>
      <c r="K32" s="56">
        <v>2</v>
      </c>
      <c r="L32" s="73">
        <v>0.2</v>
      </c>
      <c r="M32" s="71">
        <v>1.1015999999999997</v>
      </c>
      <c r="N32" s="75">
        <f t="shared" si="0"/>
        <v>0.44879999999999964</v>
      </c>
      <c r="O32" s="76">
        <f t="shared" si="1"/>
        <v>300</v>
      </c>
      <c r="P32" s="49" t="str" cm="1">
        <f t="array" ref="P32">_xlfn.IFS(O32&gt;=2000,"A",O32&gt;=1000,"B",O32&gt;=500,"C",O32&gt;=100,"D",O32&lt;100,"E")</f>
        <v>D</v>
      </c>
    </row>
    <row r="33" spans="1:16">
      <c r="A33" s="80">
        <v>32</v>
      </c>
      <c r="B33" s="22" t="s">
        <v>75</v>
      </c>
      <c r="C33" s="22" t="s">
        <v>59</v>
      </c>
      <c r="D33" s="22" t="s">
        <v>122</v>
      </c>
      <c r="E33" s="22" t="s">
        <v>123</v>
      </c>
      <c r="F33" s="22" t="s">
        <v>124</v>
      </c>
      <c r="G33" s="22" t="s">
        <v>72</v>
      </c>
      <c r="H33" s="22" t="s">
        <v>84</v>
      </c>
      <c r="I33" s="22" t="s">
        <v>135</v>
      </c>
      <c r="J33" s="71">
        <v>86.304000000000002</v>
      </c>
      <c r="K33" s="56">
        <v>6</v>
      </c>
      <c r="L33" s="73">
        <v>0.2</v>
      </c>
      <c r="M33" s="71">
        <v>9.7091999999999885</v>
      </c>
      <c r="N33" s="75">
        <f t="shared" si="0"/>
        <v>-7.5516000000000112</v>
      </c>
      <c r="O33" s="76">
        <f t="shared" si="1"/>
        <v>900</v>
      </c>
      <c r="P33" s="49" t="str" cm="1">
        <f t="array" ref="P33">_xlfn.IFS(O33&gt;=2000,"A",O33&gt;=1000,"B",O33&gt;=500,"C",O33&gt;=100,"D",O33&lt;100,"E")</f>
        <v>C</v>
      </c>
    </row>
    <row r="34" spans="1:16">
      <c r="A34" s="80">
        <v>33</v>
      </c>
      <c r="B34" s="22" t="s">
        <v>75</v>
      </c>
      <c r="C34" s="22" t="s">
        <v>59</v>
      </c>
      <c r="D34" s="22" t="s">
        <v>122</v>
      </c>
      <c r="E34" s="22" t="s">
        <v>123</v>
      </c>
      <c r="F34" s="22" t="s">
        <v>124</v>
      </c>
      <c r="G34" s="22" t="s">
        <v>72</v>
      </c>
      <c r="H34" s="22" t="s">
        <v>89</v>
      </c>
      <c r="I34" s="22" t="s">
        <v>136</v>
      </c>
      <c r="J34" s="71">
        <v>6.8580000000000014</v>
      </c>
      <c r="K34" s="56">
        <v>6</v>
      </c>
      <c r="L34" s="73">
        <v>0.7</v>
      </c>
      <c r="M34" s="71">
        <v>-5.7149999999999999</v>
      </c>
      <c r="N34" s="75">
        <f t="shared" si="0"/>
        <v>-10.515600000000001</v>
      </c>
      <c r="O34" s="76">
        <f t="shared" si="1"/>
        <v>900</v>
      </c>
      <c r="P34" s="49" t="str" cm="1">
        <f t="array" ref="P34">_xlfn.IFS(O34&gt;=2000,"A",O34&gt;=1000,"B",O34&gt;=500,"C",O34&gt;=100,"D",O34&lt;100,"E")</f>
        <v>C</v>
      </c>
    </row>
    <row r="35" spans="1:16">
      <c r="A35" s="80">
        <v>34</v>
      </c>
      <c r="B35" s="22" t="s">
        <v>75</v>
      </c>
      <c r="C35" s="22" t="s">
        <v>59</v>
      </c>
      <c r="D35" s="22" t="s">
        <v>122</v>
      </c>
      <c r="E35" s="22" t="s">
        <v>123</v>
      </c>
      <c r="F35" s="22" t="s">
        <v>124</v>
      </c>
      <c r="G35" s="22" t="s">
        <v>72</v>
      </c>
      <c r="H35" s="22" t="s">
        <v>84</v>
      </c>
      <c r="I35" s="22" t="s">
        <v>137</v>
      </c>
      <c r="J35" s="71">
        <v>15.76</v>
      </c>
      <c r="K35" s="56">
        <v>2</v>
      </c>
      <c r="L35" s="73">
        <v>0.2</v>
      </c>
      <c r="M35" s="71">
        <v>3.5460000000000007</v>
      </c>
      <c r="N35" s="75">
        <f t="shared" si="0"/>
        <v>0.39400000000000057</v>
      </c>
      <c r="O35" s="76">
        <f t="shared" si="1"/>
        <v>300</v>
      </c>
      <c r="P35" s="49" t="str" cm="1">
        <f t="array" ref="P35">_xlfn.IFS(O35&gt;=2000,"A",O35&gt;=1000,"B",O35&gt;=500,"C",O35&gt;=100,"D",O35&lt;100,"E")</f>
        <v>D</v>
      </c>
    </row>
    <row r="36" spans="1:16">
      <c r="A36" s="80">
        <v>35</v>
      </c>
      <c r="B36" s="22" t="s">
        <v>58</v>
      </c>
      <c r="C36" s="22" t="s">
        <v>102</v>
      </c>
      <c r="D36" s="22" t="s">
        <v>138</v>
      </c>
      <c r="E36" s="22" t="s">
        <v>104</v>
      </c>
      <c r="F36" s="22" t="s">
        <v>105</v>
      </c>
      <c r="G36" s="22" t="s">
        <v>72</v>
      </c>
      <c r="H36" s="22" t="s">
        <v>97</v>
      </c>
      <c r="I36" s="22" t="s">
        <v>139</v>
      </c>
      <c r="J36" s="71">
        <v>29.472000000000001</v>
      </c>
      <c r="K36" s="56">
        <v>3</v>
      </c>
      <c r="L36" s="73">
        <v>0.2</v>
      </c>
      <c r="M36" s="71">
        <v>9.9467999999999979</v>
      </c>
      <c r="N36" s="75">
        <f t="shared" si="0"/>
        <v>4.0523999999999969</v>
      </c>
      <c r="O36" s="76">
        <f t="shared" si="1"/>
        <v>450</v>
      </c>
      <c r="P36" s="49" t="str" cm="1">
        <f t="array" ref="P36">_xlfn.IFS(O36&gt;=2000,"A",O36&gt;=1000,"B",O36&gt;=500,"C",O36&gt;=100,"D",O36&lt;100,"E")</f>
        <v>D</v>
      </c>
    </row>
    <row r="37" spans="1:16">
      <c r="A37" s="80">
        <v>36</v>
      </c>
      <c r="B37" s="22" t="s">
        <v>140</v>
      </c>
      <c r="C37" s="22" t="s">
        <v>68</v>
      </c>
      <c r="D37" s="22" t="s">
        <v>141</v>
      </c>
      <c r="E37" s="22" t="s">
        <v>104</v>
      </c>
      <c r="F37" s="22" t="s">
        <v>105</v>
      </c>
      <c r="G37" s="22" t="s">
        <v>86</v>
      </c>
      <c r="H37" s="22" t="s">
        <v>87</v>
      </c>
      <c r="I37" s="22" t="s">
        <v>142</v>
      </c>
      <c r="J37" s="71">
        <v>1097.5440000000003</v>
      </c>
      <c r="K37" s="56">
        <v>7</v>
      </c>
      <c r="L37" s="73">
        <v>0.2</v>
      </c>
      <c r="M37" s="71">
        <v>123.47369999999989</v>
      </c>
      <c r="N37" s="75">
        <f t="shared" si="0"/>
        <v>-96.03510000000017</v>
      </c>
      <c r="O37" s="76">
        <f t="shared" si="1"/>
        <v>1050</v>
      </c>
      <c r="P37" s="49" t="str" cm="1">
        <f t="array" ref="P37">_xlfn.IFS(O37&gt;=2000,"A",O37&gt;=1000,"B",O37&gt;=500,"C",O37&gt;=100,"D",O37&lt;100,"E")</f>
        <v>B</v>
      </c>
    </row>
    <row r="38" spans="1:16">
      <c r="A38" s="80">
        <v>37</v>
      </c>
      <c r="B38" s="22" t="s">
        <v>140</v>
      </c>
      <c r="C38" s="22" t="s">
        <v>68</v>
      </c>
      <c r="D38" s="22" t="s">
        <v>141</v>
      </c>
      <c r="E38" s="22" t="s">
        <v>104</v>
      </c>
      <c r="F38" s="22" t="s">
        <v>105</v>
      </c>
      <c r="G38" s="22" t="s">
        <v>63</v>
      </c>
      <c r="H38" s="22" t="s">
        <v>82</v>
      </c>
      <c r="I38" s="22" t="s">
        <v>143</v>
      </c>
      <c r="J38" s="71">
        <v>190.92</v>
      </c>
      <c r="K38" s="56">
        <v>5</v>
      </c>
      <c r="L38" s="73">
        <v>0.6</v>
      </c>
      <c r="M38" s="71">
        <v>-147.96300000000002</v>
      </c>
      <c r="N38" s="75">
        <f t="shared" si="0"/>
        <v>-262.51499999999999</v>
      </c>
      <c r="O38" s="76">
        <f t="shared" si="1"/>
        <v>750</v>
      </c>
      <c r="P38" s="49" t="str" cm="1">
        <f t="array" ref="P38">_xlfn.IFS(O38&gt;=2000,"A",O38&gt;=1000,"B",O38&gt;=500,"C",O38&gt;=100,"D",O38&lt;100,"E")</f>
        <v>C</v>
      </c>
    </row>
    <row r="39" spans="1:16">
      <c r="A39" s="80">
        <v>38</v>
      </c>
      <c r="B39" s="22" t="s">
        <v>75</v>
      </c>
      <c r="C39" s="22" t="s">
        <v>102</v>
      </c>
      <c r="D39" s="22" t="s">
        <v>138</v>
      </c>
      <c r="E39" s="22" t="s">
        <v>104</v>
      </c>
      <c r="F39" s="22" t="s">
        <v>105</v>
      </c>
      <c r="G39" s="22" t="s">
        <v>72</v>
      </c>
      <c r="H39" s="22" t="s">
        <v>133</v>
      </c>
      <c r="I39" s="22" t="s">
        <v>144</v>
      </c>
      <c r="J39" s="71">
        <v>113.328</v>
      </c>
      <c r="K39" s="56">
        <v>9</v>
      </c>
      <c r="L39" s="73">
        <v>0.2</v>
      </c>
      <c r="M39" s="71">
        <v>35.414999999999999</v>
      </c>
      <c r="N39" s="75">
        <f t="shared" si="0"/>
        <v>12.749399999999998</v>
      </c>
      <c r="O39" s="76">
        <f t="shared" si="1"/>
        <v>1350</v>
      </c>
      <c r="P39" s="49" t="str" cm="1">
        <f t="array" ref="P39">_xlfn.IFS(O39&gt;=2000,"A",O39&gt;=1000,"B",O39&gt;=500,"C",O39&gt;=100,"D",O39&lt;100,"E")</f>
        <v>B</v>
      </c>
    </row>
    <row r="40" spans="1:16">
      <c r="A40" s="80">
        <v>39</v>
      </c>
      <c r="B40" s="22" t="s">
        <v>75</v>
      </c>
      <c r="C40" s="22" t="s">
        <v>102</v>
      </c>
      <c r="D40" s="22" t="s">
        <v>138</v>
      </c>
      <c r="E40" s="22" t="s">
        <v>104</v>
      </c>
      <c r="F40" s="22" t="s">
        <v>105</v>
      </c>
      <c r="G40" s="22" t="s">
        <v>63</v>
      </c>
      <c r="H40" s="22" t="s">
        <v>64</v>
      </c>
      <c r="I40" s="22" t="s">
        <v>145</v>
      </c>
      <c r="J40" s="71">
        <v>532.39919999999995</v>
      </c>
      <c r="K40" s="56">
        <v>3</v>
      </c>
      <c r="L40" s="73">
        <v>0.32</v>
      </c>
      <c r="M40" s="71">
        <v>-46.976400000000012</v>
      </c>
      <c r="N40" s="75">
        <f t="shared" si="0"/>
        <v>-217.344144</v>
      </c>
      <c r="O40" s="76">
        <f t="shared" si="1"/>
        <v>450</v>
      </c>
      <c r="P40" s="49" t="str" cm="1">
        <f t="array" ref="P40">_xlfn.IFS(O40&gt;=2000,"A",O40&gt;=1000,"B",O40&gt;=500,"C",O40&gt;=100,"D",O40&lt;100,"E")</f>
        <v>D</v>
      </c>
    </row>
    <row r="41" spans="1:16">
      <c r="A41" s="80">
        <v>40</v>
      </c>
      <c r="B41" s="22" t="s">
        <v>75</v>
      </c>
      <c r="C41" s="22" t="s">
        <v>102</v>
      </c>
      <c r="D41" s="22" t="s">
        <v>138</v>
      </c>
      <c r="E41" s="22" t="s">
        <v>104</v>
      </c>
      <c r="F41" s="22" t="s">
        <v>105</v>
      </c>
      <c r="G41" s="22" t="s">
        <v>63</v>
      </c>
      <c r="H41" s="22" t="s">
        <v>66</v>
      </c>
      <c r="I41" s="22" t="s">
        <v>146</v>
      </c>
      <c r="J41" s="71">
        <v>212.05799999999999</v>
      </c>
      <c r="K41" s="56">
        <v>3</v>
      </c>
      <c r="L41" s="73">
        <v>0.3</v>
      </c>
      <c r="M41" s="71">
        <v>-15.146999999999991</v>
      </c>
      <c r="N41" s="75">
        <f t="shared" si="0"/>
        <v>-78.764399999999995</v>
      </c>
      <c r="O41" s="76">
        <f t="shared" si="1"/>
        <v>450</v>
      </c>
      <c r="P41" s="49" t="str" cm="1">
        <f t="array" ref="P41">_xlfn.IFS(O41&gt;=2000,"A",O41&gt;=1000,"B",O41&gt;=500,"C",O41&gt;=100,"D",O41&lt;100,"E")</f>
        <v>D</v>
      </c>
    </row>
    <row r="42" spans="1:16">
      <c r="A42" s="80">
        <v>41</v>
      </c>
      <c r="B42" s="22" t="s">
        <v>75</v>
      </c>
      <c r="C42" s="22" t="s">
        <v>102</v>
      </c>
      <c r="D42" s="22" t="s">
        <v>138</v>
      </c>
      <c r="E42" s="22" t="s">
        <v>104</v>
      </c>
      <c r="F42" s="22" t="s">
        <v>105</v>
      </c>
      <c r="G42" s="22" t="s">
        <v>86</v>
      </c>
      <c r="H42" s="22" t="s">
        <v>87</v>
      </c>
      <c r="I42" s="22" t="s">
        <v>147</v>
      </c>
      <c r="J42" s="71">
        <v>371.16800000000001</v>
      </c>
      <c r="K42" s="56">
        <v>4</v>
      </c>
      <c r="L42" s="73">
        <v>0.2</v>
      </c>
      <c r="M42" s="71">
        <v>41.756399999999957</v>
      </c>
      <c r="N42" s="75">
        <f t="shared" si="0"/>
        <v>-32.477200000000053</v>
      </c>
      <c r="O42" s="76">
        <f t="shared" si="1"/>
        <v>600</v>
      </c>
      <c r="P42" s="49" t="str" cm="1">
        <f t="array" ref="P42">_xlfn.IFS(O42&gt;=2000,"A",O42&gt;=1000,"B",O42&gt;=500,"C",O42&gt;=100,"D",O42&lt;100,"E")</f>
        <v>C</v>
      </c>
    </row>
    <row r="43" spans="1:16">
      <c r="A43" s="80">
        <v>42</v>
      </c>
      <c r="B43" s="22" t="s">
        <v>75</v>
      </c>
      <c r="C43" s="22" t="s">
        <v>68</v>
      </c>
      <c r="D43" s="22" t="s">
        <v>148</v>
      </c>
      <c r="E43" s="22" t="s">
        <v>149</v>
      </c>
      <c r="F43" s="22" t="s">
        <v>105</v>
      </c>
      <c r="G43" s="22" t="s">
        <v>86</v>
      </c>
      <c r="H43" s="22" t="s">
        <v>87</v>
      </c>
      <c r="I43" s="22" t="s">
        <v>150</v>
      </c>
      <c r="J43" s="71">
        <v>147.16800000000001</v>
      </c>
      <c r="K43" s="56">
        <v>4</v>
      </c>
      <c r="L43" s="73">
        <v>0.2</v>
      </c>
      <c r="M43" s="71">
        <v>16.556399999999996</v>
      </c>
      <c r="N43" s="75">
        <f t="shared" si="0"/>
        <v>-12.877200000000006</v>
      </c>
      <c r="O43" s="76">
        <f t="shared" si="1"/>
        <v>600</v>
      </c>
      <c r="P43" s="49" t="str" cm="1">
        <f t="array" ref="P43">_xlfn.IFS(O43&gt;=2000,"A",O43&gt;=1000,"B",O43&gt;=500,"C",O43&gt;=100,"D",O43&lt;100,"E")</f>
        <v>C</v>
      </c>
    </row>
    <row r="44" spans="1:16">
      <c r="A44" s="80">
        <v>43</v>
      </c>
      <c r="B44" s="22" t="s">
        <v>75</v>
      </c>
      <c r="C44" s="22" t="s">
        <v>68</v>
      </c>
      <c r="D44" s="22" t="s">
        <v>69</v>
      </c>
      <c r="E44" s="22" t="s">
        <v>70</v>
      </c>
      <c r="F44" s="22" t="s">
        <v>71</v>
      </c>
      <c r="G44" s="22" t="s">
        <v>72</v>
      </c>
      <c r="H44" s="22" t="s">
        <v>80</v>
      </c>
      <c r="I44" s="22" t="s">
        <v>151</v>
      </c>
      <c r="J44" s="71">
        <v>77.88</v>
      </c>
      <c r="K44" s="56">
        <v>2</v>
      </c>
      <c r="L44" s="73">
        <v>0</v>
      </c>
      <c r="M44" s="71">
        <v>3.8939999999999912</v>
      </c>
      <c r="N44" s="75">
        <f t="shared" si="0"/>
        <v>3.8939999999999912</v>
      </c>
      <c r="O44" s="76">
        <f t="shared" si="1"/>
        <v>300</v>
      </c>
      <c r="P44" s="49" t="str" cm="1">
        <f t="array" ref="P44">_xlfn.IFS(O44&gt;=2000,"A",O44&gt;=1000,"B",O44&gt;=500,"C",O44&gt;=100,"D",O44&lt;100,"E")</f>
        <v>D</v>
      </c>
    </row>
    <row r="45" spans="1:16">
      <c r="A45" s="80">
        <v>44</v>
      </c>
      <c r="B45" s="22" t="s">
        <v>75</v>
      </c>
      <c r="C45" s="22" t="s">
        <v>68</v>
      </c>
      <c r="D45" s="22" t="s">
        <v>152</v>
      </c>
      <c r="E45" s="22" t="s">
        <v>77</v>
      </c>
      <c r="F45" s="22" t="s">
        <v>62</v>
      </c>
      <c r="G45" s="22" t="s">
        <v>72</v>
      </c>
      <c r="H45" s="22" t="s">
        <v>80</v>
      </c>
      <c r="I45" s="22" t="s">
        <v>153</v>
      </c>
      <c r="J45" s="71">
        <v>95.616</v>
      </c>
      <c r="K45" s="56">
        <v>2</v>
      </c>
      <c r="L45" s="73">
        <v>0.2</v>
      </c>
      <c r="M45" s="71">
        <v>9.5616000000000092</v>
      </c>
      <c r="N45" s="75">
        <f t="shared" si="0"/>
        <v>-9.5615999999999914</v>
      </c>
      <c r="O45" s="76">
        <f t="shared" si="1"/>
        <v>300</v>
      </c>
      <c r="P45" s="49" t="str" cm="1">
        <f t="array" ref="P45">_xlfn.IFS(O45&gt;=2000,"A",O45&gt;=1000,"B",O45&gt;=500,"C",O45&gt;=100,"D",O45&lt;100,"E")</f>
        <v>D</v>
      </c>
    </row>
    <row r="46" spans="1:16">
      <c r="A46" s="80">
        <v>45</v>
      </c>
      <c r="B46" s="22" t="s">
        <v>140</v>
      </c>
      <c r="C46" s="22" t="s">
        <v>68</v>
      </c>
      <c r="D46" s="22" t="s">
        <v>154</v>
      </c>
      <c r="E46" s="22" t="s">
        <v>155</v>
      </c>
      <c r="F46" s="22" t="s">
        <v>105</v>
      </c>
      <c r="G46" s="22" t="s">
        <v>86</v>
      </c>
      <c r="H46" s="22" t="s">
        <v>128</v>
      </c>
      <c r="I46" s="22" t="s">
        <v>156</v>
      </c>
      <c r="J46" s="71">
        <v>45.98</v>
      </c>
      <c r="K46" s="56">
        <v>2</v>
      </c>
      <c r="L46" s="73">
        <v>0</v>
      </c>
      <c r="M46" s="71">
        <v>19.7714</v>
      </c>
      <c r="N46" s="75">
        <f t="shared" si="0"/>
        <v>19.7714</v>
      </c>
      <c r="O46" s="76">
        <f t="shared" si="1"/>
        <v>300</v>
      </c>
      <c r="P46" s="49" t="str" cm="1">
        <f t="array" ref="P46">_xlfn.IFS(O46&gt;=2000,"A",O46&gt;=1000,"B",O46&gt;=500,"C",O46&gt;=100,"D",O46&lt;100,"E")</f>
        <v>D</v>
      </c>
    </row>
    <row r="47" spans="1:16">
      <c r="A47" s="80">
        <v>46</v>
      </c>
      <c r="B47" s="22" t="s">
        <v>140</v>
      </c>
      <c r="C47" s="22" t="s">
        <v>68</v>
      </c>
      <c r="D47" s="22" t="s">
        <v>154</v>
      </c>
      <c r="E47" s="22" t="s">
        <v>155</v>
      </c>
      <c r="F47" s="22" t="s">
        <v>105</v>
      </c>
      <c r="G47" s="22" t="s">
        <v>72</v>
      </c>
      <c r="H47" s="22" t="s">
        <v>89</v>
      </c>
      <c r="I47" s="22" t="s">
        <v>157</v>
      </c>
      <c r="J47" s="71">
        <v>17.46</v>
      </c>
      <c r="K47" s="56">
        <v>2</v>
      </c>
      <c r="L47" s="73">
        <v>0</v>
      </c>
      <c r="M47" s="71">
        <v>8.2061999999999991</v>
      </c>
      <c r="N47" s="75">
        <f t="shared" si="0"/>
        <v>8.2061999999999991</v>
      </c>
      <c r="O47" s="76">
        <f t="shared" si="1"/>
        <v>300</v>
      </c>
      <c r="P47" s="49" t="str" cm="1">
        <f t="array" ref="P47">_xlfn.IFS(O47&gt;=2000,"A",O47&gt;=1000,"B",O47&gt;=500,"C",O47&gt;=100,"D",O47&lt;100,"E")</f>
        <v>D</v>
      </c>
    </row>
    <row r="48" spans="1:16">
      <c r="A48" s="80">
        <v>47</v>
      </c>
      <c r="B48" s="22" t="s">
        <v>58</v>
      </c>
      <c r="C48" s="22" t="s">
        <v>59</v>
      </c>
      <c r="D48" s="22" t="s">
        <v>158</v>
      </c>
      <c r="E48" s="22" t="s">
        <v>159</v>
      </c>
      <c r="F48" s="22" t="s">
        <v>105</v>
      </c>
      <c r="G48" s="22" t="s">
        <v>72</v>
      </c>
      <c r="H48" s="22" t="s">
        <v>80</v>
      </c>
      <c r="I48" s="22" t="s">
        <v>160</v>
      </c>
      <c r="J48" s="71">
        <v>211.96</v>
      </c>
      <c r="K48" s="56">
        <v>4</v>
      </c>
      <c r="L48" s="73">
        <v>0</v>
      </c>
      <c r="M48" s="71">
        <v>8.4783999999999935</v>
      </c>
      <c r="N48" s="75">
        <f t="shared" si="0"/>
        <v>8.4783999999999935</v>
      </c>
      <c r="O48" s="76">
        <f t="shared" si="1"/>
        <v>600</v>
      </c>
      <c r="P48" s="49" t="str" cm="1">
        <f t="array" ref="P48">_xlfn.IFS(O48&gt;=2000,"A",O48&gt;=1000,"B",O48&gt;=500,"C",O48&gt;=100,"D",O48&lt;100,"E")</f>
        <v>C</v>
      </c>
    </row>
    <row r="49" spans="1:16">
      <c r="A49" s="80">
        <v>48</v>
      </c>
      <c r="B49" s="22" t="s">
        <v>75</v>
      </c>
      <c r="C49" s="22" t="s">
        <v>59</v>
      </c>
      <c r="D49" s="22" t="s">
        <v>161</v>
      </c>
      <c r="E49" s="22" t="s">
        <v>162</v>
      </c>
      <c r="F49" s="22" t="s">
        <v>124</v>
      </c>
      <c r="G49" s="22" t="s">
        <v>86</v>
      </c>
      <c r="H49" s="22" t="s">
        <v>128</v>
      </c>
      <c r="I49" s="22" t="s">
        <v>163</v>
      </c>
      <c r="J49" s="71">
        <v>45</v>
      </c>
      <c r="K49" s="56">
        <v>3</v>
      </c>
      <c r="L49" s="73">
        <v>0</v>
      </c>
      <c r="M49" s="71">
        <v>4.9500000000000011</v>
      </c>
      <c r="N49" s="75">
        <f t="shared" si="0"/>
        <v>4.9500000000000011</v>
      </c>
      <c r="O49" s="76">
        <f t="shared" si="1"/>
        <v>450</v>
      </c>
      <c r="P49" s="49" t="str" cm="1">
        <f t="array" ref="P49">_xlfn.IFS(O49&gt;=2000,"A",O49&gt;=1000,"B",O49&gt;=500,"C",O49&gt;=100,"D",O49&lt;100,"E")</f>
        <v>D</v>
      </c>
    </row>
    <row r="50" spans="1:16">
      <c r="A50" s="80">
        <v>49</v>
      </c>
      <c r="B50" s="22" t="s">
        <v>75</v>
      </c>
      <c r="C50" s="22" t="s">
        <v>59</v>
      </c>
      <c r="D50" s="22" t="s">
        <v>161</v>
      </c>
      <c r="E50" s="22" t="s">
        <v>162</v>
      </c>
      <c r="F50" s="22" t="s">
        <v>124</v>
      </c>
      <c r="G50" s="22" t="s">
        <v>86</v>
      </c>
      <c r="H50" s="22" t="s">
        <v>87</v>
      </c>
      <c r="I50" s="22" t="s">
        <v>164</v>
      </c>
      <c r="J50" s="71">
        <v>21.8</v>
      </c>
      <c r="K50" s="56">
        <v>2</v>
      </c>
      <c r="L50" s="73">
        <v>0</v>
      </c>
      <c r="M50" s="71">
        <v>6.104000000000001</v>
      </c>
      <c r="N50" s="75">
        <f t="shared" si="0"/>
        <v>6.104000000000001</v>
      </c>
      <c r="O50" s="76">
        <f t="shared" si="1"/>
        <v>300</v>
      </c>
      <c r="P50" s="49" t="str" cm="1">
        <f t="array" ref="P50">_xlfn.IFS(O50&gt;=2000,"A",O50&gt;=1000,"B",O50&gt;=500,"C",O50&gt;=100,"D",O50&lt;100,"E")</f>
        <v>D</v>
      </c>
    </row>
    <row r="51" spans="1:16">
      <c r="A51" s="80">
        <v>50</v>
      </c>
      <c r="B51" s="22" t="s">
        <v>75</v>
      </c>
      <c r="C51" s="22" t="s">
        <v>59</v>
      </c>
      <c r="D51" s="22" t="s">
        <v>165</v>
      </c>
      <c r="E51" s="22" t="s">
        <v>166</v>
      </c>
      <c r="F51" s="22" t="s">
        <v>105</v>
      </c>
      <c r="G51" s="22" t="s">
        <v>72</v>
      </c>
      <c r="H51" s="22" t="s">
        <v>89</v>
      </c>
      <c r="I51" s="22" t="s">
        <v>167</v>
      </c>
      <c r="J51" s="71">
        <v>38.22</v>
      </c>
      <c r="K51" s="56">
        <v>6</v>
      </c>
      <c r="L51" s="73">
        <v>0</v>
      </c>
      <c r="M51" s="71">
        <v>17.9634</v>
      </c>
      <c r="N51" s="75">
        <f t="shared" si="0"/>
        <v>17.9634</v>
      </c>
      <c r="O51" s="76">
        <f t="shared" si="1"/>
        <v>900</v>
      </c>
      <c r="P51" s="49" t="str" cm="1">
        <f t="array" ref="P51">_xlfn.IFS(O51&gt;=2000,"A",O51&gt;=1000,"B",O51&gt;=500,"C",O51&gt;=100,"D",O51&lt;100,"E")</f>
        <v>C</v>
      </c>
    </row>
    <row r="52" spans="1:16">
      <c r="A52" s="80">
        <v>51</v>
      </c>
      <c r="B52" s="22" t="s">
        <v>75</v>
      </c>
      <c r="C52" s="22" t="s">
        <v>59</v>
      </c>
      <c r="D52" s="22" t="s">
        <v>165</v>
      </c>
      <c r="E52" s="22" t="s">
        <v>166</v>
      </c>
      <c r="F52" s="22" t="s">
        <v>105</v>
      </c>
      <c r="G52" s="22" t="s">
        <v>72</v>
      </c>
      <c r="H52" s="22" t="s">
        <v>73</v>
      </c>
      <c r="I52" s="22" t="s">
        <v>168</v>
      </c>
      <c r="J52" s="71">
        <v>75.179999999999993</v>
      </c>
      <c r="K52" s="56">
        <v>6</v>
      </c>
      <c r="L52" s="73">
        <v>0</v>
      </c>
      <c r="M52" s="71">
        <v>35.334599999999995</v>
      </c>
      <c r="N52" s="75">
        <f t="shared" si="0"/>
        <v>35.334599999999995</v>
      </c>
      <c r="O52" s="76">
        <f t="shared" si="1"/>
        <v>900</v>
      </c>
      <c r="P52" s="49" t="str" cm="1">
        <f t="array" ref="P52">_xlfn.IFS(O52&gt;=2000,"A",O52&gt;=1000,"B",O52&gt;=500,"C",O52&gt;=100,"D",O52&lt;100,"E")</f>
        <v>C</v>
      </c>
    </row>
    <row r="53" spans="1:16">
      <c r="A53" s="80">
        <v>52</v>
      </c>
      <c r="B53" s="22" t="s">
        <v>75</v>
      </c>
      <c r="C53" s="22" t="s">
        <v>59</v>
      </c>
      <c r="D53" s="22" t="s">
        <v>165</v>
      </c>
      <c r="E53" s="22" t="s">
        <v>166</v>
      </c>
      <c r="F53" s="22" t="s">
        <v>105</v>
      </c>
      <c r="G53" s="22" t="s">
        <v>63</v>
      </c>
      <c r="H53" s="22" t="s">
        <v>82</v>
      </c>
      <c r="I53" s="22" t="s">
        <v>169</v>
      </c>
      <c r="J53" s="71">
        <v>6.16</v>
      </c>
      <c r="K53" s="56">
        <v>2</v>
      </c>
      <c r="L53" s="73">
        <v>0</v>
      </c>
      <c r="M53" s="71">
        <v>2.9567999999999999</v>
      </c>
      <c r="N53" s="75">
        <f t="shared" si="0"/>
        <v>2.9567999999999999</v>
      </c>
      <c r="O53" s="76">
        <f t="shared" si="1"/>
        <v>300</v>
      </c>
      <c r="P53" s="49" t="str" cm="1">
        <f t="array" ref="P53">_xlfn.IFS(O53&gt;=2000,"A",O53&gt;=1000,"B",O53&gt;=500,"C",O53&gt;=100,"D",O53&lt;100,"E")</f>
        <v>D</v>
      </c>
    </row>
    <row r="54" spans="1:16">
      <c r="A54" s="80">
        <v>53</v>
      </c>
      <c r="B54" s="22" t="s">
        <v>75</v>
      </c>
      <c r="C54" s="22" t="s">
        <v>59</v>
      </c>
      <c r="D54" s="22" t="s">
        <v>165</v>
      </c>
      <c r="E54" s="22" t="s">
        <v>166</v>
      </c>
      <c r="F54" s="22" t="s">
        <v>105</v>
      </c>
      <c r="G54" s="22" t="s">
        <v>63</v>
      </c>
      <c r="H54" s="22" t="s">
        <v>66</v>
      </c>
      <c r="I54" s="22" t="s">
        <v>170</v>
      </c>
      <c r="J54" s="71">
        <v>89.99</v>
      </c>
      <c r="K54" s="56">
        <v>1</v>
      </c>
      <c r="L54" s="73">
        <v>0</v>
      </c>
      <c r="M54" s="71">
        <v>17.098099999999988</v>
      </c>
      <c r="N54" s="75">
        <f t="shared" si="0"/>
        <v>17.098099999999988</v>
      </c>
      <c r="O54" s="76">
        <f t="shared" si="1"/>
        <v>150</v>
      </c>
      <c r="P54" s="49" t="str" cm="1">
        <f t="array" ref="P54">_xlfn.IFS(O54&gt;=2000,"A",O54&gt;=1000,"B",O54&gt;=500,"C",O54&gt;=100,"D",O54&lt;100,"E")</f>
        <v>D</v>
      </c>
    </row>
    <row r="55" spans="1:16">
      <c r="A55" s="80">
        <v>54</v>
      </c>
      <c r="B55" s="22" t="s">
        <v>75</v>
      </c>
      <c r="C55" s="22" t="s">
        <v>68</v>
      </c>
      <c r="D55" s="22" t="s">
        <v>171</v>
      </c>
      <c r="E55" s="22" t="s">
        <v>172</v>
      </c>
      <c r="F55" s="22" t="s">
        <v>124</v>
      </c>
      <c r="G55" s="22" t="s">
        <v>72</v>
      </c>
      <c r="H55" s="22" t="s">
        <v>173</v>
      </c>
      <c r="I55" s="22" t="s">
        <v>174</v>
      </c>
      <c r="J55" s="71">
        <v>15.260000000000002</v>
      </c>
      <c r="K55" s="56">
        <v>7</v>
      </c>
      <c r="L55" s="73">
        <v>0</v>
      </c>
      <c r="M55" s="71">
        <v>6.2566000000000006</v>
      </c>
      <c r="N55" s="75">
        <f t="shared" si="0"/>
        <v>6.2566000000000006</v>
      </c>
      <c r="O55" s="76">
        <f t="shared" si="1"/>
        <v>1050</v>
      </c>
      <c r="P55" s="49" t="str" cm="1">
        <f t="array" ref="P55">_xlfn.IFS(O55&gt;=2000,"A",O55&gt;=1000,"B",O55&gt;=500,"C",O55&gt;=100,"D",O55&lt;100,"E")</f>
        <v>B</v>
      </c>
    </row>
    <row r="56" spans="1:16">
      <c r="A56" s="80">
        <v>55</v>
      </c>
      <c r="B56" s="22" t="s">
        <v>75</v>
      </c>
      <c r="C56" s="22" t="s">
        <v>68</v>
      </c>
      <c r="D56" s="22" t="s">
        <v>171</v>
      </c>
      <c r="E56" s="22" t="s">
        <v>172</v>
      </c>
      <c r="F56" s="22" t="s">
        <v>124</v>
      </c>
      <c r="G56" s="22" t="s">
        <v>86</v>
      </c>
      <c r="H56" s="22" t="s">
        <v>87</v>
      </c>
      <c r="I56" s="22" t="s">
        <v>175</v>
      </c>
      <c r="J56" s="71">
        <v>1029.95</v>
      </c>
      <c r="K56" s="56">
        <v>5</v>
      </c>
      <c r="L56" s="73">
        <v>0</v>
      </c>
      <c r="M56" s="71">
        <v>298.68549999999999</v>
      </c>
      <c r="N56" s="75">
        <f t="shared" si="0"/>
        <v>298.68549999999999</v>
      </c>
      <c r="O56" s="76">
        <f t="shared" si="1"/>
        <v>750</v>
      </c>
      <c r="P56" s="49" t="str" cm="1">
        <f t="array" ref="P56">_xlfn.IFS(O56&gt;=2000,"A",O56&gt;=1000,"B",O56&gt;=500,"C",O56&gt;=100,"D",O56&lt;100,"E")</f>
        <v>C</v>
      </c>
    </row>
    <row r="57" spans="1:16">
      <c r="A57" s="80">
        <v>56</v>
      </c>
      <c r="B57" s="22" t="s">
        <v>140</v>
      </c>
      <c r="C57" s="22" t="s">
        <v>59</v>
      </c>
      <c r="D57" s="22" t="s">
        <v>176</v>
      </c>
      <c r="E57" s="22" t="s">
        <v>172</v>
      </c>
      <c r="F57" s="22" t="s">
        <v>124</v>
      </c>
      <c r="G57" s="22" t="s">
        <v>72</v>
      </c>
      <c r="H57" s="22" t="s">
        <v>80</v>
      </c>
      <c r="I57" s="22" t="s">
        <v>177</v>
      </c>
      <c r="J57" s="71">
        <v>208.56</v>
      </c>
      <c r="K57" s="56">
        <v>6</v>
      </c>
      <c r="L57" s="73">
        <v>0</v>
      </c>
      <c r="M57" s="71">
        <v>52.139999999999986</v>
      </c>
      <c r="N57" s="75">
        <f t="shared" si="0"/>
        <v>52.139999999999986</v>
      </c>
      <c r="O57" s="76">
        <f t="shared" si="1"/>
        <v>900</v>
      </c>
      <c r="P57" s="49" t="str" cm="1">
        <f t="array" ref="P57">_xlfn.IFS(O57&gt;=2000,"A",O57&gt;=1000,"B",O57&gt;=500,"C",O57&gt;=100,"D",O57&lt;100,"E")</f>
        <v>C</v>
      </c>
    </row>
    <row r="58" spans="1:16">
      <c r="A58" s="80">
        <v>57</v>
      </c>
      <c r="B58" s="22" t="s">
        <v>140</v>
      </c>
      <c r="C58" s="22" t="s">
        <v>59</v>
      </c>
      <c r="D58" s="22" t="s">
        <v>176</v>
      </c>
      <c r="E58" s="22" t="s">
        <v>172</v>
      </c>
      <c r="F58" s="22" t="s">
        <v>124</v>
      </c>
      <c r="G58" s="22" t="s">
        <v>72</v>
      </c>
      <c r="H58" s="22" t="s">
        <v>97</v>
      </c>
      <c r="I58" s="22" t="s">
        <v>178</v>
      </c>
      <c r="J58" s="71">
        <v>32.400000000000006</v>
      </c>
      <c r="K58" s="56">
        <v>5</v>
      </c>
      <c r="L58" s="73">
        <v>0</v>
      </c>
      <c r="M58" s="71">
        <v>15.552000000000001</v>
      </c>
      <c r="N58" s="75">
        <f t="shared" si="0"/>
        <v>15.552000000000001</v>
      </c>
      <c r="O58" s="76">
        <f t="shared" si="1"/>
        <v>750</v>
      </c>
      <c r="P58" s="49" t="str" cm="1">
        <f t="array" ref="P58">_xlfn.IFS(O58&gt;=2000,"A",O58&gt;=1000,"B",O58&gt;=500,"C",O58&gt;=100,"D",O58&lt;100,"E")</f>
        <v>C</v>
      </c>
    </row>
    <row r="59" spans="1:16">
      <c r="A59" s="80">
        <v>58</v>
      </c>
      <c r="B59" s="22" t="s">
        <v>140</v>
      </c>
      <c r="C59" s="22" t="s">
        <v>59</v>
      </c>
      <c r="D59" s="22" t="s">
        <v>176</v>
      </c>
      <c r="E59" s="22" t="s">
        <v>172</v>
      </c>
      <c r="F59" s="22" t="s">
        <v>124</v>
      </c>
      <c r="G59" s="22" t="s">
        <v>63</v>
      </c>
      <c r="H59" s="22" t="s">
        <v>66</v>
      </c>
      <c r="I59" s="22" t="s">
        <v>179</v>
      </c>
      <c r="J59" s="71">
        <v>319.41000000000003</v>
      </c>
      <c r="K59" s="56">
        <v>5</v>
      </c>
      <c r="L59" s="73">
        <v>0.1</v>
      </c>
      <c r="M59" s="71">
        <v>7.0980000000000061</v>
      </c>
      <c r="N59" s="75">
        <f t="shared" si="0"/>
        <v>-24.842999999999996</v>
      </c>
      <c r="O59" s="76">
        <f t="shared" si="1"/>
        <v>750</v>
      </c>
      <c r="P59" s="49" t="str" cm="1">
        <f t="array" ref="P59">_xlfn.IFS(O59&gt;=2000,"A",O59&gt;=1000,"B",O59&gt;=500,"C",O59&gt;=100,"D",O59&lt;100,"E")</f>
        <v>C</v>
      </c>
    </row>
    <row r="60" spans="1:16">
      <c r="A60" s="80">
        <v>59</v>
      </c>
      <c r="B60" s="22" t="s">
        <v>140</v>
      </c>
      <c r="C60" s="22" t="s">
        <v>59</v>
      </c>
      <c r="D60" s="22" t="s">
        <v>176</v>
      </c>
      <c r="E60" s="22" t="s">
        <v>172</v>
      </c>
      <c r="F60" s="22" t="s">
        <v>124</v>
      </c>
      <c r="G60" s="22" t="s">
        <v>72</v>
      </c>
      <c r="H60" s="22" t="s">
        <v>97</v>
      </c>
      <c r="I60" s="22" t="s">
        <v>180</v>
      </c>
      <c r="J60" s="71">
        <v>14.56</v>
      </c>
      <c r="K60" s="56">
        <v>2</v>
      </c>
      <c r="L60" s="73">
        <v>0</v>
      </c>
      <c r="M60" s="71">
        <v>6.9888000000000003</v>
      </c>
      <c r="N60" s="75">
        <f t="shared" si="0"/>
        <v>6.9888000000000003</v>
      </c>
      <c r="O60" s="76">
        <f t="shared" si="1"/>
        <v>300</v>
      </c>
      <c r="P60" s="49" t="str" cm="1">
        <f t="array" ref="P60">_xlfn.IFS(O60&gt;=2000,"A",O60&gt;=1000,"B",O60&gt;=500,"C",O60&gt;=100,"D",O60&lt;100,"E")</f>
        <v>D</v>
      </c>
    </row>
    <row r="61" spans="1:16">
      <c r="A61" s="80">
        <v>60</v>
      </c>
      <c r="B61" s="22" t="s">
        <v>140</v>
      </c>
      <c r="C61" s="22" t="s">
        <v>59</v>
      </c>
      <c r="D61" s="22" t="s">
        <v>176</v>
      </c>
      <c r="E61" s="22" t="s">
        <v>172</v>
      </c>
      <c r="F61" s="22" t="s">
        <v>124</v>
      </c>
      <c r="G61" s="22" t="s">
        <v>86</v>
      </c>
      <c r="H61" s="22" t="s">
        <v>128</v>
      </c>
      <c r="I61" s="22" t="s">
        <v>163</v>
      </c>
      <c r="J61" s="71">
        <v>30</v>
      </c>
      <c r="K61" s="56">
        <v>2</v>
      </c>
      <c r="L61" s="73">
        <v>0</v>
      </c>
      <c r="M61" s="71">
        <v>3.3000000000000007</v>
      </c>
      <c r="N61" s="75">
        <f t="shared" si="0"/>
        <v>3.3000000000000007</v>
      </c>
      <c r="O61" s="76">
        <f t="shared" si="1"/>
        <v>300</v>
      </c>
      <c r="P61" s="49" t="str" cm="1">
        <f t="array" ref="P61">_xlfn.IFS(O61&gt;=2000,"A",O61&gt;=1000,"B",O61&gt;=500,"C",O61&gt;=100,"D",O61&lt;100,"E")</f>
        <v>D</v>
      </c>
    </row>
    <row r="62" spans="1:16">
      <c r="A62" s="80">
        <v>61</v>
      </c>
      <c r="B62" s="22" t="s">
        <v>140</v>
      </c>
      <c r="C62" s="22" t="s">
        <v>59</v>
      </c>
      <c r="D62" s="22" t="s">
        <v>176</v>
      </c>
      <c r="E62" s="22" t="s">
        <v>172</v>
      </c>
      <c r="F62" s="22" t="s">
        <v>124</v>
      </c>
      <c r="G62" s="22" t="s">
        <v>72</v>
      </c>
      <c r="H62" s="22" t="s">
        <v>89</v>
      </c>
      <c r="I62" s="22" t="s">
        <v>181</v>
      </c>
      <c r="J62" s="71">
        <v>48.480000000000004</v>
      </c>
      <c r="K62" s="56">
        <v>4</v>
      </c>
      <c r="L62" s="73">
        <v>0.2</v>
      </c>
      <c r="M62" s="71">
        <v>16.361999999999998</v>
      </c>
      <c r="N62" s="75">
        <f t="shared" si="0"/>
        <v>6.6659999999999968</v>
      </c>
      <c r="O62" s="76">
        <f t="shared" si="1"/>
        <v>600</v>
      </c>
      <c r="P62" s="49" t="str" cm="1">
        <f t="array" ref="P62">_xlfn.IFS(O62&gt;=2000,"A",O62&gt;=1000,"B",O62&gt;=500,"C",O62&gt;=100,"D",O62&lt;100,"E")</f>
        <v>C</v>
      </c>
    </row>
    <row r="63" spans="1:16">
      <c r="A63" s="80">
        <v>62</v>
      </c>
      <c r="B63" s="22" t="s">
        <v>140</v>
      </c>
      <c r="C63" s="22" t="s">
        <v>59</v>
      </c>
      <c r="D63" s="22" t="s">
        <v>176</v>
      </c>
      <c r="E63" s="22" t="s">
        <v>172</v>
      </c>
      <c r="F63" s="22" t="s">
        <v>124</v>
      </c>
      <c r="G63" s="22" t="s">
        <v>72</v>
      </c>
      <c r="H63" s="22" t="s">
        <v>84</v>
      </c>
      <c r="I63" s="22" t="s">
        <v>182</v>
      </c>
      <c r="J63" s="71">
        <v>1.68</v>
      </c>
      <c r="K63" s="56">
        <v>1</v>
      </c>
      <c r="L63" s="73">
        <v>0</v>
      </c>
      <c r="M63" s="71">
        <v>0.84</v>
      </c>
      <c r="N63" s="75">
        <f t="shared" si="0"/>
        <v>0.84</v>
      </c>
      <c r="O63" s="76">
        <f t="shared" si="1"/>
        <v>150</v>
      </c>
      <c r="P63" s="49" t="str" cm="1">
        <f t="array" ref="P63">_xlfn.IFS(O63&gt;=2000,"A",O63&gt;=1000,"B",O63&gt;=500,"C",O63&gt;=100,"D",O63&lt;100,"E")</f>
        <v>D</v>
      </c>
    </row>
    <row r="64" spans="1:16">
      <c r="A64" s="80">
        <v>63</v>
      </c>
      <c r="B64" s="22" t="s">
        <v>75</v>
      </c>
      <c r="C64" s="22" t="s">
        <v>59</v>
      </c>
      <c r="D64" s="22" t="s">
        <v>69</v>
      </c>
      <c r="E64" s="22" t="s">
        <v>70</v>
      </c>
      <c r="F64" s="22" t="s">
        <v>71</v>
      </c>
      <c r="G64" s="22" t="s">
        <v>86</v>
      </c>
      <c r="H64" s="22" t="s">
        <v>128</v>
      </c>
      <c r="I64" s="22" t="s">
        <v>183</v>
      </c>
      <c r="J64" s="71">
        <v>13.98</v>
      </c>
      <c r="K64" s="56">
        <v>2</v>
      </c>
      <c r="L64" s="73">
        <v>0</v>
      </c>
      <c r="M64" s="71">
        <v>6.1512000000000011</v>
      </c>
      <c r="N64" s="75">
        <f t="shared" si="0"/>
        <v>6.1512000000000011</v>
      </c>
      <c r="O64" s="76">
        <f t="shared" si="1"/>
        <v>300</v>
      </c>
      <c r="P64" s="49" t="str" cm="1">
        <f t="array" ref="P64">_xlfn.IFS(O64&gt;=2000,"A",O64&gt;=1000,"B",O64&gt;=500,"C",O64&gt;=100,"D",O64&lt;100,"E")</f>
        <v>D</v>
      </c>
    </row>
    <row r="65" spans="1:16">
      <c r="A65" s="80">
        <v>64</v>
      </c>
      <c r="B65" s="22" t="s">
        <v>75</v>
      </c>
      <c r="C65" s="22" t="s">
        <v>59</v>
      </c>
      <c r="D65" s="22" t="s">
        <v>69</v>
      </c>
      <c r="E65" s="22" t="s">
        <v>70</v>
      </c>
      <c r="F65" s="22" t="s">
        <v>71</v>
      </c>
      <c r="G65" s="22" t="s">
        <v>72</v>
      </c>
      <c r="H65" s="22" t="s">
        <v>89</v>
      </c>
      <c r="I65" s="22" t="s">
        <v>184</v>
      </c>
      <c r="J65" s="71">
        <v>25.824000000000002</v>
      </c>
      <c r="K65" s="56">
        <v>6</v>
      </c>
      <c r="L65" s="73">
        <v>0.2</v>
      </c>
      <c r="M65" s="71">
        <v>9.3612000000000002</v>
      </c>
      <c r="N65" s="75">
        <f t="shared" si="0"/>
        <v>4.1963999999999997</v>
      </c>
      <c r="O65" s="76">
        <f t="shared" si="1"/>
        <v>900</v>
      </c>
      <c r="P65" s="49" t="str" cm="1">
        <f t="array" ref="P65">_xlfn.IFS(O65&gt;=2000,"A",O65&gt;=1000,"B",O65&gt;=500,"C",O65&gt;=100,"D",O65&lt;100,"E")</f>
        <v>C</v>
      </c>
    </row>
    <row r="66" spans="1:16">
      <c r="A66" s="80">
        <v>65</v>
      </c>
      <c r="B66" s="22" t="s">
        <v>75</v>
      </c>
      <c r="C66" s="22" t="s">
        <v>59</v>
      </c>
      <c r="D66" s="22" t="s">
        <v>69</v>
      </c>
      <c r="E66" s="22" t="s">
        <v>70</v>
      </c>
      <c r="F66" s="22" t="s">
        <v>71</v>
      </c>
      <c r="G66" s="22" t="s">
        <v>72</v>
      </c>
      <c r="H66" s="22" t="s">
        <v>97</v>
      </c>
      <c r="I66" s="22" t="s">
        <v>185</v>
      </c>
      <c r="J66" s="71">
        <v>146.72999999999999</v>
      </c>
      <c r="K66" s="56">
        <v>3</v>
      </c>
      <c r="L66" s="73">
        <v>0</v>
      </c>
      <c r="M66" s="71">
        <v>68.963099999999997</v>
      </c>
      <c r="N66" s="75">
        <f t="shared" si="0"/>
        <v>68.963099999999997</v>
      </c>
      <c r="O66" s="76">
        <f t="shared" si="1"/>
        <v>450</v>
      </c>
      <c r="P66" s="49" t="str" cm="1">
        <f t="array" ref="P66">_xlfn.IFS(O66&gt;=2000,"A",O66&gt;=1000,"B",O66&gt;=500,"C",O66&gt;=100,"D",O66&lt;100,"E")</f>
        <v>D</v>
      </c>
    </row>
    <row r="67" spans="1:16">
      <c r="A67" s="80">
        <v>66</v>
      </c>
      <c r="B67" s="22" t="s">
        <v>75</v>
      </c>
      <c r="C67" s="22" t="s">
        <v>59</v>
      </c>
      <c r="D67" s="22" t="s">
        <v>69</v>
      </c>
      <c r="E67" s="22" t="s">
        <v>70</v>
      </c>
      <c r="F67" s="22" t="s">
        <v>71</v>
      </c>
      <c r="G67" s="22" t="s">
        <v>63</v>
      </c>
      <c r="H67" s="22" t="s">
        <v>82</v>
      </c>
      <c r="I67" s="22" t="s">
        <v>186</v>
      </c>
      <c r="J67" s="71">
        <v>79.760000000000005</v>
      </c>
      <c r="K67" s="56">
        <v>4</v>
      </c>
      <c r="L67" s="73">
        <v>0</v>
      </c>
      <c r="M67" s="71">
        <v>22.332800000000006</v>
      </c>
      <c r="N67" s="75">
        <f t="shared" ref="N67:N130" si="2">M67-(J67*L67)</f>
        <v>22.332800000000006</v>
      </c>
      <c r="O67" s="76">
        <f t="shared" ref="O67:O130" si="3">150*K67</f>
        <v>600</v>
      </c>
      <c r="P67" s="49" t="str" cm="1">
        <f t="array" ref="P67">_xlfn.IFS(O67&gt;=2000,"A",O67&gt;=1000,"B",O67&gt;=500,"C",O67&gt;=100,"D",O67&lt;100,"E")</f>
        <v>C</v>
      </c>
    </row>
    <row r="68" spans="1:16">
      <c r="A68" s="80">
        <v>67</v>
      </c>
      <c r="B68" s="22" t="s">
        <v>75</v>
      </c>
      <c r="C68" s="22" t="s">
        <v>102</v>
      </c>
      <c r="D68" s="22" t="s">
        <v>187</v>
      </c>
      <c r="E68" s="22" t="s">
        <v>149</v>
      </c>
      <c r="F68" s="22" t="s">
        <v>105</v>
      </c>
      <c r="G68" s="22" t="s">
        <v>63</v>
      </c>
      <c r="H68" s="22" t="s">
        <v>66</v>
      </c>
      <c r="I68" s="22" t="s">
        <v>188</v>
      </c>
      <c r="J68" s="71">
        <v>213.11499999999998</v>
      </c>
      <c r="K68" s="56">
        <v>5</v>
      </c>
      <c r="L68" s="73">
        <v>0.3</v>
      </c>
      <c r="M68" s="71">
        <v>-15.222500000000011</v>
      </c>
      <c r="N68" s="75">
        <f t="shared" si="2"/>
        <v>-79.157000000000011</v>
      </c>
      <c r="O68" s="76">
        <f t="shared" si="3"/>
        <v>750</v>
      </c>
      <c r="P68" s="49" t="str" cm="1">
        <f t="array" ref="P68">_xlfn.IFS(O68&gt;=2000,"A",O68&gt;=1000,"B",O68&gt;=500,"C",O68&gt;=100,"D",O68&lt;100,"E")</f>
        <v>C</v>
      </c>
    </row>
    <row r="69" spans="1:16">
      <c r="A69" s="80">
        <v>68</v>
      </c>
      <c r="B69" s="22" t="s">
        <v>75</v>
      </c>
      <c r="C69" s="22" t="s">
        <v>68</v>
      </c>
      <c r="D69" s="22" t="s">
        <v>189</v>
      </c>
      <c r="E69" s="22" t="s">
        <v>190</v>
      </c>
      <c r="F69" s="22" t="s">
        <v>71</v>
      </c>
      <c r="G69" s="22" t="s">
        <v>72</v>
      </c>
      <c r="H69" s="22" t="s">
        <v>84</v>
      </c>
      <c r="I69" s="22" t="s">
        <v>191</v>
      </c>
      <c r="J69" s="71">
        <v>1113.0240000000001</v>
      </c>
      <c r="K69" s="56">
        <v>8</v>
      </c>
      <c r="L69" s="73">
        <v>0.2</v>
      </c>
      <c r="M69" s="71">
        <v>111.30239999999998</v>
      </c>
      <c r="N69" s="75">
        <f t="shared" si="2"/>
        <v>-111.30240000000006</v>
      </c>
      <c r="O69" s="76">
        <f t="shared" si="3"/>
        <v>1200</v>
      </c>
      <c r="P69" s="49" t="str" cm="1">
        <f t="array" ref="P69">_xlfn.IFS(O69&gt;=2000,"A",O69&gt;=1000,"B",O69&gt;=500,"C",O69&gt;=100,"D",O69&lt;100,"E")</f>
        <v>B</v>
      </c>
    </row>
    <row r="70" spans="1:16">
      <c r="A70" s="80">
        <v>69</v>
      </c>
      <c r="B70" s="22" t="s">
        <v>75</v>
      </c>
      <c r="C70" s="22" t="s">
        <v>68</v>
      </c>
      <c r="D70" s="22" t="s">
        <v>189</v>
      </c>
      <c r="E70" s="22" t="s">
        <v>190</v>
      </c>
      <c r="F70" s="22" t="s">
        <v>71</v>
      </c>
      <c r="G70" s="22" t="s">
        <v>86</v>
      </c>
      <c r="H70" s="22" t="s">
        <v>87</v>
      </c>
      <c r="I70" s="22" t="s">
        <v>192</v>
      </c>
      <c r="J70" s="71">
        <v>167.96800000000002</v>
      </c>
      <c r="K70" s="56">
        <v>4</v>
      </c>
      <c r="L70" s="73">
        <v>0.2</v>
      </c>
      <c r="M70" s="71">
        <v>62.988</v>
      </c>
      <c r="N70" s="75">
        <f t="shared" si="2"/>
        <v>29.394399999999997</v>
      </c>
      <c r="O70" s="76">
        <f t="shared" si="3"/>
        <v>600</v>
      </c>
      <c r="P70" s="49" t="str" cm="1">
        <f t="array" ref="P70">_xlfn.IFS(O70&gt;=2000,"A",O70&gt;=1000,"B",O70&gt;=500,"C",O70&gt;=100,"D",O70&lt;100,"E")</f>
        <v>C</v>
      </c>
    </row>
    <row r="71" spans="1:16">
      <c r="A71" s="80">
        <v>70</v>
      </c>
      <c r="B71" s="22" t="s">
        <v>140</v>
      </c>
      <c r="C71" s="22" t="s">
        <v>59</v>
      </c>
      <c r="D71" s="22" t="s">
        <v>193</v>
      </c>
      <c r="E71" s="22" t="s">
        <v>194</v>
      </c>
      <c r="F71" s="22" t="s">
        <v>62</v>
      </c>
      <c r="G71" s="22" t="s">
        <v>72</v>
      </c>
      <c r="H71" s="22" t="s">
        <v>97</v>
      </c>
      <c r="I71" s="22" t="s">
        <v>195</v>
      </c>
      <c r="J71" s="71">
        <v>75.88</v>
      </c>
      <c r="K71" s="56">
        <v>2</v>
      </c>
      <c r="L71" s="73">
        <v>0</v>
      </c>
      <c r="M71" s="71">
        <v>35.663599999999995</v>
      </c>
      <c r="N71" s="75">
        <f t="shared" si="2"/>
        <v>35.663599999999995</v>
      </c>
      <c r="O71" s="76">
        <f t="shared" si="3"/>
        <v>300</v>
      </c>
      <c r="P71" s="49" t="str" cm="1">
        <f t="array" ref="P71">_xlfn.IFS(O71&gt;=2000,"A",O71&gt;=1000,"B",O71&gt;=500,"C",O71&gt;=100,"D",O71&lt;100,"E")</f>
        <v>D</v>
      </c>
    </row>
    <row r="72" spans="1:16">
      <c r="A72" s="80">
        <v>71</v>
      </c>
      <c r="B72" s="22" t="s">
        <v>75</v>
      </c>
      <c r="C72" s="22" t="s">
        <v>59</v>
      </c>
      <c r="D72" s="22" t="s">
        <v>171</v>
      </c>
      <c r="E72" s="22" t="s">
        <v>172</v>
      </c>
      <c r="F72" s="22" t="s">
        <v>124</v>
      </c>
      <c r="G72" s="22" t="s">
        <v>72</v>
      </c>
      <c r="H72" s="22" t="s">
        <v>89</v>
      </c>
      <c r="I72" s="22" t="s">
        <v>196</v>
      </c>
      <c r="J72" s="71">
        <v>4.6159999999999997</v>
      </c>
      <c r="K72" s="56">
        <v>1</v>
      </c>
      <c r="L72" s="73">
        <v>0.2</v>
      </c>
      <c r="M72" s="71">
        <v>1.7309999999999999</v>
      </c>
      <c r="N72" s="75">
        <f t="shared" si="2"/>
        <v>0.80779999999999985</v>
      </c>
      <c r="O72" s="76">
        <f t="shared" si="3"/>
        <v>150</v>
      </c>
      <c r="P72" s="49" t="str" cm="1">
        <f t="array" ref="P72">_xlfn.IFS(O72&gt;=2000,"A",O72&gt;=1000,"B",O72&gt;=500,"C",O72&gt;=100,"D",O72&lt;100,"E")</f>
        <v>D</v>
      </c>
    </row>
    <row r="73" spans="1:16">
      <c r="A73" s="80">
        <v>72</v>
      </c>
      <c r="B73" s="22" t="s">
        <v>58</v>
      </c>
      <c r="C73" s="22" t="s">
        <v>59</v>
      </c>
      <c r="D73" s="22" t="s">
        <v>197</v>
      </c>
      <c r="E73" s="22" t="s">
        <v>159</v>
      </c>
      <c r="F73" s="22" t="s">
        <v>105</v>
      </c>
      <c r="G73" s="22" t="s">
        <v>72</v>
      </c>
      <c r="H73" s="22" t="s">
        <v>97</v>
      </c>
      <c r="I73" s="22" t="s">
        <v>198</v>
      </c>
      <c r="J73" s="71">
        <v>19.049999999999997</v>
      </c>
      <c r="K73" s="56">
        <v>3</v>
      </c>
      <c r="L73" s="73">
        <v>0</v>
      </c>
      <c r="M73" s="71">
        <v>8.7629999999999999</v>
      </c>
      <c r="N73" s="75">
        <f t="shared" si="2"/>
        <v>8.7629999999999999</v>
      </c>
      <c r="O73" s="76">
        <f t="shared" si="3"/>
        <v>450</v>
      </c>
      <c r="P73" s="49" t="str" cm="1">
        <f t="array" ref="P73">_xlfn.IFS(O73&gt;=2000,"A",O73&gt;=1000,"B",O73&gt;=500,"C",O73&gt;=100,"D",O73&lt;100,"E")</f>
        <v>D</v>
      </c>
    </row>
    <row r="74" spans="1:16">
      <c r="A74" s="80">
        <v>73</v>
      </c>
      <c r="B74" s="22" t="s">
        <v>75</v>
      </c>
      <c r="C74" s="22" t="s">
        <v>59</v>
      </c>
      <c r="D74" s="22" t="s">
        <v>199</v>
      </c>
      <c r="E74" s="22" t="s">
        <v>200</v>
      </c>
      <c r="F74" s="22" t="s">
        <v>62</v>
      </c>
      <c r="G74" s="22" t="s">
        <v>63</v>
      </c>
      <c r="H74" s="22" t="s">
        <v>66</v>
      </c>
      <c r="I74" s="22" t="s">
        <v>201</v>
      </c>
      <c r="J74" s="71">
        <v>831.93600000000015</v>
      </c>
      <c r="K74" s="56">
        <v>8</v>
      </c>
      <c r="L74" s="73">
        <v>0.2</v>
      </c>
      <c r="M74" s="71">
        <v>-114.39120000000003</v>
      </c>
      <c r="N74" s="75">
        <f t="shared" si="2"/>
        <v>-280.77840000000003</v>
      </c>
      <c r="O74" s="76">
        <f t="shared" si="3"/>
        <v>1200</v>
      </c>
      <c r="P74" s="49" t="str" cm="1">
        <f t="array" ref="P74">_xlfn.IFS(O74&gt;=2000,"A",O74&gt;=1000,"B",O74&gt;=500,"C",O74&gt;=100,"D",O74&lt;100,"E")</f>
        <v>B</v>
      </c>
    </row>
    <row r="75" spans="1:16">
      <c r="A75" s="80">
        <v>74</v>
      </c>
      <c r="B75" s="22" t="s">
        <v>75</v>
      </c>
      <c r="C75" s="22" t="s">
        <v>59</v>
      </c>
      <c r="D75" s="22" t="s">
        <v>199</v>
      </c>
      <c r="E75" s="22" t="s">
        <v>200</v>
      </c>
      <c r="F75" s="22" t="s">
        <v>62</v>
      </c>
      <c r="G75" s="22" t="s">
        <v>63</v>
      </c>
      <c r="H75" s="22" t="s">
        <v>82</v>
      </c>
      <c r="I75" s="22" t="s">
        <v>202</v>
      </c>
      <c r="J75" s="71">
        <v>97.04</v>
      </c>
      <c r="K75" s="56">
        <v>2</v>
      </c>
      <c r="L75" s="73">
        <v>0.2</v>
      </c>
      <c r="M75" s="71">
        <v>1.2129999999999974</v>
      </c>
      <c r="N75" s="75">
        <f t="shared" si="2"/>
        <v>-18.195000000000004</v>
      </c>
      <c r="O75" s="76">
        <f t="shared" si="3"/>
        <v>300</v>
      </c>
      <c r="P75" s="49" t="str" cm="1">
        <f t="array" ref="P75">_xlfn.IFS(O75&gt;=2000,"A",O75&gt;=1000,"B",O75&gt;=500,"C",O75&gt;=100,"D",O75&lt;100,"E")</f>
        <v>D</v>
      </c>
    </row>
    <row r="76" spans="1:16">
      <c r="A76" s="80">
        <v>75</v>
      </c>
      <c r="B76" s="22" t="s">
        <v>75</v>
      </c>
      <c r="C76" s="22" t="s">
        <v>59</v>
      </c>
      <c r="D76" s="22" t="s">
        <v>199</v>
      </c>
      <c r="E76" s="22" t="s">
        <v>200</v>
      </c>
      <c r="F76" s="22" t="s">
        <v>62</v>
      </c>
      <c r="G76" s="22" t="s">
        <v>72</v>
      </c>
      <c r="H76" s="22" t="s">
        <v>80</v>
      </c>
      <c r="I76" s="22" t="s">
        <v>203</v>
      </c>
      <c r="J76" s="71">
        <v>72.784000000000006</v>
      </c>
      <c r="K76" s="56">
        <v>1</v>
      </c>
      <c r="L76" s="73">
        <v>0.2</v>
      </c>
      <c r="M76" s="71">
        <v>-18.196000000000002</v>
      </c>
      <c r="N76" s="75">
        <f t="shared" si="2"/>
        <v>-32.752800000000008</v>
      </c>
      <c r="O76" s="76">
        <f t="shared" si="3"/>
        <v>150</v>
      </c>
      <c r="P76" s="49" t="str" cm="1">
        <f t="array" ref="P76">_xlfn.IFS(O76&gt;=2000,"A",O76&gt;=1000,"B",O76&gt;=500,"C",O76&gt;=100,"D",O76&lt;100,"E")</f>
        <v>D</v>
      </c>
    </row>
    <row r="77" spans="1:16">
      <c r="A77" s="80">
        <v>76</v>
      </c>
      <c r="B77" s="22" t="s">
        <v>140</v>
      </c>
      <c r="C77" s="22" t="s">
        <v>68</v>
      </c>
      <c r="D77" s="22" t="s">
        <v>138</v>
      </c>
      <c r="E77" s="22" t="s">
        <v>104</v>
      </c>
      <c r="F77" s="22" t="s">
        <v>105</v>
      </c>
      <c r="G77" s="22" t="s">
        <v>72</v>
      </c>
      <c r="H77" s="22" t="s">
        <v>89</v>
      </c>
      <c r="I77" s="22" t="s">
        <v>204</v>
      </c>
      <c r="J77" s="71">
        <v>1.2479999999999998</v>
      </c>
      <c r="K77" s="56">
        <v>3</v>
      </c>
      <c r="L77" s="73">
        <v>0.8</v>
      </c>
      <c r="M77" s="71">
        <v>-1.9344000000000006</v>
      </c>
      <c r="N77" s="75">
        <f t="shared" si="2"/>
        <v>-2.9328000000000003</v>
      </c>
      <c r="O77" s="76">
        <f t="shared" si="3"/>
        <v>450</v>
      </c>
      <c r="P77" s="49" t="str" cm="1">
        <f t="array" ref="P77">_xlfn.IFS(O77&gt;=2000,"A",O77&gt;=1000,"B",O77&gt;=500,"C",O77&gt;=100,"D",O77&lt;100,"E")</f>
        <v>D</v>
      </c>
    </row>
    <row r="78" spans="1:16">
      <c r="A78" s="80">
        <v>77</v>
      </c>
      <c r="B78" s="22" t="s">
        <v>140</v>
      </c>
      <c r="C78" s="22" t="s">
        <v>68</v>
      </c>
      <c r="D78" s="22" t="s">
        <v>138</v>
      </c>
      <c r="E78" s="22" t="s">
        <v>104</v>
      </c>
      <c r="F78" s="22" t="s">
        <v>105</v>
      </c>
      <c r="G78" s="22" t="s">
        <v>63</v>
      </c>
      <c r="H78" s="22" t="s">
        <v>82</v>
      </c>
      <c r="I78" s="22" t="s">
        <v>205</v>
      </c>
      <c r="J78" s="71">
        <v>9.7080000000000002</v>
      </c>
      <c r="K78" s="56">
        <v>3</v>
      </c>
      <c r="L78" s="73">
        <v>0.6</v>
      </c>
      <c r="M78" s="71">
        <v>-5.8248000000000015</v>
      </c>
      <c r="N78" s="75">
        <f t="shared" si="2"/>
        <v>-11.649600000000001</v>
      </c>
      <c r="O78" s="76">
        <f t="shared" si="3"/>
        <v>450</v>
      </c>
      <c r="P78" s="49" t="str" cm="1">
        <f t="array" ref="P78">_xlfn.IFS(O78&gt;=2000,"A",O78&gt;=1000,"B",O78&gt;=500,"C",O78&gt;=100,"D",O78&lt;100,"E")</f>
        <v>D</v>
      </c>
    </row>
    <row r="79" spans="1:16">
      <c r="A79" s="80">
        <v>78</v>
      </c>
      <c r="B79" s="22" t="s">
        <v>140</v>
      </c>
      <c r="C79" s="22" t="s">
        <v>68</v>
      </c>
      <c r="D79" s="22" t="s">
        <v>138</v>
      </c>
      <c r="E79" s="22" t="s">
        <v>104</v>
      </c>
      <c r="F79" s="22" t="s">
        <v>105</v>
      </c>
      <c r="G79" s="22" t="s">
        <v>72</v>
      </c>
      <c r="H79" s="22" t="s">
        <v>80</v>
      </c>
      <c r="I79" s="22" t="s">
        <v>206</v>
      </c>
      <c r="J79" s="71">
        <v>27.240000000000002</v>
      </c>
      <c r="K79" s="56">
        <v>3</v>
      </c>
      <c r="L79" s="73">
        <v>0.2</v>
      </c>
      <c r="M79" s="71">
        <v>2.724000000000002</v>
      </c>
      <c r="N79" s="75">
        <f t="shared" si="2"/>
        <v>-2.7239999999999984</v>
      </c>
      <c r="O79" s="76">
        <f t="shared" si="3"/>
        <v>450</v>
      </c>
      <c r="P79" s="49" t="str" cm="1">
        <f t="array" ref="P79">_xlfn.IFS(O79&gt;=2000,"A",O79&gt;=1000,"B",O79&gt;=500,"C",O79&gt;=100,"D",O79&lt;100,"E")</f>
        <v>D</v>
      </c>
    </row>
    <row r="80" spans="1:16">
      <c r="A80" s="80">
        <v>79</v>
      </c>
      <c r="B80" s="22" t="s">
        <v>58</v>
      </c>
      <c r="C80" s="22" t="s">
        <v>59</v>
      </c>
      <c r="D80" s="22" t="s">
        <v>138</v>
      </c>
      <c r="E80" s="22" t="s">
        <v>104</v>
      </c>
      <c r="F80" s="22" t="s">
        <v>105</v>
      </c>
      <c r="G80" s="22" t="s">
        <v>63</v>
      </c>
      <c r="H80" s="22" t="s">
        <v>82</v>
      </c>
      <c r="I80" s="22" t="s">
        <v>207</v>
      </c>
      <c r="J80" s="71">
        <v>19.3</v>
      </c>
      <c r="K80" s="56">
        <v>5</v>
      </c>
      <c r="L80" s="73">
        <v>0.6</v>
      </c>
      <c r="M80" s="71">
        <v>-14.475000000000001</v>
      </c>
      <c r="N80" s="75">
        <f t="shared" si="2"/>
        <v>-26.055</v>
      </c>
      <c r="O80" s="76">
        <f t="shared" si="3"/>
        <v>750</v>
      </c>
      <c r="P80" s="49" t="str" cm="1">
        <f t="array" ref="P80">_xlfn.IFS(O80&gt;=2000,"A",O80&gt;=1000,"B",O80&gt;=500,"C",O80&gt;=100,"D",O80&lt;100,"E")</f>
        <v>C</v>
      </c>
    </row>
    <row r="81" spans="1:16">
      <c r="A81" s="80">
        <v>80</v>
      </c>
      <c r="B81" s="22" t="s">
        <v>140</v>
      </c>
      <c r="C81" s="22" t="s">
        <v>68</v>
      </c>
      <c r="D81" s="22" t="s">
        <v>208</v>
      </c>
      <c r="E81" s="22" t="s">
        <v>209</v>
      </c>
      <c r="F81" s="22" t="s">
        <v>62</v>
      </c>
      <c r="G81" s="22" t="s">
        <v>72</v>
      </c>
      <c r="H81" s="22" t="s">
        <v>91</v>
      </c>
      <c r="I81" s="22" t="s">
        <v>210</v>
      </c>
      <c r="J81" s="71">
        <v>208.16</v>
      </c>
      <c r="K81" s="56">
        <v>1</v>
      </c>
      <c r="L81" s="73">
        <v>0</v>
      </c>
      <c r="M81" s="71">
        <v>56.20320000000001</v>
      </c>
      <c r="N81" s="75">
        <f t="shared" si="2"/>
        <v>56.20320000000001</v>
      </c>
      <c r="O81" s="76">
        <f t="shared" si="3"/>
        <v>150</v>
      </c>
      <c r="P81" s="49" t="str" cm="1">
        <f t="array" ref="P81">_xlfn.IFS(O81&gt;=2000,"A",O81&gt;=1000,"B",O81&gt;=500,"C",O81&gt;=100,"D",O81&lt;100,"E")</f>
        <v>D</v>
      </c>
    </row>
    <row r="82" spans="1:16">
      <c r="A82" s="80">
        <v>81</v>
      </c>
      <c r="B82" s="22" t="s">
        <v>140</v>
      </c>
      <c r="C82" s="22" t="s">
        <v>68</v>
      </c>
      <c r="D82" s="22" t="s">
        <v>208</v>
      </c>
      <c r="E82" s="22" t="s">
        <v>209</v>
      </c>
      <c r="F82" s="22" t="s">
        <v>62</v>
      </c>
      <c r="G82" s="22" t="s">
        <v>72</v>
      </c>
      <c r="H82" s="22" t="s">
        <v>89</v>
      </c>
      <c r="I82" s="22" t="s">
        <v>211</v>
      </c>
      <c r="J82" s="71">
        <v>16.740000000000002</v>
      </c>
      <c r="K82" s="56">
        <v>3</v>
      </c>
      <c r="L82" s="73">
        <v>0</v>
      </c>
      <c r="M82" s="71">
        <v>8.0351999999999997</v>
      </c>
      <c r="N82" s="75">
        <f t="shared" si="2"/>
        <v>8.0351999999999997</v>
      </c>
      <c r="O82" s="76">
        <f t="shared" si="3"/>
        <v>450</v>
      </c>
      <c r="P82" s="49" t="str" cm="1">
        <f t="array" ref="P82">_xlfn.IFS(O82&gt;=2000,"A",O82&gt;=1000,"B",O82&gt;=500,"C",O82&gt;=100,"D",O82&lt;100,"E")</f>
        <v>D</v>
      </c>
    </row>
    <row r="83" spans="1:16">
      <c r="A83" s="80">
        <v>82</v>
      </c>
      <c r="B83" s="22" t="s">
        <v>75</v>
      </c>
      <c r="C83" s="22" t="s">
        <v>59</v>
      </c>
      <c r="D83" s="22" t="s">
        <v>114</v>
      </c>
      <c r="E83" s="22" t="s">
        <v>70</v>
      </c>
      <c r="F83" s="22" t="s">
        <v>71</v>
      </c>
      <c r="G83" s="22" t="s">
        <v>72</v>
      </c>
      <c r="H83" s="22" t="s">
        <v>84</v>
      </c>
      <c r="I83" s="22" t="s">
        <v>212</v>
      </c>
      <c r="J83" s="71">
        <v>14.9</v>
      </c>
      <c r="K83" s="56">
        <v>5</v>
      </c>
      <c r="L83" s="73">
        <v>0</v>
      </c>
      <c r="M83" s="71">
        <v>4.1720000000000006</v>
      </c>
      <c r="N83" s="75">
        <f t="shared" si="2"/>
        <v>4.1720000000000006</v>
      </c>
      <c r="O83" s="76">
        <f t="shared" si="3"/>
        <v>750</v>
      </c>
      <c r="P83" s="49" t="str" cm="1">
        <f t="array" ref="P83">_xlfn.IFS(O83&gt;=2000,"A",O83&gt;=1000,"B",O83&gt;=500,"C",O83&gt;=100,"D",O83&lt;100,"E")</f>
        <v>C</v>
      </c>
    </row>
    <row r="84" spans="1:16">
      <c r="A84" s="80">
        <v>83</v>
      </c>
      <c r="B84" s="22" t="s">
        <v>75</v>
      </c>
      <c r="C84" s="22" t="s">
        <v>59</v>
      </c>
      <c r="D84" s="22" t="s">
        <v>114</v>
      </c>
      <c r="E84" s="22" t="s">
        <v>70</v>
      </c>
      <c r="F84" s="22" t="s">
        <v>71</v>
      </c>
      <c r="G84" s="22" t="s">
        <v>72</v>
      </c>
      <c r="H84" s="22" t="s">
        <v>80</v>
      </c>
      <c r="I84" s="22" t="s">
        <v>213</v>
      </c>
      <c r="J84" s="71">
        <v>21.39</v>
      </c>
      <c r="K84" s="56">
        <v>1</v>
      </c>
      <c r="L84" s="73">
        <v>0</v>
      </c>
      <c r="M84" s="71">
        <v>6.2030999999999992</v>
      </c>
      <c r="N84" s="75">
        <f t="shared" si="2"/>
        <v>6.2030999999999992</v>
      </c>
      <c r="O84" s="76">
        <f t="shared" si="3"/>
        <v>150</v>
      </c>
      <c r="P84" s="49" t="str" cm="1">
        <f t="array" ref="P84">_xlfn.IFS(O84&gt;=2000,"A",O84&gt;=1000,"B",O84&gt;=500,"C",O84&gt;=100,"D",O84&lt;100,"E")</f>
        <v>D</v>
      </c>
    </row>
    <row r="85" spans="1:16">
      <c r="A85" s="80">
        <v>84</v>
      </c>
      <c r="B85" s="22" t="s">
        <v>75</v>
      </c>
      <c r="C85" s="22" t="s">
        <v>68</v>
      </c>
      <c r="D85" s="22" t="s">
        <v>214</v>
      </c>
      <c r="E85" s="22" t="s">
        <v>96</v>
      </c>
      <c r="F85" s="22" t="s">
        <v>62</v>
      </c>
      <c r="G85" s="22" t="s">
        <v>72</v>
      </c>
      <c r="H85" s="22" t="s">
        <v>133</v>
      </c>
      <c r="I85" s="22" t="s">
        <v>215</v>
      </c>
      <c r="J85" s="71">
        <v>200.98400000000004</v>
      </c>
      <c r="K85" s="56">
        <v>7</v>
      </c>
      <c r="L85" s="73">
        <v>0.2</v>
      </c>
      <c r="M85" s="71">
        <v>62.807499999999976</v>
      </c>
      <c r="N85" s="75">
        <f t="shared" si="2"/>
        <v>22.610699999999966</v>
      </c>
      <c r="O85" s="76">
        <f t="shared" si="3"/>
        <v>1050</v>
      </c>
      <c r="P85" s="49" t="str" cm="1">
        <f t="array" ref="P85">_xlfn.IFS(O85&gt;=2000,"A",O85&gt;=1000,"B",O85&gt;=500,"C",O85&gt;=100,"D",O85&lt;100,"E")</f>
        <v>B</v>
      </c>
    </row>
    <row r="86" spans="1:16">
      <c r="A86" s="80">
        <v>85</v>
      </c>
      <c r="B86" s="22" t="s">
        <v>140</v>
      </c>
      <c r="C86" s="22" t="s">
        <v>102</v>
      </c>
      <c r="D86" s="22" t="s">
        <v>187</v>
      </c>
      <c r="E86" s="22" t="s">
        <v>149</v>
      </c>
      <c r="F86" s="22" t="s">
        <v>105</v>
      </c>
      <c r="G86" s="22" t="s">
        <v>72</v>
      </c>
      <c r="H86" s="22" t="s">
        <v>80</v>
      </c>
      <c r="I86" s="22" t="s">
        <v>216</v>
      </c>
      <c r="J86" s="71">
        <v>230.376</v>
      </c>
      <c r="K86" s="56">
        <v>3</v>
      </c>
      <c r="L86" s="73">
        <v>0.2</v>
      </c>
      <c r="M86" s="71">
        <v>-48.954900000000002</v>
      </c>
      <c r="N86" s="75">
        <f t="shared" si="2"/>
        <v>-95.030100000000004</v>
      </c>
      <c r="O86" s="76">
        <f t="shared" si="3"/>
        <v>450</v>
      </c>
      <c r="P86" s="49" t="str" cm="1">
        <f t="array" ref="P86">_xlfn.IFS(O86&gt;=2000,"A",O86&gt;=1000,"B",O86&gt;=500,"C",O86&gt;=100,"D",O86&lt;100,"E")</f>
        <v>D</v>
      </c>
    </row>
    <row r="87" spans="1:16">
      <c r="A87" s="80">
        <v>86</v>
      </c>
      <c r="B87" s="22" t="s">
        <v>58</v>
      </c>
      <c r="C87" s="22" t="s">
        <v>59</v>
      </c>
      <c r="D87" s="22" t="s">
        <v>217</v>
      </c>
      <c r="E87" s="22" t="s">
        <v>218</v>
      </c>
      <c r="F87" s="22" t="s">
        <v>62</v>
      </c>
      <c r="G87" s="22" t="s">
        <v>63</v>
      </c>
      <c r="H87" s="22" t="s">
        <v>66</v>
      </c>
      <c r="I87" s="22" t="s">
        <v>219</v>
      </c>
      <c r="J87" s="71">
        <v>301.95999999999998</v>
      </c>
      <c r="K87" s="56">
        <v>2</v>
      </c>
      <c r="L87" s="73">
        <v>0</v>
      </c>
      <c r="M87" s="71">
        <v>33.215599999999995</v>
      </c>
      <c r="N87" s="75">
        <f t="shared" si="2"/>
        <v>33.215599999999995</v>
      </c>
      <c r="O87" s="76">
        <f t="shared" si="3"/>
        <v>300</v>
      </c>
      <c r="P87" s="49" t="str" cm="1">
        <f t="array" ref="P87">_xlfn.IFS(O87&gt;=2000,"A",O87&gt;=1000,"B",O87&gt;=500,"C",O87&gt;=100,"D",O87&lt;100,"E")</f>
        <v>D</v>
      </c>
    </row>
    <row r="88" spans="1:16">
      <c r="A88" s="80">
        <v>87</v>
      </c>
      <c r="B88" s="22" t="s">
        <v>75</v>
      </c>
      <c r="C88" s="22" t="s">
        <v>59</v>
      </c>
      <c r="D88" s="22" t="s">
        <v>220</v>
      </c>
      <c r="E88" s="22" t="s">
        <v>155</v>
      </c>
      <c r="F88" s="22" t="s">
        <v>105</v>
      </c>
      <c r="G88" s="22" t="s">
        <v>86</v>
      </c>
      <c r="H88" s="22" t="s">
        <v>128</v>
      </c>
      <c r="I88" s="22" t="s">
        <v>221</v>
      </c>
      <c r="J88" s="71">
        <v>19.989999999999998</v>
      </c>
      <c r="K88" s="56">
        <v>1</v>
      </c>
      <c r="L88" s="73">
        <v>0</v>
      </c>
      <c r="M88" s="71">
        <v>6.796599999999998</v>
      </c>
      <c r="N88" s="75">
        <f t="shared" si="2"/>
        <v>6.796599999999998</v>
      </c>
      <c r="O88" s="76">
        <f t="shared" si="3"/>
        <v>150</v>
      </c>
      <c r="P88" s="49" t="str" cm="1">
        <f t="array" ref="P88">_xlfn.IFS(O88&gt;=2000,"A",O88&gt;=1000,"B",O88&gt;=500,"C",O88&gt;=100,"D",O88&lt;100,"E")</f>
        <v>D</v>
      </c>
    </row>
    <row r="89" spans="1:16">
      <c r="A89" s="80">
        <v>88</v>
      </c>
      <c r="B89" s="22" t="s">
        <v>75</v>
      </c>
      <c r="C89" s="22" t="s">
        <v>59</v>
      </c>
      <c r="D89" s="22" t="s">
        <v>220</v>
      </c>
      <c r="E89" s="22" t="s">
        <v>155</v>
      </c>
      <c r="F89" s="22" t="s">
        <v>105</v>
      </c>
      <c r="G89" s="22" t="s">
        <v>72</v>
      </c>
      <c r="H89" s="22" t="s">
        <v>73</v>
      </c>
      <c r="I89" s="22" t="s">
        <v>222</v>
      </c>
      <c r="J89" s="71">
        <v>6.16</v>
      </c>
      <c r="K89" s="56">
        <v>2</v>
      </c>
      <c r="L89" s="73">
        <v>0</v>
      </c>
      <c r="M89" s="71">
        <v>2.9567999999999999</v>
      </c>
      <c r="N89" s="75">
        <f t="shared" si="2"/>
        <v>2.9567999999999999</v>
      </c>
      <c r="O89" s="76">
        <f t="shared" si="3"/>
        <v>300</v>
      </c>
      <c r="P89" s="49" t="str" cm="1">
        <f t="array" ref="P89">_xlfn.IFS(O89&gt;=2000,"A",O89&gt;=1000,"B",O89&gt;=500,"C",O89&gt;=100,"D",O89&lt;100,"E")</f>
        <v>D</v>
      </c>
    </row>
    <row r="90" spans="1:16">
      <c r="A90" s="80">
        <v>89</v>
      </c>
      <c r="B90" s="22" t="s">
        <v>58</v>
      </c>
      <c r="C90" s="22" t="s">
        <v>102</v>
      </c>
      <c r="D90" s="22" t="s">
        <v>138</v>
      </c>
      <c r="E90" s="22" t="s">
        <v>104</v>
      </c>
      <c r="F90" s="22" t="s">
        <v>105</v>
      </c>
      <c r="G90" s="22" t="s">
        <v>72</v>
      </c>
      <c r="H90" s="22" t="s">
        <v>80</v>
      </c>
      <c r="I90" s="22" t="s">
        <v>223</v>
      </c>
      <c r="J90" s="71">
        <v>158.36800000000002</v>
      </c>
      <c r="K90" s="56">
        <v>7</v>
      </c>
      <c r="L90" s="73">
        <v>0.2</v>
      </c>
      <c r="M90" s="71">
        <v>13.857199999999999</v>
      </c>
      <c r="N90" s="75">
        <f t="shared" si="2"/>
        <v>-17.816400000000009</v>
      </c>
      <c r="O90" s="76">
        <f t="shared" si="3"/>
        <v>1050</v>
      </c>
      <c r="P90" s="49" t="str" cm="1">
        <f t="array" ref="P90">_xlfn.IFS(O90&gt;=2000,"A",O90&gt;=1000,"B",O90&gt;=500,"C",O90&gt;=100,"D",O90&lt;100,"E")</f>
        <v>B</v>
      </c>
    </row>
    <row r="91" spans="1:16">
      <c r="A91" s="80">
        <v>90</v>
      </c>
      <c r="B91" s="22" t="s">
        <v>75</v>
      </c>
      <c r="C91" s="22" t="s">
        <v>68</v>
      </c>
      <c r="D91" s="22" t="s">
        <v>69</v>
      </c>
      <c r="E91" s="22" t="s">
        <v>70</v>
      </c>
      <c r="F91" s="22" t="s">
        <v>71</v>
      </c>
      <c r="G91" s="22" t="s">
        <v>72</v>
      </c>
      <c r="H91" s="22" t="s">
        <v>84</v>
      </c>
      <c r="I91" s="22" t="s">
        <v>224</v>
      </c>
      <c r="J91" s="71">
        <v>20.100000000000001</v>
      </c>
      <c r="K91" s="56">
        <v>3</v>
      </c>
      <c r="L91" s="73">
        <v>0</v>
      </c>
      <c r="M91" s="71">
        <v>6.6329999999999982</v>
      </c>
      <c r="N91" s="75">
        <f t="shared" si="2"/>
        <v>6.6329999999999982</v>
      </c>
      <c r="O91" s="76">
        <f t="shared" si="3"/>
        <v>450</v>
      </c>
      <c r="P91" s="49" t="str" cm="1">
        <f t="array" ref="P91">_xlfn.IFS(O91&gt;=2000,"A",O91&gt;=1000,"B",O91&gt;=500,"C",O91&gt;=100,"D",O91&lt;100,"E")</f>
        <v>D</v>
      </c>
    </row>
    <row r="92" spans="1:16">
      <c r="A92" s="80">
        <v>91</v>
      </c>
      <c r="B92" s="22" t="s">
        <v>75</v>
      </c>
      <c r="C92" s="22" t="s">
        <v>68</v>
      </c>
      <c r="D92" s="22" t="s">
        <v>69</v>
      </c>
      <c r="E92" s="22" t="s">
        <v>70</v>
      </c>
      <c r="F92" s="22" t="s">
        <v>71</v>
      </c>
      <c r="G92" s="22" t="s">
        <v>86</v>
      </c>
      <c r="H92" s="22" t="s">
        <v>87</v>
      </c>
      <c r="I92" s="22" t="s">
        <v>150</v>
      </c>
      <c r="J92" s="71">
        <v>73.584000000000003</v>
      </c>
      <c r="K92" s="56">
        <v>2</v>
      </c>
      <c r="L92" s="73">
        <v>0.2</v>
      </c>
      <c r="M92" s="71">
        <v>8.2781999999999982</v>
      </c>
      <c r="N92" s="75">
        <f t="shared" si="2"/>
        <v>-6.4386000000000028</v>
      </c>
      <c r="O92" s="76">
        <f t="shared" si="3"/>
        <v>300</v>
      </c>
      <c r="P92" s="49" t="str" cm="1">
        <f t="array" ref="P92">_xlfn.IFS(O92&gt;=2000,"A",O92&gt;=1000,"B",O92&gt;=500,"C",O92&gt;=100,"D",O92&lt;100,"E")</f>
        <v>D</v>
      </c>
    </row>
    <row r="93" spans="1:16">
      <c r="A93" s="80">
        <v>92</v>
      </c>
      <c r="B93" s="22" t="s">
        <v>75</v>
      </c>
      <c r="C93" s="22" t="s">
        <v>68</v>
      </c>
      <c r="D93" s="22" t="s">
        <v>69</v>
      </c>
      <c r="E93" s="22" t="s">
        <v>70</v>
      </c>
      <c r="F93" s="22" t="s">
        <v>71</v>
      </c>
      <c r="G93" s="22" t="s">
        <v>72</v>
      </c>
      <c r="H93" s="22" t="s">
        <v>97</v>
      </c>
      <c r="I93" s="22" t="s">
        <v>225</v>
      </c>
      <c r="J93" s="71">
        <v>6.48</v>
      </c>
      <c r="K93" s="56">
        <v>1</v>
      </c>
      <c r="L93" s="73">
        <v>0</v>
      </c>
      <c r="M93" s="71">
        <v>3.1104000000000003</v>
      </c>
      <c r="N93" s="75">
        <f t="shared" si="2"/>
        <v>3.1104000000000003</v>
      </c>
      <c r="O93" s="76">
        <f t="shared" si="3"/>
        <v>150</v>
      </c>
      <c r="P93" s="49" t="str" cm="1">
        <f t="array" ref="P93">_xlfn.IFS(O93&gt;=2000,"A",O93&gt;=1000,"B",O93&gt;=500,"C",O93&gt;=100,"D",O93&lt;100,"E")</f>
        <v>D</v>
      </c>
    </row>
    <row r="94" spans="1:16">
      <c r="A94" s="80">
        <v>93</v>
      </c>
      <c r="B94" s="22" t="s">
        <v>58</v>
      </c>
      <c r="C94" s="22" t="s">
        <v>59</v>
      </c>
      <c r="D94" s="22" t="s">
        <v>226</v>
      </c>
      <c r="E94" s="22" t="s">
        <v>155</v>
      </c>
      <c r="F94" s="22" t="s">
        <v>105</v>
      </c>
      <c r="G94" s="22" t="s">
        <v>72</v>
      </c>
      <c r="H94" s="22" t="s">
        <v>97</v>
      </c>
      <c r="I94" s="22" t="s">
        <v>227</v>
      </c>
      <c r="J94" s="71">
        <v>12.96</v>
      </c>
      <c r="K94" s="56">
        <v>2</v>
      </c>
      <c r="L94" s="73">
        <v>0</v>
      </c>
      <c r="M94" s="71">
        <v>6.2208000000000006</v>
      </c>
      <c r="N94" s="75">
        <f t="shared" si="2"/>
        <v>6.2208000000000006</v>
      </c>
      <c r="O94" s="76">
        <f t="shared" si="3"/>
        <v>300</v>
      </c>
      <c r="P94" s="49" t="str" cm="1">
        <f t="array" ref="P94">_xlfn.IFS(O94&gt;=2000,"A",O94&gt;=1000,"B",O94&gt;=500,"C",O94&gt;=100,"D",O94&lt;100,"E")</f>
        <v>D</v>
      </c>
    </row>
    <row r="95" spans="1:16">
      <c r="A95" s="80">
        <v>94</v>
      </c>
      <c r="B95" s="22" t="s">
        <v>58</v>
      </c>
      <c r="C95" s="22" t="s">
        <v>59</v>
      </c>
      <c r="D95" s="22" t="s">
        <v>226</v>
      </c>
      <c r="E95" s="22" t="s">
        <v>155</v>
      </c>
      <c r="F95" s="22" t="s">
        <v>105</v>
      </c>
      <c r="G95" s="22" t="s">
        <v>63</v>
      </c>
      <c r="H95" s="22" t="s">
        <v>82</v>
      </c>
      <c r="I95" s="22" t="s">
        <v>228</v>
      </c>
      <c r="J95" s="71">
        <v>53.34</v>
      </c>
      <c r="K95" s="56">
        <v>3</v>
      </c>
      <c r="L95" s="73">
        <v>0</v>
      </c>
      <c r="M95" s="71">
        <v>16.535399999999996</v>
      </c>
      <c r="N95" s="75">
        <f t="shared" si="2"/>
        <v>16.535399999999996</v>
      </c>
      <c r="O95" s="76">
        <f t="shared" si="3"/>
        <v>450</v>
      </c>
      <c r="P95" s="49" t="str" cm="1">
        <f t="array" ref="P95">_xlfn.IFS(O95&gt;=2000,"A",O95&gt;=1000,"B",O95&gt;=500,"C",O95&gt;=100,"D",O95&lt;100,"E")</f>
        <v>D</v>
      </c>
    </row>
    <row r="96" spans="1:16">
      <c r="A96" s="80">
        <v>95</v>
      </c>
      <c r="B96" s="22" t="s">
        <v>58</v>
      </c>
      <c r="C96" s="22" t="s">
        <v>59</v>
      </c>
      <c r="D96" s="22" t="s">
        <v>226</v>
      </c>
      <c r="E96" s="22" t="s">
        <v>155</v>
      </c>
      <c r="F96" s="22" t="s">
        <v>105</v>
      </c>
      <c r="G96" s="22" t="s">
        <v>72</v>
      </c>
      <c r="H96" s="22" t="s">
        <v>89</v>
      </c>
      <c r="I96" s="22" t="s">
        <v>229</v>
      </c>
      <c r="J96" s="71">
        <v>32.96</v>
      </c>
      <c r="K96" s="56">
        <v>2</v>
      </c>
      <c r="L96" s="73">
        <v>0</v>
      </c>
      <c r="M96" s="71">
        <v>16.150400000000001</v>
      </c>
      <c r="N96" s="75">
        <f t="shared" si="2"/>
        <v>16.150400000000001</v>
      </c>
      <c r="O96" s="76">
        <f t="shared" si="3"/>
        <v>300</v>
      </c>
      <c r="P96" s="49" t="str" cm="1">
        <f t="array" ref="P96">_xlfn.IFS(O96&gt;=2000,"A",O96&gt;=1000,"B",O96&gt;=500,"C",O96&gt;=100,"D",O96&lt;100,"E")</f>
        <v>D</v>
      </c>
    </row>
    <row r="97" spans="1:16">
      <c r="A97" s="80">
        <v>96</v>
      </c>
      <c r="B97" s="22" t="s">
        <v>75</v>
      </c>
      <c r="C97" s="22" t="s">
        <v>102</v>
      </c>
      <c r="D97" s="22" t="s">
        <v>230</v>
      </c>
      <c r="E97" s="22" t="s">
        <v>231</v>
      </c>
      <c r="F97" s="22" t="s">
        <v>71</v>
      </c>
      <c r="G97" s="22" t="s">
        <v>72</v>
      </c>
      <c r="H97" s="22" t="s">
        <v>89</v>
      </c>
      <c r="I97" s="22" t="s">
        <v>232</v>
      </c>
      <c r="J97" s="71">
        <v>5.6820000000000013</v>
      </c>
      <c r="K97" s="56">
        <v>1</v>
      </c>
      <c r="L97" s="73">
        <v>0.7</v>
      </c>
      <c r="M97" s="71">
        <v>-3.7880000000000003</v>
      </c>
      <c r="N97" s="75">
        <f t="shared" si="2"/>
        <v>-7.7654000000000014</v>
      </c>
      <c r="O97" s="76">
        <f t="shared" si="3"/>
        <v>150</v>
      </c>
      <c r="P97" s="49" t="str" cm="1">
        <f t="array" ref="P97">_xlfn.IFS(O97&gt;=2000,"A",O97&gt;=1000,"B",O97&gt;=500,"C",O97&gt;=100,"D",O97&lt;100,"E")</f>
        <v>D</v>
      </c>
    </row>
    <row r="98" spans="1:16">
      <c r="A98" s="80">
        <v>97</v>
      </c>
      <c r="B98" s="22" t="s">
        <v>58</v>
      </c>
      <c r="C98" s="22" t="s">
        <v>102</v>
      </c>
      <c r="D98" s="22" t="s">
        <v>171</v>
      </c>
      <c r="E98" s="22" t="s">
        <v>172</v>
      </c>
      <c r="F98" s="22" t="s">
        <v>124</v>
      </c>
      <c r="G98" s="22" t="s">
        <v>63</v>
      </c>
      <c r="H98" s="22" t="s">
        <v>82</v>
      </c>
      <c r="I98" s="22" t="s">
        <v>233</v>
      </c>
      <c r="J98" s="71">
        <v>96.53</v>
      </c>
      <c r="K98" s="56">
        <v>7</v>
      </c>
      <c r="L98" s="73">
        <v>0</v>
      </c>
      <c r="M98" s="71">
        <v>40.5426</v>
      </c>
      <c r="N98" s="75">
        <f t="shared" si="2"/>
        <v>40.5426</v>
      </c>
      <c r="O98" s="76">
        <f t="shared" si="3"/>
        <v>1050</v>
      </c>
      <c r="P98" s="49" t="str" cm="1">
        <f t="array" ref="P98">_xlfn.IFS(O98&gt;=2000,"A",O98&gt;=1000,"B",O98&gt;=500,"C",O98&gt;=100,"D",O98&lt;100,"E")</f>
        <v>B</v>
      </c>
    </row>
    <row r="99" spans="1:16">
      <c r="A99" s="80">
        <v>98</v>
      </c>
      <c r="B99" s="22" t="s">
        <v>140</v>
      </c>
      <c r="C99" s="22" t="s">
        <v>59</v>
      </c>
      <c r="D99" s="22" t="s">
        <v>114</v>
      </c>
      <c r="E99" s="22" t="s">
        <v>70</v>
      </c>
      <c r="F99" s="22" t="s">
        <v>71</v>
      </c>
      <c r="G99" s="22" t="s">
        <v>72</v>
      </c>
      <c r="H99" s="22" t="s">
        <v>89</v>
      </c>
      <c r="I99" s="22" t="s">
        <v>234</v>
      </c>
      <c r="J99" s="71">
        <v>51.311999999999998</v>
      </c>
      <c r="K99" s="56">
        <v>3</v>
      </c>
      <c r="L99" s="73">
        <v>0.2</v>
      </c>
      <c r="M99" s="71">
        <v>17.959199999999999</v>
      </c>
      <c r="N99" s="75">
        <f t="shared" si="2"/>
        <v>7.6967999999999996</v>
      </c>
      <c r="O99" s="76">
        <f t="shared" si="3"/>
        <v>450</v>
      </c>
      <c r="P99" s="49" t="str" cm="1">
        <f t="array" ref="P99">_xlfn.IFS(O99&gt;=2000,"A",O99&gt;=1000,"B",O99&gt;=500,"C",O99&gt;=100,"D",O99&lt;100,"E")</f>
        <v>D</v>
      </c>
    </row>
    <row r="100" spans="1:16">
      <c r="A100" s="80">
        <v>99</v>
      </c>
      <c r="B100" s="22" t="s">
        <v>75</v>
      </c>
      <c r="C100" s="22" t="s">
        <v>68</v>
      </c>
      <c r="D100" s="22" t="s">
        <v>235</v>
      </c>
      <c r="E100" s="22" t="s">
        <v>155</v>
      </c>
      <c r="F100" s="22" t="s">
        <v>105</v>
      </c>
      <c r="G100" s="22" t="s">
        <v>72</v>
      </c>
      <c r="H100" s="22" t="s">
        <v>91</v>
      </c>
      <c r="I100" s="22" t="s">
        <v>236</v>
      </c>
      <c r="J100" s="71">
        <v>77.88</v>
      </c>
      <c r="K100" s="56">
        <v>6</v>
      </c>
      <c r="L100" s="73">
        <v>0</v>
      </c>
      <c r="M100" s="71">
        <v>22.585199999999993</v>
      </c>
      <c r="N100" s="75">
        <f t="shared" si="2"/>
        <v>22.585199999999993</v>
      </c>
      <c r="O100" s="76">
        <f t="shared" si="3"/>
        <v>900</v>
      </c>
      <c r="P100" s="49" t="str" cm="1">
        <f t="array" ref="P100">_xlfn.IFS(O100&gt;=2000,"A",O100&gt;=1000,"B",O100&gt;=500,"C",O100&gt;=100,"D",O100&lt;100,"E")</f>
        <v>C</v>
      </c>
    </row>
    <row r="101" spans="1:16">
      <c r="A101" s="80">
        <v>100</v>
      </c>
      <c r="B101" s="22" t="s">
        <v>75</v>
      </c>
      <c r="C101" s="22" t="s">
        <v>102</v>
      </c>
      <c r="D101" s="22" t="s">
        <v>187</v>
      </c>
      <c r="E101" s="22" t="s">
        <v>149</v>
      </c>
      <c r="F101" s="22" t="s">
        <v>105</v>
      </c>
      <c r="G101" s="22" t="s">
        <v>72</v>
      </c>
      <c r="H101" s="22" t="s">
        <v>97</v>
      </c>
      <c r="I101" s="22" t="s">
        <v>237</v>
      </c>
      <c r="J101" s="71">
        <v>64.623999999999995</v>
      </c>
      <c r="K101" s="56">
        <v>7</v>
      </c>
      <c r="L101" s="73">
        <v>0.2</v>
      </c>
      <c r="M101" s="71">
        <v>22.618399999999994</v>
      </c>
      <c r="N101" s="75">
        <f t="shared" si="2"/>
        <v>9.6935999999999947</v>
      </c>
      <c r="O101" s="76">
        <f t="shared" si="3"/>
        <v>1050</v>
      </c>
      <c r="P101" s="49" t="str" cm="1">
        <f t="array" ref="P101">_xlfn.IFS(O101&gt;=2000,"A",O101&gt;=1000,"B",O101&gt;=500,"C",O101&gt;=100,"D",O101&lt;100,"E")</f>
        <v>B</v>
      </c>
    </row>
    <row r="102" spans="1:16">
      <c r="A102" s="80">
        <v>101</v>
      </c>
      <c r="B102" s="22" t="s">
        <v>75</v>
      </c>
      <c r="C102" s="22" t="s">
        <v>102</v>
      </c>
      <c r="D102" s="22" t="s">
        <v>187</v>
      </c>
      <c r="E102" s="22" t="s">
        <v>149</v>
      </c>
      <c r="F102" s="22" t="s">
        <v>105</v>
      </c>
      <c r="G102" s="22" t="s">
        <v>86</v>
      </c>
      <c r="H102" s="22" t="s">
        <v>128</v>
      </c>
      <c r="I102" s="22" t="s">
        <v>238</v>
      </c>
      <c r="J102" s="71">
        <v>95.976000000000013</v>
      </c>
      <c r="K102" s="56">
        <v>3</v>
      </c>
      <c r="L102" s="73">
        <v>0.2</v>
      </c>
      <c r="M102" s="71">
        <v>-10.797300000000011</v>
      </c>
      <c r="N102" s="75">
        <f t="shared" si="2"/>
        <v>-29.992500000000014</v>
      </c>
      <c r="O102" s="76">
        <f t="shared" si="3"/>
        <v>450</v>
      </c>
      <c r="P102" s="49" t="str" cm="1">
        <f t="array" ref="P102">_xlfn.IFS(O102&gt;=2000,"A",O102&gt;=1000,"B",O102&gt;=500,"C",O102&gt;=100,"D",O102&lt;100,"E")</f>
        <v>D</v>
      </c>
    </row>
    <row r="103" spans="1:16">
      <c r="A103" s="80">
        <v>102</v>
      </c>
      <c r="B103" s="22" t="s">
        <v>75</v>
      </c>
      <c r="C103" s="22" t="s">
        <v>102</v>
      </c>
      <c r="D103" s="22" t="s">
        <v>187</v>
      </c>
      <c r="E103" s="22" t="s">
        <v>149</v>
      </c>
      <c r="F103" s="22" t="s">
        <v>105</v>
      </c>
      <c r="G103" s="22" t="s">
        <v>72</v>
      </c>
      <c r="H103" s="22" t="s">
        <v>89</v>
      </c>
      <c r="I103" s="22" t="s">
        <v>239</v>
      </c>
      <c r="J103" s="71">
        <v>1.7879999999999996</v>
      </c>
      <c r="K103" s="56">
        <v>3</v>
      </c>
      <c r="L103" s="73">
        <v>0.8</v>
      </c>
      <c r="M103" s="71">
        <v>-3.0396000000000001</v>
      </c>
      <c r="N103" s="75">
        <f t="shared" si="2"/>
        <v>-4.47</v>
      </c>
      <c r="O103" s="76">
        <f t="shared" si="3"/>
        <v>450</v>
      </c>
      <c r="P103" s="49" t="str" cm="1">
        <f t="array" ref="P103">_xlfn.IFS(O103&gt;=2000,"A",O103&gt;=1000,"B",O103&gt;=500,"C",O103&gt;=100,"D",O103&lt;100,"E")</f>
        <v>D</v>
      </c>
    </row>
    <row r="104" spans="1:16">
      <c r="A104" s="80">
        <v>103</v>
      </c>
      <c r="B104" s="22" t="s">
        <v>58</v>
      </c>
      <c r="C104" s="22" t="s">
        <v>59</v>
      </c>
      <c r="D104" s="22" t="s">
        <v>220</v>
      </c>
      <c r="E104" s="22" t="s">
        <v>155</v>
      </c>
      <c r="F104" s="22" t="s">
        <v>105</v>
      </c>
      <c r="G104" s="22" t="s">
        <v>72</v>
      </c>
      <c r="H104" s="22" t="s">
        <v>97</v>
      </c>
      <c r="I104" s="22" t="s">
        <v>240</v>
      </c>
      <c r="J104" s="71">
        <v>23.92</v>
      </c>
      <c r="K104" s="56">
        <v>4</v>
      </c>
      <c r="L104" s="73">
        <v>0</v>
      </c>
      <c r="M104" s="71">
        <v>11.720800000000001</v>
      </c>
      <c r="N104" s="75">
        <f t="shared" si="2"/>
        <v>11.720800000000001</v>
      </c>
      <c r="O104" s="76">
        <f t="shared" si="3"/>
        <v>600</v>
      </c>
      <c r="P104" s="49" t="str" cm="1">
        <f t="array" ref="P104">_xlfn.IFS(O104&gt;=2000,"A",O104&gt;=1000,"B",O104&gt;=500,"C",O104&gt;=100,"D",O104&lt;100,"E")</f>
        <v>C</v>
      </c>
    </row>
    <row r="105" spans="1:16">
      <c r="A105" s="80">
        <v>104</v>
      </c>
      <c r="B105" s="22" t="s">
        <v>75</v>
      </c>
      <c r="C105" s="22" t="s">
        <v>59</v>
      </c>
      <c r="D105" s="22" t="s">
        <v>241</v>
      </c>
      <c r="E105" s="22" t="s">
        <v>242</v>
      </c>
      <c r="F105" s="22" t="s">
        <v>71</v>
      </c>
      <c r="G105" s="22" t="s">
        <v>86</v>
      </c>
      <c r="H105" s="22" t="s">
        <v>128</v>
      </c>
      <c r="I105" s="22" t="s">
        <v>243</v>
      </c>
      <c r="J105" s="71">
        <v>238.89600000000002</v>
      </c>
      <c r="K105" s="56">
        <v>6</v>
      </c>
      <c r="L105" s="73">
        <v>0.2</v>
      </c>
      <c r="M105" s="71">
        <v>-26.875800000000012</v>
      </c>
      <c r="N105" s="75">
        <f t="shared" si="2"/>
        <v>-74.655000000000015</v>
      </c>
      <c r="O105" s="76">
        <f t="shared" si="3"/>
        <v>900</v>
      </c>
      <c r="P105" s="49" t="str" cm="1">
        <f t="array" ref="P105">_xlfn.IFS(O105&gt;=2000,"A",O105&gt;=1000,"B",O105&gt;=500,"C",O105&gt;=100,"D",O105&lt;100,"E")</f>
        <v>C</v>
      </c>
    </row>
    <row r="106" spans="1:16">
      <c r="A106" s="80">
        <v>105</v>
      </c>
      <c r="B106" s="22" t="s">
        <v>75</v>
      </c>
      <c r="C106" s="22" t="s">
        <v>59</v>
      </c>
      <c r="D106" s="22" t="s">
        <v>241</v>
      </c>
      <c r="E106" s="22" t="s">
        <v>242</v>
      </c>
      <c r="F106" s="22" t="s">
        <v>71</v>
      </c>
      <c r="G106" s="22" t="s">
        <v>63</v>
      </c>
      <c r="H106" s="22" t="s">
        <v>82</v>
      </c>
      <c r="I106" s="22" t="s">
        <v>244</v>
      </c>
      <c r="J106" s="71">
        <v>102.35999999999999</v>
      </c>
      <c r="K106" s="56">
        <v>3</v>
      </c>
      <c r="L106" s="73">
        <v>0.2</v>
      </c>
      <c r="M106" s="71">
        <v>-3.8385000000000105</v>
      </c>
      <c r="N106" s="75">
        <f t="shared" si="2"/>
        <v>-24.310500000000008</v>
      </c>
      <c r="O106" s="76">
        <f t="shared" si="3"/>
        <v>450</v>
      </c>
      <c r="P106" s="49" t="str" cm="1">
        <f t="array" ref="P106">_xlfn.IFS(O106&gt;=2000,"A",O106&gt;=1000,"B",O106&gt;=500,"C",O106&gt;=100,"D",O106&lt;100,"E")</f>
        <v>D</v>
      </c>
    </row>
    <row r="107" spans="1:16">
      <c r="A107" s="80">
        <v>106</v>
      </c>
      <c r="B107" s="22" t="s">
        <v>75</v>
      </c>
      <c r="C107" s="22" t="s">
        <v>59</v>
      </c>
      <c r="D107" s="22" t="s">
        <v>241</v>
      </c>
      <c r="E107" s="22" t="s">
        <v>242</v>
      </c>
      <c r="F107" s="22" t="s">
        <v>71</v>
      </c>
      <c r="G107" s="22" t="s">
        <v>72</v>
      </c>
      <c r="H107" s="22" t="s">
        <v>89</v>
      </c>
      <c r="I107" s="22" t="s">
        <v>245</v>
      </c>
      <c r="J107" s="71">
        <v>36.882000000000005</v>
      </c>
      <c r="K107" s="56">
        <v>3</v>
      </c>
      <c r="L107" s="73">
        <v>0.7</v>
      </c>
      <c r="M107" s="71">
        <v>-25.817399999999999</v>
      </c>
      <c r="N107" s="75">
        <f t="shared" si="2"/>
        <v>-51.634799999999998</v>
      </c>
      <c r="O107" s="76">
        <f t="shared" si="3"/>
        <v>450</v>
      </c>
      <c r="P107" s="49" t="str" cm="1">
        <f t="array" ref="P107">_xlfn.IFS(O107&gt;=2000,"A",O107&gt;=1000,"B",O107&gt;=500,"C",O107&gt;=100,"D",O107&lt;100,"E")</f>
        <v>D</v>
      </c>
    </row>
    <row r="108" spans="1:16">
      <c r="A108" s="80">
        <v>107</v>
      </c>
      <c r="B108" s="22" t="s">
        <v>75</v>
      </c>
      <c r="C108" s="22" t="s">
        <v>59</v>
      </c>
      <c r="D108" s="22" t="s">
        <v>246</v>
      </c>
      <c r="E108" s="22" t="s">
        <v>96</v>
      </c>
      <c r="F108" s="22" t="s">
        <v>62</v>
      </c>
      <c r="G108" s="22" t="s">
        <v>86</v>
      </c>
      <c r="H108" s="22" t="s">
        <v>128</v>
      </c>
      <c r="I108" s="22" t="s">
        <v>247</v>
      </c>
      <c r="J108" s="71">
        <v>74.112000000000009</v>
      </c>
      <c r="K108" s="56">
        <v>8</v>
      </c>
      <c r="L108" s="73">
        <v>0.2</v>
      </c>
      <c r="M108" s="71">
        <v>17.601600000000001</v>
      </c>
      <c r="N108" s="75">
        <f t="shared" si="2"/>
        <v>2.7791999999999994</v>
      </c>
      <c r="O108" s="76">
        <f t="shared" si="3"/>
        <v>1200</v>
      </c>
      <c r="P108" s="49" t="str" cm="1">
        <f t="array" ref="P108">_xlfn.IFS(O108&gt;=2000,"A",O108&gt;=1000,"B",O108&gt;=500,"C",O108&gt;=100,"D",O108&lt;100,"E")</f>
        <v>B</v>
      </c>
    </row>
    <row r="109" spans="1:16">
      <c r="A109" s="80">
        <v>108</v>
      </c>
      <c r="B109" s="22" t="s">
        <v>75</v>
      </c>
      <c r="C109" s="22" t="s">
        <v>59</v>
      </c>
      <c r="D109" s="22" t="s">
        <v>246</v>
      </c>
      <c r="E109" s="22" t="s">
        <v>96</v>
      </c>
      <c r="F109" s="22" t="s">
        <v>62</v>
      </c>
      <c r="G109" s="22" t="s">
        <v>86</v>
      </c>
      <c r="H109" s="22" t="s">
        <v>87</v>
      </c>
      <c r="I109" s="22" t="s">
        <v>248</v>
      </c>
      <c r="J109" s="71">
        <v>27.992000000000004</v>
      </c>
      <c r="K109" s="56">
        <v>1</v>
      </c>
      <c r="L109" s="73">
        <v>0.2</v>
      </c>
      <c r="M109" s="71">
        <v>2.0993999999999993</v>
      </c>
      <c r="N109" s="75">
        <f t="shared" si="2"/>
        <v>-3.4990000000000023</v>
      </c>
      <c r="O109" s="76">
        <f t="shared" si="3"/>
        <v>150</v>
      </c>
      <c r="P109" s="49" t="str" cm="1">
        <f t="array" ref="P109">_xlfn.IFS(O109&gt;=2000,"A",O109&gt;=1000,"B",O109&gt;=500,"C",O109&gt;=100,"D",O109&lt;100,"E")</f>
        <v>D</v>
      </c>
    </row>
    <row r="110" spans="1:16">
      <c r="A110" s="80">
        <v>109</v>
      </c>
      <c r="B110" s="22" t="s">
        <v>75</v>
      </c>
      <c r="C110" s="22" t="s">
        <v>59</v>
      </c>
      <c r="D110" s="22" t="s">
        <v>246</v>
      </c>
      <c r="E110" s="22" t="s">
        <v>96</v>
      </c>
      <c r="F110" s="22" t="s">
        <v>62</v>
      </c>
      <c r="G110" s="22" t="s">
        <v>72</v>
      </c>
      <c r="H110" s="22" t="s">
        <v>84</v>
      </c>
      <c r="I110" s="22" t="s">
        <v>249</v>
      </c>
      <c r="J110" s="71">
        <v>3.3040000000000003</v>
      </c>
      <c r="K110" s="56">
        <v>1</v>
      </c>
      <c r="L110" s="73">
        <v>0.2</v>
      </c>
      <c r="M110" s="71">
        <v>1.0737999999999999</v>
      </c>
      <c r="N110" s="75">
        <f t="shared" si="2"/>
        <v>0.41299999999999981</v>
      </c>
      <c r="O110" s="76">
        <f t="shared" si="3"/>
        <v>150</v>
      </c>
      <c r="P110" s="49" t="str" cm="1">
        <f t="array" ref="P110">_xlfn.IFS(O110&gt;=2000,"A",O110&gt;=1000,"B",O110&gt;=500,"C",O110&gt;=100,"D",O110&lt;100,"E")</f>
        <v>D</v>
      </c>
    </row>
    <row r="111" spans="1:16">
      <c r="A111" s="80">
        <v>110</v>
      </c>
      <c r="B111" s="22" t="s">
        <v>75</v>
      </c>
      <c r="C111" s="22" t="s">
        <v>102</v>
      </c>
      <c r="D111" s="22" t="s">
        <v>250</v>
      </c>
      <c r="E111" s="22" t="s">
        <v>149</v>
      </c>
      <c r="F111" s="22" t="s">
        <v>105</v>
      </c>
      <c r="G111" s="22" t="s">
        <v>86</v>
      </c>
      <c r="H111" s="22" t="s">
        <v>128</v>
      </c>
      <c r="I111" s="22" t="s">
        <v>251</v>
      </c>
      <c r="J111" s="71">
        <v>339.96000000000004</v>
      </c>
      <c r="K111" s="56">
        <v>5</v>
      </c>
      <c r="L111" s="73">
        <v>0.2</v>
      </c>
      <c r="M111" s="71">
        <v>67.991999999999962</v>
      </c>
      <c r="N111" s="75">
        <f t="shared" si="2"/>
        <v>0</v>
      </c>
      <c r="O111" s="76">
        <f t="shared" si="3"/>
        <v>750</v>
      </c>
      <c r="P111" s="49" t="str" cm="1">
        <f t="array" ref="P111">_xlfn.IFS(O111&gt;=2000,"A",O111&gt;=1000,"B",O111&gt;=500,"C",O111&gt;=100,"D",O111&lt;100,"E")</f>
        <v>C</v>
      </c>
    </row>
    <row r="112" spans="1:16">
      <c r="A112" s="80">
        <v>111</v>
      </c>
      <c r="B112" s="22" t="s">
        <v>75</v>
      </c>
      <c r="C112" s="22" t="s">
        <v>68</v>
      </c>
      <c r="D112" s="22" t="s">
        <v>171</v>
      </c>
      <c r="E112" s="22" t="s">
        <v>172</v>
      </c>
      <c r="F112" s="22" t="s">
        <v>124</v>
      </c>
      <c r="G112" s="22" t="s">
        <v>63</v>
      </c>
      <c r="H112" s="22" t="s">
        <v>82</v>
      </c>
      <c r="I112" s="22" t="s">
        <v>252</v>
      </c>
      <c r="J112" s="71">
        <v>41.96</v>
      </c>
      <c r="K112" s="56">
        <v>2</v>
      </c>
      <c r="L112" s="73">
        <v>0</v>
      </c>
      <c r="M112" s="71">
        <v>10.909600000000001</v>
      </c>
      <c r="N112" s="75">
        <f t="shared" si="2"/>
        <v>10.909600000000001</v>
      </c>
      <c r="O112" s="76">
        <f t="shared" si="3"/>
        <v>300</v>
      </c>
      <c r="P112" s="49" t="str" cm="1">
        <f t="array" ref="P112">_xlfn.IFS(O112&gt;=2000,"A",O112&gt;=1000,"B",O112&gt;=500,"C",O112&gt;=100,"D",O112&lt;100,"E")</f>
        <v>D</v>
      </c>
    </row>
    <row r="113" spans="1:16">
      <c r="A113" s="80">
        <v>112</v>
      </c>
      <c r="B113" s="22" t="s">
        <v>75</v>
      </c>
      <c r="C113" s="22" t="s">
        <v>59</v>
      </c>
      <c r="D113" s="22" t="s">
        <v>253</v>
      </c>
      <c r="E113" s="22" t="s">
        <v>254</v>
      </c>
      <c r="F113" s="22" t="s">
        <v>105</v>
      </c>
      <c r="G113" s="22" t="s">
        <v>72</v>
      </c>
      <c r="H113" s="22" t="s">
        <v>84</v>
      </c>
      <c r="I113" s="22" t="s">
        <v>255</v>
      </c>
      <c r="J113" s="71">
        <v>75.959999999999994</v>
      </c>
      <c r="K113" s="56">
        <v>2</v>
      </c>
      <c r="L113" s="73">
        <v>0</v>
      </c>
      <c r="M113" s="71">
        <v>22.78799999999999</v>
      </c>
      <c r="N113" s="75">
        <f t="shared" si="2"/>
        <v>22.78799999999999</v>
      </c>
      <c r="O113" s="76">
        <f t="shared" si="3"/>
        <v>300</v>
      </c>
      <c r="P113" s="49" t="str" cm="1">
        <f t="array" ref="P113">_xlfn.IFS(O113&gt;=2000,"A",O113&gt;=1000,"B",O113&gt;=500,"C",O113&gt;=100,"D",O113&lt;100,"E")</f>
        <v>D</v>
      </c>
    </row>
    <row r="114" spans="1:16">
      <c r="A114" s="80">
        <v>113</v>
      </c>
      <c r="B114" s="22" t="s">
        <v>75</v>
      </c>
      <c r="C114" s="22" t="s">
        <v>59</v>
      </c>
      <c r="D114" s="22" t="s">
        <v>253</v>
      </c>
      <c r="E114" s="22" t="s">
        <v>254</v>
      </c>
      <c r="F114" s="22" t="s">
        <v>105</v>
      </c>
      <c r="G114" s="22" t="s">
        <v>72</v>
      </c>
      <c r="H114" s="22" t="s">
        <v>89</v>
      </c>
      <c r="I114" s="22" t="s">
        <v>256</v>
      </c>
      <c r="J114" s="71">
        <v>27.240000000000002</v>
      </c>
      <c r="K114" s="56">
        <v>6</v>
      </c>
      <c r="L114" s="73">
        <v>0</v>
      </c>
      <c r="M114" s="71">
        <v>13.3476</v>
      </c>
      <c r="N114" s="75">
        <f t="shared" si="2"/>
        <v>13.3476</v>
      </c>
      <c r="O114" s="76">
        <f t="shared" si="3"/>
        <v>900</v>
      </c>
      <c r="P114" s="49" t="str" cm="1">
        <f t="array" ref="P114">_xlfn.IFS(O114&gt;=2000,"A",O114&gt;=1000,"B",O114&gt;=500,"C",O114&gt;=100,"D",O114&lt;100,"E")</f>
        <v>C</v>
      </c>
    </row>
    <row r="115" spans="1:16">
      <c r="A115" s="80">
        <v>114</v>
      </c>
      <c r="B115" s="22" t="s">
        <v>58</v>
      </c>
      <c r="C115" s="22" t="s">
        <v>59</v>
      </c>
      <c r="D115" s="22" t="s">
        <v>257</v>
      </c>
      <c r="E115" s="22" t="s">
        <v>258</v>
      </c>
      <c r="F115" s="22" t="s">
        <v>124</v>
      </c>
      <c r="G115" s="22" t="s">
        <v>72</v>
      </c>
      <c r="H115" s="22" t="s">
        <v>173</v>
      </c>
      <c r="I115" s="22" t="s">
        <v>259</v>
      </c>
      <c r="J115" s="71">
        <v>40.096000000000004</v>
      </c>
      <c r="K115" s="56">
        <v>14</v>
      </c>
      <c r="L115" s="73">
        <v>0.2</v>
      </c>
      <c r="M115" s="71">
        <v>14.534799999999997</v>
      </c>
      <c r="N115" s="75">
        <f t="shared" si="2"/>
        <v>6.5155999999999956</v>
      </c>
      <c r="O115" s="76">
        <f t="shared" si="3"/>
        <v>2100</v>
      </c>
      <c r="P115" s="49" t="str" cm="1">
        <f t="array" ref="P115">_xlfn.IFS(O115&gt;=2000,"A",O115&gt;=1000,"B",O115&gt;=500,"C",O115&gt;=100,"D",O115&lt;100,"E")</f>
        <v>A</v>
      </c>
    </row>
    <row r="116" spans="1:16">
      <c r="A116" s="80">
        <v>115</v>
      </c>
      <c r="B116" s="22" t="s">
        <v>58</v>
      </c>
      <c r="C116" s="22" t="s">
        <v>59</v>
      </c>
      <c r="D116" s="22" t="s">
        <v>257</v>
      </c>
      <c r="E116" s="22" t="s">
        <v>258</v>
      </c>
      <c r="F116" s="22" t="s">
        <v>124</v>
      </c>
      <c r="G116" s="22" t="s">
        <v>72</v>
      </c>
      <c r="H116" s="22" t="s">
        <v>133</v>
      </c>
      <c r="I116" s="22" t="s">
        <v>260</v>
      </c>
      <c r="J116" s="71">
        <v>4.7200000000000006</v>
      </c>
      <c r="K116" s="56">
        <v>2</v>
      </c>
      <c r="L116" s="73">
        <v>0.2</v>
      </c>
      <c r="M116" s="71">
        <v>1.6519999999999997</v>
      </c>
      <c r="N116" s="75">
        <f t="shared" si="2"/>
        <v>0.70799999999999952</v>
      </c>
      <c r="O116" s="76">
        <f t="shared" si="3"/>
        <v>300</v>
      </c>
      <c r="P116" s="49" t="str" cm="1">
        <f t="array" ref="P116">_xlfn.IFS(O116&gt;=2000,"A",O116&gt;=1000,"B",O116&gt;=500,"C",O116&gt;=100,"D",O116&lt;100,"E")</f>
        <v>D</v>
      </c>
    </row>
    <row r="117" spans="1:16">
      <c r="A117" s="80">
        <v>116</v>
      </c>
      <c r="B117" s="22" t="s">
        <v>58</v>
      </c>
      <c r="C117" s="22" t="s">
        <v>59</v>
      </c>
      <c r="D117" s="22" t="s">
        <v>257</v>
      </c>
      <c r="E117" s="22" t="s">
        <v>258</v>
      </c>
      <c r="F117" s="22" t="s">
        <v>124</v>
      </c>
      <c r="G117" s="22" t="s">
        <v>72</v>
      </c>
      <c r="H117" s="22" t="s">
        <v>97</v>
      </c>
      <c r="I117" s="22" t="s">
        <v>261</v>
      </c>
      <c r="J117" s="71">
        <v>23.976000000000003</v>
      </c>
      <c r="K117" s="56">
        <v>3</v>
      </c>
      <c r="L117" s="73">
        <v>0.2</v>
      </c>
      <c r="M117" s="71">
        <v>7.4924999999999988</v>
      </c>
      <c r="N117" s="75">
        <f t="shared" si="2"/>
        <v>2.6972999999999985</v>
      </c>
      <c r="O117" s="76">
        <f t="shared" si="3"/>
        <v>450</v>
      </c>
      <c r="P117" s="49" t="str" cm="1">
        <f t="array" ref="P117">_xlfn.IFS(O117&gt;=2000,"A",O117&gt;=1000,"B",O117&gt;=500,"C",O117&gt;=100,"D",O117&lt;100,"E")</f>
        <v>D</v>
      </c>
    </row>
    <row r="118" spans="1:16">
      <c r="A118" s="80">
        <v>117</v>
      </c>
      <c r="B118" s="22" t="s">
        <v>58</v>
      </c>
      <c r="C118" s="22" t="s">
        <v>59</v>
      </c>
      <c r="D118" s="22" t="s">
        <v>257</v>
      </c>
      <c r="E118" s="22" t="s">
        <v>258</v>
      </c>
      <c r="F118" s="22" t="s">
        <v>124</v>
      </c>
      <c r="G118" s="22" t="s">
        <v>72</v>
      </c>
      <c r="H118" s="22" t="s">
        <v>133</v>
      </c>
      <c r="I118" s="22" t="s">
        <v>262</v>
      </c>
      <c r="J118" s="71">
        <v>130.464</v>
      </c>
      <c r="K118" s="56">
        <v>6</v>
      </c>
      <c r="L118" s="73">
        <v>0.2</v>
      </c>
      <c r="M118" s="71">
        <v>44.031599999999997</v>
      </c>
      <c r="N118" s="75">
        <f t="shared" si="2"/>
        <v>17.938799999999997</v>
      </c>
      <c r="O118" s="76">
        <f t="shared" si="3"/>
        <v>900</v>
      </c>
      <c r="P118" s="49" t="str" cm="1">
        <f t="array" ref="P118">_xlfn.IFS(O118&gt;=2000,"A",O118&gt;=1000,"B",O118&gt;=500,"C",O118&gt;=100,"D",O118&lt;100,"E")</f>
        <v>C</v>
      </c>
    </row>
    <row r="119" spans="1:16">
      <c r="A119" s="80">
        <v>118</v>
      </c>
      <c r="B119" s="22" t="s">
        <v>75</v>
      </c>
      <c r="C119" s="22" t="s">
        <v>59</v>
      </c>
      <c r="D119" s="22" t="s">
        <v>99</v>
      </c>
      <c r="E119" s="22" t="s">
        <v>100</v>
      </c>
      <c r="F119" s="22" t="s">
        <v>71</v>
      </c>
      <c r="G119" s="22" t="s">
        <v>63</v>
      </c>
      <c r="H119" s="22" t="s">
        <v>78</v>
      </c>
      <c r="I119" s="22" t="s">
        <v>263</v>
      </c>
      <c r="J119" s="71">
        <v>787.53</v>
      </c>
      <c r="K119" s="56">
        <v>3</v>
      </c>
      <c r="L119" s="73">
        <v>0</v>
      </c>
      <c r="M119" s="71">
        <v>165.38129999999995</v>
      </c>
      <c r="N119" s="75">
        <f t="shared" si="2"/>
        <v>165.38129999999995</v>
      </c>
      <c r="O119" s="76">
        <f t="shared" si="3"/>
        <v>450</v>
      </c>
      <c r="P119" s="49" t="str" cm="1">
        <f t="array" ref="P119">_xlfn.IFS(O119&gt;=2000,"A",O119&gt;=1000,"B",O119&gt;=500,"C",O119&gt;=100,"D",O119&lt;100,"E")</f>
        <v>D</v>
      </c>
    </row>
    <row r="120" spans="1:16">
      <c r="A120" s="80">
        <v>119</v>
      </c>
      <c r="B120" s="22" t="s">
        <v>75</v>
      </c>
      <c r="C120" s="22" t="s">
        <v>68</v>
      </c>
      <c r="D120" s="22" t="s">
        <v>264</v>
      </c>
      <c r="E120" s="22" t="s">
        <v>200</v>
      </c>
      <c r="F120" s="22" t="s">
        <v>62</v>
      </c>
      <c r="G120" s="22" t="s">
        <v>72</v>
      </c>
      <c r="H120" s="22" t="s">
        <v>89</v>
      </c>
      <c r="I120" s="22" t="s">
        <v>265</v>
      </c>
      <c r="J120" s="71">
        <v>157.79400000000004</v>
      </c>
      <c r="K120" s="56">
        <v>1</v>
      </c>
      <c r="L120" s="73">
        <v>0.7</v>
      </c>
      <c r="M120" s="71">
        <v>-115.71559999999999</v>
      </c>
      <c r="N120" s="75">
        <f t="shared" si="2"/>
        <v>-226.17140000000001</v>
      </c>
      <c r="O120" s="76">
        <f t="shared" si="3"/>
        <v>150</v>
      </c>
      <c r="P120" s="49" t="str" cm="1">
        <f t="array" ref="P120">_xlfn.IFS(O120&gt;=2000,"A",O120&gt;=1000,"B",O120&gt;=500,"C",O120&gt;=100,"D",O120&lt;100,"E")</f>
        <v>D</v>
      </c>
    </row>
    <row r="121" spans="1:16">
      <c r="A121" s="80">
        <v>120</v>
      </c>
      <c r="B121" s="22" t="s">
        <v>140</v>
      </c>
      <c r="C121" s="22" t="s">
        <v>59</v>
      </c>
      <c r="D121" s="22" t="s">
        <v>266</v>
      </c>
      <c r="E121" s="22" t="s">
        <v>162</v>
      </c>
      <c r="F121" s="22" t="s">
        <v>124</v>
      </c>
      <c r="G121" s="22" t="s">
        <v>63</v>
      </c>
      <c r="H121" s="22" t="s">
        <v>82</v>
      </c>
      <c r="I121" s="22" t="s">
        <v>267</v>
      </c>
      <c r="J121" s="71">
        <v>47.04</v>
      </c>
      <c r="K121" s="56">
        <v>3</v>
      </c>
      <c r="L121" s="73">
        <v>0</v>
      </c>
      <c r="M121" s="71">
        <v>18.345599999999997</v>
      </c>
      <c r="N121" s="75">
        <f t="shared" si="2"/>
        <v>18.345599999999997</v>
      </c>
      <c r="O121" s="76">
        <f t="shared" si="3"/>
        <v>450</v>
      </c>
      <c r="P121" s="49" t="str" cm="1">
        <f t="array" ref="P121">_xlfn.IFS(O121&gt;=2000,"A",O121&gt;=1000,"B",O121&gt;=500,"C",O121&gt;=100,"D",O121&lt;100,"E")</f>
        <v>D</v>
      </c>
    </row>
    <row r="122" spans="1:16">
      <c r="A122" s="80">
        <v>121</v>
      </c>
      <c r="B122" s="22" t="s">
        <v>140</v>
      </c>
      <c r="C122" s="22" t="s">
        <v>59</v>
      </c>
      <c r="D122" s="22" t="s">
        <v>266</v>
      </c>
      <c r="E122" s="22" t="s">
        <v>162</v>
      </c>
      <c r="F122" s="22" t="s">
        <v>124</v>
      </c>
      <c r="G122" s="22" t="s">
        <v>72</v>
      </c>
      <c r="H122" s="22" t="s">
        <v>89</v>
      </c>
      <c r="I122" s="22" t="s">
        <v>90</v>
      </c>
      <c r="J122" s="71">
        <v>30.84</v>
      </c>
      <c r="K122" s="56">
        <v>4</v>
      </c>
      <c r="L122" s="73">
        <v>0</v>
      </c>
      <c r="M122" s="71">
        <v>13.878</v>
      </c>
      <c r="N122" s="75">
        <f t="shared" si="2"/>
        <v>13.878</v>
      </c>
      <c r="O122" s="76">
        <f t="shared" si="3"/>
        <v>600</v>
      </c>
      <c r="P122" s="49" t="str" cm="1">
        <f t="array" ref="P122">_xlfn.IFS(O122&gt;=2000,"A",O122&gt;=1000,"B",O122&gt;=500,"C",O122&gt;=100,"D",O122&lt;100,"E")</f>
        <v>C</v>
      </c>
    </row>
    <row r="123" spans="1:16">
      <c r="A123" s="80">
        <v>122</v>
      </c>
      <c r="B123" s="22" t="s">
        <v>140</v>
      </c>
      <c r="C123" s="22" t="s">
        <v>59</v>
      </c>
      <c r="D123" s="22" t="s">
        <v>266</v>
      </c>
      <c r="E123" s="22" t="s">
        <v>162</v>
      </c>
      <c r="F123" s="22" t="s">
        <v>124</v>
      </c>
      <c r="G123" s="22" t="s">
        <v>72</v>
      </c>
      <c r="H123" s="22" t="s">
        <v>80</v>
      </c>
      <c r="I123" s="22" t="s">
        <v>268</v>
      </c>
      <c r="J123" s="71">
        <v>226.56</v>
      </c>
      <c r="K123" s="56">
        <v>6</v>
      </c>
      <c r="L123" s="73">
        <v>0</v>
      </c>
      <c r="M123" s="71">
        <v>63.436800000000005</v>
      </c>
      <c r="N123" s="75">
        <f t="shared" si="2"/>
        <v>63.436800000000005</v>
      </c>
      <c r="O123" s="76">
        <f t="shared" si="3"/>
        <v>900</v>
      </c>
      <c r="P123" s="49" t="str" cm="1">
        <f t="array" ref="P123">_xlfn.IFS(O123&gt;=2000,"A",O123&gt;=1000,"B",O123&gt;=500,"C",O123&gt;=100,"D",O123&lt;100,"E")</f>
        <v>C</v>
      </c>
    </row>
    <row r="124" spans="1:16">
      <c r="A124" s="80">
        <v>123</v>
      </c>
      <c r="B124" s="22" t="s">
        <v>140</v>
      </c>
      <c r="C124" s="22" t="s">
        <v>59</v>
      </c>
      <c r="D124" s="22" t="s">
        <v>266</v>
      </c>
      <c r="E124" s="22" t="s">
        <v>162</v>
      </c>
      <c r="F124" s="22" t="s">
        <v>124</v>
      </c>
      <c r="G124" s="22" t="s">
        <v>72</v>
      </c>
      <c r="H124" s="22" t="s">
        <v>133</v>
      </c>
      <c r="I124" s="22" t="s">
        <v>269</v>
      </c>
      <c r="J124" s="71">
        <v>115.02</v>
      </c>
      <c r="K124" s="56">
        <v>9</v>
      </c>
      <c r="L124" s="73">
        <v>0</v>
      </c>
      <c r="M124" s="71">
        <v>51.758999999999993</v>
      </c>
      <c r="N124" s="75">
        <f t="shared" si="2"/>
        <v>51.758999999999993</v>
      </c>
      <c r="O124" s="76">
        <f t="shared" si="3"/>
        <v>1350</v>
      </c>
      <c r="P124" s="49" t="str" cm="1">
        <f t="array" ref="P124">_xlfn.IFS(O124&gt;=2000,"A",O124&gt;=1000,"B",O124&gt;=500,"C",O124&gt;=100,"D",O124&lt;100,"E")</f>
        <v>B</v>
      </c>
    </row>
    <row r="125" spans="1:16">
      <c r="A125" s="80">
        <v>124</v>
      </c>
      <c r="B125" s="22" t="s">
        <v>140</v>
      </c>
      <c r="C125" s="22" t="s">
        <v>59</v>
      </c>
      <c r="D125" s="22" t="s">
        <v>266</v>
      </c>
      <c r="E125" s="22" t="s">
        <v>162</v>
      </c>
      <c r="F125" s="22" t="s">
        <v>124</v>
      </c>
      <c r="G125" s="22" t="s">
        <v>86</v>
      </c>
      <c r="H125" s="22" t="s">
        <v>87</v>
      </c>
      <c r="I125" s="22" t="s">
        <v>270</v>
      </c>
      <c r="J125" s="71">
        <v>68.040000000000006</v>
      </c>
      <c r="K125" s="56">
        <v>7</v>
      </c>
      <c r="L125" s="73">
        <v>0</v>
      </c>
      <c r="M125" s="71">
        <v>19.731599999999997</v>
      </c>
      <c r="N125" s="75">
        <f t="shared" si="2"/>
        <v>19.731599999999997</v>
      </c>
      <c r="O125" s="76">
        <f t="shared" si="3"/>
        <v>1050</v>
      </c>
      <c r="P125" s="49" t="str" cm="1">
        <f t="array" ref="P125">_xlfn.IFS(O125&gt;=2000,"A",O125&gt;=1000,"B",O125&gt;=500,"C",O125&gt;=100,"D",O125&lt;100,"E")</f>
        <v>B</v>
      </c>
    </row>
    <row r="126" spans="1:16">
      <c r="A126" s="80">
        <v>125</v>
      </c>
      <c r="B126" s="22" t="s">
        <v>58</v>
      </c>
      <c r="C126" s="22" t="s">
        <v>102</v>
      </c>
      <c r="D126" s="22" t="s">
        <v>138</v>
      </c>
      <c r="E126" s="22" t="s">
        <v>104</v>
      </c>
      <c r="F126" s="22" t="s">
        <v>105</v>
      </c>
      <c r="G126" s="22" t="s">
        <v>63</v>
      </c>
      <c r="H126" s="22" t="s">
        <v>66</v>
      </c>
      <c r="I126" s="22" t="s">
        <v>271</v>
      </c>
      <c r="J126" s="71">
        <v>600.55799999999999</v>
      </c>
      <c r="K126" s="56">
        <v>3</v>
      </c>
      <c r="L126" s="73">
        <v>0.3</v>
      </c>
      <c r="M126" s="71">
        <v>-8.5794000000000779</v>
      </c>
      <c r="N126" s="75">
        <f t="shared" si="2"/>
        <v>-188.74680000000006</v>
      </c>
      <c r="O126" s="76">
        <f t="shared" si="3"/>
        <v>450</v>
      </c>
      <c r="P126" s="49" t="str" cm="1">
        <f t="array" ref="P126">_xlfn.IFS(O126&gt;=2000,"A",O126&gt;=1000,"B",O126&gt;=500,"C",O126&gt;=100,"D",O126&lt;100,"E")</f>
        <v>D</v>
      </c>
    </row>
    <row r="127" spans="1:16">
      <c r="A127" s="80">
        <v>126</v>
      </c>
      <c r="B127" s="22" t="s">
        <v>75</v>
      </c>
      <c r="C127" s="22" t="s">
        <v>59</v>
      </c>
      <c r="D127" s="22" t="s">
        <v>272</v>
      </c>
      <c r="E127" s="22" t="s">
        <v>149</v>
      </c>
      <c r="F127" s="22" t="s">
        <v>105</v>
      </c>
      <c r="G127" s="22" t="s">
        <v>63</v>
      </c>
      <c r="H127" s="22" t="s">
        <v>78</v>
      </c>
      <c r="I127" s="22" t="s">
        <v>273</v>
      </c>
      <c r="J127" s="71">
        <v>617.70000000000005</v>
      </c>
      <c r="K127" s="56">
        <v>6</v>
      </c>
      <c r="L127" s="73">
        <v>0.5</v>
      </c>
      <c r="M127" s="71">
        <v>-407.68200000000013</v>
      </c>
      <c r="N127" s="75">
        <f t="shared" si="2"/>
        <v>-716.53200000000015</v>
      </c>
      <c r="O127" s="76">
        <f t="shared" si="3"/>
        <v>900</v>
      </c>
      <c r="P127" s="49" t="str" cm="1">
        <f t="array" ref="P127">_xlfn.IFS(O127&gt;=2000,"A",O127&gt;=1000,"B",O127&gt;=500,"C",O127&gt;=100,"D",O127&lt;100,"E")</f>
        <v>C</v>
      </c>
    </row>
    <row r="128" spans="1:16">
      <c r="A128" s="80">
        <v>127</v>
      </c>
      <c r="B128" s="22" t="s">
        <v>75</v>
      </c>
      <c r="C128" s="22" t="s">
        <v>59</v>
      </c>
      <c r="D128" s="22" t="s">
        <v>274</v>
      </c>
      <c r="E128" s="22" t="s">
        <v>190</v>
      </c>
      <c r="F128" s="22" t="s">
        <v>71</v>
      </c>
      <c r="G128" s="22" t="s">
        <v>72</v>
      </c>
      <c r="H128" s="22" t="s">
        <v>89</v>
      </c>
      <c r="I128" s="22" t="s">
        <v>275</v>
      </c>
      <c r="J128" s="71">
        <v>2.3880000000000003</v>
      </c>
      <c r="K128" s="56">
        <v>2</v>
      </c>
      <c r="L128" s="73">
        <v>0.7</v>
      </c>
      <c r="M128" s="71">
        <v>-1.8308</v>
      </c>
      <c r="N128" s="75">
        <f t="shared" si="2"/>
        <v>-3.5024000000000002</v>
      </c>
      <c r="O128" s="76">
        <f t="shared" si="3"/>
        <v>300</v>
      </c>
      <c r="P128" s="49" t="str" cm="1">
        <f t="array" ref="P128">_xlfn.IFS(O128&gt;=2000,"A",O128&gt;=1000,"B",O128&gt;=500,"C",O128&gt;=100,"D",O128&lt;100,"E")</f>
        <v>D</v>
      </c>
    </row>
    <row r="129" spans="1:16">
      <c r="A129" s="80">
        <v>128</v>
      </c>
      <c r="B129" s="22" t="s">
        <v>75</v>
      </c>
      <c r="C129" s="22" t="s">
        <v>59</v>
      </c>
      <c r="D129" s="22" t="s">
        <v>274</v>
      </c>
      <c r="E129" s="22" t="s">
        <v>190</v>
      </c>
      <c r="F129" s="22" t="s">
        <v>71</v>
      </c>
      <c r="G129" s="22" t="s">
        <v>72</v>
      </c>
      <c r="H129" s="22" t="s">
        <v>80</v>
      </c>
      <c r="I129" s="22" t="s">
        <v>276</v>
      </c>
      <c r="J129" s="71">
        <v>243.99200000000002</v>
      </c>
      <c r="K129" s="56">
        <v>7</v>
      </c>
      <c r="L129" s="73">
        <v>0.2</v>
      </c>
      <c r="M129" s="71">
        <v>30.498999999999981</v>
      </c>
      <c r="N129" s="75">
        <f t="shared" si="2"/>
        <v>-18.299400000000027</v>
      </c>
      <c r="O129" s="76">
        <f t="shared" si="3"/>
        <v>1050</v>
      </c>
      <c r="P129" s="49" t="str" cm="1">
        <f t="array" ref="P129">_xlfn.IFS(O129&gt;=2000,"A",O129&gt;=1000,"B",O129&gt;=500,"C",O129&gt;=100,"D",O129&lt;100,"E")</f>
        <v>B</v>
      </c>
    </row>
    <row r="130" spans="1:16">
      <c r="A130" s="80">
        <v>129</v>
      </c>
      <c r="B130" s="22" t="s">
        <v>58</v>
      </c>
      <c r="C130" s="22" t="s">
        <v>102</v>
      </c>
      <c r="D130" s="22" t="s">
        <v>69</v>
      </c>
      <c r="E130" s="22" t="s">
        <v>70</v>
      </c>
      <c r="F130" s="22" t="s">
        <v>71</v>
      </c>
      <c r="G130" s="22" t="s">
        <v>63</v>
      </c>
      <c r="H130" s="22" t="s">
        <v>66</v>
      </c>
      <c r="I130" s="22" t="s">
        <v>277</v>
      </c>
      <c r="J130" s="71">
        <v>81.424000000000007</v>
      </c>
      <c r="K130" s="56">
        <v>2</v>
      </c>
      <c r="L130" s="73">
        <v>0.2</v>
      </c>
      <c r="M130" s="71">
        <v>-9.1601999999999961</v>
      </c>
      <c r="N130" s="75">
        <f t="shared" si="2"/>
        <v>-25.444999999999997</v>
      </c>
      <c r="O130" s="76">
        <f t="shared" si="3"/>
        <v>300</v>
      </c>
      <c r="P130" s="49" t="str" cm="1">
        <f t="array" ref="P130">_xlfn.IFS(O130&gt;=2000,"A",O130&gt;=1000,"B",O130&gt;=500,"C",O130&gt;=100,"D",O130&lt;100,"E")</f>
        <v>D</v>
      </c>
    </row>
    <row r="131" spans="1:16">
      <c r="A131" s="80">
        <v>130</v>
      </c>
      <c r="B131" s="22" t="s">
        <v>58</v>
      </c>
      <c r="C131" s="22" t="s">
        <v>102</v>
      </c>
      <c r="D131" s="22" t="s">
        <v>69</v>
      </c>
      <c r="E131" s="22" t="s">
        <v>70</v>
      </c>
      <c r="F131" s="22" t="s">
        <v>71</v>
      </c>
      <c r="G131" s="22" t="s">
        <v>63</v>
      </c>
      <c r="H131" s="22" t="s">
        <v>82</v>
      </c>
      <c r="I131" s="22" t="s">
        <v>278</v>
      </c>
      <c r="J131" s="71">
        <v>238.56</v>
      </c>
      <c r="K131" s="56">
        <v>3</v>
      </c>
      <c r="L131" s="73">
        <v>0</v>
      </c>
      <c r="M131" s="71">
        <v>26.241599999999977</v>
      </c>
      <c r="N131" s="75">
        <f t="shared" ref="N131:N194" si="4">M131-(J131*L131)</f>
        <v>26.241599999999977</v>
      </c>
      <c r="O131" s="76">
        <f t="shared" ref="O131:O194" si="5">150*K131</f>
        <v>450</v>
      </c>
      <c r="P131" s="49" t="str" cm="1">
        <f t="array" ref="P131">_xlfn.IFS(O131&gt;=2000,"A",O131&gt;=1000,"B",O131&gt;=500,"C",O131&gt;=100,"D",O131&lt;100,"E")</f>
        <v>D</v>
      </c>
    </row>
    <row r="132" spans="1:16">
      <c r="A132" s="80">
        <v>131</v>
      </c>
      <c r="B132" s="22" t="s">
        <v>140</v>
      </c>
      <c r="C132" s="22" t="s">
        <v>68</v>
      </c>
      <c r="D132" s="22" t="s">
        <v>257</v>
      </c>
      <c r="E132" s="22" t="s">
        <v>258</v>
      </c>
      <c r="F132" s="22" t="s">
        <v>124</v>
      </c>
      <c r="G132" s="22" t="s">
        <v>86</v>
      </c>
      <c r="H132" s="22" t="s">
        <v>87</v>
      </c>
      <c r="I132" s="22" t="s">
        <v>279</v>
      </c>
      <c r="J132" s="71">
        <v>59.969999999999992</v>
      </c>
      <c r="K132" s="56">
        <v>5</v>
      </c>
      <c r="L132" s="73">
        <v>0.4</v>
      </c>
      <c r="M132" s="71">
        <v>-11.993999999999993</v>
      </c>
      <c r="N132" s="75">
        <f t="shared" si="4"/>
        <v>-35.981999999999992</v>
      </c>
      <c r="O132" s="76">
        <f t="shared" si="5"/>
        <v>750</v>
      </c>
      <c r="P132" s="49" t="str" cm="1">
        <f t="array" ref="P132">_xlfn.IFS(O132&gt;=2000,"A",O132&gt;=1000,"B",O132&gt;=500,"C",O132&gt;=100,"D",O132&lt;100,"E")</f>
        <v>C</v>
      </c>
    </row>
    <row r="133" spans="1:16">
      <c r="A133" s="80">
        <v>132</v>
      </c>
      <c r="B133" s="22" t="s">
        <v>140</v>
      </c>
      <c r="C133" s="22" t="s">
        <v>68</v>
      </c>
      <c r="D133" s="22" t="s">
        <v>257</v>
      </c>
      <c r="E133" s="22" t="s">
        <v>258</v>
      </c>
      <c r="F133" s="22" t="s">
        <v>124</v>
      </c>
      <c r="G133" s="22" t="s">
        <v>72</v>
      </c>
      <c r="H133" s="22" t="s">
        <v>97</v>
      </c>
      <c r="I133" s="22" t="s">
        <v>280</v>
      </c>
      <c r="J133" s="71">
        <v>78.304000000000002</v>
      </c>
      <c r="K133" s="56">
        <v>2</v>
      </c>
      <c r="L133" s="73">
        <v>0.2</v>
      </c>
      <c r="M133" s="71">
        <v>29.363999999999997</v>
      </c>
      <c r="N133" s="75">
        <f t="shared" si="4"/>
        <v>13.703199999999995</v>
      </c>
      <c r="O133" s="76">
        <f t="shared" si="5"/>
        <v>300</v>
      </c>
      <c r="P133" s="49" t="str" cm="1">
        <f t="array" ref="P133">_xlfn.IFS(O133&gt;=2000,"A",O133&gt;=1000,"B",O133&gt;=500,"C",O133&gt;=100,"D",O133&lt;100,"E")</f>
        <v>D</v>
      </c>
    </row>
    <row r="134" spans="1:16">
      <c r="A134" s="80">
        <v>133</v>
      </c>
      <c r="B134" s="22" t="s">
        <v>140</v>
      </c>
      <c r="C134" s="22" t="s">
        <v>68</v>
      </c>
      <c r="D134" s="22" t="s">
        <v>257</v>
      </c>
      <c r="E134" s="22" t="s">
        <v>258</v>
      </c>
      <c r="F134" s="22" t="s">
        <v>124</v>
      </c>
      <c r="G134" s="22" t="s">
        <v>72</v>
      </c>
      <c r="H134" s="22" t="s">
        <v>173</v>
      </c>
      <c r="I134" s="22" t="s">
        <v>281</v>
      </c>
      <c r="J134" s="71">
        <v>21.456</v>
      </c>
      <c r="K134" s="56">
        <v>9</v>
      </c>
      <c r="L134" s="73">
        <v>0.2</v>
      </c>
      <c r="M134" s="71">
        <v>6.9731999999999976</v>
      </c>
      <c r="N134" s="75">
        <f t="shared" si="4"/>
        <v>2.6819999999999977</v>
      </c>
      <c r="O134" s="76">
        <f t="shared" si="5"/>
        <v>1350</v>
      </c>
      <c r="P134" s="49" t="str" cm="1">
        <f t="array" ref="P134">_xlfn.IFS(O134&gt;=2000,"A",O134&gt;=1000,"B",O134&gt;=500,"C",O134&gt;=100,"D",O134&lt;100,"E")</f>
        <v>B</v>
      </c>
    </row>
    <row r="135" spans="1:16">
      <c r="A135" s="80">
        <v>134</v>
      </c>
      <c r="B135" s="22" t="s">
        <v>75</v>
      </c>
      <c r="C135" s="22" t="s">
        <v>59</v>
      </c>
      <c r="D135" s="22" t="s">
        <v>282</v>
      </c>
      <c r="E135" s="22" t="s">
        <v>70</v>
      </c>
      <c r="F135" s="22" t="s">
        <v>71</v>
      </c>
      <c r="G135" s="22" t="s">
        <v>72</v>
      </c>
      <c r="H135" s="22" t="s">
        <v>97</v>
      </c>
      <c r="I135" s="22" t="s">
        <v>283</v>
      </c>
      <c r="J135" s="71">
        <v>20.04</v>
      </c>
      <c r="K135" s="56">
        <v>3</v>
      </c>
      <c r="L135" s="73">
        <v>0</v>
      </c>
      <c r="M135" s="71">
        <v>9.6191999999999993</v>
      </c>
      <c r="N135" s="75">
        <f t="shared" si="4"/>
        <v>9.6191999999999993</v>
      </c>
      <c r="O135" s="76">
        <f t="shared" si="5"/>
        <v>450</v>
      </c>
      <c r="P135" s="49" t="str" cm="1">
        <f t="array" ref="P135">_xlfn.IFS(O135&gt;=2000,"A",O135&gt;=1000,"B",O135&gt;=500,"C",O135&gt;=100,"D",O135&lt;100,"E")</f>
        <v>D</v>
      </c>
    </row>
    <row r="136" spans="1:16">
      <c r="A136" s="80">
        <v>135</v>
      </c>
      <c r="B136" s="22" t="s">
        <v>75</v>
      </c>
      <c r="C136" s="22" t="s">
        <v>59</v>
      </c>
      <c r="D136" s="22" t="s">
        <v>282</v>
      </c>
      <c r="E136" s="22" t="s">
        <v>70</v>
      </c>
      <c r="F136" s="22" t="s">
        <v>71</v>
      </c>
      <c r="G136" s="22" t="s">
        <v>72</v>
      </c>
      <c r="H136" s="22" t="s">
        <v>97</v>
      </c>
      <c r="I136" s="22" t="s">
        <v>284</v>
      </c>
      <c r="J136" s="71">
        <v>35.44</v>
      </c>
      <c r="K136" s="56">
        <v>1</v>
      </c>
      <c r="L136" s="73">
        <v>0</v>
      </c>
      <c r="M136" s="71">
        <v>16.656799999999997</v>
      </c>
      <c r="N136" s="75">
        <f t="shared" si="4"/>
        <v>16.656799999999997</v>
      </c>
      <c r="O136" s="76">
        <f t="shared" si="5"/>
        <v>150</v>
      </c>
      <c r="P136" s="49" t="str" cm="1">
        <f t="array" ref="P136">_xlfn.IFS(O136&gt;=2000,"A",O136&gt;=1000,"B",O136&gt;=500,"C",O136&gt;=100,"D",O136&lt;100,"E")</f>
        <v>D</v>
      </c>
    </row>
    <row r="137" spans="1:16">
      <c r="A137" s="80">
        <v>136</v>
      </c>
      <c r="B137" s="22" t="s">
        <v>75</v>
      </c>
      <c r="C137" s="22" t="s">
        <v>59</v>
      </c>
      <c r="D137" s="22" t="s">
        <v>282</v>
      </c>
      <c r="E137" s="22" t="s">
        <v>70</v>
      </c>
      <c r="F137" s="22" t="s">
        <v>71</v>
      </c>
      <c r="G137" s="22" t="s">
        <v>72</v>
      </c>
      <c r="H137" s="22" t="s">
        <v>84</v>
      </c>
      <c r="I137" s="22" t="s">
        <v>285</v>
      </c>
      <c r="J137" s="71">
        <v>11.52</v>
      </c>
      <c r="K137" s="56">
        <v>4</v>
      </c>
      <c r="L137" s="73">
        <v>0</v>
      </c>
      <c r="M137" s="71">
        <v>3.4559999999999995</v>
      </c>
      <c r="N137" s="75">
        <f t="shared" si="4"/>
        <v>3.4559999999999995</v>
      </c>
      <c r="O137" s="76">
        <f t="shared" si="5"/>
        <v>600</v>
      </c>
      <c r="P137" s="49" t="str" cm="1">
        <f t="array" ref="P137">_xlfn.IFS(O137&gt;=2000,"A",O137&gt;=1000,"B",O137&gt;=500,"C",O137&gt;=100,"D",O137&lt;100,"E")</f>
        <v>C</v>
      </c>
    </row>
    <row r="138" spans="1:16">
      <c r="A138" s="80">
        <v>137</v>
      </c>
      <c r="B138" s="22" t="s">
        <v>75</v>
      </c>
      <c r="C138" s="22" t="s">
        <v>59</v>
      </c>
      <c r="D138" s="22" t="s">
        <v>282</v>
      </c>
      <c r="E138" s="22" t="s">
        <v>70</v>
      </c>
      <c r="F138" s="22" t="s">
        <v>71</v>
      </c>
      <c r="G138" s="22" t="s">
        <v>72</v>
      </c>
      <c r="H138" s="22" t="s">
        <v>173</v>
      </c>
      <c r="I138" s="22" t="s">
        <v>286</v>
      </c>
      <c r="J138" s="71">
        <v>4.0199999999999996</v>
      </c>
      <c r="K138" s="56">
        <v>2</v>
      </c>
      <c r="L138" s="73">
        <v>0</v>
      </c>
      <c r="M138" s="71">
        <v>1.9697999999999998</v>
      </c>
      <c r="N138" s="75">
        <f t="shared" si="4"/>
        <v>1.9697999999999998</v>
      </c>
      <c r="O138" s="76">
        <f t="shared" si="5"/>
        <v>300</v>
      </c>
      <c r="P138" s="49" t="str" cm="1">
        <f t="array" ref="P138">_xlfn.IFS(O138&gt;=2000,"A",O138&gt;=1000,"B",O138&gt;=500,"C",O138&gt;=100,"D",O138&lt;100,"E")</f>
        <v>D</v>
      </c>
    </row>
    <row r="139" spans="1:16">
      <c r="A139" s="80">
        <v>138</v>
      </c>
      <c r="B139" s="22" t="s">
        <v>75</v>
      </c>
      <c r="C139" s="22" t="s">
        <v>59</v>
      </c>
      <c r="D139" s="22" t="s">
        <v>282</v>
      </c>
      <c r="E139" s="22" t="s">
        <v>70</v>
      </c>
      <c r="F139" s="22" t="s">
        <v>71</v>
      </c>
      <c r="G139" s="22" t="s">
        <v>72</v>
      </c>
      <c r="H139" s="22" t="s">
        <v>89</v>
      </c>
      <c r="I139" s="22" t="s">
        <v>287</v>
      </c>
      <c r="J139" s="71">
        <v>76.176000000000002</v>
      </c>
      <c r="K139" s="56">
        <v>3</v>
      </c>
      <c r="L139" s="73">
        <v>0.2</v>
      </c>
      <c r="M139" s="71">
        <v>26.661599999999996</v>
      </c>
      <c r="N139" s="75">
        <f t="shared" si="4"/>
        <v>11.426399999999996</v>
      </c>
      <c r="O139" s="76">
        <f t="shared" si="5"/>
        <v>450</v>
      </c>
      <c r="P139" s="49" t="str" cm="1">
        <f t="array" ref="P139">_xlfn.IFS(O139&gt;=2000,"A",O139&gt;=1000,"B",O139&gt;=500,"C",O139&gt;=100,"D",O139&lt;100,"E")</f>
        <v>D</v>
      </c>
    </row>
    <row r="140" spans="1:16">
      <c r="A140" s="80">
        <v>139</v>
      </c>
      <c r="B140" s="22" t="s">
        <v>75</v>
      </c>
      <c r="C140" s="22" t="s">
        <v>59</v>
      </c>
      <c r="D140" s="22" t="s">
        <v>282</v>
      </c>
      <c r="E140" s="22" t="s">
        <v>70</v>
      </c>
      <c r="F140" s="22" t="s">
        <v>71</v>
      </c>
      <c r="G140" s="22" t="s">
        <v>72</v>
      </c>
      <c r="H140" s="22" t="s">
        <v>288</v>
      </c>
      <c r="I140" s="22" t="s">
        <v>289</v>
      </c>
      <c r="J140" s="71">
        <v>65.88</v>
      </c>
      <c r="K140" s="56">
        <v>6</v>
      </c>
      <c r="L140" s="73">
        <v>0</v>
      </c>
      <c r="M140" s="71">
        <v>18.446400000000004</v>
      </c>
      <c r="N140" s="75">
        <f t="shared" si="4"/>
        <v>18.446400000000004</v>
      </c>
      <c r="O140" s="76">
        <f t="shared" si="5"/>
        <v>900</v>
      </c>
      <c r="P140" s="49" t="str" cm="1">
        <f t="array" ref="P140">_xlfn.IFS(O140&gt;=2000,"A",O140&gt;=1000,"B",O140&gt;=500,"C",O140&gt;=100,"D",O140&lt;100,"E")</f>
        <v>C</v>
      </c>
    </row>
    <row r="141" spans="1:16">
      <c r="A141" s="80">
        <v>140</v>
      </c>
      <c r="B141" s="22" t="s">
        <v>75</v>
      </c>
      <c r="C141" s="22" t="s">
        <v>59</v>
      </c>
      <c r="D141" s="22" t="s">
        <v>282</v>
      </c>
      <c r="E141" s="22" t="s">
        <v>70</v>
      </c>
      <c r="F141" s="22" t="s">
        <v>71</v>
      </c>
      <c r="G141" s="22" t="s">
        <v>63</v>
      </c>
      <c r="H141" s="22" t="s">
        <v>82</v>
      </c>
      <c r="I141" s="22" t="s">
        <v>169</v>
      </c>
      <c r="J141" s="71">
        <v>43.120000000000005</v>
      </c>
      <c r="K141" s="56">
        <v>14</v>
      </c>
      <c r="L141" s="73">
        <v>0</v>
      </c>
      <c r="M141" s="71">
        <v>20.697599999999998</v>
      </c>
      <c r="N141" s="75">
        <f t="shared" si="4"/>
        <v>20.697599999999998</v>
      </c>
      <c r="O141" s="76">
        <f t="shared" si="5"/>
        <v>2100</v>
      </c>
      <c r="P141" s="49" t="str" cm="1">
        <f t="array" ref="P141">_xlfn.IFS(O141&gt;=2000,"A",O141&gt;=1000,"B",O141&gt;=500,"C",O141&gt;=100,"D",O141&lt;100,"E")</f>
        <v>A</v>
      </c>
    </row>
    <row r="142" spans="1:16">
      <c r="A142" s="80">
        <v>141</v>
      </c>
      <c r="B142" s="22" t="s">
        <v>58</v>
      </c>
      <c r="C142" s="22" t="s">
        <v>68</v>
      </c>
      <c r="D142" s="22" t="s">
        <v>122</v>
      </c>
      <c r="E142" s="22" t="s">
        <v>123</v>
      </c>
      <c r="F142" s="22" t="s">
        <v>124</v>
      </c>
      <c r="G142" s="22" t="s">
        <v>63</v>
      </c>
      <c r="H142" s="22" t="s">
        <v>82</v>
      </c>
      <c r="I142" s="22" t="s">
        <v>132</v>
      </c>
      <c r="J142" s="71">
        <v>82.800000000000011</v>
      </c>
      <c r="K142" s="56">
        <v>2</v>
      </c>
      <c r="L142" s="73">
        <v>0.2</v>
      </c>
      <c r="M142" s="71">
        <v>10.349999999999994</v>
      </c>
      <c r="N142" s="75">
        <f t="shared" si="4"/>
        <v>-6.210000000000008</v>
      </c>
      <c r="O142" s="76">
        <f t="shared" si="5"/>
        <v>300</v>
      </c>
      <c r="P142" s="49" t="str" cm="1">
        <f t="array" ref="P142">_xlfn.IFS(O142&gt;=2000,"A",O142&gt;=1000,"B",O142&gt;=500,"C",O142&gt;=100,"D",O142&lt;100,"E")</f>
        <v>D</v>
      </c>
    </row>
    <row r="143" spans="1:16">
      <c r="A143" s="80">
        <v>142</v>
      </c>
      <c r="B143" s="22" t="s">
        <v>75</v>
      </c>
      <c r="C143" s="22" t="s">
        <v>68</v>
      </c>
      <c r="D143" s="22" t="s">
        <v>114</v>
      </c>
      <c r="E143" s="22" t="s">
        <v>70</v>
      </c>
      <c r="F143" s="22" t="s">
        <v>71</v>
      </c>
      <c r="G143" s="22" t="s">
        <v>72</v>
      </c>
      <c r="H143" s="22" t="s">
        <v>84</v>
      </c>
      <c r="I143" s="22" t="s">
        <v>290</v>
      </c>
      <c r="J143" s="71">
        <v>8.82</v>
      </c>
      <c r="K143" s="56">
        <v>3</v>
      </c>
      <c r="L143" s="73">
        <v>0</v>
      </c>
      <c r="M143" s="71">
        <v>2.3814000000000002</v>
      </c>
      <c r="N143" s="75">
        <f t="shared" si="4"/>
        <v>2.3814000000000002</v>
      </c>
      <c r="O143" s="76">
        <f t="shared" si="5"/>
        <v>450</v>
      </c>
      <c r="P143" s="49" t="str" cm="1">
        <f t="array" ref="P143">_xlfn.IFS(O143&gt;=2000,"A",O143&gt;=1000,"B",O143&gt;=500,"C",O143&gt;=100,"D",O143&lt;100,"E")</f>
        <v>D</v>
      </c>
    </row>
    <row r="144" spans="1:16">
      <c r="A144" s="80">
        <v>143</v>
      </c>
      <c r="B144" s="22" t="s">
        <v>75</v>
      </c>
      <c r="C144" s="22" t="s">
        <v>68</v>
      </c>
      <c r="D144" s="22" t="s">
        <v>114</v>
      </c>
      <c r="E144" s="22" t="s">
        <v>70</v>
      </c>
      <c r="F144" s="22" t="s">
        <v>71</v>
      </c>
      <c r="G144" s="22" t="s">
        <v>72</v>
      </c>
      <c r="H144" s="22" t="s">
        <v>133</v>
      </c>
      <c r="I144" s="22" t="s">
        <v>291</v>
      </c>
      <c r="J144" s="71">
        <v>10.86</v>
      </c>
      <c r="K144" s="56">
        <v>3</v>
      </c>
      <c r="L144" s="73">
        <v>0</v>
      </c>
      <c r="M144" s="71">
        <v>5.1042000000000005</v>
      </c>
      <c r="N144" s="75">
        <f t="shared" si="4"/>
        <v>5.1042000000000005</v>
      </c>
      <c r="O144" s="76">
        <f t="shared" si="5"/>
        <v>450</v>
      </c>
      <c r="P144" s="49" t="str" cm="1">
        <f t="array" ref="P144">_xlfn.IFS(O144&gt;=2000,"A",O144&gt;=1000,"B",O144&gt;=500,"C",O144&gt;=100,"D",O144&lt;100,"E")</f>
        <v>D</v>
      </c>
    </row>
    <row r="145" spans="1:16">
      <c r="A145" s="80">
        <v>144</v>
      </c>
      <c r="B145" s="22" t="s">
        <v>75</v>
      </c>
      <c r="C145" s="22" t="s">
        <v>68</v>
      </c>
      <c r="D145" s="22" t="s">
        <v>114</v>
      </c>
      <c r="E145" s="22" t="s">
        <v>70</v>
      </c>
      <c r="F145" s="22" t="s">
        <v>71</v>
      </c>
      <c r="G145" s="22" t="s">
        <v>72</v>
      </c>
      <c r="H145" s="22" t="s">
        <v>97</v>
      </c>
      <c r="I145" s="22" t="s">
        <v>292</v>
      </c>
      <c r="J145" s="71">
        <v>143.69999999999999</v>
      </c>
      <c r="K145" s="56">
        <v>3</v>
      </c>
      <c r="L145" s="73">
        <v>0</v>
      </c>
      <c r="M145" s="71">
        <v>68.975999999999999</v>
      </c>
      <c r="N145" s="75">
        <f t="shared" si="4"/>
        <v>68.975999999999999</v>
      </c>
      <c r="O145" s="76">
        <f t="shared" si="5"/>
        <v>450</v>
      </c>
      <c r="P145" s="49" t="str" cm="1">
        <f t="array" ref="P145">_xlfn.IFS(O145&gt;=2000,"A",O145&gt;=1000,"B",O145&gt;=500,"C",O145&gt;=100,"D",O145&lt;100,"E")</f>
        <v>D</v>
      </c>
    </row>
    <row r="146" spans="1:16">
      <c r="A146" s="80">
        <v>145</v>
      </c>
      <c r="B146" s="22" t="s">
        <v>75</v>
      </c>
      <c r="C146" s="22" t="s">
        <v>59</v>
      </c>
      <c r="D146" s="22" t="s">
        <v>293</v>
      </c>
      <c r="E146" s="22" t="s">
        <v>294</v>
      </c>
      <c r="F146" s="22" t="s">
        <v>105</v>
      </c>
      <c r="G146" s="22" t="s">
        <v>72</v>
      </c>
      <c r="H146" s="22" t="s">
        <v>91</v>
      </c>
      <c r="I146" s="22" t="s">
        <v>295</v>
      </c>
      <c r="J146" s="71">
        <v>839.43000000000006</v>
      </c>
      <c r="K146" s="56">
        <v>3</v>
      </c>
      <c r="L146" s="73">
        <v>0</v>
      </c>
      <c r="M146" s="71">
        <v>218.25179999999997</v>
      </c>
      <c r="N146" s="75">
        <f t="shared" si="4"/>
        <v>218.25179999999997</v>
      </c>
      <c r="O146" s="76">
        <f t="shared" si="5"/>
        <v>450</v>
      </c>
      <c r="P146" s="49" t="str" cm="1">
        <f t="array" ref="P146">_xlfn.IFS(O146&gt;=2000,"A",O146&gt;=1000,"B",O146&gt;=500,"C",O146&gt;=100,"D",O146&lt;100,"E")</f>
        <v>D</v>
      </c>
    </row>
    <row r="147" spans="1:16">
      <c r="A147" s="80">
        <v>146</v>
      </c>
      <c r="B147" s="22" t="s">
        <v>75</v>
      </c>
      <c r="C147" s="22" t="s">
        <v>59</v>
      </c>
      <c r="D147" s="22" t="s">
        <v>296</v>
      </c>
      <c r="E147" s="22" t="s">
        <v>70</v>
      </c>
      <c r="F147" s="22" t="s">
        <v>71</v>
      </c>
      <c r="G147" s="22" t="s">
        <v>72</v>
      </c>
      <c r="H147" s="22" t="s">
        <v>80</v>
      </c>
      <c r="I147" s="22" t="s">
        <v>216</v>
      </c>
      <c r="J147" s="71">
        <v>671.93</v>
      </c>
      <c r="K147" s="56">
        <v>7</v>
      </c>
      <c r="L147" s="73">
        <v>0</v>
      </c>
      <c r="M147" s="71">
        <v>20.157899999999998</v>
      </c>
      <c r="N147" s="75">
        <f t="shared" si="4"/>
        <v>20.157899999999998</v>
      </c>
      <c r="O147" s="76">
        <f t="shared" si="5"/>
        <v>1050</v>
      </c>
      <c r="P147" s="49" t="str" cm="1">
        <f t="array" ref="P147">_xlfn.IFS(O147&gt;=2000,"A",O147&gt;=1000,"B",O147&gt;=500,"C",O147&gt;=100,"D",O147&lt;100,"E")</f>
        <v>B</v>
      </c>
    </row>
    <row r="148" spans="1:16">
      <c r="A148" s="80">
        <v>147</v>
      </c>
      <c r="B148" s="22" t="s">
        <v>75</v>
      </c>
      <c r="C148" s="22" t="s">
        <v>102</v>
      </c>
      <c r="D148" s="22" t="s">
        <v>297</v>
      </c>
      <c r="E148" s="22" t="s">
        <v>258</v>
      </c>
      <c r="F148" s="22" t="s">
        <v>124</v>
      </c>
      <c r="G148" s="22" t="s">
        <v>63</v>
      </c>
      <c r="H148" s="22" t="s">
        <v>82</v>
      </c>
      <c r="I148" s="22" t="s">
        <v>298</v>
      </c>
      <c r="J148" s="71">
        <v>93.888000000000005</v>
      </c>
      <c r="K148" s="56">
        <v>4</v>
      </c>
      <c r="L148" s="73">
        <v>0.2</v>
      </c>
      <c r="M148" s="71">
        <v>12.90959999999999</v>
      </c>
      <c r="N148" s="75">
        <f t="shared" si="4"/>
        <v>-5.8680000000000128</v>
      </c>
      <c r="O148" s="76">
        <f t="shared" si="5"/>
        <v>600</v>
      </c>
      <c r="P148" s="49" t="str" cm="1">
        <f t="array" ref="P148">_xlfn.IFS(O148&gt;=2000,"A",O148&gt;=1000,"B",O148&gt;=500,"C",O148&gt;=100,"D",O148&lt;100,"E")</f>
        <v>C</v>
      </c>
    </row>
    <row r="149" spans="1:16">
      <c r="A149" s="80">
        <v>148</v>
      </c>
      <c r="B149" s="22" t="s">
        <v>75</v>
      </c>
      <c r="C149" s="22" t="s">
        <v>68</v>
      </c>
      <c r="D149" s="22" t="s">
        <v>299</v>
      </c>
      <c r="E149" s="22" t="s">
        <v>109</v>
      </c>
      <c r="F149" s="22" t="s">
        <v>105</v>
      </c>
      <c r="G149" s="22" t="s">
        <v>86</v>
      </c>
      <c r="H149" s="22" t="s">
        <v>87</v>
      </c>
      <c r="I149" s="22" t="s">
        <v>300</v>
      </c>
      <c r="J149" s="71">
        <v>384.45000000000005</v>
      </c>
      <c r="K149" s="56">
        <v>11</v>
      </c>
      <c r="L149" s="73">
        <v>0</v>
      </c>
      <c r="M149" s="71">
        <v>103.80150000000003</v>
      </c>
      <c r="N149" s="75">
        <f t="shared" si="4"/>
        <v>103.80150000000003</v>
      </c>
      <c r="O149" s="76">
        <f t="shared" si="5"/>
        <v>1650</v>
      </c>
      <c r="P149" s="49" t="str" cm="1">
        <f t="array" ref="P149">_xlfn.IFS(O149&gt;=2000,"A",O149&gt;=1000,"B",O149&gt;=500,"C",O149&gt;=100,"D",O149&lt;100,"E")</f>
        <v>B</v>
      </c>
    </row>
    <row r="150" spans="1:16">
      <c r="A150" s="80">
        <v>149</v>
      </c>
      <c r="B150" s="22" t="s">
        <v>75</v>
      </c>
      <c r="C150" s="22" t="s">
        <v>68</v>
      </c>
      <c r="D150" s="22" t="s">
        <v>299</v>
      </c>
      <c r="E150" s="22" t="s">
        <v>109</v>
      </c>
      <c r="F150" s="22" t="s">
        <v>105</v>
      </c>
      <c r="G150" s="22" t="s">
        <v>86</v>
      </c>
      <c r="H150" s="22" t="s">
        <v>87</v>
      </c>
      <c r="I150" s="22" t="s">
        <v>301</v>
      </c>
      <c r="J150" s="71">
        <v>149.97</v>
      </c>
      <c r="K150" s="56">
        <v>3</v>
      </c>
      <c r="L150" s="73">
        <v>0</v>
      </c>
      <c r="M150" s="71">
        <v>5.9987999999999815</v>
      </c>
      <c r="N150" s="75">
        <f t="shared" si="4"/>
        <v>5.9987999999999815</v>
      </c>
      <c r="O150" s="76">
        <f t="shared" si="5"/>
        <v>450</v>
      </c>
      <c r="P150" s="49" t="str" cm="1">
        <f t="array" ref="P150">_xlfn.IFS(O150&gt;=2000,"A",O150&gt;=1000,"B",O150&gt;=500,"C",O150&gt;=100,"D",O150&lt;100,"E")</f>
        <v>D</v>
      </c>
    </row>
    <row r="151" spans="1:16">
      <c r="A151" s="80">
        <v>150</v>
      </c>
      <c r="B151" s="22" t="s">
        <v>75</v>
      </c>
      <c r="C151" s="22" t="s">
        <v>68</v>
      </c>
      <c r="D151" s="22" t="s">
        <v>299</v>
      </c>
      <c r="E151" s="22" t="s">
        <v>109</v>
      </c>
      <c r="F151" s="22" t="s">
        <v>105</v>
      </c>
      <c r="G151" s="22" t="s">
        <v>63</v>
      </c>
      <c r="H151" s="22" t="s">
        <v>66</v>
      </c>
      <c r="I151" s="22" t="s">
        <v>67</v>
      </c>
      <c r="J151" s="71">
        <v>1951.84</v>
      </c>
      <c r="K151" s="56">
        <v>8</v>
      </c>
      <c r="L151" s="73">
        <v>0</v>
      </c>
      <c r="M151" s="71">
        <v>585.55199999999991</v>
      </c>
      <c r="N151" s="75">
        <f t="shared" si="4"/>
        <v>585.55199999999991</v>
      </c>
      <c r="O151" s="76">
        <f t="shared" si="5"/>
        <v>1200</v>
      </c>
      <c r="P151" s="49" t="str" cm="1">
        <f t="array" ref="P151">_xlfn.IFS(O151&gt;=2000,"A",O151&gt;=1000,"B",O151&gt;=500,"C",O151&gt;=100,"D",O151&lt;100,"E")</f>
        <v>B</v>
      </c>
    </row>
    <row r="152" spans="1:16">
      <c r="A152" s="80">
        <v>151</v>
      </c>
      <c r="B152" s="22" t="s">
        <v>75</v>
      </c>
      <c r="C152" s="22" t="s">
        <v>68</v>
      </c>
      <c r="D152" s="22" t="s">
        <v>299</v>
      </c>
      <c r="E152" s="22" t="s">
        <v>109</v>
      </c>
      <c r="F152" s="22" t="s">
        <v>105</v>
      </c>
      <c r="G152" s="22" t="s">
        <v>72</v>
      </c>
      <c r="H152" s="22" t="s">
        <v>89</v>
      </c>
      <c r="I152" s="22" t="s">
        <v>302</v>
      </c>
      <c r="J152" s="71">
        <v>171.55</v>
      </c>
      <c r="K152" s="56">
        <v>5</v>
      </c>
      <c r="L152" s="73">
        <v>0</v>
      </c>
      <c r="M152" s="71">
        <v>80.628500000000003</v>
      </c>
      <c r="N152" s="75">
        <f t="shared" si="4"/>
        <v>80.628500000000003</v>
      </c>
      <c r="O152" s="76">
        <f t="shared" si="5"/>
        <v>750</v>
      </c>
      <c r="P152" s="49" t="str" cm="1">
        <f t="array" ref="P152">_xlfn.IFS(O152&gt;=2000,"A",O152&gt;=1000,"B",O152&gt;=500,"C",O152&gt;=100,"D",O152&lt;100,"E")</f>
        <v>C</v>
      </c>
    </row>
    <row r="153" spans="1:16">
      <c r="A153" s="80">
        <v>152</v>
      </c>
      <c r="B153" s="22" t="s">
        <v>140</v>
      </c>
      <c r="C153" s="22" t="s">
        <v>102</v>
      </c>
      <c r="D153" s="22" t="s">
        <v>303</v>
      </c>
      <c r="E153" s="22" t="s">
        <v>190</v>
      </c>
      <c r="F153" s="22" t="s">
        <v>71</v>
      </c>
      <c r="G153" s="22" t="s">
        <v>72</v>
      </c>
      <c r="H153" s="22" t="s">
        <v>91</v>
      </c>
      <c r="I153" s="22" t="s">
        <v>304</v>
      </c>
      <c r="J153" s="71">
        <v>157.91999999999999</v>
      </c>
      <c r="K153" s="56">
        <v>5</v>
      </c>
      <c r="L153" s="73">
        <v>0.2</v>
      </c>
      <c r="M153" s="71">
        <v>17.765999999999991</v>
      </c>
      <c r="N153" s="75">
        <f t="shared" si="4"/>
        <v>-13.818000000000008</v>
      </c>
      <c r="O153" s="76">
        <f t="shared" si="5"/>
        <v>750</v>
      </c>
      <c r="P153" s="49" t="str" cm="1">
        <f t="array" ref="P153">_xlfn.IFS(O153&gt;=2000,"A",O153&gt;=1000,"B",O153&gt;=500,"C",O153&gt;=100,"D",O153&lt;100,"E")</f>
        <v>C</v>
      </c>
    </row>
    <row r="154" spans="1:16">
      <c r="A154" s="80">
        <v>153</v>
      </c>
      <c r="B154" s="22" t="s">
        <v>140</v>
      </c>
      <c r="C154" s="22" t="s">
        <v>102</v>
      </c>
      <c r="D154" s="22" t="s">
        <v>303</v>
      </c>
      <c r="E154" s="22" t="s">
        <v>190</v>
      </c>
      <c r="F154" s="22" t="s">
        <v>71</v>
      </c>
      <c r="G154" s="22" t="s">
        <v>86</v>
      </c>
      <c r="H154" s="22" t="s">
        <v>87</v>
      </c>
      <c r="I154" s="22" t="s">
        <v>305</v>
      </c>
      <c r="J154" s="71">
        <v>203.184</v>
      </c>
      <c r="K154" s="56">
        <v>2</v>
      </c>
      <c r="L154" s="73">
        <v>0.2</v>
      </c>
      <c r="M154" s="71">
        <v>15.238799999999991</v>
      </c>
      <c r="N154" s="75">
        <f t="shared" si="4"/>
        <v>-25.39800000000001</v>
      </c>
      <c r="O154" s="76">
        <f t="shared" si="5"/>
        <v>300</v>
      </c>
      <c r="P154" s="49" t="str" cm="1">
        <f t="array" ref="P154">_xlfn.IFS(O154&gt;=2000,"A",O154&gt;=1000,"B",O154&gt;=500,"C",O154&gt;=100,"D",O154&lt;100,"E")</f>
        <v>D</v>
      </c>
    </row>
    <row r="155" spans="1:16">
      <c r="A155" s="80">
        <v>154</v>
      </c>
      <c r="B155" s="22" t="s">
        <v>140</v>
      </c>
      <c r="C155" s="22" t="s">
        <v>68</v>
      </c>
      <c r="D155" s="22" t="s">
        <v>306</v>
      </c>
      <c r="E155" s="22" t="s">
        <v>70</v>
      </c>
      <c r="F155" s="22" t="s">
        <v>71</v>
      </c>
      <c r="G155" s="22" t="s">
        <v>72</v>
      </c>
      <c r="H155" s="22" t="s">
        <v>97</v>
      </c>
      <c r="I155" s="22" t="s">
        <v>307</v>
      </c>
      <c r="J155" s="71">
        <v>58.379999999999995</v>
      </c>
      <c r="K155" s="56">
        <v>7</v>
      </c>
      <c r="L155" s="73">
        <v>0</v>
      </c>
      <c r="M155" s="71">
        <v>26.270999999999994</v>
      </c>
      <c r="N155" s="75">
        <f t="shared" si="4"/>
        <v>26.270999999999994</v>
      </c>
      <c r="O155" s="76">
        <f t="shared" si="5"/>
        <v>1050</v>
      </c>
      <c r="P155" s="49" t="str" cm="1">
        <f t="array" ref="P155">_xlfn.IFS(O155&gt;=2000,"A",O155&gt;=1000,"B",O155&gt;=500,"C",O155&gt;=100,"D",O155&lt;100,"E")</f>
        <v>B</v>
      </c>
    </row>
    <row r="156" spans="1:16">
      <c r="A156" s="80">
        <v>155</v>
      </c>
      <c r="B156" s="22" t="s">
        <v>140</v>
      </c>
      <c r="C156" s="22" t="s">
        <v>68</v>
      </c>
      <c r="D156" s="22" t="s">
        <v>306</v>
      </c>
      <c r="E156" s="22" t="s">
        <v>70</v>
      </c>
      <c r="F156" s="22" t="s">
        <v>71</v>
      </c>
      <c r="G156" s="22" t="s">
        <v>72</v>
      </c>
      <c r="H156" s="22" t="s">
        <v>97</v>
      </c>
      <c r="I156" s="22" t="s">
        <v>308</v>
      </c>
      <c r="J156" s="71">
        <v>105.52</v>
      </c>
      <c r="K156" s="56">
        <v>4</v>
      </c>
      <c r="L156" s="73">
        <v>0</v>
      </c>
      <c r="M156" s="71">
        <v>48.539199999999994</v>
      </c>
      <c r="N156" s="75">
        <f t="shared" si="4"/>
        <v>48.539199999999994</v>
      </c>
      <c r="O156" s="76">
        <f t="shared" si="5"/>
        <v>600</v>
      </c>
      <c r="P156" s="49" t="str" cm="1">
        <f t="array" ref="P156">_xlfn.IFS(O156&gt;=2000,"A",O156&gt;=1000,"B",O156&gt;=500,"C",O156&gt;=100,"D",O156&lt;100,"E")</f>
        <v>C</v>
      </c>
    </row>
    <row r="157" spans="1:16">
      <c r="A157" s="80">
        <v>156</v>
      </c>
      <c r="B157" s="22" t="s">
        <v>140</v>
      </c>
      <c r="C157" s="22" t="s">
        <v>68</v>
      </c>
      <c r="D157" s="22" t="s">
        <v>306</v>
      </c>
      <c r="E157" s="22" t="s">
        <v>70</v>
      </c>
      <c r="F157" s="22" t="s">
        <v>71</v>
      </c>
      <c r="G157" s="22" t="s">
        <v>72</v>
      </c>
      <c r="H157" s="22" t="s">
        <v>80</v>
      </c>
      <c r="I157" s="22" t="s">
        <v>309</v>
      </c>
      <c r="J157" s="71">
        <v>80.88</v>
      </c>
      <c r="K157" s="56">
        <v>6</v>
      </c>
      <c r="L157" s="73">
        <v>0</v>
      </c>
      <c r="M157" s="71">
        <v>21.028799999999997</v>
      </c>
      <c r="N157" s="75">
        <f t="shared" si="4"/>
        <v>21.028799999999997</v>
      </c>
      <c r="O157" s="76">
        <f t="shared" si="5"/>
        <v>900</v>
      </c>
      <c r="P157" s="49" t="str" cm="1">
        <f t="array" ref="P157">_xlfn.IFS(O157&gt;=2000,"A",O157&gt;=1000,"B",O157&gt;=500,"C",O157&gt;=100,"D",O157&lt;100,"E")</f>
        <v>C</v>
      </c>
    </row>
    <row r="158" spans="1:16">
      <c r="A158" s="80">
        <v>157</v>
      </c>
      <c r="B158" s="22" t="s">
        <v>75</v>
      </c>
      <c r="C158" s="22" t="s">
        <v>102</v>
      </c>
      <c r="D158" s="22" t="s">
        <v>99</v>
      </c>
      <c r="E158" s="22" t="s">
        <v>100</v>
      </c>
      <c r="F158" s="22" t="s">
        <v>71</v>
      </c>
      <c r="G158" s="22" t="s">
        <v>72</v>
      </c>
      <c r="H158" s="22" t="s">
        <v>84</v>
      </c>
      <c r="I158" s="22" t="s">
        <v>310</v>
      </c>
      <c r="J158" s="71">
        <v>6.63</v>
      </c>
      <c r="K158" s="56">
        <v>3</v>
      </c>
      <c r="L158" s="73">
        <v>0</v>
      </c>
      <c r="M158" s="71">
        <v>1.7901</v>
      </c>
      <c r="N158" s="75">
        <f t="shared" si="4"/>
        <v>1.7901</v>
      </c>
      <c r="O158" s="76">
        <f t="shared" si="5"/>
        <v>450</v>
      </c>
      <c r="P158" s="49" t="str" cm="1">
        <f t="array" ref="P158">_xlfn.IFS(O158&gt;=2000,"A",O158&gt;=1000,"B",O158&gt;=500,"C",O158&gt;=100,"D",O158&lt;100,"E")</f>
        <v>D</v>
      </c>
    </row>
    <row r="159" spans="1:16">
      <c r="A159" s="80">
        <v>158</v>
      </c>
      <c r="B159" s="22" t="s">
        <v>58</v>
      </c>
      <c r="C159" s="22" t="s">
        <v>59</v>
      </c>
      <c r="D159" s="22" t="s">
        <v>99</v>
      </c>
      <c r="E159" s="22" t="s">
        <v>100</v>
      </c>
      <c r="F159" s="22" t="s">
        <v>71</v>
      </c>
      <c r="G159" s="22" t="s">
        <v>63</v>
      </c>
      <c r="H159" s="22" t="s">
        <v>66</v>
      </c>
      <c r="I159" s="22" t="s">
        <v>271</v>
      </c>
      <c r="J159" s="71">
        <v>457.56800000000004</v>
      </c>
      <c r="K159" s="56">
        <v>2</v>
      </c>
      <c r="L159" s="73">
        <v>0.2</v>
      </c>
      <c r="M159" s="71">
        <v>51.476399999999941</v>
      </c>
      <c r="N159" s="75">
        <f t="shared" si="4"/>
        <v>-40.03720000000007</v>
      </c>
      <c r="O159" s="76">
        <f t="shared" si="5"/>
        <v>300</v>
      </c>
      <c r="P159" s="49" t="str" cm="1">
        <f t="array" ref="P159">_xlfn.IFS(O159&gt;=2000,"A",O159&gt;=1000,"B",O159&gt;=500,"C",O159&gt;=100,"D",O159&lt;100,"E")</f>
        <v>D</v>
      </c>
    </row>
    <row r="160" spans="1:16">
      <c r="A160" s="80">
        <v>159</v>
      </c>
      <c r="B160" s="22" t="s">
        <v>75</v>
      </c>
      <c r="C160" s="22" t="s">
        <v>59</v>
      </c>
      <c r="D160" s="22" t="s">
        <v>311</v>
      </c>
      <c r="E160" s="22" t="s">
        <v>312</v>
      </c>
      <c r="F160" s="22" t="s">
        <v>105</v>
      </c>
      <c r="G160" s="22" t="s">
        <v>72</v>
      </c>
      <c r="H160" s="22" t="s">
        <v>73</v>
      </c>
      <c r="I160" s="22" t="s">
        <v>313</v>
      </c>
      <c r="J160" s="71">
        <v>14.62</v>
      </c>
      <c r="K160" s="56">
        <v>2</v>
      </c>
      <c r="L160" s="73">
        <v>0</v>
      </c>
      <c r="M160" s="71">
        <v>6.8713999999999995</v>
      </c>
      <c r="N160" s="75">
        <f t="shared" si="4"/>
        <v>6.8713999999999995</v>
      </c>
      <c r="O160" s="76">
        <f t="shared" si="5"/>
        <v>300</v>
      </c>
      <c r="P160" s="49" t="str" cm="1">
        <f t="array" ref="P160">_xlfn.IFS(O160&gt;=2000,"A",O160&gt;=1000,"B",O160&gt;=500,"C",O160&gt;=100,"D",O160&lt;100,"E")</f>
        <v>D</v>
      </c>
    </row>
    <row r="161" spans="1:16">
      <c r="A161" s="80">
        <v>160</v>
      </c>
      <c r="B161" s="22" t="s">
        <v>75</v>
      </c>
      <c r="C161" s="22" t="s">
        <v>59</v>
      </c>
      <c r="D161" s="22" t="s">
        <v>311</v>
      </c>
      <c r="E161" s="22" t="s">
        <v>312</v>
      </c>
      <c r="F161" s="22" t="s">
        <v>105</v>
      </c>
      <c r="G161" s="22" t="s">
        <v>86</v>
      </c>
      <c r="H161" s="22" t="s">
        <v>87</v>
      </c>
      <c r="I161" s="22" t="s">
        <v>314</v>
      </c>
      <c r="J161" s="71">
        <v>944.93000000000006</v>
      </c>
      <c r="K161" s="56">
        <v>7</v>
      </c>
      <c r="L161" s="73">
        <v>0</v>
      </c>
      <c r="M161" s="71">
        <v>236.23250000000002</v>
      </c>
      <c r="N161" s="75">
        <f t="shared" si="4"/>
        <v>236.23250000000002</v>
      </c>
      <c r="O161" s="76">
        <f t="shared" si="5"/>
        <v>1050</v>
      </c>
      <c r="P161" s="49" t="str" cm="1">
        <f t="array" ref="P161">_xlfn.IFS(O161&gt;=2000,"A",O161&gt;=1000,"B",O161&gt;=500,"C",O161&gt;=100,"D",O161&lt;100,"E")</f>
        <v>B</v>
      </c>
    </row>
    <row r="162" spans="1:16">
      <c r="A162" s="80">
        <v>161</v>
      </c>
      <c r="B162" s="22" t="s">
        <v>140</v>
      </c>
      <c r="C162" s="22" t="s">
        <v>59</v>
      </c>
      <c r="D162" s="22" t="s">
        <v>69</v>
      </c>
      <c r="E162" s="22" t="s">
        <v>70</v>
      </c>
      <c r="F162" s="22" t="s">
        <v>71</v>
      </c>
      <c r="G162" s="22" t="s">
        <v>72</v>
      </c>
      <c r="H162" s="22" t="s">
        <v>97</v>
      </c>
      <c r="I162" s="22" t="s">
        <v>315</v>
      </c>
      <c r="J162" s="71">
        <v>5.98</v>
      </c>
      <c r="K162" s="56">
        <v>1</v>
      </c>
      <c r="L162" s="73">
        <v>0</v>
      </c>
      <c r="M162" s="71">
        <v>2.6909999999999998</v>
      </c>
      <c r="N162" s="75">
        <f t="shared" si="4"/>
        <v>2.6909999999999998</v>
      </c>
      <c r="O162" s="76">
        <f t="shared" si="5"/>
        <v>150</v>
      </c>
      <c r="P162" s="49" t="str" cm="1">
        <f t="array" ref="P162">_xlfn.IFS(O162&gt;=2000,"A",O162&gt;=1000,"B",O162&gt;=500,"C",O162&gt;=100,"D",O162&lt;100,"E")</f>
        <v>D</v>
      </c>
    </row>
    <row r="163" spans="1:16">
      <c r="A163" s="80">
        <v>162</v>
      </c>
      <c r="B163" s="22" t="s">
        <v>58</v>
      </c>
      <c r="C163" s="22" t="s">
        <v>59</v>
      </c>
      <c r="D163" s="22" t="s">
        <v>122</v>
      </c>
      <c r="E163" s="22" t="s">
        <v>123</v>
      </c>
      <c r="F163" s="22" t="s">
        <v>124</v>
      </c>
      <c r="G163" s="22" t="s">
        <v>86</v>
      </c>
      <c r="H163" s="22" t="s">
        <v>128</v>
      </c>
      <c r="I163" s="22" t="s">
        <v>316</v>
      </c>
      <c r="J163" s="71">
        <v>54.384000000000007</v>
      </c>
      <c r="K163" s="56">
        <v>2</v>
      </c>
      <c r="L163" s="73">
        <v>0.2</v>
      </c>
      <c r="M163" s="71">
        <v>1.359599999999995</v>
      </c>
      <c r="N163" s="75">
        <f t="shared" si="4"/>
        <v>-9.5172000000000079</v>
      </c>
      <c r="O163" s="76">
        <f t="shared" si="5"/>
        <v>300</v>
      </c>
      <c r="P163" s="49" t="str" cm="1">
        <f t="array" ref="P163">_xlfn.IFS(O163&gt;=2000,"A",O163&gt;=1000,"B",O163&gt;=500,"C",O163&gt;=100,"D",O163&lt;100,"E")</f>
        <v>D</v>
      </c>
    </row>
    <row r="164" spans="1:16">
      <c r="A164" s="80">
        <v>163</v>
      </c>
      <c r="B164" s="22" t="s">
        <v>75</v>
      </c>
      <c r="C164" s="22" t="s">
        <v>59</v>
      </c>
      <c r="D164" s="22" t="s">
        <v>317</v>
      </c>
      <c r="E164" s="22" t="s">
        <v>318</v>
      </c>
      <c r="F164" s="22" t="s">
        <v>71</v>
      </c>
      <c r="G164" s="22" t="s">
        <v>72</v>
      </c>
      <c r="H164" s="22" t="s">
        <v>133</v>
      </c>
      <c r="I164" s="22" t="s">
        <v>319</v>
      </c>
      <c r="J164" s="71">
        <v>28.4</v>
      </c>
      <c r="K164" s="56">
        <v>5</v>
      </c>
      <c r="L164" s="73">
        <v>0</v>
      </c>
      <c r="M164" s="71">
        <v>13.347999999999997</v>
      </c>
      <c r="N164" s="75">
        <f t="shared" si="4"/>
        <v>13.347999999999997</v>
      </c>
      <c r="O164" s="76">
        <f t="shared" si="5"/>
        <v>750</v>
      </c>
      <c r="P164" s="49" t="str" cm="1">
        <f t="array" ref="P164">_xlfn.IFS(O164&gt;=2000,"A",O164&gt;=1000,"B",O164&gt;=500,"C",O164&gt;=100,"D",O164&lt;100,"E")</f>
        <v>C</v>
      </c>
    </row>
    <row r="165" spans="1:16">
      <c r="A165" s="80">
        <v>164</v>
      </c>
      <c r="B165" s="22" t="s">
        <v>75</v>
      </c>
      <c r="C165" s="22" t="s">
        <v>59</v>
      </c>
      <c r="D165" s="22" t="s">
        <v>99</v>
      </c>
      <c r="E165" s="22" t="s">
        <v>100</v>
      </c>
      <c r="F165" s="22" t="s">
        <v>71</v>
      </c>
      <c r="G165" s="22" t="s">
        <v>72</v>
      </c>
      <c r="H165" s="22" t="s">
        <v>89</v>
      </c>
      <c r="I165" s="22" t="s">
        <v>320</v>
      </c>
      <c r="J165" s="71">
        <v>27.680000000000003</v>
      </c>
      <c r="K165" s="56">
        <v>2</v>
      </c>
      <c r="L165" s="73">
        <v>0.2</v>
      </c>
      <c r="M165" s="71">
        <v>9.6879999999999988</v>
      </c>
      <c r="N165" s="75">
        <f t="shared" si="4"/>
        <v>4.1519999999999975</v>
      </c>
      <c r="O165" s="76">
        <f t="shared" si="5"/>
        <v>300</v>
      </c>
      <c r="P165" s="49" t="str" cm="1">
        <f t="array" ref="P165">_xlfn.IFS(O165&gt;=2000,"A",O165&gt;=1000,"B",O165&gt;=500,"C",O165&gt;=100,"D",O165&lt;100,"E")</f>
        <v>D</v>
      </c>
    </row>
    <row r="166" spans="1:16">
      <c r="A166" s="80">
        <v>165</v>
      </c>
      <c r="B166" s="22" t="s">
        <v>75</v>
      </c>
      <c r="C166" s="22" t="s">
        <v>59</v>
      </c>
      <c r="D166" s="22" t="s">
        <v>321</v>
      </c>
      <c r="E166" s="22" t="s">
        <v>104</v>
      </c>
      <c r="F166" s="22" t="s">
        <v>105</v>
      </c>
      <c r="G166" s="22" t="s">
        <v>72</v>
      </c>
      <c r="H166" s="22" t="s">
        <v>84</v>
      </c>
      <c r="I166" s="22" t="s">
        <v>322</v>
      </c>
      <c r="J166" s="71">
        <v>9.9359999999999999</v>
      </c>
      <c r="K166" s="56">
        <v>3</v>
      </c>
      <c r="L166" s="73">
        <v>0.2</v>
      </c>
      <c r="M166" s="71">
        <v>2.7324000000000002</v>
      </c>
      <c r="N166" s="75">
        <f t="shared" si="4"/>
        <v>0.74520000000000008</v>
      </c>
      <c r="O166" s="76">
        <f t="shared" si="5"/>
        <v>450</v>
      </c>
      <c r="P166" s="49" t="str" cm="1">
        <f t="array" ref="P166">_xlfn.IFS(O166&gt;=2000,"A",O166&gt;=1000,"B",O166&gt;=500,"C",O166&gt;=100,"D",O166&lt;100,"E")</f>
        <v>D</v>
      </c>
    </row>
    <row r="167" spans="1:16">
      <c r="A167" s="80">
        <v>166</v>
      </c>
      <c r="B167" s="22" t="s">
        <v>75</v>
      </c>
      <c r="C167" s="22" t="s">
        <v>59</v>
      </c>
      <c r="D167" s="22" t="s">
        <v>321</v>
      </c>
      <c r="E167" s="22" t="s">
        <v>104</v>
      </c>
      <c r="F167" s="22" t="s">
        <v>105</v>
      </c>
      <c r="G167" s="22" t="s">
        <v>86</v>
      </c>
      <c r="H167" s="22" t="s">
        <v>323</v>
      </c>
      <c r="I167" s="22" t="s">
        <v>324</v>
      </c>
      <c r="J167" s="71">
        <v>8159.9519999999993</v>
      </c>
      <c r="K167" s="56">
        <v>8</v>
      </c>
      <c r="L167" s="73">
        <v>0.4</v>
      </c>
      <c r="M167" s="71">
        <v>-1359.992000000002</v>
      </c>
      <c r="N167" s="75">
        <f t="shared" si="4"/>
        <v>-4623.9728000000014</v>
      </c>
      <c r="O167" s="76">
        <f t="shared" si="5"/>
        <v>1200</v>
      </c>
      <c r="P167" s="49" t="str" cm="1">
        <f t="array" ref="P167">_xlfn.IFS(O167&gt;=2000,"A",O167&gt;=1000,"B",O167&gt;=500,"C",O167&gt;=100,"D",O167&lt;100,"E")</f>
        <v>B</v>
      </c>
    </row>
    <row r="168" spans="1:16">
      <c r="A168" s="80">
        <v>167</v>
      </c>
      <c r="B168" s="22" t="s">
        <v>75</v>
      </c>
      <c r="C168" s="22" t="s">
        <v>59</v>
      </c>
      <c r="D168" s="22" t="s">
        <v>321</v>
      </c>
      <c r="E168" s="22" t="s">
        <v>104</v>
      </c>
      <c r="F168" s="22" t="s">
        <v>105</v>
      </c>
      <c r="G168" s="22" t="s">
        <v>72</v>
      </c>
      <c r="H168" s="22" t="s">
        <v>80</v>
      </c>
      <c r="I168" s="22" t="s">
        <v>325</v>
      </c>
      <c r="J168" s="71">
        <v>275.928</v>
      </c>
      <c r="K168" s="56">
        <v>3</v>
      </c>
      <c r="L168" s="73">
        <v>0.2</v>
      </c>
      <c r="M168" s="71">
        <v>-58.634699999999995</v>
      </c>
      <c r="N168" s="75">
        <f t="shared" si="4"/>
        <v>-113.8203</v>
      </c>
      <c r="O168" s="76">
        <f t="shared" si="5"/>
        <v>450</v>
      </c>
      <c r="P168" s="49" t="str" cm="1">
        <f t="array" ref="P168">_xlfn.IFS(O168&gt;=2000,"A",O168&gt;=1000,"B",O168&gt;=500,"C",O168&gt;=100,"D",O168&lt;100,"E")</f>
        <v>D</v>
      </c>
    </row>
    <row r="169" spans="1:16">
      <c r="A169" s="80">
        <v>168</v>
      </c>
      <c r="B169" s="22" t="s">
        <v>75</v>
      </c>
      <c r="C169" s="22" t="s">
        <v>59</v>
      </c>
      <c r="D169" s="22" t="s">
        <v>321</v>
      </c>
      <c r="E169" s="22" t="s">
        <v>104</v>
      </c>
      <c r="F169" s="22" t="s">
        <v>105</v>
      </c>
      <c r="G169" s="22" t="s">
        <v>63</v>
      </c>
      <c r="H169" s="22" t="s">
        <v>66</v>
      </c>
      <c r="I169" s="22" t="s">
        <v>326</v>
      </c>
      <c r="J169" s="71">
        <v>1740.0599999999997</v>
      </c>
      <c r="K169" s="56">
        <v>9</v>
      </c>
      <c r="L169" s="73">
        <v>0.3</v>
      </c>
      <c r="M169" s="71">
        <v>-24.858000000000175</v>
      </c>
      <c r="N169" s="75">
        <f t="shared" si="4"/>
        <v>-546.87600000000009</v>
      </c>
      <c r="O169" s="76">
        <f t="shared" si="5"/>
        <v>1350</v>
      </c>
      <c r="P169" s="49" t="str" cm="1">
        <f t="array" ref="P169">_xlfn.IFS(O169&gt;=2000,"A",O169&gt;=1000,"B",O169&gt;=500,"C",O169&gt;=100,"D",O169&lt;100,"E")</f>
        <v>B</v>
      </c>
    </row>
    <row r="170" spans="1:16">
      <c r="A170" s="80">
        <v>169</v>
      </c>
      <c r="B170" s="22" t="s">
        <v>75</v>
      </c>
      <c r="C170" s="22" t="s">
        <v>59</v>
      </c>
      <c r="D170" s="22" t="s">
        <v>321</v>
      </c>
      <c r="E170" s="22" t="s">
        <v>104</v>
      </c>
      <c r="F170" s="22" t="s">
        <v>105</v>
      </c>
      <c r="G170" s="22" t="s">
        <v>72</v>
      </c>
      <c r="H170" s="22" t="s">
        <v>84</v>
      </c>
      <c r="I170" s="22" t="s">
        <v>327</v>
      </c>
      <c r="J170" s="71">
        <v>32.064</v>
      </c>
      <c r="K170" s="56">
        <v>6</v>
      </c>
      <c r="L170" s="73">
        <v>0.2</v>
      </c>
      <c r="M170" s="71">
        <v>6.8135999999999974</v>
      </c>
      <c r="N170" s="75">
        <f t="shared" si="4"/>
        <v>0.40079999999999671</v>
      </c>
      <c r="O170" s="76">
        <f t="shared" si="5"/>
        <v>900</v>
      </c>
      <c r="P170" s="49" t="str" cm="1">
        <f t="array" ref="P170">_xlfn.IFS(O170&gt;=2000,"A",O170&gt;=1000,"B",O170&gt;=500,"C",O170&gt;=100,"D",O170&lt;100,"E")</f>
        <v>C</v>
      </c>
    </row>
    <row r="171" spans="1:16">
      <c r="A171" s="80">
        <v>170</v>
      </c>
      <c r="B171" s="22" t="s">
        <v>75</v>
      </c>
      <c r="C171" s="22" t="s">
        <v>59</v>
      </c>
      <c r="D171" s="22" t="s">
        <v>321</v>
      </c>
      <c r="E171" s="22" t="s">
        <v>104</v>
      </c>
      <c r="F171" s="22" t="s">
        <v>105</v>
      </c>
      <c r="G171" s="22" t="s">
        <v>72</v>
      </c>
      <c r="H171" s="22" t="s">
        <v>91</v>
      </c>
      <c r="I171" s="22" t="s">
        <v>328</v>
      </c>
      <c r="J171" s="71">
        <v>177.97999999999996</v>
      </c>
      <c r="K171" s="56">
        <v>5</v>
      </c>
      <c r="L171" s="73">
        <v>0.8</v>
      </c>
      <c r="M171" s="71">
        <v>-453.84900000000005</v>
      </c>
      <c r="N171" s="75">
        <f t="shared" si="4"/>
        <v>-596.23300000000006</v>
      </c>
      <c r="O171" s="76">
        <f t="shared" si="5"/>
        <v>750</v>
      </c>
      <c r="P171" s="49" t="str" cm="1">
        <f t="array" ref="P171">_xlfn.IFS(O171&gt;=2000,"A",O171&gt;=1000,"B",O171&gt;=500,"C",O171&gt;=100,"D",O171&lt;100,"E")</f>
        <v>C</v>
      </c>
    </row>
    <row r="172" spans="1:16">
      <c r="A172" s="80">
        <v>171</v>
      </c>
      <c r="B172" s="22" t="s">
        <v>75</v>
      </c>
      <c r="C172" s="22" t="s">
        <v>59</v>
      </c>
      <c r="D172" s="22" t="s">
        <v>321</v>
      </c>
      <c r="E172" s="22" t="s">
        <v>104</v>
      </c>
      <c r="F172" s="22" t="s">
        <v>105</v>
      </c>
      <c r="G172" s="22" t="s">
        <v>86</v>
      </c>
      <c r="H172" s="22" t="s">
        <v>87</v>
      </c>
      <c r="I172" s="22" t="s">
        <v>329</v>
      </c>
      <c r="J172" s="71">
        <v>143.976</v>
      </c>
      <c r="K172" s="56">
        <v>3</v>
      </c>
      <c r="L172" s="73">
        <v>0.2</v>
      </c>
      <c r="M172" s="71">
        <v>8.998500000000007</v>
      </c>
      <c r="N172" s="75">
        <f t="shared" si="4"/>
        <v>-19.796699999999994</v>
      </c>
      <c r="O172" s="76">
        <f t="shared" si="5"/>
        <v>450</v>
      </c>
      <c r="P172" s="49" t="str" cm="1">
        <f t="array" ref="P172">_xlfn.IFS(O172&gt;=2000,"A",O172&gt;=1000,"B",O172&gt;=500,"C",O172&gt;=100,"D",O172&lt;100,"E")</f>
        <v>D</v>
      </c>
    </row>
    <row r="173" spans="1:16">
      <c r="A173" s="80">
        <v>172</v>
      </c>
      <c r="B173" s="22" t="s">
        <v>75</v>
      </c>
      <c r="C173" s="22" t="s">
        <v>59</v>
      </c>
      <c r="D173" s="22" t="s">
        <v>69</v>
      </c>
      <c r="E173" s="22" t="s">
        <v>70</v>
      </c>
      <c r="F173" s="22" t="s">
        <v>71</v>
      </c>
      <c r="G173" s="22" t="s">
        <v>72</v>
      </c>
      <c r="H173" s="22" t="s">
        <v>97</v>
      </c>
      <c r="I173" s="22" t="s">
        <v>330</v>
      </c>
      <c r="J173" s="71">
        <v>20.94</v>
      </c>
      <c r="K173" s="56">
        <v>3</v>
      </c>
      <c r="L173" s="73">
        <v>0</v>
      </c>
      <c r="M173" s="71">
        <v>9.841800000000001</v>
      </c>
      <c r="N173" s="75">
        <f t="shared" si="4"/>
        <v>9.841800000000001</v>
      </c>
      <c r="O173" s="76">
        <f t="shared" si="5"/>
        <v>450</v>
      </c>
      <c r="P173" s="49" t="str" cm="1">
        <f t="array" ref="P173">_xlfn.IFS(O173&gt;=2000,"A",O173&gt;=1000,"B",O173&gt;=500,"C",O173&gt;=100,"D",O173&lt;100,"E")</f>
        <v>D</v>
      </c>
    </row>
    <row r="174" spans="1:16">
      <c r="A174" s="80">
        <v>173</v>
      </c>
      <c r="B174" s="22" t="s">
        <v>75</v>
      </c>
      <c r="C174" s="22" t="s">
        <v>59</v>
      </c>
      <c r="D174" s="22" t="s">
        <v>69</v>
      </c>
      <c r="E174" s="22" t="s">
        <v>70</v>
      </c>
      <c r="F174" s="22" t="s">
        <v>71</v>
      </c>
      <c r="G174" s="22" t="s">
        <v>72</v>
      </c>
      <c r="H174" s="22" t="s">
        <v>97</v>
      </c>
      <c r="I174" s="22" t="s">
        <v>331</v>
      </c>
      <c r="J174" s="71">
        <v>110.96</v>
      </c>
      <c r="K174" s="56">
        <v>2</v>
      </c>
      <c r="L174" s="73">
        <v>0</v>
      </c>
      <c r="M174" s="71">
        <v>53.260799999999996</v>
      </c>
      <c r="N174" s="75">
        <f t="shared" si="4"/>
        <v>53.260799999999996</v>
      </c>
      <c r="O174" s="76">
        <f t="shared" si="5"/>
        <v>300</v>
      </c>
      <c r="P174" s="49" t="str" cm="1">
        <f t="array" ref="P174">_xlfn.IFS(O174&gt;=2000,"A",O174&gt;=1000,"B",O174&gt;=500,"C",O174&gt;=100,"D",O174&lt;100,"E")</f>
        <v>D</v>
      </c>
    </row>
    <row r="175" spans="1:16">
      <c r="A175" s="80">
        <v>174</v>
      </c>
      <c r="B175" s="22" t="s">
        <v>75</v>
      </c>
      <c r="C175" s="22" t="s">
        <v>59</v>
      </c>
      <c r="D175" s="22" t="s">
        <v>69</v>
      </c>
      <c r="E175" s="22" t="s">
        <v>70</v>
      </c>
      <c r="F175" s="22" t="s">
        <v>71</v>
      </c>
      <c r="G175" s="22" t="s">
        <v>63</v>
      </c>
      <c r="H175" s="22" t="s">
        <v>66</v>
      </c>
      <c r="I175" s="22" t="s">
        <v>332</v>
      </c>
      <c r="J175" s="71">
        <v>340.14400000000006</v>
      </c>
      <c r="K175" s="56">
        <v>7</v>
      </c>
      <c r="L175" s="73">
        <v>0.2</v>
      </c>
      <c r="M175" s="71">
        <v>21.259</v>
      </c>
      <c r="N175" s="75">
        <f t="shared" si="4"/>
        <v>-46.769800000000018</v>
      </c>
      <c r="O175" s="76">
        <f t="shared" si="5"/>
        <v>1050</v>
      </c>
      <c r="P175" s="49" t="str" cm="1">
        <f t="array" ref="P175">_xlfn.IFS(O175&gt;=2000,"A",O175&gt;=1000,"B",O175&gt;=500,"C",O175&gt;=100,"D",O175&lt;100,"E")</f>
        <v>B</v>
      </c>
    </row>
    <row r="176" spans="1:16">
      <c r="A176" s="80">
        <v>175</v>
      </c>
      <c r="B176" s="22" t="s">
        <v>75</v>
      </c>
      <c r="C176" s="22" t="s">
        <v>68</v>
      </c>
      <c r="D176" s="22" t="s">
        <v>187</v>
      </c>
      <c r="E176" s="22" t="s">
        <v>149</v>
      </c>
      <c r="F176" s="22" t="s">
        <v>105</v>
      </c>
      <c r="G176" s="22" t="s">
        <v>72</v>
      </c>
      <c r="H176" s="22" t="s">
        <v>91</v>
      </c>
      <c r="I176" s="22" t="s">
        <v>333</v>
      </c>
      <c r="J176" s="71">
        <v>52.447999999999993</v>
      </c>
      <c r="K176" s="56">
        <v>2</v>
      </c>
      <c r="L176" s="73">
        <v>0.8</v>
      </c>
      <c r="M176" s="71">
        <v>-131.12000000000003</v>
      </c>
      <c r="N176" s="75">
        <f t="shared" si="4"/>
        <v>-173.07840000000004</v>
      </c>
      <c r="O176" s="76">
        <f t="shared" si="5"/>
        <v>300</v>
      </c>
      <c r="P176" s="49" t="str" cm="1">
        <f t="array" ref="P176">_xlfn.IFS(O176&gt;=2000,"A",O176&gt;=1000,"B",O176&gt;=500,"C",O176&gt;=100,"D",O176&lt;100,"E")</f>
        <v>D</v>
      </c>
    </row>
    <row r="177" spans="1:16">
      <c r="A177" s="80">
        <v>176</v>
      </c>
      <c r="B177" s="22" t="s">
        <v>75</v>
      </c>
      <c r="C177" s="22" t="s">
        <v>68</v>
      </c>
      <c r="D177" s="22" t="s">
        <v>187</v>
      </c>
      <c r="E177" s="22" t="s">
        <v>149</v>
      </c>
      <c r="F177" s="22" t="s">
        <v>105</v>
      </c>
      <c r="G177" s="22" t="s">
        <v>72</v>
      </c>
      <c r="H177" s="22" t="s">
        <v>73</v>
      </c>
      <c r="I177" s="22" t="s">
        <v>334</v>
      </c>
      <c r="J177" s="71">
        <v>20.16</v>
      </c>
      <c r="K177" s="56">
        <v>4</v>
      </c>
      <c r="L177" s="73">
        <v>0.2</v>
      </c>
      <c r="M177" s="71">
        <v>6.5519999999999987</v>
      </c>
      <c r="N177" s="75">
        <f t="shared" si="4"/>
        <v>2.5199999999999987</v>
      </c>
      <c r="O177" s="76">
        <f t="shared" si="5"/>
        <v>600</v>
      </c>
      <c r="P177" s="49" t="str" cm="1">
        <f t="array" ref="P177">_xlfn.IFS(O177&gt;=2000,"A",O177&gt;=1000,"B",O177&gt;=500,"C",O177&gt;=100,"D",O177&lt;100,"E")</f>
        <v>C</v>
      </c>
    </row>
    <row r="178" spans="1:16">
      <c r="A178" s="80">
        <v>177</v>
      </c>
      <c r="B178" s="22" t="s">
        <v>58</v>
      </c>
      <c r="C178" s="22" t="s">
        <v>59</v>
      </c>
      <c r="D178" s="22" t="s">
        <v>138</v>
      </c>
      <c r="E178" s="22" t="s">
        <v>104</v>
      </c>
      <c r="F178" s="22" t="s">
        <v>105</v>
      </c>
      <c r="G178" s="22" t="s">
        <v>72</v>
      </c>
      <c r="H178" s="22" t="s">
        <v>91</v>
      </c>
      <c r="I178" s="22" t="s">
        <v>335</v>
      </c>
      <c r="J178" s="71">
        <v>97.263999999999982</v>
      </c>
      <c r="K178" s="56">
        <v>4</v>
      </c>
      <c r="L178" s="73">
        <v>0.8</v>
      </c>
      <c r="M178" s="71">
        <v>-243.16000000000008</v>
      </c>
      <c r="N178" s="75">
        <f t="shared" si="4"/>
        <v>-320.97120000000007</v>
      </c>
      <c r="O178" s="76">
        <f t="shared" si="5"/>
        <v>600</v>
      </c>
      <c r="P178" s="49" t="str" cm="1">
        <f t="array" ref="P178">_xlfn.IFS(O178&gt;=2000,"A",O178&gt;=1000,"B",O178&gt;=500,"C",O178&gt;=100,"D",O178&lt;100,"E")</f>
        <v>C</v>
      </c>
    </row>
    <row r="179" spans="1:16">
      <c r="A179" s="80">
        <v>178</v>
      </c>
      <c r="B179" s="22" t="s">
        <v>58</v>
      </c>
      <c r="C179" s="22" t="s">
        <v>59</v>
      </c>
      <c r="D179" s="22" t="s">
        <v>297</v>
      </c>
      <c r="E179" s="22" t="s">
        <v>258</v>
      </c>
      <c r="F179" s="22" t="s">
        <v>124</v>
      </c>
      <c r="G179" s="22" t="s">
        <v>63</v>
      </c>
      <c r="H179" s="22" t="s">
        <v>66</v>
      </c>
      <c r="I179" s="22" t="s">
        <v>336</v>
      </c>
      <c r="J179" s="71">
        <v>396.80200000000002</v>
      </c>
      <c r="K179" s="56">
        <v>7</v>
      </c>
      <c r="L179" s="73">
        <v>0.3</v>
      </c>
      <c r="M179" s="71">
        <v>-11.337199999999939</v>
      </c>
      <c r="N179" s="75">
        <f t="shared" si="4"/>
        <v>-130.37779999999992</v>
      </c>
      <c r="O179" s="76">
        <f t="shared" si="5"/>
        <v>1050</v>
      </c>
      <c r="P179" s="49" t="str" cm="1">
        <f t="array" ref="P179">_xlfn.IFS(O179&gt;=2000,"A",O179&gt;=1000,"B",O179&gt;=500,"C",O179&gt;=100,"D",O179&lt;100,"E")</f>
        <v>B</v>
      </c>
    </row>
    <row r="180" spans="1:16">
      <c r="A180" s="80">
        <v>179</v>
      </c>
      <c r="B180" s="22" t="s">
        <v>58</v>
      </c>
      <c r="C180" s="22" t="s">
        <v>59</v>
      </c>
      <c r="D180" s="22" t="s">
        <v>297</v>
      </c>
      <c r="E180" s="22" t="s">
        <v>258</v>
      </c>
      <c r="F180" s="22" t="s">
        <v>124</v>
      </c>
      <c r="G180" s="22" t="s">
        <v>72</v>
      </c>
      <c r="H180" s="22" t="s">
        <v>288</v>
      </c>
      <c r="I180" s="22" t="s">
        <v>337</v>
      </c>
      <c r="J180" s="71">
        <v>15.88</v>
      </c>
      <c r="K180" s="56">
        <v>5</v>
      </c>
      <c r="L180" s="73">
        <v>0.2</v>
      </c>
      <c r="M180" s="71">
        <v>-3.771500000000001</v>
      </c>
      <c r="N180" s="75">
        <f t="shared" si="4"/>
        <v>-6.9475000000000016</v>
      </c>
      <c r="O180" s="76">
        <f t="shared" si="5"/>
        <v>750</v>
      </c>
      <c r="P180" s="49" t="str" cm="1">
        <f t="array" ref="P180">_xlfn.IFS(O180&gt;=2000,"A",O180&gt;=1000,"B",O180&gt;=500,"C",O180&gt;=100,"D",O180&lt;100,"E")</f>
        <v>C</v>
      </c>
    </row>
    <row r="181" spans="1:16">
      <c r="A181" s="80">
        <v>180</v>
      </c>
      <c r="B181" s="22" t="s">
        <v>75</v>
      </c>
      <c r="C181" s="22" t="s">
        <v>102</v>
      </c>
      <c r="D181" s="22" t="s">
        <v>171</v>
      </c>
      <c r="E181" s="22" t="s">
        <v>172</v>
      </c>
      <c r="F181" s="22" t="s">
        <v>124</v>
      </c>
      <c r="G181" s="22" t="s">
        <v>72</v>
      </c>
      <c r="H181" s="22" t="s">
        <v>84</v>
      </c>
      <c r="I181" s="22" t="s">
        <v>338</v>
      </c>
      <c r="J181" s="71">
        <v>3.28</v>
      </c>
      <c r="K181" s="56">
        <v>1</v>
      </c>
      <c r="L181" s="73">
        <v>0</v>
      </c>
      <c r="M181" s="71">
        <v>1.4104000000000001</v>
      </c>
      <c r="N181" s="75">
        <f t="shared" si="4"/>
        <v>1.4104000000000001</v>
      </c>
      <c r="O181" s="76">
        <f t="shared" si="5"/>
        <v>150</v>
      </c>
      <c r="P181" s="49" t="str" cm="1">
        <f t="array" ref="P181">_xlfn.IFS(O181&gt;=2000,"A",O181&gt;=1000,"B",O181&gt;=500,"C",O181&gt;=100,"D",O181&lt;100,"E")</f>
        <v>D</v>
      </c>
    </row>
    <row r="182" spans="1:16">
      <c r="A182" s="80">
        <v>181</v>
      </c>
      <c r="B182" s="22" t="s">
        <v>58</v>
      </c>
      <c r="C182" s="22" t="s">
        <v>68</v>
      </c>
      <c r="D182" s="22" t="s">
        <v>208</v>
      </c>
      <c r="E182" s="22" t="s">
        <v>149</v>
      </c>
      <c r="F182" s="22" t="s">
        <v>105</v>
      </c>
      <c r="G182" s="22" t="s">
        <v>72</v>
      </c>
      <c r="H182" s="22" t="s">
        <v>80</v>
      </c>
      <c r="I182" s="22" t="s">
        <v>339</v>
      </c>
      <c r="J182" s="71">
        <v>24.816000000000003</v>
      </c>
      <c r="K182" s="56">
        <v>2</v>
      </c>
      <c r="L182" s="73">
        <v>0.2</v>
      </c>
      <c r="M182" s="71">
        <v>1.8612000000000002</v>
      </c>
      <c r="N182" s="75">
        <f t="shared" si="4"/>
        <v>-3.1020000000000003</v>
      </c>
      <c r="O182" s="76">
        <f t="shared" si="5"/>
        <v>300</v>
      </c>
      <c r="P182" s="49" t="str" cm="1">
        <f t="array" ref="P182">_xlfn.IFS(O182&gt;=2000,"A",O182&gt;=1000,"B",O182&gt;=500,"C",O182&gt;=100,"D",O182&lt;100,"E")</f>
        <v>D</v>
      </c>
    </row>
    <row r="183" spans="1:16">
      <c r="A183" s="80">
        <v>182</v>
      </c>
      <c r="B183" s="22" t="s">
        <v>58</v>
      </c>
      <c r="C183" s="22" t="s">
        <v>68</v>
      </c>
      <c r="D183" s="22" t="s">
        <v>208</v>
      </c>
      <c r="E183" s="22" t="s">
        <v>149</v>
      </c>
      <c r="F183" s="22" t="s">
        <v>105</v>
      </c>
      <c r="G183" s="22" t="s">
        <v>86</v>
      </c>
      <c r="H183" s="22" t="s">
        <v>128</v>
      </c>
      <c r="I183" s="22" t="s">
        <v>340</v>
      </c>
      <c r="J183" s="71">
        <v>408.74399999999997</v>
      </c>
      <c r="K183" s="56">
        <v>7</v>
      </c>
      <c r="L183" s="73">
        <v>0.2</v>
      </c>
      <c r="M183" s="71">
        <v>76.639499999999984</v>
      </c>
      <c r="N183" s="75">
        <f t="shared" si="4"/>
        <v>-5.1093000000000188</v>
      </c>
      <c r="O183" s="76">
        <f t="shared" si="5"/>
        <v>1050</v>
      </c>
      <c r="P183" s="49" t="str" cm="1">
        <f t="array" ref="P183">_xlfn.IFS(O183&gt;=2000,"A",O183&gt;=1000,"B",O183&gt;=500,"C",O183&gt;=100,"D",O183&lt;100,"E")</f>
        <v>B</v>
      </c>
    </row>
    <row r="184" spans="1:16">
      <c r="A184" s="80">
        <v>183</v>
      </c>
      <c r="B184" s="22" t="s">
        <v>58</v>
      </c>
      <c r="C184" s="22" t="s">
        <v>102</v>
      </c>
      <c r="D184" s="22" t="s">
        <v>341</v>
      </c>
      <c r="E184" s="22" t="s">
        <v>342</v>
      </c>
      <c r="F184" s="22" t="s">
        <v>62</v>
      </c>
      <c r="G184" s="22" t="s">
        <v>86</v>
      </c>
      <c r="H184" s="22" t="s">
        <v>87</v>
      </c>
      <c r="I184" s="22" t="s">
        <v>343</v>
      </c>
      <c r="J184" s="71">
        <v>503.96</v>
      </c>
      <c r="K184" s="56">
        <v>4</v>
      </c>
      <c r="L184" s="73">
        <v>0</v>
      </c>
      <c r="M184" s="71">
        <v>131.02960000000002</v>
      </c>
      <c r="N184" s="75">
        <f t="shared" si="4"/>
        <v>131.02960000000002</v>
      </c>
      <c r="O184" s="76">
        <f t="shared" si="5"/>
        <v>600</v>
      </c>
      <c r="P184" s="49" t="str" cm="1">
        <f t="array" ref="P184">_xlfn.IFS(O184&gt;=2000,"A",O184&gt;=1000,"B",O184&gt;=500,"C",O184&gt;=100,"D",O184&lt;100,"E")</f>
        <v>C</v>
      </c>
    </row>
    <row r="185" spans="1:16">
      <c r="A185" s="80">
        <v>184</v>
      </c>
      <c r="B185" s="22" t="s">
        <v>58</v>
      </c>
      <c r="C185" s="22" t="s">
        <v>102</v>
      </c>
      <c r="D185" s="22" t="s">
        <v>341</v>
      </c>
      <c r="E185" s="22" t="s">
        <v>342</v>
      </c>
      <c r="F185" s="22" t="s">
        <v>62</v>
      </c>
      <c r="G185" s="22" t="s">
        <v>86</v>
      </c>
      <c r="H185" s="22" t="s">
        <v>87</v>
      </c>
      <c r="I185" s="22" t="s">
        <v>344</v>
      </c>
      <c r="J185" s="71">
        <v>149.94999999999999</v>
      </c>
      <c r="K185" s="56">
        <v>5</v>
      </c>
      <c r="L185" s="73">
        <v>0</v>
      </c>
      <c r="M185" s="71">
        <v>41.986000000000004</v>
      </c>
      <c r="N185" s="75">
        <f t="shared" si="4"/>
        <v>41.986000000000004</v>
      </c>
      <c r="O185" s="76">
        <f t="shared" si="5"/>
        <v>750</v>
      </c>
      <c r="P185" s="49" t="str" cm="1">
        <f t="array" ref="P185">_xlfn.IFS(O185&gt;=2000,"A",O185&gt;=1000,"B",O185&gt;=500,"C",O185&gt;=100,"D",O185&lt;100,"E")</f>
        <v>C</v>
      </c>
    </row>
    <row r="186" spans="1:16">
      <c r="A186" s="80">
        <v>185</v>
      </c>
      <c r="B186" s="22" t="s">
        <v>58</v>
      </c>
      <c r="C186" s="22" t="s">
        <v>102</v>
      </c>
      <c r="D186" s="22" t="s">
        <v>341</v>
      </c>
      <c r="E186" s="22" t="s">
        <v>342</v>
      </c>
      <c r="F186" s="22" t="s">
        <v>62</v>
      </c>
      <c r="G186" s="22" t="s">
        <v>86</v>
      </c>
      <c r="H186" s="22" t="s">
        <v>128</v>
      </c>
      <c r="I186" s="22" t="s">
        <v>345</v>
      </c>
      <c r="J186" s="71">
        <v>29</v>
      </c>
      <c r="K186" s="56">
        <v>2</v>
      </c>
      <c r="L186" s="73">
        <v>0</v>
      </c>
      <c r="M186" s="71">
        <v>7.25</v>
      </c>
      <c r="N186" s="75">
        <f t="shared" si="4"/>
        <v>7.25</v>
      </c>
      <c r="O186" s="76">
        <f t="shared" si="5"/>
        <v>300</v>
      </c>
      <c r="P186" s="49" t="str" cm="1">
        <f t="array" ref="P186">_xlfn.IFS(O186&gt;=2000,"A",O186&gt;=1000,"B",O186&gt;=500,"C",O186&gt;=100,"D",O186&lt;100,"E")</f>
        <v>D</v>
      </c>
    </row>
    <row r="187" spans="1:16">
      <c r="A187" s="80">
        <v>186</v>
      </c>
      <c r="B187" s="22" t="s">
        <v>75</v>
      </c>
      <c r="C187" s="22" t="s">
        <v>59</v>
      </c>
      <c r="D187" s="22" t="s">
        <v>346</v>
      </c>
      <c r="E187" s="22" t="s">
        <v>347</v>
      </c>
      <c r="F187" s="22" t="s">
        <v>124</v>
      </c>
      <c r="G187" s="22" t="s">
        <v>72</v>
      </c>
      <c r="H187" s="22" t="s">
        <v>89</v>
      </c>
      <c r="I187" s="22" t="s">
        <v>348</v>
      </c>
      <c r="J187" s="71">
        <v>7.16</v>
      </c>
      <c r="K187" s="56">
        <v>2</v>
      </c>
      <c r="L187" s="73">
        <v>0</v>
      </c>
      <c r="M187" s="71">
        <v>3.4367999999999999</v>
      </c>
      <c r="N187" s="75">
        <f t="shared" si="4"/>
        <v>3.4367999999999999</v>
      </c>
      <c r="O187" s="76">
        <f t="shared" si="5"/>
        <v>300</v>
      </c>
      <c r="P187" s="49" t="str" cm="1">
        <f t="array" ref="P187">_xlfn.IFS(O187&gt;=2000,"A",O187&gt;=1000,"B",O187&gt;=500,"C",O187&gt;=100,"D",O187&lt;100,"E")</f>
        <v>D</v>
      </c>
    </row>
    <row r="188" spans="1:16">
      <c r="A188" s="80">
        <v>187</v>
      </c>
      <c r="B188" s="22" t="s">
        <v>75</v>
      </c>
      <c r="C188" s="22" t="s">
        <v>102</v>
      </c>
      <c r="D188" s="22" t="s">
        <v>69</v>
      </c>
      <c r="E188" s="22" t="s">
        <v>70</v>
      </c>
      <c r="F188" s="22" t="s">
        <v>71</v>
      </c>
      <c r="G188" s="22" t="s">
        <v>86</v>
      </c>
      <c r="H188" s="22" t="s">
        <v>128</v>
      </c>
      <c r="I188" s="22" t="s">
        <v>349</v>
      </c>
      <c r="J188" s="71">
        <v>176.8</v>
      </c>
      <c r="K188" s="56">
        <v>8</v>
      </c>
      <c r="L188" s="73">
        <v>0</v>
      </c>
      <c r="M188" s="71">
        <v>22.984000000000009</v>
      </c>
      <c r="N188" s="75">
        <f t="shared" si="4"/>
        <v>22.984000000000009</v>
      </c>
      <c r="O188" s="76">
        <f t="shared" si="5"/>
        <v>1200</v>
      </c>
      <c r="P188" s="49" t="str" cm="1">
        <f t="array" ref="P188">_xlfn.IFS(O188&gt;=2000,"A",O188&gt;=1000,"B",O188&gt;=500,"C",O188&gt;=100,"D",O188&lt;100,"E")</f>
        <v>B</v>
      </c>
    </row>
    <row r="189" spans="1:16">
      <c r="A189" s="80">
        <v>188</v>
      </c>
      <c r="B189" s="22" t="s">
        <v>75</v>
      </c>
      <c r="C189" s="22" t="s">
        <v>68</v>
      </c>
      <c r="D189" s="22" t="s">
        <v>350</v>
      </c>
      <c r="E189" s="22" t="s">
        <v>104</v>
      </c>
      <c r="F189" s="22" t="s">
        <v>105</v>
      </c>
      <c r="G189" s="22" t="s">
        <v>72</v>
      </c>
      <c r="H189" s="22" t="s">
        <v>80</v>
      </c>
      <c r="I189" s="22" t="s">
        <v>351</v>
      </c>
      <c r="J189" s="71">
        <v>37.224000000000004</v>
      </c>
      <c r="K189" s="56">
        <v>3</v>
      </c>
      <c r="L189" s="73">
        <v>0.2</v>
      </c>
      <c r="M189" s="71">
        <v>3.7224000000000004</v>
      </c>
      <c r="N189" s="75">
        <f t="shared" si="4"/>
        <v>-3.7224000000000004</v>
      </c>
      <c r="O189" s="76">
        <f t="shared" si="5"/>
        <v>450</v>
      </c>
      <c r="P189" s="49" t="str" cm="1">
        <f t="array" ref="P189">_xlfn.IFS(O189&gt;=2000,"A",O189&gt;=1000,"B",O189&gt;=500,"C",O189&gt;=100,"D",O189&lt;100,"E")</f>
        <v>D</v>
      </c>
    </row>
    <row r="190" spans="1:16">
      <c r="A190" s="80">
        <v>189</v>
      </c>
      <c r="B190" s="22" t="s">
        <v>75</v>
      </c>
      <c r="C190" s="22" t="s">
        <v>68</v>
      </c>
      <c r="D190" s="22" t="s">
        <v>350</v>
      </c>
      <c r="E190" s="22" t="s">
        <v>104</v>
      </c>
      <c r="F190" s="22" t="s">
        <v>105</v>
      </c>
      <c r="G190" s="22" t="s">
        <v>72</v>
      </c>
      <c r="H190" s="22" t="s">
        <v>97</v>
      </c>
      <c r="I190" s="22" t="s">
        <v>307</v>
      </c>
      <c r="J190" s="71">
        <v>20.016000000000002</v>
      </c>
      <c r="K190" s="56">
        <v>3</v>
      </c>
      <c r="L190" s="73">
        <v>0.2</v>
      </c>
      <c r="M190" s="71">
        <v>6.2549999999999963</v>
      </c>
      <c r="N190" s="75">
        <f t="shared" si="4"/>
        <v>2.2517999999999958</v>
      </c>
      <c r="O190" s="76">
        <f t="shared" si="5"/>
        <v>450</v>
      </c>
      <c r="P190" s="49" t="str" cm="1">
        <f t="array" ref="P190">_xlfn.IFS(O190&gt;=2000,"A",O190&gt;=1000,"B",O190&gt;=500,"C",O190&gt;=100,"D",O190&lt;100,"E")</f>
        <v>D</v>
      </c>
    </row>
    <row r="191" spans="1:16">
      <c r="A191" s="80">
        <v>190</v>
      </c>
      <c r="B191" s="22" t="s">
        <v>140</v>
      </c>
      <c r="C191" s="22" t="s">
        <v>102</v>
      </c>
      <c r="D191" s="22" t="s">
        <v>171</v>
      </c>
      <c r="E191" s="22" t="s">
        <v>172</v>
      </c>
      <c r="F191" s="22" t="s">
        <v>124</v>
      </c>
      <c r="G191" s="22" t="s">
        <v>63</v>
      </c>
      <c r="H191" s="22" t="s">
        <v>64</v>
      </c>
      <c r="I191" s="22" t="s">
        <v>352</v>
      </c>
      <c r="J191" s="71">
        <v>899.13600000000008</v>
      </c>
      <c r="K191" s="56">
        <v>4</v>
      </c>
      <c r="L191" s="73">
        <v>0.2</v>
      </c>
      <c r="M191" s="71">
        <v>112.39199999999991</v>
      </c>
      <c r="N191" s="75">
        <f t="shared" si="4"/>
        <v>-67.435200000000123</v>
      </c>
      <c r="O191" s="76">
        <f t="shared" si="5"/>
        <v>600</v>
      </c>
      <c r="P191" s="49" t="str" cm="1">
        <f t="array" ref="P191">_xlfn.IFS(O191&gt;=2000,"A",O191&gt;=1000,"B",O191&gt;=500,"C",O191&gt;=100,"D",O191&lt;100,"E")</f>
        <v>C</v>
      </c>
    </row>
    <row r="192" spans="1:16">
      <c r="A192" s="80">
        <v>191</v>
      </c>
      <c r="B192" s="22" t="s">
        <v>140</v>
      </c>
      <c r="C192" s="22" t="s">
        <v>102</v>
      </c>
      <c r="D192" s="22" t="s">
        <v>171</v>
      </c>
      <c r="E192" s="22" t="s">
        <v>172</v>
      </c>
      <c r="F192" s="22" t="s">
        <v>124</v>
      </c>
      <c r="G192" s="22" t="s">
        <v>86</v>
      </c>
      <c r="H192" s="22" t="s">
        <v>87</v>
      </c>
      <c r="I192" s="22" t="s">
        <v>353</v>
      </c>
      <c r="J192" s="71">
        <v>71.760000000000005</v>
      </c>
      <c r="K192" s="56">
        <v>6</v>
      </c>
      <c r="L192" s="73">
        <v>0</v>
      </c>
      <c r="M192" s="71">
        <v>20.092800000000004</v>
      </c>
      <c r="N192" s="75">
        <f t="shared" si="4"/>
        <v>20.092800000000004</v>
      </c>
      <c r="O192" s="76">
        <f t="shared" si="5"/>
        <v>900</v>
      </c>
      <c r="P192" s="49" t="str" cm="1">
        <f t="array" ref="P192">_xlfn.IFS(O192&gt;=2000,"A",O192&gt;=1000,"B",O192&gt;=500,"C",O192&gt;=100,"D",O192&lt;100,"E")</f>
        <v>C</v>
      </c>
    </row>
    <row r="193" spans="1:16">
      <c r="A193" s="80">
        <v>192</v>
      </c>
      <c r="B193" s="22" t="s">
        <v>140</v>
      </c>
      <c r="C193" s="22" t="s">
        <v>102</v>
      </c>
      <c r="D193" s="22" t="s">
        <v>171</v>
      </c>
      <c r="E193" s="22" t="s">
        <v>172</v>
      </c>
      <c r="F193" s="22" t="s">
        <v>124</v>
      </c>
      <c r="G193" s="22" t="s">
        <v>72</v>
      </c>
      <c r="H193" s="22" t="s">
        <v>97</v>
      </c>
      <c r="I193" s="22" t="s">
        <v>354</v>
      </c>
      <c r="J193" s="71">
        <v>51.84</v>
      </c>
      <c r="K193" s="56">
        <v>8</v>
      </c>
      <c r="L193" s="73">
        <v>0</v>
      </c>
      <c r="M193" s="71">
        <v>24.883200000000002</v>
      </c>
      <c r="N193" s="75">
        <f t="shared" si="4"/>
        <v>24.883200000000002</v>
      </c>
      <c r="O193" s="76">
        <f t="shared" si="5"/>
        <v>1200</v>
      </c>
      <c r="P193" s="49" t="str" cm="1">
        <f t="array" ref="P193">_xlfn.IFS(O193&gt;=2000,"A",O193&gt;=1000,"B",O193&gt;=500,"C",O193&gt;=100,"D",O193&lt;100,"E")</f>
        <v>B</v>
      </c>
    </row>
    <row r="194" spans="1:16">
      <c r="A194" s="80">
        <v>193</v>
      </c>
      <c r="B194" s="22" t="s">
        <v>140</v>
      </c>
      <c r="C194" s="22" t="s">
        <v>102</v>
      </c>
      <c r="D194" s="22" t="s">
        <v>171</v>
      </c>
      <c r="E194" s="22" t="s">
        <v>172</v>
      </c>
      <c r="F194" s="22" t="s">
        <v>124</v>
      </c>
      <c r="G194" s="22" t="s">
        <v>63</v>
      </c>
      <c r="H194" s="22" t="s">
        <v>64</v>
      </c>
      <c r="I194" s="22" t="s">
        <v>145</v>
      </c>
      <c r="J194" s="71">
        <v>626.35200000000009</v>
      </c>
      <c r="K194" s="56">
        <v>3</v>
      </c>
      <c r="L194" s="73">
        <v>0.2</v>
      </c>
      <c r="M194" s="71">
        <v>46.976400000000012</v>
      </c>
      <c r="N194" s="75">
        <f t="shared" si="4"/>
        <v>-78.294000000000011</v>
      </c>
      <c r="O194" s="76">
        <f t="shared" si="5"/>
        <v>450</v>
      </c>
      <c r="P194" s="49" t="str" cm="1">
        <f t="array" ref="P194">_xlfn.IFS(O194&gt;=2000,"A",O194&gt;=1000,"B",O194&gt;=500,"C",O194&gt;=100,"D",O194&lt;100,"E")</f>
        <v>D</v>
      </c>
    </row>
    <row r="195" spans="1:16">
      <c r="A195" s="80">
        <v>194</v>
      </c>
      <c r="B195" s="22" t="s">
        <v>140</v>
      </c>
      <c r="C195" s="22" t="s">
        <v>102</v>
      </c>
      <c r="D195" s="22" t="s">
        <v>171</v>
      </c>
      <c r="E195" s="22" t="s">
        <v>172</v>
      </c>
      <c r="F195" s="22" t="s">
        <v>124</v>
      </c>
      <c r="G195" s="22" t="s">
        <v>72</v>
      </c>
      <c r="H195" s="22" t="s">
        <v>84</v>
      </c>
      <c r="I195" s="22" t="s">
        <v>355</v>
      </c>
      <c r="J195" s="71">
        <v>19.899999999999999</v>
      </c>
      <c r="K195" s="56">
        <v>5</v>
      </c>
      <c r="L195" s="73">
        <v>0</v>
      </c>
      <c r="M195" s="71">
        <v>6.5669999999999984</v>
      </c>
      <c r="N195" s="75">
        <f t="shared" ref="N195:N258" si="6">M195-(J195*L195)</f>
        <v>6.5669999999999984</v>
      </c>
      <c r="O195" s="76">
        <f t="shared" ref="O195:O258" si="7">150*K195</f>
        <v>750</v>
      </c>
      <c r="P195" s="49" t="str" cm="1">
        <f t="array" ref="P195">_xlfn.IFS(O195&gt;=2000,"A",O195&gt;=1000,"B",O195&gt;=500,"C",O195&gt;=100,"D",O195&lt;100,"E")</f>
        <v>C</v>
      </c>
    </row>
    <row r="196" spans="1:16">
      <c r="A196" s="80">
        <v>195</v>
      </c>
      <c r="B196" s="22" t="s">
        <v>75</v>
      </c>
      <c r="C196" s="22" t="s">
        <v>68</v>
      </c>
      <c r="D196" s="22" t="s">
        <v>356</v>
      </c>
      <c r="E196" s="22" t="s">
        <v>70</v>
      </c>
      <c r="F196" s="22" t="s">
        <v>71</v>
      </c>
      <c r="G196" s="22" t="s">
        <v>72</v>
      </c>
      <c r="H196" s="22" t="s">
        <v>133</v>
      </c>
      <c r="I196" s="22" t="s">
        <v>134</v>
      </c>
      <c r="J196" s="71">
        <v>14.280000000000001</v>
      </c>
      <c r="K196" s="56">
        <v>7</v>
      </c>
      <c r="L196" s="73">
        <v>0</v>
      </c>
      <c r="M196" s="71">
        <v>6.7115999999999989</v>
      </c>
      <c r="N196" s="75">
        <f t="shared" si="6"/>
        <v>6.7115999999999989</v>
      </c>
      <c r="O196" s="76">
        <f t="shared" si="7"/>
        <v>1050</v>
      </c>
      <c r="P196" s="49" t="str" cm="1">
        <f t="array" ref="P196">_xlfn.IFS(O196&gt;=2000,"A",O196&gt;=1000,"B",O196&gt;=500,"C",O196&gt;=100,"D",O196&lt;100,"E")</f>
        <v>B</v>
      </c>
    </row>
    <row r="197" spans="1:16">
      <c r="A197" s="80">
        <v>196</v>
      </c>
      <c r="B197" s="22" t="s">
        <v>75</v>
      </c>
      <c r="C197" s="22" t="s">
        <v>59</v>
      </c>
      <c r="D197" s="22" t="s">
        <v>357</v>
      </c>
      <c r="E197" s="22" t="s">
        <v>258</v>
      </c>
      <c r="F197" s="22" t="s">
        <v>124</v>
      </c>
      <c r="G197" s="22" t="s">
        <v>72</v>
      </c>
      <c r="H197" s="22" t="s">
        <v>84</v>
      </c>
      <c r="I197" s="22" t="s">
        <v>358</v>
      </c>
      <c r="J197" s="71">
        <v>7.4080000000000004</v>
      </c>
      <c r="K197" s="56">
        <v>2</v>
      </c>
      <c r="L197" s="73">
        <v>0.2</v>
      </c>
      <c r="M197" s="71">
        <v>1.2037999999999995</v>
      </c>
      <c r="N197" s="75">
        <f t="shared" si="6"/>
        <v>-0.27780000000000071</v>
      </c>
      <c r="O197" s="76">
        <f t="shared" si="7"/>
        <v>300</v>
      </c>
      <c r="P197" s="49" t="str" cm="1">
        <f t="array" ref="P197">_xlfn.IFS(O197&gt;=2000,"A",O197&gt;=1000,"B",O197&gt;=500,"C",O197&gt;=100,"D",O197&lt;100,"E")</f>
        <v>D</v>
      </c>
    </row>
    <row r="198" spans="1:16">
      <c r="A198" s="80">
        <v>197</v>
      </c>
      <c r="B198" s="22" t="s">
        <v>75</v>
      </c>
      <c r="C198" s="22" t="s">
        <v>59</v>
      </c>
      <c r="D198" s="22" t="s">
        <v>357</v>
      </c>
      <c r="E198" s="22" t="s">
        <v>258</v>
      </c>
      <c r="F198" s="22" t="s">
        <v>124</v>
      </c>
      <c r="G198" s="22" t="s">
        <v>72</v>
      </c>
      <c r="H198" s="22" t="s">
        <v>84</v>
      </c>
      <c r="I198" s="22" t="s">
        <v>359</v>
      </c>
      <c r="J198" s="71">
        <v>6.048</v>
      </c>
      <c r="K198" s="56">
        <v>3</v>
      </c>
      <c r="L198" s="73">
        <v>0.2</v>
      </c>
      <c r="M198" s="71">
        <v>1.5876000000000006</v>
      </c>
      <c r="N198" s="75">
        <f t="shared" si="6"/>
        <v>0.37800000000000056</v>
      </c>
      <c r="O198" s="76">
        <f t="shared" si="7"/>
        <v>450</v>
      </c>
      <c r="P198" s="49" t="str" cm="1">
        <f t="array" ref="P198">_xlfn.IFS(O198&gt;=2000,"A",O198&gt;=1000,"B",O198&gt;=500,"C",O198&gt;=100,"D",O198&lt;100,"E")</f>
        <v>D</v>
      </c>
    </row>
    <row r="199" spans="1:16">
      <c r="A199" s="80">
        <v>198</v>
      </c>
      <c r="B199" s="22" t="s">
        <v>75</v>
      </c>
      <c r="C199" s="22" t="s">
        <v>102</v>
      </c>
      <c r="D199" s="22" t="s">
        <v>360</v>
      </c>
      <c r="E199" s="22" t="s">
        <v>361</v>
      </c>
      <c r="F199" s="22" t="s">
        <v>124</v>
      </c>
      <c r="G199" s="22" t="s">
        <v>72</v>
      </c>
      <c r="H199" s="22" t="s">
        <v>80</v>
      </c>
      <c r="I199" s="22" t="s">
        <v>362</v>
      </c>
      <c r="J199" s="71">
        <v>46.26</v>
      </c>
      <c r="K199" s="56">
        <v>3</v>
      </c>
      <c r="L199" s="73">
        <v>0</v>
      </c>
      <c r="M199" s="71">
        <v>12.0276</v>
      </c>
      <c r="N199" s="75">
        <f t="shared" si="6"/>
        <v>12.0276</v>
      </c>
      <c r="O199" s="76">
        <f t="shared" si="7"/>
        <v>450</v>
      </c>
      <c r="P199" s="49" t="str" cm="1">
        <f t="array" ref="P199">_xlfn.IFS(O199&gt;=2000,"A",O199&gt;=1000,"B",O199&gt;=500,"C",O199&gt;=100,"D",O199&lt;100,"E")</f>
        <v>D</v>
      </c>
    </row>
    <row r="200" spans="1:16">
      <c r="A200" s="80">
        <v>199</v>
      </c>
      <c r="B200" s="22" t="s">
        <v>75</v>
      </c>
      <c r="C200" s="22" t="s">
        <v>68</v>
      </c>
      <c r="D200" s="22" t="s">
        <v>122</v>
      </c>
      <c r="E200" s="22" t="s">
        <v>123</v>
      </c>
      <c r="F200" s="22" t="s">
        <v>124</v>
      </c>
      <c r="G200" s="22" t="s">
        <v>72</v>
      </c>
      <c r="H200" s="22" t="s">
        <v>89</v>
      </c>
      <c r="I200" s="22" t="s">
        <v>363</v>
      </c>
      <c r="J200" s="71">
        <v>2.9460000000000006</v>
      </c>
      <c r="K200" s="56">
        <v>2</v>
      </c>
      <c r="L200" s="73">
        <v>0.7</v>
      </c>
      <c r="M200" s="71">
        <v>-2.2585999999999995</v>
      </c>
      <c r="N200" s="75">
        <f t="shared" si="6"/>
        <v>-4.3208000000000002</v>
      </c>
      <c r="O200" s="76">
        <f t="shared" si="7"/>
        <v>300</v>
      </c>
      <c r="P200" s="49" t="str" cm="1">
        <f t="array" ref="P200">_xlfn.IFS(O200&gt;=2000,"A",O200&gt;=1000,"B",O200&gt;=500,"C",O200&gt;=100,"D",O200&lt;100,"E")</f>
        <v>D</v>
      </c>
    </row>
    <row r="201" spans="1:16">
      <c r="A201" s="80">
        <v>200</v>
      </c>
      <c r="B201" s="22" t="s">
        <v>75</v>
      </c>
      <c r="C201" s="22" t="s">
        <v>68</v>
      </c>
      <c r="D201" s="22" t="s">
        <v>122</v>
      </c>
      <c r="E201" s="22" t="s">
        <v>123</v>
      </c>
      <c r="F201" s="22" t="s">
        <v>124</v>
      </c>
      <c r="G201" s="22" t="s">
        <v>72</v>
      </c>
      <c r="H201" s="22" t="s">
        <v>97</v>
      </c>
      <c r="I201" s="22" t="s">
        <v>364</v>
      </c>
      <c r="J201" s="71">
        <v>16.056000000000001</v>
      </c>
      <c r="K201" s="56">
        <v>3</v>
      </c>
      <c r="L201" s="73">
        <v>0.2</v>
      </c>
      <c r="M201" s="71">
        <v>5.8203000000000005</v>
      </c>
      <c r="N201" s="75">
        <f t="shared" si="6"/>
        <v>2.6091000000000002</v>
      </c>
      <c r="O201" s="76">
        <f t="shared" si="7"/>
        <v>450</v>
      </c>
      <c r="P201" s="49" t="str" cm="1">
        <f t="array" ref="P201">_xlfn.IFS(O201&gt;=2000,"A",O201&gt;=1000,"B",O201&gt;=500,"C",O201&gt;=100,"D",O201&lt;100,"E")</f>
        <v>D</v>
      </c>
    </row>
    <row r="202" spans="1:16">
      <c r="A202" s="80">
        <v>201</v>
      </c>
      <c r="B202" s="22" t="s">
        <v>75</v>
      </c>
      <c r="C202" s="22" t="s">
        <v>59</v>
      </c>
      <c r="D202" s="22" t="s">
        <v>365</v>
      </c>
      <c r="E202" s="22" t="s">
        <v>258</v>
      </c>
      <c r="F202" s="22" t="s">
        <v>124</v>
      </c>
      <c r="G202" s="22" t="s">
        <v>72</v>
      </c>
      <c r="H202" s="22" t="s">
        <v>97</v>
      </c>
      <c r="I202" s="22" t="s">
        <v>366</v>
      </c>
      <c r="J202" s="71">
        <v>21.744000000000003</v>
      </c>
      <c r="K202" s="56">
        <v>3</v>
      </c>
      <c r="L202" s="73">
        <v>0.2</v>
      </c>
      <c r="M202" s="71">
        <v>6.794999999999999</v>
      </c>
      <c r="N202" s="75">
        <f t="shared" si="6"/>
        <v>2.4461999999999984</v>
      </c>
      <c r="O202" s="76">
        <f t="shared" si="7"/>
        <v>450</v>
      </c>
      <c r="P202" s="49" t="str" cm="1">
        <f t="array" ref="P202">_xlfn.IFS(O202&gt;=2000,"A",O202&gt;=1000,"B",O202&gt;=500,"C",O202&gt;=100,"D",O202&lt;100,"E")</f>
        <v>D</v>
      </c>
    </row>
    <row r="203" spans="1:16">
      <c r="A203" s="80">
        <v>202</v>
      </c>
      <c r="B203" s="22" t="s">
        <v>140</v>
      </c>
      <c r="C203" s="22" t="s">
        <v>59</v>
      </c>
      <c r="D203" s="22" t="s">
        <v>367</v>
      </c>
      <c r="E203" s="22" t="s">
        <v>242</v>
      </c>
      <c r="F203" s="22" t="s">
        <v>71</v>
      </c>
      <c r="G203" s="22" t="s">
        <v>63</v>
      </c>
      <c r="H203" s="22" t="s">
        <v>78</v>
      </c>
      <c r="I203" s="22" t="s">
        <v>368</v>
      </c>
      <c r="J203" s="71">
        <v>218.75</v>
      </c>
      <c r="K203" s="56">
        <v>2</v>
      </c>
      <c r="L203" s="73">
        <v>0.5</v>
      </c>
      <c r="M203" s="71">
        <v>-161.875</v>
      </c>
      <c r="N203" s="75">
        <f t="shared" si="6"/>
        <v>-271.25</v>
      </c>
      <c r="O203" s="76">
        <f t="shared" si="7"/>
        <v>300</v>
      </c>
      <c r="P203" s="49" t="str" cm="1">
        <f t="array" ref="P203">_xlfn.IFS(O203&gt;=2000,"A",O203&gt;=1000,"B",O203&gt;=500,"C",O203&gt;=100,"D",O203&lt;100,"E")</f>
        <v>D</v>
      </c>
    </row>
    <row r="204" spans="1:16">
      <c r="A204" s="80">
        <v>203</v>
      </c>
      <c r="B204" s="22" t="s">
        <v>140</v>
      </c>
      <c r="C204" s="22" t="s">
        <v>59</v>
      </c>
      <c r="D204" s="22" t="s">
        <v>367</v>
      </c>
      <c r="E204" s="22" t="s">
        <v>242</v>
      </c>
      <c r="F204" s="22" t="s">
        <v>71</v>
      </c>
      <c r="G204" s="22" t="s">
        <v>72</v>
      </c>
      <c r="H204" s="22" t="s">
        <v>91</v>
      </c>
      <c r="I204" s="22" t="s">
        <v>369</v>
      </c>
      <c r="J204" s="71">
        <v>2.6</v>
      </c>
      <c r="K204" s="56">
        <v>1</v>
      </c>
      <c r="L204" s="73">
        <v>0.2</v>
      </c>
      <c r="M204" s="71">
        <v>0.29249999999999987</v>
      </c>
      <c r="N204" s="75">
        <f t="shared" si="6"/>
        <v>-0.22750000000000015</v>
      </c>
      <c r="O204" s="76">
        <f t="shared" si="7"/>
        <v>150</v>
      </c>
      <c r="P204" s="49" t="str" cm="1">
        <f t="array" ref="P204">_xlfn.IFS(O204&gt;=2000,"A",O204&gt;=1000,"B",O204&gt;=500,"C",O204&gt;=100,"D",O204&lt;100,"E")</f>
        <v>D</v>
      </c>
    </row>
    <row r="205" spans="1:16">
      <c r="A205" s="80">
        <v>204</v>
      </c>
      <c r="B205" s="22" t="s">
        <v>58</v>
      </c>
      <c r="C205" s="22" t="s">
        <v>59</v>
      </c>
      <c r="D205" s="22" t="s">
        <v>370</v>
      </c>
      <c r="E205" s="22" t="s">
        <v>104</v>
      </c>
      <c r="F205" s="22" t="s">
        <v>105</v>
      </c>
      <c r="G205" s="22" t="s">
        <v>72</v>
      </c>
      <c r="H205" s="22" t="s">
        <v>91</v>
      </c>
      <c r="I205" s="22" t="s">
        <v>371</v>
      </c>
      <c r="J205" s="71">
        <v>66.283999999999992</v>
      </c>
      <c r="K205" s="56">
        <v>2</v>
      </c>
      <c r="L205" s="73">
        <v>0.8</v>
      </c>
      <c r="M205" s="71">
        <v>-178.96680000000001</v>
      </c>
      <c r="N205" s="75">
        <f t="shared" si="6"/>
        <v>-231.994</v>
      </c>
      <c r="O205" s="76">
        <f t="shared" si="7"/>
        <v>300</v>
      </c>
      <c r="P205" s="49" t="str" cm="1">
        <f t="array" ref="P205">_xlfn.IFS(O205&gt;=2000,"A",O205&gt;=1000,"B",O205&gt;=500,"C",O205&gt;=100,"D",O205&lt;100,"E")</f>
        <v>D</v>
      </c>
    </row>
    <row r="206" spans="1:16">
      <c r="A206" s="80">
        <v>205</v>
      </c>
      <c r="B206" s="22" t="s">
        <v>75</v>
      </c>
      <c r="C206" s="22" t="s">
        <v>68</v>
      </c>
      <c r="D206" s="22" t="s">
        <v>299</v>
      </c>
      <c r="E206" s="22" t="s">
        <v>200</v>
      </c>
      <c r="F206" s="22" t="s">
        <v>62</v>
      </c>
      <c r="G206" s="22" t="s">
        <v>63</v>
      </c>
      <c r="H206" s="22" t="s">
        <v>82</v>
      </c>
      <c r="I206" s="22" t="s">
        <v>372</v>
      </c>
      <c r="J206" s="71">
        <v>35.168000000000006</v>
      </c>
      <c r="K206" s="56">
        <v>7</v>
      </c>
      <c r="L206" s="73">
        <v>0.2</v>
      </c>
      <c r="M206" s="71">
        <v>9.6712000000000025</v>
      </c>
      <c r="N206" s="75">
        <f t="shared" si="6"/>
        <v>2.6376000000000008</v>
      </c>
      <c r="O206" s="76">
        <f t="shared" si="7"/>
        <v>1050</v>
      </c>
      <c r="P206" s="49" t="str" cm="1">
        <f t="array" ref="P206">_xlfn.IFS(O206&gt;=2000,"A",O206&gt;=1000,"B",O206&gt;=500,"C",O206&gt;=100,"D",O206&lt;100,"E")</f>
        <v>B</v>
      </c>
    </row>
    <row r="207" spans="1:16">
      <c r="A207" s="80">
        <v>206</v>
      </c>
      <c r="B207" s="22" t="s">
        <v>75</v>
      </c>
      <c r="C207" s="22" t="s">
        <v>59</v>
      </c>
      <c r="D207" s="22" t="s">
        <v>373</v>
      </c>
      <c r="E207" s="22" t="s">
        <v>70</v>
      </c>
      <c r="F207" s="22" t="s">
        <v>71</v>
      </c>
      <c r="G207" s="22" t="s">
        <v>86</v>
      </c>
      <c r="H207" s="22" t="s">
        <v>87</v>
      </c>
      <c r="I207" s="22" t="s">
        <v>374</v>
      </c>
      <c r="J207" s="71">
        <v>444.76800000000003</v>
      </c>
      <c r="K207" s="56">
        <v>4</v>
      </c>
      <c r="L207" s="73">
        <v>0.2</v>
      </c>
      <c r="M207" s="71">
        <v>44.476800000000026</v>
      </c>
      <c r="N207" s="75">
        <f t="shared" si="6"/>
        <v>-44.476799999999983</v>
      </c>
      <c r="O207" s="76">
        <f t="shared" si="7"/>
        <v>600</v>
      </c>
      <c r="P207" s="49" t="str" cm="1">
        <f t="array" ref="P207">_xlfn.IFS(O207&gt;=2000,"A",O207&gt;=1000,"B",O207&gt;=500,"C",O207&gt;=100,"D",O207&lt;100,"E")</f>
        <v>C</v>
      </c>
    </row>
    <row r="208" spans="1:16">
      <c r="A208" s="80">
        <v>207</v>
      </c>
      <c r="B208" s="22" t="s">
        <v>75</v>
      </c>
      <c r="C208" s="22" t="s">
        <v>59</v>
      </c>
      <c r="D208" s="22" t="s">
        <v>375</v>
      </c>
      <c r="E208" s="22" t="s">
        <v>159</v>
      </c>
      <c r="F208" s="22" t="s">
        <v>105</v>
      </c>
      <c r="G208" s="22" t="s">
        <v>72</v>
      </c>
      <c r="H208" s="22" t="s">
        <v>80</v>
      </c>
      <c r="I208" s="22" t="s">
        <v>376</v>
      </c>
      <c r="J208" s="71">
        <v>83.92</v>
      </c>
      <c r="K208" s="56">
        <v>4</v>
      </c>
      <c r="L208" s="73">
        <v>0</v>
      </c>
      <c r="M208" s="71">
        <v>5.8743999999999943</v>
      </c>
      <c r="N208" s="75">
        <f t="shared" si="6"/>
        <v>5.8743999999999943</v>
      </c>
      <c r="O208" s="76">
        <f t="shared" si="7"/>
        <v>600</v>
      </c>
      <c r="P208" s="49" t="str" cm="1">
        <f t="array" ref="P208">_xlfn.IFS(O208&gt;=2000,"A",O208&gt;=1000,"B",O208&gt;=500,"C",O208&gt;=100,"D",O208&lt;100,"E")</f>
        <v>C</v>
      </c>
    </row>
    <row r="209" spans="1:16">
      <c r="A209" s="80">
        <v>208</v>
      </c>
      <c r="B209" s="22" t="s">
        <v>75</v>
      </c>
      <c r="C209" s="22" t="s">
        <v>59</v>
      </c>
      <c r="D209" s="22" t="s">
        <v>375</v>
      </c>
      <c r="E209" s="22" t="s">
        <v>159</v>
      </c>
      <c r="F209" s="22" t="s">
        <v>105</v>
      </c>
      <c r="G209" s="22" t="s">
        <v>86</v>
      </c>
      <c r="H209" s="22" t="s">
        <v>87</v>
      </c>
      <c r="I209" s="22" t="s">
        <v>377</v>
      </c>
      <c r="J209" s="71">
        <v>131.97999999999999</v>
      </c>
      <c r="K209" s="56">
        <v>2</v>
      </c>
      <c r="L209" s="73">
        <v>0</v>
      </c>
      <c r="M209" s="71">
        <v>35.634600000000006</v>
      </c>
      <c r="N209" s="75">
        <f t="shared" si="6"/>
        <v>35.634600000000006</v>
      </c>
      <c r="O209" s="76">
        <f t="shared" si="7"/>
        <v>300</v>
      </c>
      <c r="P209" s="49" t="str" cm="1">
        <f t="array" ref="P209">_xlfn.IFS(O209&gt;=2000,"A",O209&gt;=1000,"B",O209&gt;=500,"C",O209&gt;=100,"D",O209&lt;100,"E")</f>
        <v>D</v>
      </c>
    </row>
    <row r="210" spans="1:16">
      <c r="A210" s="80">
        <v>209</v>
      </c>
      <c r="B210" s="22" t="s">
        <v>75</v>
      </c>
      <c r="C210" s="22" t="s">
        <v>59</v>
      </c>
      <c r="D210" s="22" t="s">
        <v>375</v>
      </c>
      <c r="E210" s="22" t="s">
        <v>159</v>
      </c>
      <c r="F210" s="22" t="s">
        <v>105</v>
      </c>
      <c r="G210" s="22" t="s">
        <v>72</v>
      </c>
      <c r="H210" s="22" t="s">
        <v>89</v>
      </c>
      <c r="I210" s="22" t="s">
        <v>275</v>
      </c>
      <c r="J210" s="71">
        <v>15.92</v>
      </c>
      <c r="K210" s="56">
        <v>4</v>
      </c>
      <c r="L210" s="73">
        <v>0</v>
      </c>
      <c r="M210" s="71">
        <v>7.4824000000000002</v>
      </c>
      <c r="N210" s="75">
        <f t="shared" si="6"/>
        <v>7.4824000000000002</v>
      </c>
      <c r="O210" s="76">
        <f t="shared" si="7"/>
        <v>600</v>
      </c>
      <c r="P210" s="49" t="str" cm="1">
        <f t="array" ref="P210">_xlfn.IFS(O210&gt;=2000,"A",O210&gt;=1000,"B",O210&gt;=500,"C",O210&gt;=100,"D",O210&lt;100,"E")</f>
        <v>C</v>
      </c>
    </row>
    <row r="211" spans="1:16">
      <c r="A211" s="80">
        <v>210</v>
      </c>
      <c r="B211" s="22" t="s">
        <v>75</v>
      </c>
      <c r="C211" s="22" t="s">
        <v>59</v>
      </c>
      <c r="D211" s="22" t="s">
        <v>375</v>
      </c>
      <c r="E211" s="22" t="s">
        <v>159</v>
      </c>
      <c r="F211" s="22" t="s">
        <v>105</v>
      </c>
      <c r="G211" s="22" t="s">
        <v>72</v>
      </c>
      <c r="H211" s="22" t="s">
        <v>173</v>
      </c>
      <c r="I211" s="22" t="s">
        <v>378</v>
      </c>
      <c r="J211" s="71">
        <v>52.29</v>
      </c>
      <c r="K211" s="56">
        <v>9</v>
      </c>
      <c r="L211" s="73">
        <v>0</v>
      </c>
      <c r="M211" s="71">
        <v>16.209899999999998</v>
      </c>
      <c r="N211" s="75">
        <f t="shared" si="6"/>
        <v>16.209899999999998</v>
      </c>
      <c r="O211" s="76">
        <f t="shared" si="7"/>
        <v>1350</v>
      </c>
      <c r="P211" s="49" t="str" cm="1">
        <f t="array" ref="P211">_xlfn.IFS(O211&gt;=2000,"A",O211&gt;=1000,"B",O211&gt;=500,"C",O211&gt;=100,"D",O211&lt;100,"E")</f>
        <v>B</v>
      </c>
    </row>
    <row r="212" spans="1:16">
      <c r="A212" s="80">
        <v>211</v>
      </c>
      <c r="B212" s="22" t="s">
        <v>75</v>
      </c>
      <c r="C212" s="22" t="s">
        <v>59</v>
      </c>
      <c r="D212" s="22" t="s">
        <v>375</v>
      </c>
      <c r="E212" s="22" t="s">
        <v>159</v>
      </c>
      <c r="F212" s="22" t="s">
        <v>105</v>
      </c>
      <c r="G212" s="22" t="s">
        <v>72</v>
      </c>
      <c r="H212" s="22" t="s">
        <v>80</v>
      </c>
      <c r="I212" s="22" t="s">
        <v>379</v>
      </c>
      <c r="J212" s="71">
        <v>91.99</v>
      </c>
      <c r="K212" s="56">
        <v>1</v>
      </c>
      <c r="L212" s="73">
        <v>0</v>
      </c>
      <c r="M212" s="71">
        <v>3.6795999999999935</v>
      </c>
      <c r="N212" s="75">
        <f t="shared" si="6"/>
        <v>3.6795999999999935</v>
      </c>
      <c r="O212" s="76">
        <f t="shared" si="7"/>
        <v>150</v>
      </c>
      <c r="P212" s="49" t="str" cm="1">
        <f t="array" ref="P212">_xlfn.IFS(O212&gt;=2000,"A",O212&gt;=1000,"B",O212&gt;=500,"C",O212&gt;=100,"D",O212&lt;100,"E")</f>
        <v>D</v>
      </c>
    </row>
    <row r="213" spans="1:16">
      <c r="A213" s="80">
        <v>212</v>
      </c>
      <c r="B213" s="22" t="s">
        <v>58</v>
      </c>
      <c r="C213" s="22" t="s">
        <v>68</v>
      </c>
      <c r="D213" s="22" t="s">
        <v>370</v>
      </c>
      <c r="E213" s="22" t="s">
        <v>104</v>
      </c>
      <c r="F213" s="22" t="s">
        <v>105</v>
      </c>
      <c r="G213" s="22" t="s">
        <v>86</v>
      </c>
      <c r="H213" s="22" t="s">
        <v>128</v>
      </c>
      <c r="I213" s="22" t="s">
        <v>380</v>
      </c>
      <c r="J213" s="71">
        <v>20.8</v>
      </c>
      <c r="K213" s="56">
        <v>2</v>
      </c>
      <c r="L213" s="73">
        <v>0.2</v>
      </c>
      <c r="M213" s="71">
        <v>6.4999999999999991</v>
      </c>
      <c r="N213" s="75">
        <f t="shared" si="6"/>
        <v>2.339999999999999</v>
      </c>
      <c r="O213" s="76">
        <f t="shared" si="7"/>
        <v>300</v>
      </c>
      <c r="P213" s="49" t="str" cm="1">
        <f t="array" ref="P213">_xlfn.IFS(O213&gt;=2000,"A",O213&gt;=1000,"B",O213&gt;=500,"C",O213&gt;=100,"D",O213&lt;100,"E")</f>
        <v>D</v>
      </c>
    </row>
    <row r="214" spans="1:16">
      <c r="A214" s="80">
        <v>213</v>
      </c>
      <c r="B214" s="22" t="s">
        <v>75</v>
      </c>
      <c r="C214" s="22" t="s">
        <v>68</v>
      </c>
      <c r="D214" s="22" t="s">
        <v>381</v>
      </c>
      <c r="E214" s="22" t="s">
        <v>258</v>
      </c>
      <c r="F214" s="22" t="s">
        <v>124</v>
      </c>
      <c r="G214" s="22" t="s">
        <v>72</v>
      </c>
      <c r="H214" s="22" t="s">
        <v>73</v>
      </c>
      <c r="I214" s="22" t="s">
        <v>382</v>
      </c>
      <c r="J214" s="71">
        <v>23.680000000000003</v>
      </c>
      <c r="K214" s="56">
        <v>2</v>
      </c>
      <c r="L214" s="73">
        <v>0.2</v>
      </c>
      <c r="M214" s="71">
        <v>8.879999999999999</v>
      </c>
      <c r="N214" s="75">
        <f t="shared" si="6"/>
        <v>4.1439999999999984</v>
      </c>
      <c r="O214" s="76">
        <f t="shared" si="7"/>
        <v>300</v>
      </c>
      <c r="P214" s="49" t="str" cm="1">
        <f t="array" ref="P214">_xlfn.IFS(O214&gt;=2000,"A",O214&gt;=1000,"B",O214&gt;=500,"C",O214&gt;=100,"D",O214&lt;100,"E")</f>
        <v>D</v>
      </c>
    </row>
    <row r="215" spans="1:16">
      <c r="A215" s="80">
        <v>214</v>
      </c>
      <c r="B215" s="22" t="s">
        <v>75</v>
      </c>
      <c r="C215" s="22" t="s">
        <v>68</v>
      </c>
      <c r="D215" s="22" t="s">
        <v>381</v>
      </c>
      <c r="E215" s="22" t="s">
        <v>258</v>
      </c>
      <c r="F215" s="22" t="s">
        <v>124</v>
      </c>
      <c r="G215" s="22" t="s">
        <v>63</v>
      </c>
      <c r="H215" s="22" t="s">
        <v>64</v>
      </c>
      <c r="I215" s="22" t="s">
        <v>383</v>
      </c>
      <c r="J215" s="71">
        <v>452.45</v>
      </c>
      <c r="K215" s="56">
        <v>5</v>
      </c>
      <c r="L215" s="73">
        <v>0.5</v>
      </c>
      <c r="M215" s="71">
        <v>-244.32300000000006</v>
      </c>
      <c r="N215" s="75">
        <f t="shared" si="6"/>
        <v>-470.54800000000006</v>
      </c>
      <c r="O215" s="76">
        <f t="shared" si="7"/>
        <v>750</v>
      </c>
      <c r="P215" s="49" t="str" cm="1">
        <f t="array" ref="P215">_xlfn.IFS(O215&gt;=2000,"A",O215&gt;=1000,"B",O215&gt;=500,"C",O215&gt;=100,"D",O215&lt;100,"E")</f>
        <v>C</v>
      </c>
    </row>
    <row r="216" spans="1:16">
      <c r="A216" s="80">
        <v>215</v>
      </c>
      <c r="B216" s="22" t="s">
        <v>75</v>
      </c>
      <c r="C216" s="22" t="s">
        <v>68</v>
      </c>
      <c r="D216" s="22" t="s">
        <v>381</v>
      </c>
      <c r="E216" s="22" t="s">
        <v>258</v>
      </c>
      <c r="F216" s="22" t="s">
        <v>124</v>
      </c>
      <c r="G216" s="22" t="s">
        <v>86</v>
      </c>
      <c r="H216" s="22" t="s">
        <v>87</v>
      </c>
      <c r="I216" s="22" t="s">
        <v>248</v>
      </c>
      <c r="J216" s="71">
        <v>62.981999999999999</v>
      </c>
      <c r="K216" s="56">
        <v>3</v>
      </c>
      <c r="L216" s="73">
        <v>0.4</v>
      </c>
      <c r="M216" s="71">
        <v>-14.695800000000006</v>
      </c>
      <c r="N216" s="75">
        <f t="shared" si="6"/>
        <v>-39.888600000000011</v>
      </c>
      <c r="O216" s="76">
        <f t="shared" si="7"/>
        <v>450</v>
      </c>
      <c r="P216" s="49" t="str" cm="1">
        <f t="array" ref="P216">_xlfn.IFS(O216&gt;=2000,"A",O216&gt;=1000,"B",O216&gt;=500,"C",O216&gt;=100,"D",O216&lt;100,"E")</f>
        <v>D</v>
      </c>
    </row>
    <row r="217" spans="1:16">
      <c r="A217" s="80">
        <v>216</v>
      </c>
      <c r="B217" s="22" t="s">
        <v>75</v>
      </c>
      <c r="C217" s="22" t="s">
        <v>68</v>
      </c>
      <c r="D217" s="22" t="s">
        <v>381</v>
      </c>
      <c r="E217" s="22" t="s">
        <v>258</v>
      </c>
      <c r="F217" s="22" t="s">
        <v>124</v>
      </c>
      <c r="G217" s="22" t="s">
        <v>86</v>
      </c>
      <c r="H217" s="22" t="s">
        <v>323</v>
      </c>
      <c r="I217" s="22" t="s">
        <v>384</v>
      </c>
      <c r="J217" s="71">
        <v>1188.0000000000002</v>
      </c>
      <c r="K217" s="56">
        <v>9</v>
      </c>
      <c r="L217" s="73">
        <v>0.7</v>
      </c>
      <c r="M217" s="71">
        <v>-950.40000000000009</v>
      </c>
      <c r="N217" s="75">
        <f t="shared" si="6"/>
        <v>-1782.0000000000002</v>
      </c>
      <c r="O217" s="76">
        <f t="shared" si="7"/>
        <v>1350</v>
      </c>
      <c r="P217" s="49" t="str" cm="1">
        <f t="array" ref="P217">_xlfn.IFS(O217&gt;=2000,"A",O217&gt;=1000,"B",O217&gt;=500,"C",O217&gt;=100,"D",O217&lt;100,"E")</f>
        <v>B</v>
      </c>
    </row>
    <row r="218" spans="1:16">
      <c r="A218" s="80">
        <v>217</v>
      </c>
      <c r="B218" s="22" t="s">
        <v>75</v>
      </c>
      <c r="C218" s="22" t="s">
        <v>68</v>
      </c>
      <c r="D218" s="22" t="s">
        <v>381</v>
      </c>
      <c r="E218" s="22" t="s">
        <v>258</v>
      </c>
      <c r="F218" s="22" t="s">
        <v>124</v>
      </c>
      <c r="G218" s="22" t="s">
        <v>86</v>
      </c>
      <c r="H218" s="22" t="s">
        <v>128</v>
      </c>
      <c r="I218" s="22" t="s">
        <v>385</v>
      </c>
      <c r="J218" s="71">
        <v>89.584000000000003</v>
      </c>
      <c r="K218" s="56">
        <v>2</v>
      </c>
      <c r="L218" s="73">
        <v>0.2</v>
      </c>
      <c r="M218" s="71">
        <v>4.4792000000000058</v>
      </c>
      <c r="N218" s="75">
        <f t="shared" si="6"/>
        <v>-13.437599999999996</v>
      </c>
      <c r="O218" s="76">
        <f t="shared" si="7"/>
        <v>300</v>
      </c>
      <c r="P218" s="49" t="str" cm="1">
        <f t="array" ref="P218">_xlfn.IFS(O218&gt;=2000,"A",O218&gt;=1000,"B",O218&gt;=500,"C",O218&gt;=100,"D",O218&lt;100,"E")</f>
        <v>D</v>
      </c>
    </row>
    <row r="219" spans="1:16">
      <c r="A219" s="80">
        <v>218</v>
      </c>
      <c r="B219" s="22" t="s">
        <v>75</v>
      </c>
      <c r="C219" s="22" t="s">
        <v>59</v>
      </c>
      <c r="D219" s="22" t="s">
        <v>69</v>
      </c>
      <c r="E219" s="22" t="s">
        <v>70</v>
      </c>
      <c r="F219" s="22" t="s">
        <v>71</v>
      </c>
      <c r="G219" s="22" t="s">
        <v>72</v>
      </c>
      <c r="H219" s="22" t="s">
        <v>80</v>
      </c>
      <c r="I219" s="22" t="s">
        <v>351</v>
      </c>
      <c r="J219" s="71">
        <v>93.06</v>
      </c>
      <c r="K219" s="56">
        <v>6</v>
      </c>
      <c r="L219" s="73">
        <v>0</v>
      </c>
      <c r="M219" s="71">
        <v>26.056800000000003</v>
      </c>
      <c r="N219" s="75">
        <f t="shared" si="6"/>
        <v>26.056800000000003</v>
      </c>
      <c r="O219" s="76">
        <f t="shared" si="7"/>
        <v>900</v>
      </c>
      <c r="P219" s="49" t="str" cm="1">
        <f t="array" ref="P219">_xlfn.IFS(O219&gt;=2000,"A",O219&gt;=1000,"B",O219&gt;=500,"C",O219&gt;=100,"D",O219&lt;100,"E")</f>
        <v>C</v>
      </c>
    </row>
    <row r="220" spans="1:16">
      <c r="A220" s="80">
        <v>219</v>
      </c>
      <c r="B220" s="22" t="s">
        <v>75</v>
      </c>
      <c r="C220" s="22" t="s">
        <v>59</v>
      </c>
      <c r="D220" s="22" t="s">
        <v>69</v>
      </c>
      <c r="E220" s="22" t="s">
        <v>70</v>
      </c>
      <c r="F220" s="22" t="s">
        <v>71</v>
      </c>
      <c r="G220" s="22" t="s">
        <v>86</v>
      </c>
      <c r="H220" s="22" t="s">
        <v>87</v>
      </c>
      <c r="I220" s="22" t="s">
        <v>386</v>
      </c>
      <c r="J220" s="71">
        <v>302.37599999999998</v>
      </c>
      <c r="K220" s="56">
        <v>3</v>
      </c>
      <c r="L220" s="73">
        <v>0.2</v>
      </c>
      <c r="M220" s="71">
        <v>22.678200000000018</v>
      </c>
      <c r="N220" s="75">
        <f t="shared" si="6"/>
        <v>-37.796999999999983</v>
      </c>
      <c r="O220" s="76">
        <f t="shared" si="7"/>
        <v>450</v>
      </c>
      <c r="P220" s="49" t="str" cm="1">
        <f t="array" ref="P220">_xlfn.IFS(O220&gt;=2000,"A",O220&gt;=1000,"B",O220&gt;=500,"C",O220&gt;=100,"D",O220&lt;100,"E")</f>
        <v>D</v>
      </c>
    </row>
    <row r="221" spans="1:16">
      <c r="A221" s="80">
        <v>220</v>
      </c>
      <c r="B221" s="22" t="s">
        <v>140</v>
      </c>
      <c r="C221" s="22" t="s">
        <v>59</v>
      </c>
      <c r="D221" s="22" t="s">
        <v>387</v>
      </c>
      <c r="E221" s="22" t="s">
        <v>258</v>
      </c>
      <c r="F221" s="22" t="s">
        <v>124</v>
      </c>
      <c r="G221" s="22" t="s">
        <v>72</v>
      </c>
      <c r="H221" s="22" t="s">
        <v>173</v>
      </c>
      <c r="I221" s="22" t="s">
        <v>388</v>
      </c>
      <c r="J221" s="71">
        <v>5.5840000000000005</v>
      </c>
      <c r="K221" s="56">
        <v>2</v>
      </c>
      <c r="L221" s="73">
        <v>0.2</v>
      </c>
      <c r="M221" s="71">
        <v>1.8147999999999997</v>
      </c>
      <c r="N221" s="75">
        <f t="shared" si="6"/>
        <v>0.69799999999999951</v>
      </c>
      <c r="O221" s="76">
        <f t="shared" si="7"/>
        <v>300</v>
      </c>
      <c r="P221" s="49" t="str" cm="1">
        <f t="array" ref="P221">_xlfn.IFS(O221&gt;=2000,"A",O221&gt;=1000,"B",O221&gt;=500,"C",O221&gt;=100,"D",O221&lt;100,"E")</f>
        <v>D</v>
      </c>
    </row>
    <row r="222" spans="1:16">
      <c r="A222" s="80">
        <v>221</v>
      </c>
      <c r="B222" s="22" t="s">
        <v>140</v>
      </c>
      <c r="C222" s="22" t="s">
        <v>59</v>
      </c>
      <c r="D222" s="22" t="s">
        <v>387</v>
      </c>
      <c r="E222" s="22" t="s">
        <v>258</v>
      </c>
      <c r="F222" s="22" t="s">
        <v>124</v>
      </c>
      <c r="G222" s="22" t="s">
        <v>72</v>
      </c>
      <c r="H222" s="22" t="s">
        <v>97</v>
      </c>
      <c r="I222" s="22" t="s">
        <v>389</v>
      </c>
      <c r="J222" s="71">
        <v>22.704000000000004</v>
      </c>
      <c r="K222" s="56">
        <v>6</v>
      </c>
      <c r="L222" s="73">
        <v>0.2</v>
      </c>
      <c r="M222" s="71">
        <v>8.2302</v>
      </c>
      <c r="N222" s="75">
        <f t="shared" si="6"/>
        <v>3.6893999999999991</v>
      </c>
      <c r="O222" s="76">
        <f t="shared" si="7"/>
        <v>900</v>
      </c>
      <c r="P222" s="49" t="str" cm="1">
        <f t="array" ref="P222">_xlfn.IFS(O222&gt;=2000,"A",O222&gt;=1000,"B",O222&gt;=500,"C",O222&gt;=100,"D",O222&lt;100,"E")</f>
        <v>C</v>
      </c>
    </row>
    <row r="223" spans="1:16">
      <c r="A223" s="80">
        <v>222</v>
      </c>
      <c r="B223" s="22" t="s">
        <v>140</v>
      </c>
      <c r="C223" s="22" t="s">
        <v>59</v>
      </c>
      <c r="D223" s="22" t="s">
        <v>387</v>
      </c>
      <c r="E223" s="22" t="s">
        <v>258</v>
      </c>
      <c r="F223" s="22" t="s">
        <v>124</v>
      </c>
      <c r="G223" s="22" t="s">
        <v>72</v>
      </c>
      <c r="H223" s="22" t="s">
        <v>89</v>
      </c>
      <c r="I223" s="22" t="s">
        <v>229</v>
      </c>
      <c r="J223" s="71">
        <v>19.776000000000003</v>
      </c>
      <c r="K223" s="56">
        <v>4</v>
      </c>
      <c r="L223" s="73">
        <v>0.7</v>
      </c>
      <c r="M223" s="71">
        <v>-13.843199999999996</v>
      </c>
      <c r="N223" s="75">
        <f t="shared" si="6"/>
        <v>-27.686399999999999</v>
      </c>
      <c r="O223" s="76">
        <f t="shared" si="7"/>
        <v>600</v>
      </c>
      <c r="P223" s="49" t="str" cm="1">
        <f t="array" ref="P223">_xlfn.IFS(O223&gt;=2000,"A",O223&gt;=1000,"B",O223&gt;=500,"C",O223&gt;=100,"D",O223&lt;100,"E")</f>
        <v>C</v>
      </c>
    </row>
    <row r="224" spans="1:16">
      <c r="A224" s="80">
        <v>223</v>
      </c>
      <c r="B224" s="22" t="s">
        <v>140</v>
      </c>
      <c r="C224" s="22" t="s">
        <v>59</v>
      </c>
      <c r="D224" s="22" t="s">
        <v>387</v>
      </c>
      <c r="E224" s="22" t="s">
        <v>258</v>
      </c>
      <c r="F224" s="22" t="s">
        <v>124</v>
      </c>
      <c r="G224" s="22" t="s">
        <v>63</v>
      </c>
      <c r="H224" s="22" t="s">
        <v>82</v>
      </c>
      <c r="I224" s="22" t="s">
        <v>390</v>
      </c>
      <c r="J224" s="71">
        <v>72.703999999999994</v>
      </c>
      <c r="K224" s="56">
        <v>4</v>
      </c>
      <c r="L224" s="73">
        <v>0.2</v>
      </c>
      <c r="M224" s="71">
        <v>19.084800000000005</v>
      </c>
      <c r="N224" s="75">
        <f t="shared" si="6"/>
        <v>4.5440000000000058</v>
      </c>
      <c r="O224" s="76">
        <f t="shared" si="7"/>
        <v>600</v>
      </c>
      <c r="P224" s="49" t="str" cm="1">
        <f t="array" ref="P224">_xlfn.IFS(O224&gt;=2000,"A",O224&gt;=1000,"B",O224&gt;=500,"C",O224&gt;=100,"D",O224&lt;100,"E")</f>
        <v>C</v>
      </c>
    </row>
    <row r="225" spans="1:16">
      <c r="A225" s="80">
        <v>224</v>
      </c>
      <c r="B225" s="22" t="s">
        <v>140</v>
      </c>
      <c r="C225" s="22" t="s">
        <v>59</v>
      </c>
      <c r="D225" s="22" t="s">
        <v>387</v>
      </c>
      <c r="E225" s="22" t="s">
        <v>258</v>
      </c>
      <c r="F225" s="22" t="s">
        <v>124</v>
      </c>
      <c r="G225" s="22" t="s">
        <v>86</v>
      </c>
      <c r="H225" s="22" t="s">
        <v>323</v>
      </c>
      <c r="I225" s="22" t="s">
        <v>391</v>
      </c>
      <c r="J225" s="71">
        <v>479.98800000000006</v>
      </c>
      <c r="K225" s="56">
        <v>4</v>
      </c>
      <c r="L225" s="73">
        <v>0.7</v>
      </c>
      <c r="M225" s="71">
        <v>-383.99040000000002</v>
      </c>
      <c r="N225" s="75">
        <f t="shared" si="6"/>
        <v>-719.98199999999997</v>
      </c>
      <c r="O225" s="76">
        <f t="shared" si="7"/>
        <v>600</v>
      </c>
      <c r="P225" s="49" t="str" cm="1">
        <f t="array" ref="P225">_xlfn.IFS(O225&gt;=2000,"A",O225&gt;=1000,"B",O225&gt;=500,"C",O225&gt;=100,"D",O225&lt;100,"E")</f>
        <v>C</v>
      </c>
    </row>
    <row r="226" spans="1:16">
      <c r="A226" s="80">
        <v>225</v>
      </c>
      <c r="B226" s="22" t="s">
        <v>140</v>
      </c>
      <c r="C226" s="22" t="s">
        <v>59</v>
      </c>
      <c r="D226" s="22" t="s">
        <v>387</v>
      </c>
      <c r="E226" s="22" t="s">
        <v>258</v>
      </c>
      <c r="F226" s="22" t="s">
        <v>124</v>
      </c>
      <c r="G226" s="22" t="s">
        <v>72</v>
      </c>
      <c r="H226" s="22" t="s">
        <v>84</v>
      </c>
      <c r="I226" s="22" t="s">
        <v>392</v>
      </c>
      <c r="J226" s="71">
        <v>27.168000000000003</v>
      </c>
      <c r="K226" s="56">
        <v>2</v>
      </c>
      <c r="L226" s="73">
        <v>0.2</v>
      </c>
      <c r="M226" s="71">
        <v>2.7168000000000001</v>
      </c>
      <c r="N226" s="75">
        <f t="shared" si="6"/>
        <v>-2.716800000000001</v>
      </c>
      <c r="O226" s="76">
        <f t="shared" si="7"/>
        <v>300</v>
      </c>
      <c r="P226" s="49" t="str" cm="1">
        <f t="array" ref="P226">_xlfn.IFS(O226&gt;=2000,"A",O226&gt;=1000,"B",O226&gt;=500,"C",O226&gt;=100,"D",O226&lt;100,"E")</f>
        <v>D</v>
      </c>
    </row>
    <row r="227" spans="1:16">
      <c r="A227" s="80">
        <v>226</v>
      </c>
      <c r="B227" s="22" t="s">
        <v>75</v>
      </c>
      <c r="C227" s="22" t="s">
        <v>68</v>
      </c>
      <c r="D227" s="22" t="s">
        <v>393</v>
      </c>
      <c r="E227" s="22" t="s">
        <v>159</v>
      </c>
      <c r="F227" s="22" t="s">
        <v>105</v>
      </c>
      <c r="G227" s="22" t="s">
        <v>72</v>
      </c>
      <c r="H227" s="22" t="s">
        <v>84</v>
      </c>
      <c r="I227" s="22" t="s">
        <v>394</v>
      </c>
      <c r="J227" s="71">
        <v>2.2000000000000002</v>
      </c>
      <c r="K227" s="56">
        <v>1</v>
      </c>
      <c r="L227" s="73">
        <v>0</v>
      </c>
      <c r="M227" s="71">
        <v>0.96800000000000019</v>
      </c>
      <c r="N227" s="75">
        <f t="shared" si="6"/>
        <v>0.96800000000000019</v>
      </c>
      <c r="O227" s="76">
        <f t="shared" si="7"/>
        <v>150</v>
      </c>
      <c r="P227" s="49" t="str" cm="1">
        <f t="array" ref="P227">_xlfn.IFS(O227&gt;=2000,"A",O227&gt;=1000,"B",O227&gt;=500,"C",O227&gt;=100,"D",O227&lt;100,"E")</f>
        <v>D</v>
      </c>
    </row>
    <row r="228" spans="1:16">
      <c r="A228" s="80">
        <v>227</v>
      </c>
      <c r="B228" s="22" t="s">
        <v>75</v>
      </c>
      <c r="C228" s="22" t="s">
        <v>68</v>
      </c>
      <c r="D228" s="22" t="s">
        <v>393</v>
      </c>
      <c r="E228" s="22" t="s">
        <v>159</v>
      </c>
      <c r="F228" s="22" t="s">
        <v>105</v>
      </c>
      <c r="G228" s="22" t="s">
        <v>63</v>
      </c>
      <c r="H228" s="22" t="s">
        <v>78</v>
      </c>
      <c r="I228" s="22" t="s">
        <v>395</v>
      </c>
      <c r="J228" s="71">
        <v>622.44999999999993</v>
      </c>
      <c r="K228" s="56">
        <v>5</v>
      </c>
      <c r="L228" s="73">
        <v>0</v>
      </c>
      <c r="M228" s="71">
        <v>136.93899999999999</v>
      </c>
      <c r="N228" s="75">
        <f t="shared" si="6"/>
        <v>136.93899999999999</v>
      </c>
      <c r="O228" s="76">
        <f t="shared" si="7"/>
        <v>750</v>
      </c>
      <c r="P228" s="49" t="str" cm="1">
        <f t="array" ref="P228">_xlfn.IFS(O228&gt;=2000,"A",O228&gt;=1000,"B",O228&gt;=500,"C",O228&gt;=100,"D",O228&lt;100,"E")</f>
        <v>C</v>
      </c>
    </row>
    <row r="229" spans="1:16">
      <c r="A229" s="80">
        <v>228</v>
      </c>
      <c r="B229" s="22" t="s">
        <v>75</v>
      </c>
      <c r="C229" s="22" t="s">
        <v>68</v>
      </c>
      <c r="D229" s="22" t="s">
        <v>393</v>
      </c>
      <c r="E229" s="22" t="s">
        <v>159</v>
      </c>
      <c r="F229" s="22" t="s">
        <v>105</v>
      </c>
      <c r="G229" s="22" t="s">
        <v>72</v>
      </c>
      <c r="H229" s="22" t="s">
        <v>80</v>
      </c>
      <c r="I229" s="22" t="s">
        <v>396</v>
      </c>
      <c r="J229" s="71">
        <v>21.98</v>
      </c>
      <c r="K229" s="56">
        <v>1</v>
      </c>
      <c r="L229" s="73">
        <v>0</v>
      </c>
      <c r="M229" s="71">
        <v>0.21979999999999933</v>
      </c>
      <c r="N229" s="75">
        <f t="shared" si="6"/>
        <v>0.21979999999999933</v>
      </c>
      <c r="O229" s="76">
        <f t="shared" si="7"/>
        <v>150</v>
      </c>
      <c r="P229" s="49" t="str" cm="1">
        <f t="array" ref="P229">_xlfn.IFS(O229&gt;=2000,"A",O229&gt;=1000,"B",O229&gt;=500,"C",O229&gt;=100,"D",O229&lt;100,"E")</f>
        <v>D</v>
      </c>
    </row>
    <row r="230" spans="1:16">
      <c r="A230" s="80">
        <v>229</v>
      </c>
      <c r="B230" s="22" t="s">
        <v>75</v>
      </c>
      <c r="C230" s="22" t="s">
        <v>59</v>
      </c>
      <c r="D230" s="22" t="s">
        <v>217</v>
      </c>
      <c r="E230" s="22" t="s">
        <v>200</v>
      </c>
      <c r="F230" s="22" t="s">
        <v>62</v>
      </c>
      <c r="G230" s="22" t="s">
        <v>63</v>
      </c>
      <c r="H230" s="22" t="s">
        <v>66</v>
      </c>
      <c r="I230" s="22" t="s">
        <v>397</v>
      </c>
      <c r="J230" s="71">
        <v>161.56800000000001</v>
      </c>
      <c r="K230" s="56">
        <v>2</v>
      </c>
      <c r="L230" s="73">
        <v>0.2</v>
      </c>
      <c r="M230" s="71">
        <v>-28.274400000000021</v>
      </c>
      <c r="N230" s="75">
        <f t="shared" si="6"/>
        <v>-60.588000000000022</v>
      </c>
      <c r="O230" s="76">
        <f t="shared" si="7"/>
        <v>300</v>
      </c>
      <c r="P230" s="49" t="str" cm="1">
        <f t="array" ref="P230">_xlfn.IFS(O230&gt;=2000,"A",O230&gt;=1000,"B",O230&gt;=500,"C",O230&gt;=100,"D",O230&lt;100,"E")</f>
        <v>D</v>
      </c>
    </row>
    <row r="231" spans="1:16">
      <c r="A231" s="80">
        <v>230</v>
      </c>
      <c r="B231" s="22" t="s">
        <v>75</v>
      </c>
      <c r="C231" s="22" t="s">
        <v>59</v>
      </c>
      <c r="D231" s="22" t="s">
        <v>217</v>
      </c>
      <c r="E231" s="22" t="s">
        <v>200</v>
      </c>
      <c r="F231" s="22" t="s">
        <v>62</v>
      </c>
      <c r="G231" s="22" t="s">
        <v>63</v>
      </c>
      <c r="H231" s="22" t="s">
        <v>66</v>
      </c>
      <c r="I231" s="22" t="s">
        <v>398</v>
      </c>
      <c r="J231" s="71">
        <v>389.69600000000003</v>
      </c>
      <c r="K231" s="56">
        <v>8</v>
      </c>
      <c r="L231" s="73">
        <v>0.2</v>
      </c>
      <c r="M231" s="71">
        <v>43.840799999999973</v>
      </c>
      <c r="N231" s="75">
        <f t="shared" si="6"/>
        <v>-34.098400000000041</v>
      </c>
      <c r="O231" s="76">
        <f t="shared" si="7"/>
        <v>1200</v>
      </c>
      <c r="P231" s="49" t="str" cm="1">
        <f t="array" ref="P231">_xlfn.IFS(O231&gt;=2000,"A",O231&gt;=1000,"B",O231&gt;=500,"C",O231&gt;=100,"D",O231&lt;100,"E")</f>
        <v>B</v>
      </c>
    </row>
    <row r="232" spans="1:16">
      <c r="A232" s="80">
        <v>231</v>
      </c>
      <c r="B232" s="22" t="s">
        <v>75</v>
      </c>
      <c r="C232" s="22" t="s">
        <v>68</v>
      </c>
      <c r="D232" s="22" t="s">
        <v>246</v>
      </c>
      <c r="E232" s="22" t="s">
        <v>96</v>
      </c>
      <c r="F232" s="22" t="s">
        <v>62</v>
      </c>
      <c r="G232" s="22" t="s">
        <v>72</v>
      </c>
      <c r="H232" s="22" t="s">
        <v>89</v>
      </c>
      <c r="I232" s="22" t="s">
        <v>399</v>
      </c>
      <c r="J232" s="71">
        <v>18.648000000000003</v>
      </c>
      <c r="K232" s="56">
        <v>7</v>
      </c>
      <c r="L232" s="73">
        <v>0.7</v>
      </c>
      <c r="M232" s="71">
        <v>-12.431999999999999</v>
      </c>
      <c r="N232" s="75">
        <f t="shared" si="6"/>
        <v>-25.485599999999998</v>
      </c>
      <c r="O232" s="76">
        <f t="shared" si="7"/>
        <v>1050</v>
      </c>
      <c r="P232" s="49" t="str" cm="1">
        <f t="array" ref="P232">_xlfn.IFS(O232&gt;=2000,"A",O232&gt;=1000,"B",O232&gt;=500,"C",O232&gt;=100,"D",O232&lt;100,"E")</f>
        <v>B</v>
      </c>
    </row>
    <row r="233" spans="1:16">
      <c r="A233" s="80">
        <v>232</v>
      </c>
      <c r="B233" s="22" t="s">
        <v>75</v>
      </c>
      <c r="C233" s="22" t="s">
        <v>102</v>
      </c>
      <c r="D233" s="22" t="s">
        <v>400</v>
      </c>
      <c r="E233" s="22" t="s">
        <v>77</v>
      </c>
      <c r="F233" s="22" t="s">
        <v>62</v>
      </c>
      <c r="G233" s="22" t="s">
        <v>63</v>
      </c>
      <c r="H233" s="22" t="s">
        <v>78</v>
      </c>
      <c r="I233" s="22" t="s">
        <v>401</v>
      </c>
      <c r="J233" s="71">
        <v>233.86</v>
      </c>
      <c r="K233" s="56">
        <v>2</v>
      </c>
      <c r="L233" s="73">
        <v>0.45</v>
      </c>
      <c r="M233" s="71">
        <v>-102.04800000000003</v>
      </c>
      <c r="N233" s="75">
        <f t="shared" si="6"/>
        <v>-207.28500000000003</v>
      </c>
      <c r="O233" s="76">
        <f t="shared" si="7"/>
        <v>300</v>
      </c>
      <c r="P233" s="49" t="str" cm="1">
        <f t="array" ref="P233">_xlfn.IFS(O233&gt;=2000,"A",O233&gt;=1000,"B",O233&gt;=500,"C",O233&gt;=100,"D",O233&lt;100,"E")</f>
        <v>D</v>
      </c>
    </row>
    <row r="234" spans="1:16">
      <c r="A234" s="80">
        <v>233</v>
      </c>
      <c r="B234" s="22" t="s">
        <v>75</v>
      </c>
      <c r="C234" s="22" t="s">
        <v>102</v>
      </c>
      <c r="D234" s="22" t="s">
        <v>400</v>
      </c>
      <c r="E234" s="22" t="s">
        <v>77</v>
      </c>
      <c r="F234" s="22" t="s">
        <v>62</v>
      </c>
      <c r="G234" s="22" t="s">
        <v>63</v>
      </c>
      <c r="H234" s="22" t="s">
        <v>78</v>
      </c>
      <c r="I234" s="22" t="s">
        <v>402</v>
      </c>
      <c r="J234" s="71">
        <v>620.61450000000013</v>
      </c>
      <c r="K234" s="56">
        <v>3</v>
      </c>
      <c r="L234" s="73">
        <v>0.45</v>
      </c>
      <c r="M234" s="71">
        <v>-248.24579999999992</v>
      </c>
      <c r="N234" s="75">
        <f t="shared" si="6"/>
        <v>-527.52232499999991</v>
      </c>
      <c r="O234" s="76">
        <f t="shared" si="7"/>
        <v>450</v>
      </c>
      <c r="P234" s="49" t="str" cm="1">
        <f t="array" ref="P234">_xlfn.IFS(O234&gt;=2000,"A",O234&gt;=1000,"B",O234&gt;=500,"C",O234&gt;=100,"D",O234&lt;100,"E")</f>
        <v>D</v>
      </c>
    </row>
    <row r="235" spans="1:16">
      <c r="A235" s="80">
        <v>234</v>
      </c>
      <c r="B235" s="22" t="s">
        <v>75</v>
      </c>
      <c r="C235" s="22" t="s">
        <v>102</v>
      </c>
      <c r="D235" s="22" t="s">
        <v>400</v>
      </c>
      <c r="E235" s="22" t="s">
        <v>77</v>
      </c>
      <c r="F235" s="22" t="s">
        <v>62</v>
      </c>
      <c r="G235" s="22" t="s">
        <v>72</v>
      </c>
      <c r="H235" s="22" t="s">
        <v>89</v>
      </c>
      <c r="I235" s="22" t="s">
        <v>399</v>
      </c>
      <c r="J235" s="71">
        <v>5.3280000000000012</v>
      </c>
      <c r="K235" s="56">
        <v>2</v>
      </c>
      <c r="L235" s="73">
        <v>0.7</v>
      </c>
      <c r="M235" s="71">
        <v>-3.5519999999999996</v>
      </c>
      <c r="N235" s="75">
        <f t="shared" si="6"/>
        <v>-7.2816000000000001</v>
      </c>
      <c r="O235" s="76">
        <f t="shared" si="7"/>
        <v>300</v>
      </c>
      <c r="P235" s="49" t="str" cm="1">
        <f t="array" ref="P235">_xlfn.IFS(O235&gt;=2000,"A",O235&gt;=1000,"B",O235&gt;=500,"C",O235&gt;=100,"D",O235&lt;100,"E")</f>
        <v>D</v>
      </c>
    </row>
    <row r="236" spans="1:16">
      <c r="A236" s="80">
        <v>235</v>
      </c>
      <c r="B236" s="22" t="s">
        <v>75</v>
      </c>
      <c r="C236" s="22" t="s">
        <v>102</v>
      </c>
      <c r="D236" s="22" t="s">
        <v>400</v>
      </c>
      <c r="E236" s="22" t="s">
        <v>77</v>
      </c>
      <c r="F236" s="22" t="s">
        <v>62</v>
      </c>
      <c r="G236" s="22" t="s">
        <v>63</v>
      </c>
      <c r="H236" s="22" t="s">
        <v>82</v>
      </c>
      <c r="I236" s="22" t="s">
        <v>403</v>
      </c>
      <c r="J236" s="71">
        <v>258.072</v>
      </c>
      <c r="K236" s="56">
        <v>3</v>
      </c>
      <c r="L236" s="73">
        <v>0.2</v>
      </c>
      <c r="M236" s="71">
        <v>0</v>
      </c>
      <c r="N236" s="75">
        <f t="shared" si="6"/>
        <v>-51.614400000000003</v>
      </c>
      <c r="O236" s="76">
        <f t="shared" si="7"/>
        <v>450</v>
      </c>
      <c r="P236" s="49" t="str" cm="1">
        <f t="array" ref="P236">_xlfn.IFS(O236&gt;=2000,"A",O236&gt;=1000,"B",O236&gt;=500,"C",O236&gt;=100,"D",O236&lt;100,"E")</f>
        <v>D</v>
      </c>
    </row>
    <row r="237" spans="1:16">
      <c r="A237" s="80">
        <v>236</v>
      </c>
      <c r="B237" s="22" t="s">
        <v>75</v>
      </c>
      <c r="C237" s="22" t="s">
        <v>102</v>
      </c>
      <c r="D237" s="22" t="s">
        <v>400</v>
      </c>
      <c r="E237" s="22" t="s">
        <v>77</v>
      </c>
      <c r="F237" s="22" t="s">
        <v>62</v>
      </c>
      <c r="G237" s="22" t="s">
        <v>86</v>
      </c>
      <c r="H237" s="22" t="s">
        <v>128</v>
      </c>
      <c r="I237" s="22" t="s">
        <v>404</v>
      </c>
      <c r="J237" s="71">
        <v>617.97600000000011</v>
      </c>
      <c r="K237" s="56">
        <v>3</v>
      </c>
      <c r="L237" s="73">
        <v>0.2</v>
      </c>
      <c r="M237" s="71">
        <v>-7.724700000000098</v>
      </c>
      <c r="N237" s="75">
        <f t="shared" si="6"/>
        <v>-131.31990000000013</v>
      </c>
      <c r="O237" s="76">
        <f t="shared" si="7"/>
        <v>450</v>
      </c>
      <c r="P237" s="49" t="str" cm="1">
        <f t="array" ref="P237">_xlfn.IFS(O237&gt;=2000,"A",O237&gt;=1000,"B",O237&gt;=500,"C",O237&gt;=100,"D",O237&lt;100,"E")</f>
        <v>D</v>
      </c>
    </row>
    <row r="238" spans="1:16">
      <c r="A238" s="80">
        <v>237</v>
      </c>
      <c r="B238" s="22" t="s">
        <v>75</v>
      </c>
      <c r="C238" s="22" t="s">
        <v>68</v>
      </c>
      <c r="D238" s="22" t="s">
        <v>405</v>
      </c>
      <c r="E238" s="22" t="s">
        <v>70</v>
      </c>
      <c r="F238" s="22" t="s">
        <v>71</v>
      </c>
      <c r="G238" s="22" t="s">
        <v>72</v>
      </c>
      <c r="H238" s="22" t="s">
        <v>97</v>
      </c>
      <c r="I238" s="22" t="s">
        <v>406</v>
      </c>
      <c r="J238" s="71">
        <v>10.56</v>
      </c>
      <c r="K238" s="56">
        <v>2</v>
      </c>
      <c r="L238" s="73">
        <v>0</v>
      </c>
      <c r="M238" s="71">
        <v>4.7519999999999998</v>
      </c>
      <c r="N238" s="75">
        <f t="shared" si="6"/>
        <v>4.7519999999999998</v>
      </c>
      <c r="O238" s="76">
        <f t="shared" si="7"/>
        <v>300</v>
      </c>
      <c r="P238" s="49" t="str" cm="1">
        <f t="array" ref="P238">_xlfn.IFS(O238&gt;=2000,"A",O238&gt;=1000,"B",O238&gt;=500,"C",O238&gt;=100,"D",O238&lt;100,"E")</f>
        <v>D</v>
      </c>
    </row>
    <row r="239" spans="1:16">
      <c r="A239" s="80">
        <v>238</v>
      </c>
      <c r="B239" s="22" t="s">
        <v>58</v>
      </c>
      <c r="C239" s="22" t="s">
        <v>59</v>
      </c>
      <c r="D239" s="22" t="s">
        <v>187</v>
      </c>
      <c r="E239" s="22" t="s">
        <v>149</v>
      </c>
      <c r="F239" s="22" t="s">
        <v>105</v>
      </c>
      <c r="G239" s="22" t="s">
        <v>72</v>
      </c>
      <c r="H239" s="22" t="s">
        <v>97</v>
      </c>
      <c r="I239" s="22" t="s">
        <v>407</v>
      </c>
      <c r="J239" s="71">
        <v>25.920000000000005</v>
      </c>
      <c r="K239" s="56">
        <v>5</v>
      </c>
      <c r="L239" s="73">
        <v>0.2</v>
      </c>
      <c r="M239" s="71">
        <v>9.3960000000000008</v>
      </c>
      <c r="N239" s="75">
        <f t="shared" si="6"/>
        <v>4.2119999999999997</v>
      </c>
      <c r="O239" s="76">
        <f t="shared" si="7"/>
        <v>750</v>
      </c>
      <c r="P239" s="49" t="str" cm="1">
        <f t="array" ref="P239">_xlfn.IFS(O239&gt;=2000,"A",O239&gt;=1000,"B",O239&gt;=500,"C",O239&gt;=100,"D",O239&lt;100,"E")</f>
        <v>C</v>
      </c>
    </row>
    <row r="240" spans="1:16">
      <c r="A240" s="80">
        <v>239</v>
      </c>
      <c r="B240" s="22" t="s">
        <v>58</v>
      </c>
      <c r="C240" s="22" t="s">
        <v>59</v>
      </c>
      <c r="D240" s="22" t="s">
        <v>187</v>
      </c>
      <c r="E240" s="22" t="s">
        <v>149</v>
      </c>
      <c r="F240" s="22" t="s">
        <v>105</v>
      </c>
      <c r="G240" s="22" t="s">
        <v>63</v>
      </c>
      <c r="H240" s="22" t="s">
        <v>82</v>
      </c>
      <c r="I240" s="22" t="s">
        <v>408</v>
      </c>
      <c r="J240" s="71">
        <v>419.68000000000006</v>
      </c>
      <c r="K240" s="56">
        <v>5</v>
      </c>
      <c r="L240" s="73">
        <v>0.6</v>
      </c>
      <c r="M240" s="71">
        <v>-356.72799999999995</v>
      </c>
      <c r="N240" s="75">
        <f t="shared" si="6"/>
        <v>-608.53599999999994</v>
      </c>
      <c r="O240" s="76">
        <f t="shared" si="7"/>
        <v>750</v>
      </c>
      <c r="P240" s="49" t="str" cm="1">
        <f t="array" ref="P240">_xlfn.IFS(O240&gt;=2000,"A",O240&gt;=1000,"B",O240&gt;=500,"C",O240&gt;=100,"D",O240&lt;100,"E")</f>
        <v>C</v>
      </c>
    </row>
    <row r="241" spans="1:16">
      <c r="A241" s="80">
        <v>240</v>
      </c>
      <c r="B241" s="22" t="s">
        <v>58</v>
      </c>
      <c r="C241" s="22" t="s">
        <v>59</v>
      </c>
      <c r="D241" s="22" t="s">
        <v>187</v>
      </c>
      <c r="E241" s="22" t="s">
        <v>149</v>
      </c>
      <c r="F241" s="22" t="s">
        <v>105</v>
      </c>
      <c r="G241" s="22" t="s">
        <v>63</v>
      </c>
      <c r="H241" s="22" t="s">
        <v>82</v>
      </c>
      <c r="I241" s="22" t="s">
        <v>409</v>
      </c>
      <c r="J241" s="71">
        <v>11.688000000000001</v>
      </c>
      <c r="K241" s="56">
        <v>3</v>
      </c>
      <c r="L241" s="73">
        <v>0.6</v>
      </c>
      <c r="M241" s="71">
        <v>-4.6751999999999985</v>
      </c>
      <c r="N241" s="75">
        <f t="shared" si="6"/>
        <v>-11.687999999999999</v>
      </c>
      <c r="O241" s="76">
        <f t="shared" si="7"/>
        <v>450</v>
      </c>
      <c r="P241" s="49" t="str" cm="1">
        <f t="array" ref="P241">_xlfn.IFS(O241&gt;=2000,"A",O241&gt;=1000,"B",O241&gt;=500,"C",O241&gt;=100,"D",O241&lt;100,"E")</f>
        <v>D</v>
      </c>
    </row>
    <row r="242" spans="1:16">
      <c r="A242" s="80">
        <v>241</v>
      </c>
      <c r="B242" s="22" t="s">
        <v>58</v>
      </c>
      <c r="C242" s="22" t="s">
        <v>59</v>
      </c>
      <c r="D242" s="22" t="s">
        <v>187</v>
      </c>
      <c r="E242" s="22" t="s">
        <v>149</v>
      </c>
      <c r="F242" s="22" t="s">
        <v>105</v>
      </c>
      <c r="G242" s="22" t="s">
        <v>86</v>
      </c>
      <c r="H242" s="22" t="s">
        <v>87</v>
      </c>
      <c r="I242" s="22" t="s">
        <v>410</v>
      </c>
      <c r="J242" s="71">
        <v>31.983999999999998</v>
      </c>
      <c r="K242" s="56">
        <v>2</v>
      </c>
      <c r="L242" s="73">
        <v>0.2</v>
      </c>
      <c r="M242" s="71">
        <v>11.194399999999998</v>
      </c>
      <c r="N242" s="75">
        <f t="shared" si="6"/>
        <v>4.7975999999999983</v>
      </c>
      <c r="O242" s="76">
        <f t="shared" si="7"/>
        <v>300</v>
      </c>
      <c r="P242" s="49" t="str" cm="1">
        <f t="array" ref="P242">_xlfn.IFS(O242&gt;=2000,"A",O242&gt;=1000,"B",O242&gt;=500,"C",O242&gt;=100,"D",O242&lt;100,"E")</f>
        <v>D</v>
      </c>
    </row>
    <row r="243" spans="1:16">
      <c r="A243" s="80">
        <v>242</v>
      </c>
      <c r="B243" s="22" t="s">
        <v>58</v>
      </c>
      <c r="C243" s="22" t="s">
        <v>59</v>
      </c>
      <c r="D243" s="22" t="s">
        <v>187</v>
      </c>
      <c r="E243" s="22" t="s">
        <v>149</v>
      </c>
      <c r="F243" s="22" t="s">
        <v>105</v>
      </c>
      <c r="G243" s="22" t="s">
        <v>63</v>
      </c>
      <c r="H243" s="22" t="s">
        <v>78</v>
      </c>
      <c r="I243" s="22" t="s">
        <v>411</v>
      </c>
      <c r="J243" s="71">
        <v>177.22499999999999</v>
      </c>
      <c r="K243" s="56">
        <v>5</v>
      </c>
      <c r="L243" s="73">
        <v>0.5</v>
      </c>
      <c r="M243" s="71">
        <v>-120.51299999999998</v>
      </c>
      <c r="N243" s="75">
        <f t="shared" si="6"/>
        <v>-209.12549999999999</v>
      </c>
      <c r="O243" s="76">
        <f t="shared" si="7"/>
        <v>750</v>
      </c>
      <c r="P243" s="49" t="str" cm="1">
        <f t="array" ref="P243">_xlfn.IFS(O243&gt;=2000,"A",O243&gt;=1000,"B",O243&gt;=500,"C",O243&gt;=100,"D",O243&lt;100,"E")</f>
        <v>C</v>
      </c>
    </row>
    <row r="244" spans="1:16">
      <c r="A244" s="80">
        <v>243</v>
      </c>
      <c r="B244" s="22" t="s">
        <v>58</v>
      </c>
      <c r="C244" s="22" t="s">
        <v>59</v>
      </c>
      <c r="D244" s="22" t="s">
        <v>187</v>
      </c>
      <c r="E244" s="22" t="s">
        <v>149</v>
      </c>
      <c r="F244" s="22" t="s">
        <v>105</v>
      </c>
      <c r="G244" s="22" t="s">
        <v>63</v>
      </c>
      <c r="H244" s="22" t="s">
        <v>82</v>
      </c>
      <c r="I244" s="22" t="s">
        <v>412</v>
      </c>
      <c r="J244" s="71">
        <v>4.0440000000000005</v>
      </c>
      <c r="K244" s="56">
        <v>3</v>
      </c>
      <c r="L244" s="73">
        <v>0.6</v>
      </c>
      <c r="M244" s="71">
        <v>-2.8307999999999995</v>
      </c>
      <c r="N244" s="75">
        <f t="shared" si="6"/>
        <v>-5.2571999999999992</v>
      </c>
      <c r="O244" s="76">
        <f t="shared" si="7"/>
        <v>450</v>
      </c>
      <c r="P244" s="49" t="str" cm="1">
        <f t="array" ref="P244">_xlfn.IFS(O244&gt;=2000,"A",O244&gt;=1000,"B",O244&gt;=500,"C",O244&gt;=100,"D",O244&lt;100,"E")</f>
        <v>D</v>
      </c>
    </row>
    <row r="245" spans="1:16">
      <c r="A245" s="80">
        <v>244</v>
      </c>
      <c r="B245" s="22" t="s">
        <v>58</v>
      </c>
      <c r="C245" s="22" t="s">
        <v>59</v>
      </c>
      <c r="D245" s="22" t="s">
        <v>187</v>
      </c>
      <c r="E245" s="22" t="s">
        <v>149</v>
      </c>
      <c r="F245" s="22" t="s">
        <v>105</v>
      </c>
      <c r="G245" s="22" t="s">
        <v>72</v>
      </c>
      <c r="H245" s="22" t="s">
        <v>84</v>
      </c>
      <c r="I245" s="22" t="s">
        <v>358</v>
      </c>
      <c r="J245" s="71">
        <v>7.4080000000000004</v>
      </c>
      <c r="K245" s="56">
        <v>2</v>
      </c>
      <c r="L245" s="73">
        <v>0.2</v>
      </c>
      <c r="M245" s="71">
        <v>1.2037999999999995</v>
      </c>
      <c r="N245" s="75">
        <f t="shared" si="6"/>
        <v>-0.27780000000000071</v>
      </c>
      <c r="O245" s="76">
        <f t="shared" si="7"/>
        <v>300</v>
      </c>
      <c r="P245" s="49" t="str" cm="1">
        <f t="array" ref="P245">_xlfn.IFS(O245&gt;=2000,"A",O245&gt;=1000,"B",O245&gt;=500,"C",O245&gt;=100,"D",O245&lt;100,"E")</f>
        <v>D</v>
      </c>
    </row>
    <row r="246" spans="1:16">
      <c r="A246" s="80">
        <v>245</v>
      </c>
      <c r="B246" s="22" t="s">
        <v>58</v>
      </c>
      <c r="C246" s="22" t="s">
        <v>102</v>
      </c>
      <c r="D246" s="22" t="s">
        <v>413</v>
      </c>
      <c r="E246" s="22" t="s">
        <v>155</v>
      </c>
      <c r="F246" s="22" t="s">
        <v>105</v>
      </c>
      <c r="G246" s="22" t="s">
        <v>63</v>
      </c>
      <c r="H246" s="22" t="s">
        <v>66</v>
      </c>
      <c r="I246" s="22" t="s">
        <v>271</v>
      </c>
      <c r="J246" s="71">
        <v>2001.8600000000001</v>
      </c>
      <c r="K246" s="56">
        <v>7</v>
      </c>
      <c r="L246" s="73">
        <v>0</v>
      </c>
      <c r="M246" s="71">
        <v>580.53939999999989</v>
      </c>
      <c r="N246" s="75">
        <f t="shared" si="6"/>
        <v>580.53939999999989</v>
      </c>
      <c r="O246" s="76">
        <f t="shared" si="7"/>
        <v>1050</v>
      </c>
      <c r="P246" s="49" t="str" cm="1">
        <f t="array" ref="P246">_xlfn.IFS(O246&gt;=2000,"A",O246&gt;=1000,"B",O246&gt;=500,"C",O246&gt;=100,"D",O246&lt;100,"E")</f>
        <v>B</v>
      </c>
    </row>
    <row r="247" spans="1:16">
      <c r="A247" s="80">
        <v>246</v>
      </c>
      <c r="B247" s="22" t="s">
        <v>58</v>
      </c>
      <c r="C247" s="22" t="s">
        <v>102</v>
      </c>
      <c r="D247" s="22" t="s">
        <v>413</v>
      </c>
      <c r="E247" s="22" t="s">
        <v>155</v>
      </c>
      <c r="F247" s="22" t="s">
        <v>105</v>
      </c>
      <c r="G247" s="22" t="s">
        <v>72</v>
      </c>
      <c r="H247" s="22" t="s">
        <v>80</v>
      </c>
      <c r="I247" s="22" t="s">
        <v>414</v>
      </c>
      <c r="J247" s="71">
        <v>166.72</v>
      </c>
      <c r="K247" s="56">
        <v>2</v>
      </c>
      <c r="L247" s="73">
        <v>0</v>
      </c>
      <c r="M247" s="71">
        <v>41.680000000000007</v>
      </c>
      <c r="N247" s="75">
        <f t="shared" si="6"/>
        <v>41.680000000000007</v>
      </c>
      <c r="O247" s="76">
        <f t="shared" si="7"/>
        <v>300</v>
      </c>
      <c r="P247" s="49" t="str" cm="1">
        <f t="array" ref="P247">_xlfn.IFS(O247&gt;=2000,"A",O247&gt;=1000,"B",O247&gt;=500,"C",O247&gt;=100,"D",O247&lt;100,"E")</f>
        <v>D</v>
      </c>
    </row>
    <row r="248" spans="1:16">
      <c r="A248" s="80">
        <v>247</v>
      </c>
      <c r="B248" s="22" t="s">
        <v>58</v>
      </c>
      <c r="C248" s="22" t="s">
        <v>102</v>
      </c>
      <c r="D248" s="22" t="s">
        <v>413</v>
      </c>
      <c r="E248" s="22" t="s">
        <v>155</v>
      </c>
      <c r="F248" s="22" t="s">
        <v>105</v>
      </c>
      <c r="G248" s="22" t="s">
        <v>72</v>
      </c>
      <c r="H248" s="22" t="s">
        <v>97</v>
      </c>
      <c r="I248" s="22" t="s">
        <v>415</v>
      </c>
      <c r="J248" s="71">
        <v>47.88</v>
      </c>
      <c r="K248" s="56">
        <v>6</v>
      </c>
      <c r="L248" s="73">
        <v>0</v>
      </c>
      <c r="M248" s="71">
        <v>23.94</v>
      </c>
      <c r="N248" s="75">
        <f t="shared" si="6"/>
        <v>23.94</v>
      </c>
      <c r="O248" s="76">
        <f t="shared" si="7"/>
        <v>900</v>
      </c>
      <c r="P248" s="49" t="str" cm="1">
        <f t="array" ref="P248">_xlfn.IFS(O248&gt;=2000,"A",O248&gt;=1000,"B",O248&gt;=500,"C",O248&gt;=100,"D",O248&lt;100,"E")</f>
        <v>C</v>
      </c>
    </row>
    <row r="249" spans="1:16">
      <c r="A249" s="80">
        <v>248</v>
      </c>
      <c r="B249" s="22" t="s">
        <v>58</v>
      </c>
      <c r="C249" s="22" t="s">
        <v>102</v>
      </c>
      <c r="D249" s="22" t="s">
        <v>413</v>
      </c>
      <c r="E249" s="22" t="s">
        <v>155</v>
      </c>
      <c r="F249" s="22" t="s">
        <v>105</v>
      </c>
      <c r="G249" s="22" t="s">
        <v>72</v>
      </c>
      <c r="H249" s="22" t="s">
        <v>91</v>
      </c>
      <c r="I249" s="22" t="s">
        <v>416</v>
      </c>
      <c r="J249" s="71">
        <v>1503.25</v>
      </c>
      <c r="K249" s="56">
        <v>5</v>
      </c>
      <c r="L249" s="73">
        <v>0</v>
      </c>
      <c r="M249" s="71">
        <v>496.07249999999993</v>
      </c>
      <c r="N249" s="75">
        <f t="shared" si="6"/>
        <v>496.07249999999993</v>
      </c>
      <c r="O249" s="76">
        <f t="shared" si="7"/>
        <v>750</v>
      </c>
      <c r="P249" s="49" t="str" cm="1">
        <f t="array" ref="P249">_xlfn.IFS(O249&gt;=2000,"A",O249&gt;=1000,"B",O249&gt;=500,"C",O249&gt;=100,"D",O249&lt;100,"E")</f>
        <v>C</v>
      </c>
    </row>
    <row r="250" spans="1:16">
      <c r="A250" s="80">
        <v>249</v>
      </c>
      <c r="B250" s="22" t="s">
        <v>58</v>
      </c>
      <c r="C250" s="22" t="s">
        <v>102</v>
      </c>
      <c r="D250" s="22" t="s">
        <v>413</v>
      </c>
      <c r="E250" s="22" t="s">
        <v>155</v>
      </c>
      <c r="F250" s="22" t="s">
        <v>105</v>
      </c>
      <c r="G250" s="22" t="s">
        <v>72</v>
      </c>
      <c r="H250" s="22" t="s">
        <v>97</v>
      </c>
      <c r="I250" s="22" t="s">
        <v>354</v>
      </c>
      <c r="J250" s="71">
        <v>25.92</v>
      </c>
      <c r="K250" s="56">
        <v>4</v>
      </c>
      <c r="L250" s="73">
        <v>0</v>
      </c>
      <c r="M250" s="71">
        <v>12.441600000000001</v>
      </c>
      <c r="N250" s="75">
        <f t="shared" si="6"/>
        <v>12.441600000000001</v>
      </c>
      <c r="O250" s="76">
        <f t="shared" si="7"/>
        <v>600</v>
      </c>
      <c r="P250" s="49" t="str" cm="1">
        <f t="array" ref="P250">_xlfn.IFS(O250&gt;=2000,"A",O250&gt;=1000,"B",O250&gt;=500,"C",O250&gt;=100,"D",O250&lt;100,"E")</f>
        <v>C</v>
      </c>
    </row>
    <row r="251" spans="1:16">
      <c r="A251" s="80">
        <v>250</v>
      </c>
      <c r="B251" s="22" t="s">
        <v>58</v>
      </c>
      <c r="C251" s="22" t="s">
        <v>59</v>
      </c>
      <c r="D251" s="22" t="s">
        <v>114</v>
      </c>
      <c r="E251" s="22" t="s">
        <v>70</v>
      </c>
      <c r="F251" s="22" t="s">
        <v>71</v>
      </c>
      <c r="G251" s="22" t="s">
        <v>63</v>
      </c>
      <c r="H251" s="22" t="s">
        <v>66</v>
      </c>
      <c r="I251" s="22" t="s">
        <v>417</v>
      </c>
      <c r="J251" s="71">
        <v>321.56799999999998</v>
      </c>
      <c r="K251" s="56">
        <v>2</v>
      </c>
      <c r="L251" s="73">
        <v>0.2</v>
      </c>
      <c r="M251" s="71">
        <v>28.137200000000007</v>
      </c>
      <c r="N251" s="75">
        <f t="shared" si="6"/>
        <v>-36.176399999999987</v>
      </c>
      <c r="O251" s="76">
        <f t="shared" si="7"/>
        <v>300</v>
      </c>
      <c r="P251" s="49" t="str" cm="1">
        <f t="array" ref="P251">_xlfn.IFS(O251&gt;=2000,"A",O251&gt;=1000,"B",O251&gt;=500,"C",O251&gt;=100,"D",O251&lt;100,"E")</f>
        <v>D</v>
      </c>
    </row>
    <row r="252" spans="1:16">
      <c r="A252" s="80">
        <v>251</v>
      </c>
      <c r="B252" s="22" t="s">
        <v>75</v>
      </c>
      <c r="C252" s="22" t="s">
        <v>59</v>
      </c>
      <c r="D252" s="22" t="s">
        <v>418</v>
      </c>
      <c r="E252" s="22" t="s">
        <v>70</v>
      </c>
      <c r="F252" s="22" t="s">
        <v>71</v>
      </c>
      <c r="G252" s="22" t="s">
        <v>72</v>
      </c>
      <c r="H252" s="22" t="s">
        <v>97</v>
      </c>
      <c r="I252" s="22" t="s">
        <v>419</v>
      </c>
      <c r="J252" s="71">
        <v>7.61</v>
      </c>
      <c r="K252" s="56">
        <v>1</v>
      </c>
      <c r="L252" s="73">
        <v>0</v>
      </c>
      <c r="M252" s="71">
        <v>3.5766999999999998</v>
      </c>
      <c r="N252" s="75">
        <f t="shared" si="6"/>
        <v>3.5766999999999998</v>
      </c>
      <c r="O252" s="76">
        <f t="shared" si="7"/>
        <v>150</v>
      </c>
      <c r="P252" s="49" t="str" cm="1">
        <f t="array" ref="P252">_xlfn.IFS(O252&gt;=2000,"A",O252&gt;=1000,"B",O252&gt;=500,"C",O252&gt;=100,"D",O252&lt;100,"E")</f>
        <v>D</v>
      </c>
    </row>
    <row r="253" spans="1:16">
      <c r="A253" s="80">
        <v>252</v>
      </c>
      <c r="B253" s="22" t="s">
        <v>75</v>
      </c>
      <c r="C253" s="22" t="s">
        <v>59</v>
      </c>
      <c r="D253" s="22" t="s">
        <v>418</v>
      </c>
      <c r="E253" s="22" t="s">
        <v>70</v>
      </c>
      <c r="F253" s="22" t="s">
        <v>71</v>
      </c>
      <c r="G253" s="22" t="s">
        <v>86</v>
      </c>
      <c r="H253" s="22" t="s">
        <v>128</v>
      </c>
      <c r="I253" s="22" t="s">
        <v>404</v>
      </c>
      <c r="J253" s="71">
        <v>3347.37</v>
      </c>
      <c r="K253" s="56">
        <v>13</v>
      </c>
      <c r="L253" s="73">
        <v>0</v>
      </c>
      <c r="M253" s="71">
        <v>636.0002999999997</v>
      </c>
      <c r="N253" s="75">
        <f t="shared" si="6"/>
        <v>636.0002999999997</v>
      </c>
      <c r="O253" s="76">
        <f t="shared" si="7"/>
        <v>1950</v>
      </c>
      <c r="P253" s="49" t="str" cm="1">
        <f t="array" ref="P253">_xlfn.IFS(O253&gt;=2000,"A",O253&gt;=1000,"B",O253&gt;=500,"C",O253&gt;=100,"D",O253&lt;100,"E")</f>
        <v>B</v>
      </c>
    </row>
    <row r="254" spans="1:16">
      <c r="A254" s="80">
        <v>253</v>
      </c>
      <c r="B254" s="22" t="s">
        <v>140</v>
      </c>
      <c r="C254" s="22" t="s">
        <v>59</v>
      </c>
      <c r="D254" s="22" t="s">
        <v>171</v>
      </c>
      <c r="E254" s="22" t="s">
        <v>172</v>
      </c>
      <c r="F254" s="22" t="s">
        <v>124</v>
      </c>
      <c r="G254" s="22" t="s">
        <v>72</v>
      </c>
      <c r="H254" s="22" t="s">
        <v>80</v>
      </c>
      <c r="I254" s="22" t="s">
        <v>420</v>
      </c>
      <c r="J254" s="71">
        <v>80.58</v>
      </c>
      <c r="K254" s="56">
        <v>6</v>
      </c>
      <c r="L254" s="73">
        <v>0</v>
      </c>
      <c r="M254" s="71">
        <v>22.562400000000004</v>
      </c>
      <c r="N254" s="75">
        <f t="shared" si="6"/>
        <v>22.562400000000004</v>
      </c>
      <c r="O254" s="76">
        <f t="shared" si="7"/>
        <v>900</v>
      </c>
      <c r="P254" s="49" t="str" cm="1">
        <f t="array" ref="P254">_xlfn.IFS(O254&gt;=2000,"A",O254&gt;=1000,"B",O254&gt;=500,"C",O254&gt;=100,"D",O254&lt;100,"E")</f>
        <v>C</v>
      </c>
    </row>
    <row r="255" spans="1:16">
      <c r="A255" s="80">
        <v>254</v>
      </c>
      <c r="B255" s="22" t="s">
        <v>140</v>
      </c>
      <c r="C255" s="22" t="s">
        <v>59</v>
      </c>
      <c r="D255" s="22" t="s">
        <v>171</v>
      </c>
      <c r="E255" s="22" t="s">
        <v>172</v>
      </c>
      <c r="F255" s="22" t="s">
        <v>124</v>
      </c>
      <c r="G255" s="22" t="s">
        <v>72</v>
      </c>
      <c r="H255" s="22" t="s">
        <v>133</v>
      </c>
      <c r="I255" s="22" t="s">
        <v>421</v>
      </c>
      <c r="J255" s="71">
        <v>361.92</v>
      </c>
      <c r="K255" s="56">
        <v>4</v>
      </c>
      <c r="L255" s="73">
        <v>0</v>
      </c>
      <c r="M255" s="71">
        <v>162.864</v>
      </c>
      <c r="N255" s="75">
        <f t="shared" si="6"/>
        <v>162.864</v>
      </c>
      <c r="O255" s="76">
        <f t="shared" si="7"/>
        <v>600</v>
      </c>
      <c r="P255" s="49" t="str" cm="1">
        <f t="array" ref="P255">_xlfn.IFS(O255&gt;=2000,"A",O255&gt;=1000,"B",O255&gt;=500,"C",O255&gt;=100,"D",O255&lt;100,"E")</f>
        <v>C</v>
      </c>
    </row>
    <row r="256" spans="1:16">
      <c r="A256" s="80">
        <v>255</v>
      </c>
      <c r="B256" s="22" t="s">
        <v>75</v>
      </c>
      <c r="C256" s="22" t="s">
        <v>68</v>
      </c>
      <c r="D256" s="22" t="s">
        <v>187</v>
      </c>
      <c r="E256" s="22" t="s">
        <v>149</v>
      </c>
      <c r="F256" s="22" t="s">
        <v>105</v>
      </c>
      <c r="G256" s="22" t="s">
        <v>63</v>
      </c>
      <c r="H256" s="22" t="s">
        <v>82</v>
      </c>
      <c r="I256" s="22" t="s">
        <v>412</v>
      </c>
      <c r="J256" s="71">
        <v>12.132000000000001</v>
      </c>
      <c r="K256" s="56">
        <v>9</v>
      </c>
      <c r="L256" s="73">
        <v>0.6</v>
      </c>
      <c r="M256" s="71">
        <v>-8.4923999999999982</v>
      </c>
      <c r="N256" s="75">
        <f t="shared" si="6"/>
        <v>-15.771599999999999</v>
      </c>
      <c r="O256" s="76">
        <f t="shared" si="7"/>
        <v>1350</v>
      </c>
      <c r="P256" s="49" t="str" cm="1">
        <f t="array" ref="P256">_xlfn.IFS(O256&gt;=2000,"A",O256&gt;=1000,"B",O256&gt;=500,"C",O256&gt;=100,"D",O256&lt;100,"E")</f>
        <v>B</v>
      </c>
    </row>
    <row r="257" spans="1:16">
      <c r="A257" s="80">
        <v>256</v>
      </c>
      <c r="B257" s="22" t="s">
        <v>75</v>
      </c>
      <c r="C257" s="22" t="s">
        <v>68</v>
      </c>
      <c r="D257" s="22" t="s">
        <v>187</v>
      </c>
      <c r="E257" s="22" t="s">
        <v>149</v>
      </c>
      <c r="F257" s="22" t="s">
        <v>105</v>
      </c>
      <c r="G257" s="22" t="s">
        <v>72</v>
      </c>
      <c r="H257" s="22" t="s">
        <v>80</v>
      </c>
      <c r="I257" s="22" t="s">
        <v>422</v>
      </c>
      <c r="J257" s="71">
        <v>82.367999999999995</v>
      </c>
      <c r="K257" s="56">
        <v>2</v>
      </c>
      <c r="L257" s="73">
        <v>0.2</v>
      </c>
      <c r="M257" s="71">
        <v>-19.562399999999997</v>
      </c>
      <c r="N257" s="75">
        <f t="shared" si="6"/>
        <v>-36.036000000000001</v>
      </c>
      <c r="O257" s="76">
        <f t="shared" si="7"/>
        <v>300</v>
      </c>
      <c r="P257" s="49" t="str" cm="1">
        <f t="array" ref="P257">_xlfn.IFS(O257&gt;=2000,"A",O257&gt;=1000,"B",O257&gt;=500,"C",O257&gt;=100,"D",O257&lt;100,"E")</f>
        <v>D</v>
      </c>
    </row>
    <row r="258" spans="1:16">
      <c r="A258" s="80">
        <v>257</v>
      </c>
      <c r="B258" s="22" t="s">
        <v>75</v>
      </c>
      <c r="C258" s="22" t="s">
        <v>68</v>
      </c>
      <c r="D258" s="22" t="s">
        <v>187</v>
      </c>
      <c r="E258" s="22" t="s">
        <v>149</v>
      </c>
      <c r="F258" s="22" t="s">
        <v>105</v>
      </c>
      <c r="G258" s="22" t="s">
        <v>72</v>
      </c>
      <c r="H258" s="22" t="s">
        <v>80</v>
      </c>
      <c r="I258" s="22" t="s">
        <v>309</v>
      </c>
      <c r="J258" s="71">
        <v>53.92</v>
      </c>
      <c r="K258" s="56">
        <v>5</v>
      </c>
      <c r="L258" s="73">
        <v>0.2</v>
      </c>
      <c r="M258" s="71">
        <v>4.0439999999999969</v>
      </c>
      <c r="N258" s="75">
        <f t="shared" si="6"/>
        <v>-6.7400000000000038</v>
      </c>
      <c r="O258" s="76">
        <f t="shared" si="7"/>
        <v>750</v>
      </c>
      <c r="P258" s="49" t="str" cm="1">
        <f t="array" ref="P258">_xlfn.IFS(O258&gt;=2000,"A",O258&gt;=1000,"B",O258&gt;=500,"C",O258&gt;=100,"D",O258&lt;100,"E")</f>
        <v>C</v>
      </c>
    </row>
    <row r="259" spans="1:16">
      <c r="A259" s="80">
        <v>258</v>
      </c>
      <c r="B259" s="22" t="s">
        <v>75</v>
      </c>
      <c r="C259" s="22" t="s">
        <v>68</v>
      </c>
      <c r="D259" s="22" t="s">
        <v>187</v>
      </c>
      <c r="E259" s="22" t="s">
        <v>149</v>
      </c>
      <c r="F259" s="22" t="s">
        <v>105</v>
      </c>
      <c r="G259" s="22" t="s">
        <v>86</v>
      </c>
      <c r="H259" s="22" t="s">
        <v>87</v>
      </c>
      <c r="I259" s="22" t="s">
        <v>423</v>
      </c>
      <c r="J259" s="71">
        <v>647.904</v>
      </c>
      <c r="K259" s="56">
        <v>6</v>
      </c>
      <c r="L259" s="73">
        <v>0.2</v>
      </c>
      <c r="M259" s="71">
        <v>56.691599999999966</v>
      </c>
      <c r="N259" s="75">
        <f t="shared" ref="N259:N322" si="8">M259-(J259*L259)</f>
        <v>-72.889200000000045</v>
      </c>
      <c r="O259" s="76">
        <f t="shared" ref="O259:O322" si="9">150*K259</f>
        <v>900</v>
      </c>
      <c r="P259" s="49" t="str" cm="1">
        <f t="array" ref="P259">_xlfn.IFS(O259&gt;=2000,"A",O259&gt;=1000,"B",O259&gt;=500,"C",O259&gt;=100,"D",O259&lt;100,"E")</f>
        <v>C</v>
      </c>
    </row>
    <row r="260" spans="1:16">
      <c r="A260" s="80">
        <v>259</v>
      </c>
      <c r="B260" s="22" t="s">
        <v>58</v>
      </c>
      <c r="C260" s="22" t="s">
        <v>59</v>
      </c>
      <c r="D260" s="22" t="s">
        <v>171</v>
      </c>
      <c r="E260" s="22" t="s">
        <v>172</v>
      </c>
      <c r="F260" s="22" t="s">
        <v>124</v>
      </c>
      <c r="G260" s="22" t="s">
        <v>86</v>
      </c>
      <c r="H260" s="22" t="s">
        <v>128</v>
      </c>
      <c r="I260" s="22" t="s">
        <v>424</v>
      </c>
      <c r="J260" s="71">
        <v>20.37</v>
      </c>
      <c r="K260" s="56">
        <v>3</v>
      </c>
      <c r="L260" s="73">
        <v>0</v>
      </c>
      <c r="M260" s="71">
        <v>6.9258000000000006</v>
      </c>
      <c r="N260" s="75">
        <f t="shared" si="8"/>
        <v>6.9258000000000006</v>
      </c>
      <c r="O260" s="76">
        <f t="shared" si="9"/>
        <v>450</v>
      </c>
      <c r="P260" s="49" t="str" cm="1">
        <f t="array" ref="P260">_xlfn.IFS(O260&gt;=2000,"A",O260&gt;=1000,"B",O260&gt;=500,"C",O260&gt;=100,"D",O260&lt;100,"E")</f>
        <v>D</v>
      </c>
    </row>
    <row r="261" spans="1:16">
      <c r="A261" s="80">
        <v>260</v>
      </c>
      <c r="B261" s="22" t="s">
        <v>58</v>
      </c>
      <c r="C261" s="22" t="s">
        <v>59</v>
      </c>
      <c r="D261" s="22" t="s">
        <v>171</v>
      </c>
      <c r="E261" s="22" t="s">
        <v>172</v>
      </c>
      <c r="F261" s="22" t="s">
        <v>124</v>
      </c>
      <c r="G261" s="22" t="s">
        <v>72</v>
      </c>
      <c r="H261" s="22" t="s">
        <v>80</v>
      </c>
      <c r="I261" s="22" t="s">
        <v>425</v>
      </c>
      <c r="J261" s="71">
        <v>221.54999999999998</v>
      </c>
      <c r="K261" s="56">
        <v>3</v>
      </c>
      <c r="L261" s="73">
        <v>0</v>
      </c>
      <c r="M261" s="71">
        <v>6.6465000000000174</v>
      </c>
      <c r="N261" s="75">
        <f t="shared" si="8"/>
        <v>6.6465000000000174</v>
      </c>
      <c r="O261" s="76">
        <f t="shared" si="9"/>
        <v>450</v>
      </c>
      <c r="P261" s="49" t="str" cm="1">
        <f t="array" ref="P261">_xlfn.IFS(O261&gt;=2000,"A",O261&gt;=1000,"B",O261&gt;=500,"C",O261&gt;=100,"D",O261&lt;100,"E")</f>
        <v>D</v>
      </c>
    </row>
    <row r="262" spans="1:16">
      <c r="A262" s="80">
        <v>261</v>
      </c>
      <c r="B262" s="22" t="s">
        <v>58</v>
      </c>
      <c r="C262" s="22" t="s">
        <v>59</v>
      </c>
      <c r="D262" s="22" t="s">
        <v>171</v>
      </c>
      <c r="E262" s="22" t="s">
        <v>172</v>
      </c>
      <c r="F262" s="22" t="s">
        <v>124</v>
      </c>
      <c r="G262" s="22" t="s">
        <v>72</v>
      </c>
      <c r="H262" s="22" t="s">
        <v>89</v>
      </c>
      <c r="I262" s="22" t="s">
        <v>426</v>
      </c>
      <c r="J262" s="71">
        <v>17.52</v>
      </c>
      <c r="K262" s="56">
        <v>5</v>
      </c>
      <c r="L262" s="73">
        <v>0.2</v>
      </c>
      <c r="M262" s="71">
        <v>6.1319999999999988</v>
      </c>
      <c r="N262" s="75">
        <f t="shared" si="8"/>
        <v>2.6279999999999988</v>
      </c>
      <c r="O262" s="76">
        <f t="shared" si="9"/>
        <v>750</v>
      </c>
      <c r="P262" s="49" t="str" cm="1">
        <f t="array" ref="P262">_xlfn.IFS(O262&gt;=2000,"A",O262&gt;=1000,"B",O262&gt;=500,"C",O262&gt;=100,"D",O262&lt;100,"E")</f>
        <v>C</v>
      </c>
    </row>
    <row r="263" spans="1:16">
      <c r="A263" s="80">
        <v>262</v>
      </c>
      <c r="B263" s="22" t="s">
        <v>75</v>
      </c>
      <c r="C263" s="22" t="s">
        <v>68</v>
      </c>
      <c r="D263" s="22" t="s">
        <v>296</v>
      </c>
      <c r="E263" s="22" t="s">
        <v>104</v>
      </c>
      <c r="F263" s="22" t="s">
        <v>105</v>
      </c>
      <c r="G263" s="22" t="s">
        <v>72</v>
      </c>
      <c r="H263" s="22" t="s">
        <v>91</v>
      </c>
      <c r="I263" s="22" t="s">
        <v>427</v>
      </c>
      <c r="J263" s="71">
        <v>1.6239999999999994</v>
      </c>
      <c r="K263" s="56">
        <v>2</v>
      </c>
      <c r="L263" s="73">
        <v>0.8</v>
      </c>
      <c r="M263" s="71">
        <v>-4.4660000000000002</v>
      </c>
      <c r="N263" s="75">
        <f t="shared" si="8"/>
        <v>-5.7652000000000001</v>
      </c>
      <c r="O263" s="76">
        <f t="shared" si="9"/>
        <v>300</v>
      </c>
      <c r="P263" s="49" t="str" cm="1">
        <f t="array" ref="P263">_xlfn.IFS(O263&gt;=2000,"A",O263&gt;=1000,"B",O263&gt;=500,"C",O263&gt;=100,"D",O263&lt;100,"E")</f>
        <v>D</v>
      </c>
    </row>
    <row r="264" spans="1:16">
      <c r="A264" s="80">
        <v>263</v>
      </c>
      <c r="B264" s="22" t="s">
        <v>58</v>
      </c>
      <c r="C264" s="22" t="s">
        <v>68</v>
      </c>
      <c r="D264" s="22" t="s">
        <v>138</v>
      </c>
      <c r="E264" s="22" t="s">
        <v>104</v>
      </c>
      <c r="F264" s="22" t="s">
        <v>105</v>
      </c>
      <c r="G264" s="22" t="s">
        <v>86</v>
      </c>
      <c r="H264" s="22" t="s">
        <v>323</v>
      </c>
      <c r="I264" s="22" t="s">
        <v>324</v>
      </c>
      <c r="J264" s="71">
        <v>3059.982</v>
      </c>
      <c r="K264" s="56">
        <v>3</v>
      </c>
      <c r="L264" s="73">
        <v>0.4</v>
      </c>
      <c r="M264" s="71">
        <v>-509.99700000000075</v>
      </c>
      <c r="N264" s="75">
        <f t="shared" si="8"/>
        <v>-1733.9898000000007</v>
      </c>
      <c r="O264" s="76">
        <f t="shared" si="9"/>
        <v>450</v>
      </c>
      <c r="P264" s="49" t="str" cm="1">
        <f t="array" ref="P264">_xlfn.IFS(O264&gt;=2000,"A",O264&gt;=1000,"B",O264&gt;=500,"C",O264&gt;=100,"D",O264&lt;100,"E")</f>
        <v>D</v>
      </c>
    </row>
    <row r="265" spans="1:16">
      <c r="A265" s="80">
        <v>264</v>
      </c>
      <c r="B265" s="22" t="s">
        <v>58</v>
      </c>
      <c r="C265" s="22" t="s">
        <v>68</v>
      </c>
      <c r="D265" s="22" t="s">
        <v>138</v>
      </c>
      <c r="E265" s="22" t="s">
        <v>104</v>
      </c>
      <c r="F265" s="22" t="s">
        <v>105</v>
      </c>
      <c r="G265" s="22" t="s">
        <v>86</v>
      </c>
      <c r="H265" s="22" t="s">
        <v>323</v>
      </c>
      <c r="I265" s="22" t="s">
        <v>428</v>
      </c>
      <c r="J265" s="71">
        <v>2519.9579999999996</v>
      </c>
      <c r="K265" s="56">
        <v>7</v>
      </c>
      <c r="L265" s="73">
        <v>0.4</v>
      </c>
      <c r="M265" s="71">
        <v>-251.99579999999992</v>
      </c>
      <c r="N265" s="75">
        <f t="shared" si="8"/>
        <v>-1259.9789999999998</v>
      </c>
      <c r="O265" s="76">
        <f t="shared" si="9"/>
        <v>1050</v>
      </c>
      <c r="P265" s="49" t="str" cm="1">
        <f t="array" ref="P265">_xlfn.IFS(O265&gt;=2000,"A",O265&gt;=1000,"B",O265&gt;=500,"C",O265&gt;=100,"D",O265&lt;100,"E")</f>
        <v>B</v>
      </c>
    </row>
    <row r="266" spans="1:16">
      <c r="A266" s="80">
        <v>265</v>
      </c>
      <c r="B266" s="22" t="s">
        <v>75</v>
      </c>
      <c r="C266" s="22" t="s">
        <v>59</v>
      </c>
      <c r="D266" s="22" t="s">
        <v>187</v>
      </c>
      <c r="E266" s="22" t="s">
        <v>149</v>
      </c>
      <c r="F266" s="22" t="s">
        <v>105</v>
      </c>
      <c r="G266" s="22" t="s">
        <v>86</v>
      </c>
      <c r="H266" s="22" t="s">
        <v>87</v>
      </c>
      <c r="I266" s="22" t="s">
        <v>429</v>
      </c>
      <c r="J266" s="71">
        <v>328.22399999999999</v>
      </c>
      <c r="K266" s="56">
        <v>4</v>
      </c>
      <c r="L266" s="73">
        <v>0.2</v>
      </c>
      <c r="M266" s="71">
        <v>28.7196</v>
      </c>
      <c r="N266" s="75">
        <f t="shared" si="8"/>
        <v>-36.925200000000004</v>
      </c>
      <c r="O266" s="76">
        <f t="shared" si="9"/>
        <v>600</v>
      </c>
      <c r="P266" s="49" t="str" cm="1">
        <f t="array" ref="P266">_xlfn.IFS(O266&gt;=2000,"A",O266&gt;=1000,"B",O266&gt;=500,"C",O266&gt;=100,"D",O266&lt;100,"E")</f>
        <v>C</v>
      </c>
    </row>
    <row r="267" spans="1:16">
      <c r="A267" s="80">
        <v>266</v>
      </c>
      <c r="B267" s="22" t="s">
        <v>75</v>
      </c>
      <c r="C267" s="22" t="s">
        <v>59</v>
      </c>
      <c r="D267" s="22" t="s">
        <v>430</v>
      </c>
      <c r="E267" s="22" t="s">
        <v>70</v>
      </c>
      <c r="F267" s="22" t="s">
        <v>71</v>
      </c>
      <c r="G267" s="22" t="s">
        <v>86</v>
      </c>
      <c r="H267" s="22" t="s">
        <v>128</v>
      </c>
      <c r="I267" s="22" t="s">
        <v>431</v>
      </c>
      <c r="J267" s="71">
        <v>79.900000000000006</v>
      </c>
      <c r="K267" s="56">
        <v>2</v>
      </c>
      <c r="L267" s="73">
        <v>0</v>
      </c>
      <c r="M267" s="71">
        <v>35.156000000000006</v>
      </c>
      <c r="N267" s="75">
        <f t="shared" si="8"/>
        <v>35.156000000000006</v>
      </c>
      <c r="O267" s="76">
        <f t="shared" si="9"/>
        <v>300</v>
      </c>
      <c r="P267" s="49" t="str" cm="1">
        <f t="array" ref="P267">_xlfn.IFS(O267&gt;=2000,"A",O267&gt;=1000,"B",O267&gt;=500,"C",O267&gt;=100,"D",O267&lt;100,"E")</f>
        <v>D</v>
      </c>
    </row>
    <row r="268" spans="1:16">
      <c r="A268" s="80">
        <v>267</v>
      </c>
      <c r="B268" s="22" t="s">
        <v>75</v>
      </c>
      <c r="C268" s="22" t="s">
        <v>68</v>
      </c>
      <c r="D268" s="22" t="s">
        <v>432</v>
      </c>
      <c r="E268" s="22" t="s">
        <v>96</v>
      </c>
      <c r="F268" s="22" t="s">
        <v>62</v>
      </c>
      <c r="G268" s="22" t="s">
        <v>72</v>
      </c>
      <c r="H268" s="22" t="s">
        <v>84</v>
      </c>
      <c r="I268" s="22" t="s">
        <v>433</v>
      </c>
      <c r="J268" s="71">
        <v>14.015999999999998</v>
      </c>
      <c r="K268" s="56">
        <v>3</v>
      </c>
      <c r="L268" s="73">
        <v>0.2</v>
      </c>
      <c r="M268" s="71">
        <v>4.7303999999999995</v>
      </c>
      <c r="N268" s="75">
        <f t="shared" si="8"/>
        <v>1.9271999999999996</v>
      </c>
      <c r="O268" s="76">
        <f t="shared" si="9"/>
        <v>450</v>
      </c>
      <c r="P268" s="49" t="str" cm="1">
        <f t="array" ref="P268">_xlfn.IFS(O268&gt;=2000,"A",O268&gt;=1000,"B",O268&gt;=500,"C",O268&gt;=100,"D",O268&lt;100,"E")</f>
        <v>D</v>
      </c>
    </row>
    <row r="269" spans="1:16">
      <c r="A269" s="80">
        <v>268</v>
      </c>
      <c r="B269" s="22" t="s">
        <v>75</v>
      </c>
      <c r="C269" s="22" t="s">
        <v>59</v>
      </c>
      <c r="D269" s="22" t="s">
        <v>434</v>
      </c>
      <c r="E269" s="22" t="s">
        <v>361</v>
      </c>
      <c r="F269" s="22" t="s">
        <v>124</v>
      </c>
      <c r="G269" s="22" t="s">
        <v>72</v>
      </c>
      <c r="H269" s="22" t="s">
        <v>173</v>
      </c>
      <c r="I269" s="22" t="s">
        <v>435</v>
      </c>
      <c r="J269" s="71">
        <v>7.5600000000000005</v>
      </c>
      <c r="K269" s="56">
        <v>6</v>
      </c>
      <c r="L269" s="73">
        <v>0</v>
      </c>
      <c r="M269" s="71">
        <v>0.3024</v>
      </c>
      <c r="N269" s="75">
        <f t="shared" si="8"/>
        <v>0.3024</v>
      </c>
      <c r="O269" s="76">
        <f t="shared" si="9"/>
        <v>900</v>
      </c>
      <c r="P269" s="49" t="str" cm="1">
        <f t="array" ref="P269">_xlfn.IFS(O269&gt;=2000,"A",O269&gt;=1000,"B",O269&gt;=500,"C",O269&gt;=100,"D",O269&lt;100,"E")</f>
        <v>C</v>
      </c>
    </row>
    <row r="270" spans="1:16">
      <c r="A270" s="80">
        <v>269</v>
      </c>
      <c r="B270" s="22" t="s">
        <v>75</v>
      </c>
      <c r="C270" s="22" t="s">
        <v>68</v>
      </c>
      <c r="D270" s="22" t="s">
        <v>436</v>
      </c>
      <c r="E270" s="22" t="s">
        <v>258</v>
      </c>
      <c r="F270" s="22" t="s">
        <v>124</v>
      </c>
      <c r="G270" s="22" t="s">
        <v>72</v>
      </c>
      <c r="H270" s="22" t="s">
        <v>80</v>
      </c>
      <c r="I270" s="22" t="s">
        <v>437</v>
      </c>
      <c r="J270" s="71">
        <v>37.207999999999998</v>
      </c>
      <c r="K270" s="56">
        <v>1</v>
      </c>
      <c r="L270" s="73">
        <v>0.2</v>
      </c>
      <c r="M270" s="71">
        <v>-7.4416000000000011</v>
      </c>
      <c r="N270" s="75">
        <f t="shared" si="8"/>
        <v>-14.883200000000002</v>
      </c>
      <c r="O270" s="76">
        <f t="shared" si="9"/>
        <v>150</v>
      </c>
      <c r="P270" s="49" t="str" cm="1">
        <f t="array" ref="P270">_xlfn.IFS(O270&gt;=2000,"A",O270&gt;=1000,"B",O270&gt;=500,"C",O270&gt;=100,"D",O270&lt;100,"E")</f>
        <v>D</v>
      </c>
    </row>
    <row r="271" spans="1:16">
      <c r="A271" s="80">
        <v>270</v>
      </c>
      <c r="B271" s="22" t="s">
        <v>75</v>
      </c>
      <c r="C271" s="22" t="s">
        <v>68</v>
      </c>
      <c r="D271" s="22" t="s">
        <v>436</v>
      </c>
      <c r="E271" s="22" t="s">
        <v>258</v>
      </c>
      <c r="F271" s="22" t="s">
        <v>124</v>
      </c>
      <c r="G271" s="22" t="s">
        <v>72</v>
      </c>
      <c r="H271" s="22" t="s">
        <v>133</v>
      </c>
      <c r="I271" s="22" t="s">
        <v>438</v>
      </c>
      <c r="J271" s="71">
        <v>57.576000000000001</v>
      </c>
      <c r="K271" s="56">
        <v>3</v>
      </c>
      <c r="L271" s="73">
        <v>0.2</v>
      </c>
      <c r="M271" s="71">
        <v>21.591000000000001</v>
      </c>
      <c r="N271" s="75">
        <f t="shared" si="8"/>
        <v>10.075800000000001</v>
      </c>
      <c r="O271" s="76">
        <f t="shared" si="9"/>
        <v>450</v>
      </c>
      <c r="P271" s="49" t="str" cm="1">
        <f t="array" ref="P271">_xlfn.IFS(O271&gt;=2000,"A",O271&gt;=1000,"B",O271&gt;=500,"C",O271&gt;=100,"D",O271&lt;100,"E")</f>
        <v>D</v>
      </c>
    </row>
    <row r="272" spans="1:16">
      <c r="A272" s="80">
        <v>271</v>
      </c>
      <c r="B272" s="22" t="s">
        <v>58</v>
      </c>
      <c r="C272" s="22" t="s">
        <v>68</v>
      </c>
      <c r="D272" s="22" t="s">
        <v>114</v>
      </c>
      <c r="E272" s="22" t="s">
        <v>70</v>
      </c>
      <c r="F272" s="22" t="s">
        <v>71</v>
      </c>
      <c r="G272" s="22" t="s">
        <v>72</v>
      </c>
      <c r="H272" s="22" t="s">
        <v>80</v>
      </c>
      <c r="I272" s="22" t="s">
        <v>439</v>
      </c>
      <c r="J272" s="71">
        <v>725.84</v>
      </c>
      <c r="K272" s="56">
        <v>4</v>
      </c>
      <c r="L272" s="73">
        <v>0</v>
      </c>
      <c r="M272" s="71">
        <v>210.4935999999999</v>
      </c>
      <c r="N272" s="75">
        <f t="shared" si="8"/>
        <v>210.4935999999999</v>
      </c>
      <c r="O272" s="76">
        <f t="shared" si="9"/>
        <v>600</v>
      </c>
      <c r="P272" s="49" t="str" cm="1">
        <f t="array" ref="P272">_xlfn.IFS(O272&gt;=2000,"A",O272&gt;=1000,"B",O272&gt;=500,"C",O272&gt;=100,"D",O272&lt;100,"E")</f>
        <v>C</v>
      </c>
    </row>
    <row r="273" spans="1:16">
      <c r="A273" s="80">
        <v>272</v>
      </c>
      <c r="B273" s="22" t="s">
        <v>140</v>
      </c>
      <c r="C273" s="22" t="s">
        <v>59</v>
      </c>
      <c r="D273" s="22" t="s">
        <v>114</v>
      </c>
      <c r="E273" s="22" t="s">
        <v>70</v>
      </c>
      <c r="F273" s="22" t="s">
        <v>71</v>
      </c>
      <c r="G273" s="22" t="s">
        <v>86</v>
      </c>
      <c r="H273" s="22" t="s">
        <v>128</v>
      </c>
      <c r="I273" s="22" t="s">
        <v>440</v>
      </c>
      <c r="J273" s="71">
        <v>209.92999999999998</v>
      </c>
      <c r="K273" s="56">
        <v>7</v>
      </c>
      <c r="L273" s="73">
        <v>0</v>
      </c>
      <c r="M273" s="71">
        <v>92.369200000000021</v>
      </c>
      <c r="N273" s="75">
        <f t="shared" si="8"/>
        <v>92.369200000000021</v>
      </c>
      <c r="O273" s="76">
        <f t="shared" si="9"/>
        <v>1050</v>
      </c>
      <c r="P273" s="49" t="str" cm="1">
        <f t="array" ref="P273">_xlfn.IFS(O273&gt;=2000,"A",O273&gt;=1000,"B",O273&gt;=500,"C",O273&gt;=100,"D",O273&lt;100,"E")</f>
        <v>B</v>
      </c>
    </row>
    <row r="274" spans="1:16">
      <c r="A274" s="80">
        <v>273</v>
      </c>
      <c r="B274" s="22" t="s">
        <v>140</v>
      </c>
      <c r="C274" s="22" t="s">
        <v>59</v>
      </c>
      <c r="D274" s="22" t="s">
        <v>114</v>
      </c>
      <c r="E274" s="22" t="s">
        <v>70</v>
      </c>
      <c r="F274" s="22" t="s">
        <v>71</v>
      </c>
      <c r="G274" s="22" t="s">
        <v>63</v>
      </c>
      <c r="H274" s="22" t="s">
        <v>82</v>
      </c>
      <c r="I274" s="22" t="s">
        <v>441</v>
      </c>
      <c r="J274" s="71">
        <v>5.28</v>
      </c>
      <c r="K274" s="56">
        <v>3</v>
      </c>
      <c r="L274" s="73">
        <v>0</v>
      </c>
      <c r="M274" s="71">
        <v>2.3232000000000004</v>
      </c>
      <c r="N274" s="75">
        <f t="shared" si="8"/>
        <v>2.3232000000000004</v>
      </c>
      <c r="O274" s="76">
        <f t="shared" si="9"/>
        <v>450</v>
      </c>
      <c r="P274" s="49" t="str" cm="1">
        <f t="array" ref="P274">_xlfn.IFS(O274&gt;=2000,"A",O274&gt;=1000,"B",O274&gt;=500,"C",O274&gt;=100,"D",O274&lt;100,"E")</f>
        <v>D</v>
      </c>
    </row>
    <row r="275" spans="1:16">
      <c r="A275" s="80">
        <v>274</v>
      </c>
      <c r="B275" s="22" t="s">
        <v>140</v>
      </c>
      <c r="C275" s="22" t="s">
        <v>59</v>
      </c>
      <c r="D275" s="22" t="s">
        <v>114</v>
      </c>
      <c r="E275" s="22" t="s">
        <v>70</v>
      </c>
      <c r="F275" s="22" t="s">
        <v>71</v>
      </c>
      <c r="G275" s="22" t="s">
        <v>72</v>
      </c>
      <c r="H275" s="22" t="s">
        <v>89</v>
      </c>
      <c r="I275" s="22" t="s">
        <v>442</v>
      </c>
      <c r="J275" s="71">
        <v>10.92</v>
      </c>
      <c r="K275" s="56">
        <v>3</v>
      </c>
      <c r="L275" s="73">
        <v>0.2</v>
      </c>
      <c r="M275" s="71">
        <v>4.0949999999999989</v>
      </c>
      <c r="N275" s="75">
        <f t="shared" si="8"/>
        <v>1.9109999999999987</v>
      </c>
      <c r="O275" s="76">
        <f t="shared" si="9"/>
        <v>450</v>
      </c>
      <c r="P275" s="49" t="str" cm="1">
        <f t="array" ref="P275">_xlfn.IFS(O275&gt;=2000,"A",O275&gt;=1000,"B",O275&gt;=500,"C",O275&gt;=100,"D",O275&lt;100,"E")</f>
        <v>D</v>
      </c>
    </row>
    <row r="276" spans="1:16">
      <c r="A276" s="80">
        <v>275</v>
      </c>
      <c r="B276" s="22" t="s">
        <v>140</v>
      </c>
      <c r="C276" s="22" t="s">
        <v>68</v>
      </c>
      <c r="D276" s="22" t="s">
        <v>443</v>
      </c>
      <c r="E276" s="22" t="s">
        <v>70</v>
      </c>
      <c r="F276" s="22" t="s">
        <v>71</v>
      </c>
      <c r="G276" s="22" t="s">
        <v>72</v>
      </c>
      <c r="H276" s="22" t="s">
        <v>97</v>
      </c>
      <c r="I276" s="22" t="s">
        <v>444</v>
      </c>
      <c r="J276" s="71">
        <v>8.82</v>
      </c>
      <c r="K276" s="56">
        <v>2</v>
      </c>
      <c r="L276" s="73">
        <v>0</v>
      </c>
      <c r="M276" s="71">
        <v>4.0571999999999999</v>
      </c>
      <c r="N276" s="75">
        <f t="shared" si="8"/>
        <v>4.0571999999999999</v>
      </c>
      <c r="O276" s="76">
        <f t="shared" si="9"/>
        <v>300</v>
      </c>
      <c r="P276" s="49" t="str" cm="1">
        <f t="array" ref="P276">_xlfn.IFS(O276&gt;=2000,"A",O276&gt;=1000,"B",O276&gt;=500,"C",O276&gt;=100,"D",O276&lt;100,"E")</f>
        <v>D</v>
      </c>
    </row>
    <row r="277" spans="1:16">
      <c r="A277" s="80">
        <v>276</v>
      </c>
      <c r="B277" s="22" t="s">
        <v>140</v>
      </c>
      <c r="C277" s="22" t="s">
        <v>68</v>
      </c>
      <c r="D277" s="22" t="s">
        <v>443</v>
      </c>
      <c r="E277" s="22" t="s">
        <v>70</v>
      </c>
      <c r="F277" s="22" t="s">
        <v>71</v>
      </c>
      <c r="G277" s="22" t="s">
        <v>72</v>
      </c>
      <c r="H277" s="22" t="s">
        <v>84</v>
      </c>
      <c r="I277" s="22" t="s">
        <v>445</v>
      </c>
      <c r="J277" s="71">
        <v>5.98</v>
      </c>
      <c r="K277" s="56">
        <v>1</v>
      </c>
      <c r="L277" s="73">
        <v>0</v>
      </c>
      <c r="M277" s="71">
        <v>1.5548000000000002</v>
      </c>
      <c r="N277" s="75">
        <f t="shared" si="8"/>
        <v>1.5548000000000002</v>
      </c>
      <c r="O277" s="76">
        <f t="shared" si="9"/>
        <v>150</v>
      </c>
      <c r="P277" s="49" t="str" cm="1">
        <f t="array" ref="P277">_xlfn.IFS(O277&gt;=2000,"A",O277&gt;=1000,"B",O277&gt;=500,"C",O277&gt;=100,"D",O277&lt;100,"E")</f>
        <v>D</v>
      </c>
    </row>
    <row r="278" spans="1:16">
      <c r="A278" s="80">
        <v>277</v>
      </c>
      <c r="B278" s="22" t="s">
        <v>75</v>
      </c>
      <c r="C278" s="22" t="s">
        <v>68</v>
      </c>
      <c r="D278" s="22" t="s">
        <v>122</v>
      </c>
      <c r="E278" s="22" t="s">
        <v>123</v>
      </c>
      <c r="F278" s="22" t="s">
        <v>124</v>
      </c>
      <c r="G278" s="22" t="s">
        <v>72</v>
      </c>
      <c r="H278" s="22" t="s">
        <v>97</v>
      </c>
      <c r="I278" s="22" t="s">
        <v>446</v>
      </c>
      <c r="J278" s="71">
        <v>11.648000000000001</v>
      </c>
      <c r="K278" s="56">
        <v>2</v>
      </c>
      <c r="L278" s="73">
        <v>0.2</v>
      </c>
      <c r="M278" s="71">
        <v>4.0768000000000004</v>
      </c>
      <c r="N278" s="75">
        <f t="shared" si="8"/>
        <v>1.7471999999999999</v>
      </c>
      <c r="O278" s="76">
        <f t="shared" si="9"/>
        <v>300</v>
      </c>
      <c r="P278" s="49" t="str" cm="1">
        <f t="array" ref="P278">_xlfn.IFS(O278&gt;=2000,"A",O278&gt;=1000,"B",O278&gt;=500,"C",O278&gt;=100,"D",O278&lt;100,"E")</f>
        <v>D</v>
      </c>
    </row>
    <row r="279" spans="1:16">
      <c r="A279" s="80">
        <v>278</v>
      </c>
      <c r="B279" s="22" t="s">
        <v>75</v>
      </c>
      <c r="C279" s="22" t="s">
        <v>68</v>
      </c>
      <c r="D279" s="22" t="s">
        <v>122</v>
      </c>
      <c r="E279" s="22" t="s">
        <v>123</v>
      </c>
      <c r="F279" s="22" t="s">
        <v>124</v>
      </c>
      <c r="G279" s="22" t="s">
        <v>72</v>
      </c>
      <c r="H279" s="22" t="s">
        <v>97</v>
      </c>
      <c r="I279" s="22" t="s">
        <v>447</v>
      </c>
      <c r="J279" s="71">
        <v>18.175999999999998</v>
      </c>
      <c r="K279" s="56">
        <v>4</v>
      </c>
      <c r="L279" s="73">
        <v>0.2</v>
      </c>
      <c r="M279" s="71">
        <v>5.9071999999999987</v>
      </c>
      <c r="N279" s="75">
        <f t="shared" si="8"/>
        <v>2.2719999999999989</v>
      </c>
      <c r="O279" s="76">
        <f t="shared" si="9"/>
        <v>600</v>
      </c>
      <c r="P279" s="49" t="str" cm="1">
        <f t="array" ref="P279">_xlfn.IFS(O279&gt;=2000,"A",O279&gt;=1000,"B",O279&gt;=500,"C",O279&gt;=100,"D",O279&lt;100,"E")</f>
        <v>C</v>
      </c>
    </row>
    <row r="280" spans="1:16">
      <c r="A280" s="80">
        <v>279</v>
      </c>
      <c r="B280" s="22" t="s">
        <v>75</v>
      </c>
      <c r="C280" s="22" t="s">
        <v>68</v>
      </c>
      <c r="D280" s="22" t="s">
        <v>122</v>
      </c>
      <c r="E280" s="22" t="s">
        <v>123</v>
      </c>
      <c r="F280" s="22" t="s">
        <v>124</v>
      </c>
      <c r="G280" s="22" t="s">
        <v>72</v>
      </c>
      <c r="H280" s="22" t="s">
        <v>80</v>
      </c>
      <c r="I280" s="22" t="s">
        <v>448</v>
      </c>
      <c r="J280" s="71">
        <v>59.712000000000003</v>
      </c>
      <c r="K280" s="56">
        <v>6</v>
      </c>
      <c r="L280" s="73">
        <v>0.2</v>
      </c>
      <c r="M280" s="71">
        <v>5.9711999999999996</v>
      </c>
      <c r="N280" s="75">
        <f t="shared" si="8"/>
        <v>-5.9712000000000014</v>
      </c>
      <c r="O280" s="76">
        <f t="shared" si="9"/>
        <v>900</v>
      </c>
      <c r="P280" s="49" t="str" cm="1">
        <f t="array" ref="P280">_xlfn.IFS(O280&gt;=2000,"A",O280&gt;=1000,"B",O280&gt;=500,"C",O280&gt;=100,"D",O280&lt;100,"E")</f>
        <v>C</v>
      </c>
    </row>
    <row r="281" spans="1:16">
      <c r="A281" s="80">
        <v>280</v>
      </c>
      <c r="B281" s="22" t="s">
        <v>75</v>
      </c>
      <c r="C281" s="22" t="s">
        <v>68</v>
      </c>
      <c r="D281" s="22" t="s">
        <v>122</v>
      </c>
      <c r="E281" s="22" t="s">
        <v>123</v>
      </c>
      <c r="F281" s="22" t="s">
        <v>124</v>
      </c>
      <c r="G281" s="22" t="s">
        <v>72</v>
      </c>
      <c r="H281" s="22" t="s">
        <v>73</v>
      </c>
      <c r="I281" s="22" t="s">
        <v>449</v>
      </c>
      <c r="J281" s="71">
        <v>24.839999999999996</v>
      </c>
      <c r="K281" s="56">
        <v>3</v>
      </c>
      <c r="L281" s="73">
        <v>0.2</v>
      </c>
      <c r="M281" s="71">
        <v>8.6940000000000008</v>
      </c>
      <c r="N281" s="75">
        <f t="shared" si="8"/>
        <v>3.7260000000000009</v>
      </c>
      <c r="O281" s="76">
        <f t="shared" si="9"/>
        <v>450</v>
      </c>
      <c r="P281" s="49" t="str" cm="1">
        <f t="array" ref="P281">_xlfn.IFS(O281&gt;=2000,"A",O281&gt;=1000,"B",O281&gt;=500,"C",O281&gt;=100,"D",O281&lt;100,"E")</f>
        <v>D</v>
      </c>
    </row>
    <row r="282" spans="1:16">
      <c r="A282" s="80">
        <v>281</v>
      </c>
      <c r="B282" s="22" t="s">
        <v>58</v>
      </c>
      <c r="C282" s="22" t="s">
        <v>59</v>
      </c>
      <c r="D282" s="22" t="s">
        <v>138</v>
      </c>
      <c r="E282" s="22" t="s">
        <v>104</v>
      </c>
      <c r="F282" s="22" t="s">
        <v>105</v>
      </c>
      <c r="G282" s="22" t="s">
        <v>72</v>
      </c>
      <c r="H282" s="22" t="s">
        <v>89</v>
      </c>
      <c r="I282" s="22" t="s">
        <v>450</v>
      </c>
      <c r="J282" s="71">
        <v>2.0799999999999996</v>
      </c>
      <c r="K282" s="56">
        <v>5</v>
      </c>
      <c r="L282" s="73">
        <v>0.8</v>
      </c>
      <c r="M282" s="71">
        <v>-3.4320000000000004</v>
      </c>
      <c r="N282" s="75">
        <f t="shared" si="8"/>
        <v>-5.0960000000000001</v>
      </c>
      <c r="O282" s="76">
        <f t="shared" si="9"/>
        <v>750</v>
      </c>
      <c r="P282" s="49" t="str" cm="1">
        <f t="array" ref="P282">_xlfn.IFS(O282&gt;=2000,"A",O282&gt;=1000,"B",O282&gt;=500,"C",O282&gt;=100,"D",O282&lt;100,"E")</f>
        <v>C</v>
      </c>
    </row>
    <row r="283" spans="1:16">
      <c r="A283" s="80">
        <v>282</v>
      </c>
      <c r="B283" s="22" t="s">
        <v>58</v>
      </c>
      <c r="C283" s="22" t="s">
        <v>59</v>
      </c>
      <c r="D283" s="22" t="s">
        <v>138</v>
      </c>
      <c r="E283" s="22" t="s">
        <v>104</v>
      </c>
      <c r="F283" s="22" t="s">
        <v>105</v>
      </c>
      <c r="G283" s="22" t="s">
        <v>86</v>
      </c>
      <c r="H283" s="22" t="s">
        <v>87</v>
      </c>
      <c r="I283" s="22" t="s">
        <v>451</v>
      </c>
      <c r="J283" s="71">
        <v>1114.4000000000001</v>
      </c>
      <c r="K283" s="56">
        <v>7</v>
      </c>
      <c r="L283" s="73">
        <v>0.2</v>
      </c>
      <c r="M283" s="71">
        <v>376.11</v>
      </c>
      <c r="N283" s="75">
        <f t="shared" si="8"/>
        <v>153.22999999999999</v>
      </c>
      <c r="O283" s="76">
        <f t="shared" si="9"/>
        <v>1050</v>
      </c>
      <c r="P283" s="49" t="str" cm="1">
        <f t="array" ref="P283">_xlfn.IFS(O283&gt;=2000,"A",O283&gt;=1000,"B",O283&gt;=500,"C",O283&gt;=100,"D",O283&lt;100,"E")</f>
        <v>B</v>
      </c>
    </row>
    <row r="284" spans="1:16">
      <c r="A284" s="80">
        <v>283</v>
      </c>
      <c r="B284" s="22" t="s">
        <v>75</v>
      </c>
      <c r="C284" s="22" t="s">
        <v>59</v>
      </c>
      <c r="D284" s="22" t="s">
        <v>69</v>
      </c>
      <c r="E284" s="22" t="s">
        <v>70</v>
      </c>
      <c r="F284" s="22" t="s">
        <v>71</v>
      </c>
      <c r="G284" s="22" t="s">
        <v>63</v>
      </c>
      <c r="H284" s="22" t="s">
        <v>78</v>
      </c>
      <c r="I284" s="22" t="s">
        <v>452</v>
      </c>
      <c r="J284" s="71">
        <v>1038.8399999999999</v>
      </c>
      <c r="K284" s="56">
        <v>5</v>
      </c>
      <c r="L284" s="73">
        <v>0.2</v>
      </c>
      <c r="M284" s="71">
        <v>51.942000000000007</v>
      </c>
      <c r="N284" s="75">
        <f t="shared" si="8"/>
        <v>-155.82599999999999</v>
      </c>
      <c r="O284" s="76">
        <f t="shared" si="9"/>
        <v>750</v>
      </c>
      <c r="P284" s="49" t="str" cm="1">
        <f t="array" ref="P284">_xlfn.IFS(O284&gt;=2000,"A",O284&gt;=1000,"B",O284&gt;=500,"C",O284&gt;=100,"D",O284&lt;100,"E")</f>
        <v>C</v>
      </c>
    </row>
    <row r="285" spans="1:16">
      <c r="A285" s="80">
        <v>284</v>
      </c>
      <c r="B285" s="22" t="s">
        <v>75</v>
      </c>
      <c r="C285" s="22" t="s">
        <v>59</v>
      </c>
      <c r="D285" s="22" t="s">
        <v>230</v>
      </c>
      <c r="E285" s="22" t="s">
        <v>231</v>
      </c>
      <c r="F285" s="22" t="s">
        <v>71</v>
      </c>
      <c r="G285" s="22" t="s">
        <v>72</v>
      </c>
      <c r="H285" s="22" t="s">
        <v>97</v>
      </c>
      <c r="I285" s="22" t="s">
        <v>139</v>
      </c>
      <c r="J285" s="71">
        <v>141.76</v>
      </c>
      <c r="K285" s="56">
        <v>5</v>
      </c>
      <c r="L285" s="73">
        <v>0.2</v>
      </c>
      <c r="M285" s="71">
        <v>47.843999999999994</v>
      </c>
      <c r="N285" s="75">
        <f t="shared" si="8"/>
        <v>19.491999999999994</v>
      </c>
      <c r="O285" s="76">
        <f t="shared" si="9"/>
        <v>750</v>
      </c>
      <c r="P285" s="49" t="str" cm="1">
        <f t="array" ref="P285">_xlfn.IFS(O285&gt;=2000,"A",O285&gt;=1000,"B",O285&gt;=500,"C",O285&gt;=100,"D",O285&lt;100,"E")</f>
        <v>C</v>
      </c>
    </row>
    <row r="286" spans="1:16">
      <c r="A286" s="80">
        <v>285</v>
      </c>
      <c r="B286" s="22" t="s">
        <v>75</v>
      </c>
      <c r="C286" s="22" t="s">
        <v>59</v>
      </c>
      <c r="D286" s="22" t="s">
        <v>230</v>
      </c>
      <c r="E286" s="22" t="s">
        <v>231</v>
      </c>
      <c r="F286" s="22" t="s">
        <v>71</v>
      </c>
      <c r="G286" s="22" t="s">
        <v>86</v>
      </c>
      <c r="H286" s="22" t="s">
        <v>128</v>
      </c>
      <c r="I286" s="22" t="s">
        <v>453</v>
      </c>
      <c r="J286" s="71">
        <v>239.80000000000004</v>
      </c>
      <c r="K286" s="56">
        <v>5</v>
      </c>
      <c r="L286" s="73">
        <v>0.2</v>
      </c>
      <c r="M286" s="71">
        <v>47.959999999999987</v>
      </c>
      <c r="N286" s="75">
        <f t="shared" si="8"/>
        <v>0</v>
      </c>
      <c r="O286" s="76">
        <f t="shared" si="9"/>
        <v>750</v>
      </c>
      <c r="P286" s="49" t="str" cm="1">
        <f t="array" ref="P286">_xlfn.IFS(O286&gt;=2000,"A",O286&gt;=1000,"B",O286&gt;=500,"C",O286&gt;=100,"D",O286&lt;100,"E")</f>
        <v>C</v>
      </c>
    </row>
    <row r="287" spans="1:16">
      <c r="A287" s="80">
        <v>286</v>
      </c>
      <c r="B287" s="22" t="s">
        <v>75</v>
      </c>
      <c r="C287" s="22" t="s">
        <v>59</v>
      </c>
      <c r="D287" s="22" t="s">
        <v>230</v>
      </c>
      <c r="E287" s="22" t="s">
        <v>231</v>
      </c>
      <c r="F287" s="22" t="s">
        <v>71</v>
      </c>
      <c r="G287" s="22" t="s">
        <v>72</v>
      </c>
      <c r="H287" s="22" t="s">
        <v>97</v>
      </c>
      <c r="I287" s="22" t="s">
        <v>454</v>
      </c>
      <c r="J287" s="71">
        <v>31.104000000000006</v>
      </c>
      <c r="K287" s="56">
        <v>6</v>
      </c>
      <c r="L287" s="73">
        <v>0.2</v>
      </c>
      <c r="M287" s="71">
        <v>10.8864</v>
      </c>
      <c r="N287" s="75">
        <f t="shared" si="8"/>
        <v>4.6655999999999986</v>
      </c>
      <c r="O287" s="76">
        <f t="shared" si="9"/>
        <v>900</v>
      </c>
      <c r="P287" s="49" t="str" cm="1">
        <f t="array" ref="P287">_xlfn.IFS(O287&gt;=2000,"A",O287&gt;=1000,"B",O287&gt;=500,"C",O287&gt;=100,"D",O287&lt;100,"E")</f>
        <v>C</v>
      </c>
    </row>
    <row r="288" spans="1:16">
      <c r="A288" s="80">
        <v>287</v>
      </c>
      <c r="B288" s="22" t="s">
        <v>58</v>
      </c>
      <c r="C288" s="22" t="s">
        <v>68</v>
      </c>
      <c r="D288" s="22" t="s">
        <v>455</v>
      </c>
      <c r="E288" s="22" t="s">
        <v>77</v>
      </c>
      <c r="F288" s="22" t="s">
        <v>62</v>
      </c>
      <c r="G288" s="22" t="s">
        <v>72</v>
      </c>
      <c r="H288" s="22" t="s">
        <v>89</v>
      </c>
      <c r="I288" s="22" t="s">
        <v>456</v>
      </c>
      <c r="J288" s="71">
        <v>254.05800000000002</v>
      </c>
      <c r="K288" s="56">
        <v>7</v>
      </c>
      <c r="L288" s="73">
        <v>0.7</v>
      </c>
      <c r="M288" s="71">
        <v>-169.3719999999999</v>
      </c>
      <c r="N288" s="75">
        <f t="shared" si="8"/>
        <v>-347.2125999999999</v>
      </c>
      <c r="O288" s="76">
        <f t="shared" si="9"/>
        <v>1050</v>
      </c>
      <c r="P288" s="49" t="str" cm="1">
        <f t="array" ref="P288">_xlfn.IFS(O288&gt;=2000,"A",O288&gt;=1000,"B",O288&gt;=500,"C",O288&gt;=100,"D",O288&lt;100,"E")</f>
        <v>B</v>
      </c>
    </row>
    <row r="289" spans="1:16">
      <c r="A289" s="80">
        <v>288</v>
      </c>
      <c r="B289" s="22" t="s">
        <v>58</v>
      </c>
      <c r="C289" s="22" t="s">
        <v>68</v>
      </c>
      <c r="D289" s="22" t="s">
        <v>455</v>
      </c>
      <c r="E289" s="22" t="s">
        <v>77</v>
      </c>
      <c r="F289" s="22" t="s">
        <v>62</v>
      </c>
      <c r="G289" s="22" t="s">
        <v>72</v>
      </c>
      <c r="H289" s="22" t="s">
        <v>91</v>
      </c>
      <c r="I289" s="22" t="s">
        <v>335</v>
      </c>
      <c r="J289" s="71">
        <v>194.52800000000002</v>
      </c>
      <c r="K289" s="56">
        <v>2</v>
      </c>
      <c r="L289" s="73">
        <v>0.2</v>
      </c>
      <c r="M289" s="71">
        <v>24.315999999999974</v>
      </c>
      <c r="N289" s="75">
        <f t="shared" si="8"/>
        <v>-14.589600000000033</v>
      </c>
      <c r="O289" s="76">
        <f t="shared" si="9"/>
        <v>300</v>
      </c>
      <c r="P289" s="49" t="str" cm="1">
        <f t="array" ref="P289">_xlfn.IFS(O289&gt;=2000,"A",O289&gt;=1000,"B",O289&gt;=500,"C",O289&gt;=100,"D",O289&lt;100,"E")</f>
        <v>D</v>
      </c>
    </row>
    <row r="290" spans="1:16">
      <c r="A290" s="80">
        <v>289</v>
      </c>
      <c r="B290" s="22" t="s">
        <v>58</v>
      </c>
      <c r="C290" s="22" t="s">
        <v>68</v>
      </c>
      <c r="D290" s="22" t="s">
        <v>455</v>
      </c>
      <c r="E290" s="22" t="s">
        <v>77</v>
      </c>
      <c r="F290" s="22" t="s">
        <v>62</v>
      </c>
      <c r="G290" s="22" t="s">
        <v>72</v>
      </c>
      <c r="H290" s="22" t="s">
        <v>288</v>
      </c>
      <c r="I290" s="22" t="s">
        <v>457</v>
      </c>
      <c r="J290" s="71">
        <v>961.48000000000013</v>
      </c>
      <c r="K290" s="56">
        <v>5</v>
      </c>
      <c r="L290" s="73">
        <v>0.2</v>
      </c>
      <c r="M290" s="71">
        <v>-204.31449999999995</v>
      </c>
      <c r="N290" s="75">
        <f t="shared" si="8"/>
        <v>-396.6105</v>
      </c>
      <c r="O290" s="76">
        <f t="shared" si="9"/>
        <v>750</v>
      </c>
      <c r="P290" s="49" t="str" cm="1">
        <f t="array" ref="P290">_xlfn.IFS(O290&gt;=2000,"A",O290&gt;=1000,"B",O290&gt;=500,"C",O290&gt;=100,"D",O290&lt;100,"E")</f>
        <v>C</v>
      </c>
    </row>
    <row r="291" spans="1:16">
      <c r="A291" s="80">
        <v>290</v>
      </c>
      <c r="B291" s="22" t="s">
        <v>58</v>
      </c>
      <c r="C291" s="22" t="s">
        <v>102</v>
      </c>
      <c r="D291" s="22" t="s">
        <v>257</v>
      </c>
      <c r="E291" s="22" t="s">
        <v>258</v>
      </c>
      <c r="F291" s="22" t="s">
        <v>124</v>
      </c>
      <c r="G291" s="22" t="s">
        <v>72</v>
      </c>
      <c r="H291" s="22" t="s">
        <v>173</v>
      </c>
      <c r="I291" s="22" t="s">
        <v>458</v>
      </c>
      <c r="J291" s="71">
        <v>19.096</v>
      </c>
      <c r="K291" s="56">
        <v>7</v>
      </c>
      <c r="L291" s="73">
        <v>0.2</v>
      </c>
      <c r="M291" s="71">
        <v>6.6835999999999993</v>
      </c>
      <c r="N291" s="75">
        <f t="shared" si="8"/>
        <v>2.8643999999999989</v>
      </c>
      <c r="O291" s="76">
        <f t="shared" si="9"/>
        <v>1050</v>
      </c>
      <c r="P291" s="49" t="str" cm="1">
        <f t="array" ref="P291">_xlfn.IFS(O291&gt;=2000,"A",O291&gt;=1000,"B",O291&gt;=500,"C",O291&gt;=100,"D",O291&lt;100,"E")</f>
        <v>B</v>
      </c>
    </row>
    <row r="292" spans="1:16">
      <c r="A292" s="80">
        <v>291</v>
      </c>
      <c r="B292" s="22" t="s">
        <v>58</v>
      </c>
      <c r="C292" s="22" t="s">
        <v>102</v>
      </c>
      <c r="D292" s="22" t="s">
        <v>257</v>
      </c>
      <c r="E292" s="22" t="s">
        <v>258</v>
      </c>
      <c r="F292" s="22" t="s">
        <v>124</v>
      </c>
      <c r="G292" s="22" t="s">
        <v>72</v>
      </c>
      <c r="H292" s="22" t="s">
        <v>73</v>
      </c>
      <c r="I292" s="22" t="s">
        <v>459</v>
      </c>
      <c r="J292" s="71">
        <v>18.496000000000002</v>
      </c>
      <c r="K292" s="56">
        <v>8</v>
      </c>
      <c r="L292" s="73">
        <v>0.2</v>
      </c>
      <c r="M292" s="71">
        <v>6.2423999999999999</v>
      </c>
      <c r="N292" s="75">
        <f t="shared" si="8"/>
        <v>2.5431999999999992</v>
      </c>
      <c r="O292" s="76">
        <f t="shared" si="9"/>
        <v>1200</v>
      </c>
      <c r="P292" s="49" t="str" cm="1">
        <f t="array" ref="P292">_xlfn.IFS(O292&gt;=2000,"A",O292&gt;=1000,"B",O292&gt;=500,"C",O292&gt;=100,"D",O292&lt;100,"E")</f>
        <v>B</v>
      </c>
    </row>
    <row r="293" spans="1:16">
      <c r="A293" s="80">
        <v>292</v>
      </c>
      <c r="B293" s="22" t="s">
        <v>58</v>
      </c>
      <c r="C293" s="22" t="s">
        <v>102</v>
      </c>
      <c r="D293" s="22" t="s">
        <v>257</v>
      </c>
      <c r="E293" s="22" t="s">
        <v>258</v>
      </c>
      <c r="F293" s="22" t="s">
        <v>124</v>
      </c>
      <c r="G293" s="22" t="s">
        <v>86</v>
      </c>
      <c r="H293" s="22" t="s">
        <v>128</v>
      </c>
      <c r="I293" s="22" t="s">
        <v>460</v>
      </c>
      <c r="J293" s="71">
        <v>255.98400000000004</v>
      </c>
      <c r="K293" s="56">
        <v>2</v>
      </c>
      <c r="L293" s="73">
        <v>0.2</v>
      </c>
      <c r="M293" s="71">
        <v>54.396600000000007</v>
      </c>
      <c r="N293" s="75">
        <f t="shared" si="8"/>
        <v>3.1997999999999962</v>
      </c>
      <c r="O293" s="76">
        <f t="shared" si="9"/>
        <v>300</v>
      </c>
      <c r="P293" s="49" t="str" cm="1">
        <f t="array" ref="P293">_xlfn.IFS(O293&gt;=2000,"A",O293&gt;=1000,"B",O293&gt;=500,"C",O293&gt;=100,"D",O293&lt;100,"E")</f>
        <v>D</v>
      </c>
    </row>
    <row r="294" spans="1:16">
      <c r="A294" s="80">
        <v>293</v>
      </c>
      <c r="B294" s="22" t="s">
        <v>58</v>
      </c>
      <c r="C294" s="22" t="s">
        <v>102</v>
      </c>
      <c r="D294" s="22" t="s">
        <v>257</v>
      </c>
      <c r="E294" s="22" t="s">
        <v>258</v>
      </c>
      <c r="F294" s="22" t="s">
        <v>124</v>
      </c>
      <c r="G294" s="22" t="s">
        <v>63</v>
      </c>
      <c r="H294" s="22" t="s">
        <v>64</v>
      </c>
      <c r="I294" s="22" t="s">
        <v>461</v>
      </c>
      <c r="J294" s="71">
        <v>86.97</v>
      </c>
      <c r="K294" s="56">
        <v>3</v>
      </c>
      <c r="L294" s="73">
        <v>0.5</v>
      </c>
      <c r="M294" s="71">
        <v>-48.703199999999995</v>
      </c>
      <c r="N294" s="75">
        <f t="shared" si="8"/>
        <v>-92.188199999999995</v>
      </c>
      <c r="O294" s="76">
        <f t="shared" si="9"/>
        <v>450</v>
      </c>
      <c r="P294" s="49" t="str" cm="1">
        <f t="array" ref="P294">_xlfn.IFS(O294&gt;=2000,"A",O294&gt;=1000,"B",O294&gt;=500,"C",O294&gt;=100,"D",O294&lt;100,"E")</f>
        <v>D</v>
      </c>
    </row>
    <row r="295" spans="1:16">
      <c r="A295" s="80">
        <v>294</v>
      </c>
      <c r="B295" s="22" t="s">
        <v>140</v>
      </c>
      <c r="C295" s="22" t="s">
        <v>68</v>
      </c>
      <c r="D295" s="22" t="s">
        <v>462</v>
      </c>
      <c r="E295" s="22" t="s">
        <v>242</v>
      </c>
      <c r="F295" s="22" t="s">
        <v>71</v>
      </c>
      <c r="G295" s="22" t="s">
        <v>63</v>
      </c>
      <c r="H295" s="22" t="s">
        <v>82</v>
      </c>
      <c r="I295" s="22" t="s">
        <v>463</v>
      </c>
      <c r="J295" s="71">
        <v>300.416</v>
      </c>
      <c r="K295" s="56">
        <v>8</v>
      </c>
      <c r="L295" s="73">
        <v>0.2</v>
      </c>
      <c r="M295" s="71">
        <v>78.859200000000001</v>
      </c>
      <c r="N295" s="75">
        <f t="shared" si="8"/>
        <v>18.775999999999996</v>
      </c>
      <c r="O295" s="76">
        <f t="shared" si="9"/>
        <v>1200</v>
      </c>
      <c r="P295" s="49" t="str" cm="1">
        <f t="array" ref="P295">_xlfn.IFS(O295&gt;=2000,"A",O295&gt;=1000,"B",O295&gt;=500,"C",O295&gt;=100,"D",O295&lt;100,"E")</f>
        <v>B</v>
      </c>
    </row>
    <row r="296" spans="1:16">
      <c r="A296" s="80">
        <v>295</v>
      </c>
      <c r="B296" s="22" t="s">
        <v>140</v>
      </c>
      <c r="C296" s="22" t="s">
        <v>68</v>
      </c>
      <c r="D296" s="22" t="s">
        <v>462</v>
      </c>
      <c r="E296" s="22" t="s">
        <v>242</v>
      </c>
      <c r="F296" s="22" t="s">
        <v>71</v>
      </c>
      <c r="G296" s="22" t="s">
        <v>63</v>
      </c>
      <c r="H296" s="22" t="s">
        <v>66</v>
      </c>
      <c r="I296" s="22" t="s">
        <v>464</v>
      </c>
      <c r="J296" s="71">
        <v>230.35200000000003</v>
      </c>
      <c r="K296" s="56">
        <v>3</v>
      </c>
      <c r="L296" s="73">
        <v>0.2</v>
      </c>
      <c r="M296" s="71">
        <v>20.155800000000013</v>
      </c>
      <c r="N296" s="75">
        <f t="shared" si="8"/>
        <v>-25.914599999999993</v>
      </c>
      <c r="O296" s="76">
        <f t="shared" si="9"/>
        <v>450</v>
      </c>
      <c r="P296" s="49" t="str" cm="1">
        <f t="array" ref="P296">_xlfn.IFS(O296&gt;=2000,"A",O296&gt;=1000,"B",O296&gt;=500,"C",O296&gt;=100,"D",O296&lt;100,"E")</f>
        <v>D</v>
      </c>
    </row>
    <row r="297" spans="1:16">
      <c r="A297" s="80">
        <v>296</v>
      </c>
      <c r="B297" s="22" t="s">
        <v>140</v>
      </c>
      <c r="C297" s="22" t="s">
        <v>68</v>
      </c>
      <c r="D297" s="22" t="s">
        <v>462</v>
      </c>
      <c r="E297" s="22" t="s">
        <v>242</v>
      </c>
      <c r="F297" s="22" t="s">
        <v>71</v>
      </c>
      <c r="G297" s="22" t="s">
        <v>63</v>
      </c>
      <c r="H297" s="22" t="s">
        <v>82</v>
      </c>
      <c r="I297" s="22" t="s">
        <v>465</v>
      </c>
      <c r="J297" s="71">
        <v>218.35200000000003</v>
      </c>
      <c r="K297" s="56">
        <v>3</v>
      </c>
      <c r="L297" s="73">
        <v>0.2</v>
      </c>
      <c r="M297" s="71">
        <v>-24.564599999999999</v>
      </c>
      <c r="N297" s="75">
        <f t="shared" si="8"/>
        <v>-68.235000000000014</v>
      </c>
      <c r="O297" s="76">
        <f t="shared" si="9"/>
        <v>450</v>
      </c>
      <c r="P297" s="49" t="str" cm="1">
        <f t="array" ref="P297">_xlfn.IFS(O297&gt;=2000,"A",O297&gt;=1000,"B",O297&gt;=500,"C",O297&gt;=100,"D",O297&lt;100,"E")</f>
        <v>D</v>
      </c>
    </row>
    <row r="298" spans="1:16">
      <c r="A298" s="80">
        <v>297</v>
      </c>
      <c r="B298" s="22" t="s">
        <v>140</v>
      </c>
      <c r="C298" s="22" t="s">
        <v>68</v>
      </c>
      <c r="D298" s="22" t="s">
        <v>462</v>
      </c>
      <c r="E298" s="22" t="s">
        <v>242</v>
      </c>
      <c r="F298" s="22" t="s">
        <v>71</v>
      </c>
      <c r="G298" s="22" t="s">
        <v>72</v>
      </c>
      <c r="H298" s="22" t="s">
        <v>89</v>
      </c>
      <c r="I298" s="22" t="s">
        <v>466</v>
      </c>
      <c r="J298" s="71">
        <v>78.600000000000009</v>
      </c>
      <c r="K298" s="56">
        <v>5</v>
      </c>
      <c r="L298" s="73">
        <v>0.7</v>
      </c>
      <c r="M298" s="71">
        <v>-62.88000000000001</v>
      </c>
      <c r="N298" s="75">
        <f t="shared" si="8"/>
        <v>-117.9</v>
      </c>
      <c r="O298" s="76">
        <f t="shared" si="9"/>
        <v>750</v>
      </c>
      <c r="P298" s="49" t="str" cm="1">
        <f t="array" ref="P298">_xlfn.IFS(O298&gt;=2000,"A",O298&gt;=1000,"B",O298&gt;=500,"C",O298&gt;=100,"D",O298&lt;100,"E")</f>
        <v>C</v>
      </c>
    </row>
    <row r="299" spans="1:16">
      <c r="A299" s="80">
        <v>298</v>
      </c>
      <c r="B299" s="22" t="s">
        <v>140</v>
      </c>
      <c r="C299" s="22" t="s">
        <v>68</v>
      </c>
      <c r="D299" s="22" t="s">
        <v>462</v>
      </c>
      <c r="E299" s="22" t="s">
        <v>242</v>
      </c>
      <c r="F299" s="22" t="s">
        <v>71</v>
      </c>
      <c r="G299" s="22" t="s">
        <v>72</v>
      </c>
      <c r="H299" s="22" t="s">
        <v>173</v>
      </c>
      <c r="I299" s="22" t="s">
        <v>467</v>
      </c>
      <c r="J299" s="71">
        <v>27.552000000000003</v>
      </c>
      <c r="K299" s="56">
        <v>3</v>
      </c>
      <c r="L299" s="73">
        <v>0.2</v>
      </c>
      <c r="M299" s="71">
        <v>9.2987999999999964</v>
      </c>
      <c r="N299" s="75">
        <f t="shared" si="8"/>
        <v>3.7883999999999958</v>
      </c>
      <c r="O299" s="76">
        <f t="shared" si="9"/>
        <v>450</v>
      </c>
      <c r="P299" s="49" t="str" cm="1">
        <f t="array" ref="P299">_xlfn.IFS(O299&gt;=2000,"A",O299&gt;=1000,"B",O299&gt;=500,"C",O299&gt;=100,"D",O299&lt;100,"E")</f>
        <v>D</v>
      </c>
    </row>
    <row r="300" spans="1:16">
      <c r="A300" s="80">
        <v>299</v>
      </c>
      <c r="B300" s="22" t="s">
        <v>75</v>
      </c>
      <c r="C300" s="22" t="s">
        <v>68</v>
      </c>
      <c r="D300" s="22" t="s">
        <v>468</v>
      </c>
      <c r="E300" s="22" t="s">
        <v>361</v>
      </c>
      <c r="F300" s="22" t="s">
        <v>124</v>
      </c>
      <c r="G300" s="22" t="s">
        <v>72</v>
      </c>
      <c r="H300" s="22" t="s">
        <v>97</v>
      </c>
      <c r="I300" s="22" t="s">
        <v>469</v>
      </c>
      <c r="J300" s="71">
        <v>32.400000000000006</v>
      </c>
      <c r="K300" s="56">
        <v>5</v>
      </c>
      <c r="L300" s="73">
        <v>0</v>
      </c>
      <c r="M300" s="71">
        <v>15.552000000000001</v>
      </c>
      <c r="N300" s="75">
        <f t="shared" si="8"/>
        <v>15.552000000000001</v>
      </c>
      <c r="O300" s="76">
        <f t="shared" si="9"/>
        <v>750</v>
      </c>
      <c r="P300" s="49" t="str" cm="1">
        <f t="array" ref="P300">_xlfn.IFS(O300&gt;=2000,"A",O300&gt;=1000,"B",O300&gt;=500,"C",O300&gt;=100,"D",O300&lt;100,"E")</f>
        <v>C</v>
      </c>
    </row>
    <row r="301" spans="1:16">
      <c r="A301" s="80">
        <v>300</v>
      </c>
      <c r="B301" s="22" t="s">
        <v>75</v>
      </c>
      <c r="C301" s="22" t="s">
        <v>68</v>
      </c>
      <c r="D301" s="22" t="s">
        <v>468</v>
      </c>
      <c r="E301" s="22" t="s">
        <v>361</v>
      </c>
      <c r="F301" s="22" t="s">
        <v>124</v>
      </c>
      <c r="G301" s="22" t="s">
        <v>72</v>
      </c>
      <c r="H301" s="22" t="s">
        <v>80</v>
      </c>
      <c r="I301" s="22" t="s">
        <v>470</v>
      </c>
      <c r="J301" s="71">
        <v>1082.48</v>
      </c>
      <c r="K301" s="56">
        <v>8</v>
      </c>
      <c r="L301" s="73">
        <v>0</v>
      </c>
      <c r="M301" s="71">
        <v>10.824800000000096</v>
      </c>
      <c r="N301" s="75">
        <f t="shared" si="8"/>
        <v>10.824800000000096</v>
      </c>
      <c r="O301" s="76">
        <f t="shared" si="9"/>
        <v>1200</v>
      </c>
      <c r="P301" s="49" t="str" cm="1">
        <f t="array" ref="P301">_xlfn.IFS(O301&gt;=2000,"A",O301&gt;=1000,"B",O301&gt;=500,"C",O301&gt;=100,"D",O301&lt;100,"E")</f>
        <v>B</v>
      </c>
    </row>
    <row r="302" spans="1:16">
      <c r="A302" s="80">
        <v>301</v>
      </c>
      <c r="B302" s="22" t="s">
        <v>75</v>
      </c>
      <c r="C302" s="22" t="s">
        <v>68</v>
      </c>
      <c r="D302" s="22" t="s">
        <v>468</v>
      </c>
      <c r="E302" s="22" t="s">
        <v>361</v>
      </c>
      <c r="F302" s="22" t="s">
        <v>124</v>
      </c>
      <c r="G302" s="22" t="s">
        <v>72</v>
      </c>
      <c r="H302" s="22" t="s">
        <v>97</v>
      </c>
      <c r="I302" s="22" t="s">
        <v>471</v>
      </c>
      <c r="J302" s="71">
        <v>56.91</v>
      </c>
      <c r="K302" s="56">
        <v>3</v>
      </c>
      <c r="L302" s="73">
        <v>0</v>
      </c>
      <c r="M302" s="71">
        <v>27.316799999999997</v>
      </c>
      <c r="N302" s="75">
        <f t="shared" si="8"/>
        <v>27.316799999999997</v>
      </c>
      <c r="O302" s="76">
        <f t="shared" si="9"/>
        <v>450</v>
      </c>
      <c r="P302" s="49" t="str" cm="1">
        <f t="array" ref="P302">_xlfn.IFS(O302&gt;=2000,"A",O302&gt;=1000,"B",O302&gt;=500,"C",O302&gt;=100,"D",O302&lt;100,"E")</f>
        <v>D</v>
      </c>
    </row>
    <row r="303" spans="1:16">
      <c r="A303" s="80">
        <v>302</v>
      </c>
      <c r="B303" s="22" t="s">
        <v>75</v>
      </c>
      <c r="C303" s="22" t="s">
        <v>68</v>
      </c>
      <c r="D303" s="22" t="s">
        <v>468</v>
      </c>
      <c r="E303" s="22" t="s">
        <v>361</v>
      </c>
      <c r="F303" s="22" t="s">
        <v>124</v>
      </c>
      <c r="G303" s="22" t="s">
        <v>63</v>
      </c>
      <c r="H303" s="22" t="s">
        <v>82</v>
      </c>
      <c r="I303" s="22" t="s">
        <v>472</v>
      </c>
      <c r="J303" s="71">
        <v>77.599999999999994</v>
      </c>
      <c r="K303" s="56">
        <v>4</v>
      </c>
      <c r="L303" s="73">
        <v>0</v>
      </c>
      <c r="M303" s="71">
        <v>38.023999999999994</v>
      </c>
      <c r="N303" s="75">
        <f t="shared" si="8"/>
        <v>38.023999999999994</v>
      </c>
      <c r="O303" s="76">
        <f t="shared" si="9"/>
        <v>600</v>
      </c>
      <c r="P303" s="49" t="str" cm="1">
        <f t="array" ref="P303">_xlfn.IFS(O303&gt;=2000,"A",O303&gt;=1000,"B",O303&gt;=500,"C",O303&gt;=100,"D",O303&lt;100,"E")</f>
        <v>C</v>
      </c>
    </row>
    <row r="304" spans="1:16">
      <c r="A304" s="80">
        <v>303</v>
      </c>
      <c r="B304" s="22" t="s">
        <v>75</v>
      </c>
      <c r="C304" s="22" t="s">
        <v>68</v>
      </c>
      <c r="D304" s="22" t="s">
        <v>468</v>
      </c>
      <c r="E304" s="22" t="s">
        <v>361</v>
      </c>
      <c r="F304" s="22" t="s">
        <v>124</v>
      </c>
      <c r="G304" s="22" t="s">
        <v>72</v>
      </c>
      <c r="H304" s="22" t="s">
        <v>89</v>
      </c>
      <c r="I304" s="22" t="s">
        <v>473</v>
      </c>
      <c r="J304" s="71">
        <v>14.28</v>
      </c>
      <c r="K304" s="56">
        <v>1</v>
      </c>
      <c r="L304" s="73">
        <v>0</v>
      </c>
      <c r="M304" s="71">
        <v>6.5687999999999995</v>
      </c>
      <c r="N304" s="75">
        <f t="shared" si="8"/>
        <v>6.5687999999999995</v>
      </c>
      <c r="O304" s="76">
        <f t="shared" si="9"/>
        <v>150</v>
      </c>
      <c r="P304" s="49" t="str" cm="1">
        <f t="array" ref="P304">_xlfn.IFS(O304&gt;=2000,"A",O304&gt;=1000,"B",O304&gt;=500,"C",O304&gt;=100,"D",O304&lt;100,"E")</f>
        <v>D</v>
      </c>
    </row>
    <row r="305" spans="1:16">
      <c r="A305" s="80">
        <v>304</v>
      </c>
      <c r="B305" s="22" t="s">
        <v>75</v>
      </c>
      <c r="C305" s="22" t="s">
        <v>59</v>
      </c>
      <c r="D305" s="22" t="s">
        <v>187</v>
      </c>
      <c r="E305" s="22" t="s">
        <v>149</v>
      </c>
      <c r="F305" s="22" t="s">
        <v>105</v>
      </c>
      <c r="G305" s="22" t="s">
        <v>63</v>
      </c>
      <c r="H305" s="22" t="s">
        <v>78</v>
      </c>
      <c r="I305" s="22" t="s">
        <v>474</v>
      </c>
      <c r="J305" s="71">
        <v>219.07500000000002</v>
      </c>
      <c r="K305" s="56">
        <v>3</v>
      </c>
      <c r="L305" s="73">
        <v>0.5</v>
      </c>
      <c r="M305" s="71">
        <v>-131.44500000000005</v>
      </c>
      <c r="N305" s="75">
        <f t="shared" si="8"/>
        <v>-240.98250000000007</v>
      </c>
      <c r="O305" s="76">
        <f t="shared" si="9"/>
        <v>450</v>
      </c>
      <c r="P305" s="49" t="str" cm="1">
        <f t="array" ref="P305">_xlfn.IFS(O305&gt;=2000,"A",O305&gt;=1000,"B",O305&gt;=500,"C",O305&gt;=100,"D",O305&lt;100,"E")</f>
        <v>D</v>
      </c>
    </row>
    <row r="306" spans="1:16">
      <c r="A306" s="80">
        <v>305</v>
      </c>
      <c r="B306" s="22" t="s">
        <v>58</v>
      </c>
      <c r="C306" s="22" t="s">
        <v>68</v>
      </c>
      <c r="D306" s="22" t="s">
        <v>171</v>
      </c>
      <c r="E306" s="22" t="s">
        <v>172</v>
      </c>
      <c r="F306" s="22" t="s">
        <v>124</v>
      </c>
      <c r="G306" s="22" t="s">
        <v>63</v>
      </c>
      <c r="H306" s="22" t="s">
        <v>82</v>
      </c>
      <c r="I306" s="22" t="s">
        <v>475</v>
      </c>
      <c r="J306" s="71">
        <v>26.8</v>
      </c>
      <c r="K306" s="56">
        <v>2</v>
      </c>
      <c r="L306" s="73">
        <v>0</v>
      </c>
      <c r="M306" s="71">
        <v>12.863999999999999</v>
      </c>
      <c r="N306" s="75">
        <f t="shared" si="8"/>
        <v>12.863999999999999</v>
      </c>
      <c r="O306" s="76">
        <f t="shared" si="9"/>
        <v>300</v>
      </c>
      <c r="P306" s="49" t="str" cm="1">
        <f t="array" ref="P306">_xlfn.IFS(O306&gt;=2000,"A",O306&gt;=1000,"B",O306&gt;=500,"C",O306&gt;=100,"D",O306&lt;100,"E")</f>
        <v>D</v>
      </c>
    </row>
    <row r="307" spans="1:16">
      <c r="A307" s="80">
        <v>306</v>
      </c>
      <c r="B307" s="22" t="s">
        <v>75</v>
      </c>
      <c r="C307" s="22" t="s">
        <v>68</v>
      </c>
      <c r="D307" s="22" t="s">
        <v>476</v>
      </c>
      <c r="E307" s="22" t="s">
        <v>159</v>
      </c>
      <c r="F307" s="22" t="s">
        <v>105</v>
      </c>
      <c r="G307" s="22" t="s">
        <v>72</v>
      </c>
      <c r="H307" s="22" t="s">
        <v>84</v>
      </c>
      <c r="I307" s="22" t="s">
        <v>477</v>
      </c>
      <c r="J307" s="71">
        <v>9.84</v>
      </c>
      <c r="K307" s="56">
        <v>3</v>
      </c>
      <c r="L307" s="73">
        <v>0</v>
      </c>
      <c r="M307" s="71">
        <v>2.8535999999999988</v>
      </c>
      <c r="N307" s="75">
        <f t="shared" si="8"/>
        <v>2.8535999999999988</v>
      </c>
      <c r="O307" s="76">
        <f t="shared" si="9"/>
        <v>450</v>
      </c>
      <c r="P307" s="49" t="str" cm="1">
        <f t="array" ref="P307">_xlfn.IFS(O307&gt;=2000,"A",O307&gt;=1000,"B",O307&gt;=500,"C",O307&gt;=100,"D",O307&lt;100,"E")</f>
        <v>D</v>
      </c>
    </row>
    <row r="308" spans="1:16">
      <c r="A308" s="80">
        <v>307</v>
      </c>
      <c r="B308" s="22" t="s">
        <v>75</v>
      </c>
      <c r="C308" s="22" t="s">
        <v>102</v>
      </c>
      <c r="D308" s="22" t="s">
        <v>478</v>
      </c>
      <c r="E308" s="22" t="s">
        <v>361</v>
      </c>
      <c r="F308" s="22" t="s">
        <v>124</v>
      </c>
      <c r="G308" s="22" t="s">
        <v>72</v>
      </c>
      <c r="H308" s="22" t="s">
        <v>89</v>
      </c>
      <c r="I308" s="22" t="s">
        <v>479</v>
      </c>
      <c r="J308" s="71">
        <v>45.480000000000004</v>
      </c>
      <c r="K308" s="56">
        <v>3</v>
      </c>
      <c r="L308" s="73">
        <v>0</v>
      </c>
      <c r="M308" s="71">
        <v>20.9208</v>
      </c>
      <c r="N308" s="75">
        <f t="shared" si="8"/>
        <v>20.9208</v>
      </c>
      <c r="O308" s="76">
        <f t="shared" si="9"/>
        <v>450</v>
      </c>
      <c r="P308" s="49" t="str" cm="1">
        <f t="array" ref="P308">_xlfn.IFS(O308&gt;=2000,"A",O308&gt;=1000,"B",O308&gt;=500,"C",O308&gt;=100,"D",O308&lt;100,"E")</f>
        <v>D</v>
      </c>
    </row>
    <row r="309" spans="1:16">
      <c r="A309" s="80">
        <v>308</v>
      </c>
      <c r="B309" s="22" t="s">
        <v>75</v>
      </c>
      <c r="C309" s="22" t="s">
        <v>102</v>
      </c>
      <c r="D309" s="22" t="s">
        <v>478</v>
      </c>
      <c r="E309" s="22" t="s">
        <v>361</v>
      </c>
      <c r="F309" s="22" t="s">
        <v>124</v>
      </c>
      <c r="G309" s="22" t="s">
        <v>72</v>
      </c>
      <c r="H309" s="22" t="s">
        <v>84</v>
      </c>
      <c r="I309" s="22" t="s">
        <v>480</v>
      </c>
      <c r="J309" s="71">
        <v>289.20000000000005</v>
      </c>
      <c r="K309" s="56">
        <v>6</v>
      </c>
      <c r="L309" s="73">
        <v>0</v>
      </c>
      <c r="M309" s="71">
        <v>83.867999999999967</v>
      </c>
      <c r="N309" s="75">
        <f t="shared" si="8"/>
        <v>83.867999999999967</v>
      </c>
      <c r="O309" s="76">
        <f t="shared" si="9"/>
        <v>900</v>
      </c>
      <c r="P309" s="49" t="str" cm="1">
        <f t="array" ref="P309">_xlfn.IFS(O309&gt;=2000,"A",O309&gt;=1000,"B",O309&gt;=500,"C",O309&gt;=100,"D",O309&lt;100,"E")</f>
        <v>C</v>
      </c>
    </row>
    <row r="310" spans="1:16">
      <c r="A310" s="80">
        <v>309</v>
      </c>
      <c r="B310" s="22" t="s">
        <v>140</v>
      </c>
      <c r="C310" s="22" t="s">
        <v>59</v>
      </c>
      <c r="D310" s="22" t="s">
        <v>481</v>
      </c>
      <c r="E310" s="22" t="s">
        <v>194</v>
      </c>
      <c r="F310" s="22" t="s">
        <v>62</v>
      </c>
      <c r="G310" s="22" t="s">
        <v>72</v>
      </c>
      <c r="H310" s="22" t="s">
        <v>84</v>
      </c>
      <c r="I310" s="22" t="s">
        <v>482</v>
      </c>
      <c r="J310" s="71">
        <v>4.8899999999999997</v>
      </c>
      <c r="K310" s="56">
        <v>1</v>
      </c>
      <c r="L310" s="73">
        <v>0</v>
      </c>
      <c r="M310" s="71">
        <v>2.0049000000000001</v>
      </c>
      <c r="N310" s="75">
        <f t="shared" si="8"/>
        <v>2.0049000000000001</v>
      </c>
      <c r="O310" s="76">
        <f t="shared" si="9"/>
        <v>150</v>
      </c>
      <c r="P310" s="49" t="str" cm="1">
        <f t="array" ref="P310">_xlfn.IFS(O310&gt;=2000,"A",O310&gt;=1000,"B",O310&gt;=500,"C",O310&gt;=100,"D",O310&lt;100,"E")</f>
        <v>D</v>
      </c>
    </row>
    <row r="311" spans="1:16">
      <c r="A311" s="80">
        <v>310</v>
      </c>
      <c r="B311" s="22" t="s">
        <v>58</v>
      </c>
      <c r="C311" s="22" t="s">
        <v>68</v>
      </c>
      <c r="D311" s="22" t="s">
        <v>483</v>
      </c>
      <c r="E311" s="22" t="s">
        <v>242</v>
      </c>
      <c r="F311" s="22" t="s">
        <v>71</v>
      </c>
      <c r="G311" s="22" t="s">
        <v>63</v>
      </c>
      <c r="H311" s="22" t="s">
        <v>82</v>
      </c>
      <c r="I311" s="22" t="s">
        <v>484</v>
      </c>
      <c r="J311" s="71">
        <v>15.136000000000003</v>
      </c>
      <c r="K311" s="56">
        <v>4</v>
      </c>
      <c r="L311" s="73">
        <v>0.2</v>
      </c>
      <c r="M311" s="71">
        <v>3.5948000000000011</v>
      </c>
      <c r="N311" s="75">
        <f t="shared" si="8"/>
        <v>0.56760000000000055</v>
      </c>
      <c r="O311" s="76">
        <f t="shared" si="9"/>
        <v>600</v>
      </c>
      <c r="P311" s="49" t="str" cm="1">
        <f t="array" ref="P311">_xlfn.IFS(O311&gt;=2000,"A",O311&gt;=1000,"B",O311&gt;=500,"C",O311&gt;=100,"D",O311&lt;100,"E")</f>
        <v>C</v>
      </c>
    </row>
    <row r="312" spans="1:16">
      <c r="A312" s="80">
        <v>311</v>
      </c>
      <c r="B312" s="22" t="s">
        <v>58</v>
      </c>
      <c r="C312" s="22" t="s">
        <v>68</v>
      </c>
      <c r="D312" s="22" t="s">
        <v>483</v>
      </c>
      <c r="E312" s="22" t="s">
        <v>242</v>
      </c>
      <c r="F312" s="22" t="s">
        <v>71</v>
      </c>
      <c r="G312" s="22" t="s">
        <v>63</v>
      </c>
      <c r="H312" s="22" t="s">
        <v>66</v>
      </c>
      <c r="I312" s="22" t="s">
        <v>485</v>
      </c>
      <c r="J312" s="71">
        <v>466.76800000000003</v>
      </c>
      <c r="K312" s="56">
        <v>2</v>
      </c>
      <c r="L312" s="73">
        <v>0.2</v>
      </c>
      <c r="M312" s="71">
        <v>52.511399999999981</v>
      </c>
      <c r="N312" s="75">
        <f t="shared" si="8"/>
        <v>-40.842200000000034</v>
      </c>
      <c r="O312" s="76">
        <f t="shared" si="9"/>
        <v>300</v>
      </c>
      <c r="P312" s="49" t="str" cm="1">
        <f t="array" ref="P312">_xlfn.IFS(O312&gt;=2000,"A",O312&gt;=1000,"B",O312&gt;=500,"C",O312&gt;=100,"D",O312&lt;100,"E")</f>
        <v>D</v>
      </c>
    </row>
    <row r="313" spans="1:16">
      <c r="A313" s="80">
        <v>312</v>
      </c>
      <c r="B313" s="22" t="s">
        <v>58</v>
      </c>
      <c r="C313" s="22" t="s">
        <v>68</v>
      </c>
      <c r="D313" s="22" t="s">
        <v>483</v>
      </c>
      <c r="E313" s="22" t="s">
        <v>242</v>
      </c>
      <c r="F313" s="22" t="s">
        <v>71</v>
      </c>
      <c r="G313" s="22" t="s">
        <v>63</v>
      </c>
      <c r="H313" s="22" t="s">
        <v>82</v>
      </c>
      <c r="I313" s="22" t="s">
        <v>486</v>
      </c>
      <c r="J313" s="71">
        <v>15.231999999999999</v>
      </c>
      <c r="K313" s="56">
        <v>1</v>
      </c>
      <c r="L313" s="73">
        <v>0.2</v>
      </c>
      <c r="M313" s="71">
        <v>1.7135999999999978</v>
      </c>
      <c r="N313" s="75">
        <f t="shared" si="8"/>
        <v>-1.3328000000000024</v>
      </c>
      <c r="O313" s="76">
        <f t="shared" si="9"/>
        <v>150</v>
      </c>
      <c r="P313" s="49" t="str" cm="1">
        <f t="array" ref="P313">_xlfn.IFS(O313&gt;=2000,"A",O313&gt;=1000,"B",O313&gt;=500,"C",O313&gt;=100,"D",O313&lt;100,"E")</f>
        <v>D</v>
      </c>
    </row>
    <row r="314" spans="1:16">
      <c r="A314" s="80">
        <v>313</v>
      </c>
      <c r="B314" s="22" t="s">
        <v>58</v>
      </c>
      <c r="C314" s="22" t="s">
        <v>68</v>
      </c>
      <c r="D314" s="22" t="s">
        <v>483</v>
      </c>
      <c r="E314" s="22" t="s">
        <v>242</v>
      </c>
      <c r="F314" s="22" t="s">
        <v>71</v>
      </c>
      <c r="G314" s="22" t="s">
        <v>72</v>
      </c>
      <c r="H314" s="22" t="s">
        <v>73</v>
      </c>
      <c r="I314" s="22" t="s">
        <v>487</v>
      </c>
      <c r="J314" s="71">
        <v>6.2640000000000002</v>
      </c>
      <c r="K314" s="56">
        <v>3</v>
      </c>
      <c r="L314" s="73">
        <v>0.2</v>
      </c>
      <c r="M314" s="71">
        <v>2.0358000000000001</v>
      </c>
      <c r="N314" s="75">
        <f t="shared" si="8"/>
        <v>0.78299999999999992</v>
      </c>
      <c r="O314" s="76">
        <f t="shared" si="9"/>
        <v>450</v>
      </c>
      <c r="P314" s="49" t="str" cm="1">
        <f t="array" ref="P314">_xlfn.IFS(O314&gt;=2000,"A",O314&gt;=1000,"B",O314&gt;=500,"C",O314&gt;=100,"D",O314&lt;100,"E")</f>
        <v>D</v>
      </c>
    </row>
    <row r="315" spans="1:16">
      <c r="A315" s="80">
        <v>314</v>
      </c>
      <c r="B315" s="22" t="s">
        <v>75</v>
      </c>
      <c r="C315" s="22" t="s">
        <v>68</v>
      </c>
      <c r="D315" s="22" t="s">
        <v>488</v>
      </c>
      <c r="E315" s="22" t="s">
        <v>361</v>
      </c>
      <c r="F315" s="22" t="s">
        <v>124</v>
      </c>
      <c r="G315" s="22" t="s">
        <v>63</v>
      </c>
      <c r="H315" s="22" t="s">
        <v>82</v>
      </c>
      <c r="I315" s="22" t="s">
        <v>489</v>
      </c>
      <c r="J315" s="71">
        <v>87.539999999999992</v>
      </c>
      <c r="K315" s="56">
        <v>3</v>
      </c>
      <c r="L315" s="73">
        <v>0</v>
      </c>
      <c r="M315" s="71">
        <v>37.642200000000003</v>
      </c>
      <c r="N315" s="75">
        <f t="shared" si="8"/>
        <v>37.642200000000003</v>
      </c>
      <c r="O315" s="76">
        <f t="shared" si="9"/>
        <v>450</v>
      </c>
      <c r="P315" s="49" t="str" cm="1">
        <f t="array" ref="P315">_xlfn.IFS(O315&gt;=2000,"A",O315&gt;=1000,"B",O315&gt;=500,"C",O315&gt;=100,"D",O315&lt;100,"E")</f>
        <v>D</v>
      </c>
    </row>
    <row r="316" spans="1:16">
      <c r="A316" s="80">
        <v>315</v>
      </c>
      <c r="B316" s="22" t="s">
        <v>75</v>
      </c>
      <c r="C316" s="22" t="s">
        <v>68</v>
      </c>
      <c r="D316" s="22" t="s">
        <v>490</v>
      </c>
      <c r="E316" s="22" t="s">
        <v>77</v>
      </c>
      <c r="F316" s="22" t="s">
        <v>62</v>
      </c>
      <c r="G316" s="22" t="s">
        <v>86</v>
      </c>
      <c r="H316" s="22" t="s">
        <v>87</v>
      </c>
      <c r="I316" s="22" t="s">
        <v>491</v>
      </c>
      <c r="J316" s="71">
        <v>178.38400000000001</v>
      </c>
      <c r="K316" s="56">
        <v>2</v>
      </c>
      <c r="L316" s="73">
        <v>0.2</v>
      </c>
      <c r="M316" s="71">
        <v>22.297999999999973</v>
      </c>
      <c r="N316" s="75">
        <f t="shared" si="8"/>
        <v>-13.378800000000034</v>
      </c>
      <c r="O316" s="76">
        <f t="shared" si="9"/>
        <v>300</v>
      </c>
      <c r="P316" s="49" t="str" cm="1">
        <f t="array" ref="P316">_xlfn.IFS(O316&gt;=2000,"A",O316&gt;=1000,"B",O316&gt;=500,"C",O316&gt;=100,"D",O316&lt;100,"E")</f>
        <v>D</v>
      </c>
    </row>
    <row r="317" spans="1:16">
      <c r="A317" s="80">
        <v>316</v>
      </c>
      <c r="B317" s="22" t="s">
        <v>75</v>
      </c>
      <c r="C317" s="22" t="s">
        <v>68</v>
      </c>
      <c r="D317" s="22" t="s">
        <v>490</v>
      </c>
      <c r="E317" s="22" t="s">
        <v>77</v>
      </c>
      <c r="F317" s="22" t="s">
        <v>62</v>
      </c>
      <c r="G317" s="22" t="s">
        <v>72</v>
      </c>
      <c r="H317" s="22" t="s">
        <v>97</v>
      </c>
      <c r="I317" s="22" t="s">
        <v>492</v>
      </c>
      <c r="J317" s="71">
        <v>15.552000000000003</v>
      </c>
      <c r="K317" s="56">
        <v>3</v>
      </c>
      <c r="L317" s="73">
        <v>0.2</v>
      </c>
      <c r="M317" s="71">
        <v>5.4432</v>
      </c>
      <c r="N317" s="75">
        <f t="shared" si="8"/>
        <v>2.3327999999999993</v>
      </c>
      <c r="O317" s="76">
        <f t="shared" si="9"/>
        <v>450</v>
      </c>
      <c r="P317" s="49" t="str" cm="1">
        <f t="array" ref="P317">_xlfn.IFS(O317&gt;=2000,"A",O317&gt;=1000,"B",O317&gt;=500,"C",O317&gt;=100,"D",O317&lt;100,"E")</f>
        <v>D</v>
      </c>
    </row>
    <row r="318" spans="1:16">
      <c r="A318" s="80">
        <v>317</v>
      </c>
      <c r="B318" s="22" t="s">
        <v>140</v>
      </c>
      <c r="C318" s="22" t="s">
        <v>68</v>
      </c>
      <c r="D318" s="22" t="s">
        <v>122</v>
      </c>
      <c r="E318" s="22" t="s">
        <v>123</v>
      </c>
      <c r="F318" s="22" t="s">
        <v>124</v>
      </c>
      <c r="G318" s="22" t="s">
        <v>72</v>
      </c>
      <c r="H318" s="22" t="s">
        <v>84</v>
      </c>
      <c r="I318" s="22" t="s">
        <v>493</v>
      </c>
      <c r="J318" s="71">
        <v>99.13600000000001</v>
      </c>
      <c r="K318" s="56">
        <v>4</v>
      </c>
      <c r="L318" s="73">
        <v>0.2</v>
      </c>
      <c r="M318" s="71">
        <v>8.674399999999995</v>
      </c>
      <c r="N318" s="75">
        <f t="shared" si="8"/>
        <v>-11.15280000000001</v>
      </c>
      <c r="O318" s="76">
        <f t="shared" si="9"/>
        <v>600</v>
      </c>
      <c r="P318" s="49" t="str" cm="1">
        <f t="array" ref="P318">_xlfn.IFS(O318&gt;=2000,"A",O318&gt;=1000,"B",O318&gt;=500,"C",O318&gt;=100,"D",O318&lt;100,"E")</f>
        <v>C</v>
      </c>
    </row>
    <row r="319" spans="1:16">
      <c r="A319" s="80">
        <v>318</v>
      </c>
      <c r="B319" s="22" t="s">
        <v>75</v>
      </c>
      <c r="C319" s="22" t="s">
        <v>102</v>
      </c>
      <c r="D319" s="22" t="s">
        <v>171</v>
      </c>
      <c r="E319" s="22" t="s">
        <v>172</v>
      </c>
      <c r="F319" s="22" t="s">
        <v>124</v>
      </c>
      <c r="G319" s="22" t="s">
        <v>63</v>
      </c>
      <c r="H319" s="22" t="s">
        <v>66</v>
      </c>
      <c r="I319" s="22" t="s">
        <v>494</v>
      </c>
      <c r="J319" s="71">
        <v>135.88200000000001</v>
      </c>
      <c r="K319" s="56">
        <v>1</v>
      </c>
      <c r="L319" s="73">
        <v>0.1</v>
      </c>
      <c r="M319" s="71">
        <v>24.156800000000004</v>
      </c>
      <c r="N319" s="75">
        <f t="shared" si="8"/>
        <v>10.568600000000004</v>
      </c>
      <c r="O319" s="76">
        <f t="shared" si="9"/>
        <v>150</v>
      </c>
      <c r="P319" s="49" t="str" cm="1">
        <f t="array" ref="P319">_xlfn.IFS(O319&gt;=2000,"A",O319&gt;=1000,"B",O319&gt;=500,"C",O319&gt;=100,"D",O319&lt;100,"E")</f>
        <v>D</v>
      </c>
    </row>
    <row r="320" spans="1:16">
      <c r="A320" s="80">
        <v>319</v>
      </c>
      <c r="B320" s="22" t="s">
        <v>75</v>
      </c>
      <c r="C320" s="22" t="s">
        <v>102</v>
      </c>
      <c r="D320" s="22" t="s">
        <v>171</v>
      </c>
      <c r="E320" s="22" t="s">
        <v>172</v>
      </c>
      <c r="F320" s="22" t="s">
        <v>124</v>
      </c>
      <c r="G320" s="22" t="s">
        <v>86</v>
      </c>
      <c r="H320" s="22" t="s">
        <v>323</v>
      </c>
      <c r="I320" s="22" t="s">
        <v>495</v>
      </c>
      <c r="J320" s="71">
        <v>3991.98</v>
      </c>
      <c r="K320" s="56">
        <v>2</v>
      </c>
      <c r="L320" s="73">
        <v>0</v>
      </c>
      <c r="M320" s="71">
        <v>1995.99</v>
      </c>
      <c r="N320" s="75">
        <f t="shared" si="8"/>
        <v>1995.99</v>
      </c>
      <c r="O320" s="76">
        <f t="shared" si="9"/>
        <v>300</v>
      </c>
      <c r="P320" s="49" t="str" cm="1">
        <f t="array" ref="P320">_xlfn.IFS(O320&gt;=2000,"A",O320&gt;=1000,"B",O320&gt;=500,"C",O320&gt;=100,"D",O320&lt;100,"E")</f>
        <v>D</v>
      </c>
    </row>
    <row r="321" spans="1:16">
      <c r="A321" s="80">
        <v>320</v>
      </c>
      <c r="B321" s="22" t="s">
        <v>75</v>
      </c>
      <c r="C321" s="22" t="s">
        <v>102</v>
      </c>
      <c r="D321" s="22" t="s">
        <v>171</v>
      </c>
      <c r="E321" s="22" t="s">
        <v>172</v>
      </c>
      <c r="F321" s="22" t="s">
        <v>124</v>
      </c>
      <c r="G321" s="22" t="s">
        <v>86</v>
      </c>
      <c r="H321" s="22" t="s">
        <v>87</v>
      </c>
      <c r="I321" s="22" t="s">
        <v>150</v>
      </c>
      <c r="J321" s="71">
        <v>275.94</v>
      </c>
      <c r="K321" s="56">
        <v>6</v>
      </c>
      <c r="L321" s="73">
        <v>0</v>
      </c>
      <c r="M321" s="71">
        <v>80.022599999999997</v>
      </c>
      <c r="N321" s="75">
        <f t="shared" si="8"/>
        <v>80.022599999999997</v>
      </c>
      <c r="O321" s="76">
        <f t="shared" si="9"/>
        <v>900</v>
      </c>
      <c r="P321" s="49" t="str" cm="1">
        <f t="array" ref="P321">_xlfn.IFS(O321&gt;=2000,"A",O321&gt;=1000,"B",O321&gt;=500,"C",O321&gt;=100,"D",O321&lt;100,"E")</f>
        <v>C</v>
      </c>
    </row>
    <row r="322" spans="1:16">
      <c r="A322" s="80">
        <v>321</v>
      </c>
      <c r="B322" s="22" t="s">
        <v>75</v>
      </c>
      <c r="C322" s="22" t="s">
        <v>102</v>
      </c>
      <c r="D322" s="22" t="s">
        <v>171</v>
      </c>
      <c r="E322" s="22" t="s">
        <v>172</v>
      </c>
      <c r="F322" s="22" t="s">
        <v>124</v>
      </c>
      <c r="G322" s="22" t="s">
        <v>86</v>
      </c>
      <c r="H322" s="22" t="s">
        <v>128</v>
      </c>
      <c r="I322" s="22" t="s">
        <v>496</v>
      </c>
      <c r="J322" s="71">
        <v>360</v>
      </c>
      <c r="K322" s="56">
        <v>4</v>
      </c>
      <c r="L322" s="73">
        <v>0</v>
      </c>
      <c r="M322" s="71">
        <v>129.6</v>
      </c>
      <c r="N322" s="75">
        <f t="shared" si="8"/>
        <v>129.6</v>
      </c>
      <c r="O322" s="76">
        <f t="shared" si="9"/>
        <v>600</v>
      </c>
      <c r="P322" s="49" t="str" cm="1">
        <f t="array" ref="P322">_xlfn.IFS(O322&gt;=2000,"A",O322&gt;=1000,"B",O322&gt;=500,"C",O322&gt;=100,"D",O322&lt;100,"E")</f>
        <v>C</v>
      </c>
    </row>
    <row r="323" spans="1:16">
      <c r="A323" s="80">
        <v>322</v>
      </c>
      <c r="B323" s="22" t="s">
        <v>75</v>
      </c>
      <c r="C323" s="22" t="s">
        <v>102</v>
      </c>
      <c r="D323" s="22" t="s">
        <v>171</v>
      </c>
      <c r="E323" s="22" t="s">
        <v>172</v>
      </c>
      <c r="F323" s="22" t="s">
        <v>124</v>
      </c>
      <c r="G323" s="22" t="s">
        <v>72</v>
      </c>
      <c r="H323" s="22" t="s">
        <v>80</v>
      </c>
      <c r="I323" s="22" t="s">
        <v>276</v>
      </c>
      <c r="J323" s="71">
        <v>43.57</v>
      </c>
      <c r="K323" s="56">
        <v>1</v>
      </c>
      <c r="L323" s="73">
        <v>0</v>
      </c>
      <c r="M323" s="71">
        <v>13.070999999999998</v>
      </c>
      <c r="N323" s="75">
        <f t="shared" ref="N323:N386" si="10">M323-(J323*L323)</f>
        <v>13.070999999999998</v>
      </c>
      <c r="O323" s="76">
        <f t="shared" ref="O323:O386" si="11">150*K323</f>
        <v>150</v>
      </c>
      <c r="P323" s="49" t="str" cm="1">
        <f t="array" ref="P323">_xlfn.IFS(O323&gt;=2000,"A",O323&gt;=1000,"B",O323&gt;=500,"C",O323&gt;=100,"D",O323&lt;100,"E")</f>
        <v>D</v>
      </c>
    </row>
    <row r="324" spans="1:16">
      <c r="A324" s="80">
        <v>323</v>
      </c>
      <c r="B324" s="22" t="s">
        <v>75</v>
      </c>
      <c r="C324" s="22" t="s">
        <v>68</v>
      </c>
      <c r="D324" s="22" t="s">
        <v>497</v>
      </c>
      <c r="E324" s="22" t="s">
        <v>70</v>
      </c>
      <c r="F324" s="22" t="s">
        <v>71</v>
      </c>
      <c r="G324" s="22" t="s">
        <v>72</v>
      </c>
      <c r="H324" s="22" t="s">
        <v>173</v>
      </c>
      <c r="I324" s="22" t="s">
        <v>498</v>
      </c>
      <c r="J324" s="71">
        <v>7.16</v>
      </c>
      <c r="K324" s="56">
        <v>2</v>
      </c>
      <c r="L324" s="73">
        <v>0</v>
      </c>
      <c r="M324" s="71">
        <v>3.58</v>
      </c>
      <c r="N324" s="75">
        <f t="shared" si="10"/>
        <v>3.58</v>
      </c>
      <c r="O324" s="76">
        <f t="shared" si="11"/>
        <v>300</v>
      </c>
      <c r="P324" s="49" t="str" cm="1">
        <f t="array" ref="P324">_xlfn.IFS(O324&gt;=2000,"A",O324&gt;=1000,"B",O324&gt;=500,"C",O324&gt;=100,"D",O324&lt;100,"E")</f>
        <v>D</v>
      </c>
    </row>
    <row r="325" spans="1:16">
      <c r="A325" s="80">
        <v>324</v>
      </c>
      <c r="B325" s="22" t="s">
        <v>75</v>
      </c>
      <c r="C325" s="22" t="s">
        <v>68</v>
      </c>
      <c r="D325" s="22" t="s">
        <v>499</v>
      </c>
      <c r="E325" s="22" t="s">
        <v>70</v>
      </c>
      <c r="F325" s="22" t="s">
        <v>71</v>
      </c>
      <c r="G325" s="22" t="s">
        <v>72</v>
      </c>
      <c r="H325" s="22" t="s">
        <v>89</v>
      </c>
      <c r="I325" s="22" t="s">
        <v>466</v>
      </c>
      <c r="J325" s="71">
        <v>251.52</v>
      </c>
      <c r="K325" s="56">
        <v>6</v>
      </c>
      <c r="L325" s="73">
        <v>0.2</v>
      </c>
      <c r="M325" s="71">
        <v>81.744</v>
      </c>
      <c r="N325" s="75">
        <f t="shared" si="10"/>
        <v>31.439999999999998</v>
      </c>
      <c r="O325" s="76">
        <f t="shared" si="11"/>
        <v>900</v>
      </c>
      <c r="P325" s="49" t="str" cm="1">
        <f t="array" ref="P325">_xlfn.IFS(O325&gt;=2000,"A",O325&gt;=1000,"B",O325&gt;=500,"C",O325&gt;=100,"D",O325&lt;100,"E")</f>
        <v>C</v>
      </c>
    </row>
    <row r="326" spans="1:16">
      <c r="A326" s="80">
        <v>325</v>
      </c>
      <c r="B326" s="22" t="s">
        <v>75</v>
      </c>
      <c r="C326" s="22" t="s">
        <v>68</v>
      </c>
      <c r="D326" s="22" t="s">
        <v>499</v>
      </c>
      <c r="E326" s="22" t="s">
        <v>70</v>
      </c>
      <c r="F326" s="22" t="s">
        <v>71</v>
      </c>
      <c r="G326" s="22" t="s">
        <v>86</v>
      </c>
      <c r="H326" s="22" t="s">
        <v>128</v>
      </c>
      <c r="I326" s="22" t="s">
        <v>500</v>
      </c>
      <c r="J326" s="71">
        <v>99.99</v>
      </c>
      <c r="K326" s="56">
        <v>1</v>
      </c>
      <c r="L326" s="73">
        <v>0</v>
      </c>
      <c r="M326" s="71">
        <v>34.996499999999997</v>
      </c>
      <c r="N326" s="75">
        <f t="shared" si="10"/>
        <v>34.996499999999997</v>
      </c>
      <c r="O326" s="76">
        <f t="shared" si="11"/>
        <v>150</v>
      </c>
      <c r="P326" s="49" t="str" cm="1">
        <f t="array" ref="P326">_xlfn.IFS(O326&gt;=2000,"A",O326&gt;=1000,"B",O326&gt;=500,"C",O326&gt;=100,"D",O326&lt;100,"E")</f>
        <v>D</v>
      </c>
    </row>
    <row r="327" spans="1:16">
      <c r="A327" s="80">
        <v>326</v>
      </c>
      <c r="B327" s="22" t="s">
        <v>58</v>
      </c>
      <c r="C327" s="22" t="s">
        <v>68</v>
      </c>
      <c r="D327" s="22" t="s">
        <v>501</v>
      </c>
      <c r="E327" s="22" t="s">
        <v>200</v>
      </c>
      <c r="F327" s="22" t="s">
        <v>62</v>
      </c>
      <c r="G327" s="22" t="s">
        <v>63</v>
      </c>
      <c r="H327" s="22" t="s">
        <v>82</v>
      </c>
      <c r="I327" s="22" t="s">
        <v>502</v>
      </c>
      <c r="J327" s="71">
        <v>15.991999999999999</v>
      </c>
      <c r="K327" s="56">
        <v>1</v>
      </c>
      <c r="L327" s="73">
        <v>0.2</v>
      </c>
      <c r="M327" s="71">
        <v>0.99949999999999894</v>
      </c>
      <c r="N327" s="75">
        <f t="shared" si="10"/>
        <v>-2.198900000000001</v>
      </c>
      <c r="O327" s="76">
        <f t="shared" si="11"/>
        <v>150</v>
      </c>
      <c r="P327" s="49" t="str" cm="1">
        <f t="array" ref="P327">_xlfn.IFS(O327&gt;=2000,"A",O327&gt;=1000,"B",O327&gt;=500,"C",O327&gt;=100,"D",O327&lt;100,"E")</f>
        <v>D</v>
      </c>
    </row>
    <row r="328" spans="1:16">
      <c r="A328" s="80">
        <v>327</v>
      </c>
      <c r="B328" s="22" t="s">
        <v>140</v>
      </c>
      <c r="C328" s="22" t="s">
        <v>59</v>
      </c>
      <c r="D328" s="22" t="s">
        <v>122</v>
      </c>
      <c r="E328" s="22" t="s">
        <v>123</v>
      </c>
      <c r="F328" s="22" t="s">
        <v>124</v>
      </c>
      <c r="G328" s="22" t="s">
        <v>86</v>
      </c>
      <c r="H328" s="22" t="s">
        <v>87</v>
      </c>
      <c r="I328" s="22" t="s">
        <v>503</v>
      </c>
      <c r="J328" s="71">
        <v>290.89800000000002</v>
      </c>
      <c r="K328" s="56">
        <v>3</v>
      </c>
      <c r="L328" s="73">
        <v>0.4</v>
      </c>
      <c r="M328" s="71">
        <v>-67.876199999999997</v>
      </c>
      <c r="N328" s="75">
        <f t="shared" si="10"/>
        <v>-184.23540000000003</v>
      </c>
      <c r="O328" s="76">
        <f t="shared" si="11"/>
        <v>450</v>
      </c>
      <c r="P328" s="49" t="str" cm="1">
        <f t="array" ref="P328">_xlfn.IFS(O328&gt;=2000,"A",O328&gt;=1000,"B",O328&gt;=500,"C",O328&gt;=100,"D",O328&lt;100,"E")</f>
        <v>D</v>
      </c>
    </row>
    <row r="329" spans="1:16">
      <c r="A329" s="80">
        <v>328</v>
      </c>
      <c r="B329" s="22" t="s">
        <v>140</v>
      </c>
      <c r="C329" s="22" t="s">
        <v>59</v>
      </c>
      <c r="D329" s="22" t="s">
        <v>122</v>
      </c>
      <c r="E329" s="22" t="s">
        <v>123</v>
      </c>
      <c r="F329" s="22" t="s">
        <v>124</v>
      </c>
      <c r="G329" s="22" t="s">
        <v>72</v>
      </c>
      <c r="H329" s="22" t="s">
        <v>80</v>
      </c>
      <c r="I329" s="22" t="s">
        <v>504</v>
      </c>
      <c r="J329" s="71">
        <v>54.224000000000004</v>
      </c>
      <c r="K329" s="56">
        <v>2</v>
      </c>
      <c r="L329" s="73">
        <v>0.2</v>
      </c>
      <c r="M329" s="71">
        <v>3.3889999999999993</v>
      </c>
      <c r="N329" s="75">
        <f t="shared" si="10"/>
        <v>-7.4558000000000018</v>
      </c>
      <c r="O329" s="76">
        <f t="shared" si="11"/>
        <v>300</v>
      </c>
      <c r="P329" s="49" t="str" cm="1">
        <f t="array" ref="P329">_xlfn.IFS(O329&gt;=2000,"A",O329&gt;=1000,"B",O329&gt;=500,"C",O329&gt;=100,"D",O329&lt;100,"E")</f>
        <v>D</v>
      </c>
    </row>
    <row r="330" spans="1:16">
      <c r="A330" s="80">
        <v>329</v>
      </c>
      <c r="B330" s="22" t="s">
        <v>140</v>
      </c>
      <c r="C330" s="22" t="s">
        <v>59</v>
      </c>
      <c r="D330" s="22" t="s">
        <v>122</v>
      </c>
      <c r="E330" s="22" t="s">
        <v>123</v>
      </c>
      <c r="F330" s="22" t="s">
        <v>124</v>
      </c>
      <c r="G330" s="22" t="s">
        <v>63</v>
      </c>
      <c r="H330" s="22" t="s">
        <v>66</v>
      </c>
      <c r="I330" s="22" t="s">
        <v>505</v>
      </c>
      <c r="J330" s="71">
        <v>786.74400000000003</v>
      </c>
      <c r="K330" s="56">
        <v>4</v>
      </c>
      <c r="L330" s="73">
        <v>0.3</v>
      </c>
      <c r="M330" s="71">
        <v>-258.50160000000011</v>
      </c>
      <c r="N330" s="75">
        <f t="shared" si="10"/>
        <v>-494.52480000000014</v>
      </c>
      <c r="O330" s="76">
        <f t="shared" si="11"/>
        <v>600</v>
      </c>
      <c r="P330" s="49" t="str" cm="1">
        <f t="array" ref="P330">_xlfn.IFS(O330&gt;=2000,"A",O330&gt;=1000,"B",O330&gt;=500,"C",O330&gt;=100,"D",O330&lt;100,"E")</f>
        <v>C</v>
      </c>
    </row>
    <row r="331" spans="1:16">
      <c r="A331" s="80">
        <v>330</v>
      </c>
      <c r="B331" s="22" t="s">
        <v>140</v>
      </c>
      <c r="C331" s="22" t="s">
        <v>59</v>
      </c>
      <c r="D331" s="22" t="s">
        <v>122</v>
      </c>
      <c r="E331" s="22" t="s">
        <v>123</v>
      </c>
      <c r="F331" s="22" t="s">
        <v>124</v>
      </c>
      <c r="G331" s="22" t="s">
        <v>72</v>
      </c>
      <c r="H331" s="22" t="s">
        <v>73</v>
      </c>
      <c r="I331" s="22" t="s">
        <v>506</v>
      </c>
      <c r="J331" s="71">
        <v>100.24000000000001</v>
      </c>
      <c r="K331" s="56">
        <v>10</v>
      </c>
      <c r="L331" s="73">
        <v>0.2</v>
      </c>
      <c r="M331" s="71">
        <v>33.830999999999989</v>
      </c>
      <c r="N331" s="75">
        <f t="shared" si="10"/>
        <v>13.782999999999987</v>
      </c>
      <c r="O331" s="76">
        <f t="shared" si="11"/>
        <v>1500</v>
      </c>
      <c r="P331" s="49" t="str" cm="1">
        <f t="array" ref="P331">_xlfn.IFS(O331&gt;=2000,"A",O331&gt;=1000,"B",O331&gt;=500,"C",O331&gt;=100,"D",O331&lt;100,"E")</f>
        <v>B</v>
      </c>
    </row>
    <row r="332" spans="1:16">
      <c r="A332" s="80">
        <v>331</v>
      </c>
      <c r="B332" s="22" t="s">
        <v>140</v>
      </c>
      <c r="C332" s="22" t="s">
        <v>59</v>
      </c>
      <c r="D332" s="22" t="s">
        <v>122</v>
      </c>
      <c r="E332" s="22" t="s">
        <v>123</v>
      </c>
      <c r="F332" s="22" t="s">
        <v>124</v>
      </c>
      <c r="G332" s="22" t="s">
        <v>72</v>
      </c>
      <c r="H332" s="22" t="s">
        <v>89</v>
      </c>
      <c r="I332" s="22" t="s">
        <v>507</v>
      </c>
      <c r="J332" s="71">
        <v>37.76400000000001</v>
      </c>
      <c r="K332" s="56">
        <v>6</v>
      </c>
      <c r="L332" s="73">
        <v>0.7</v>
      </c>
      <c r="M332" s="71">
        <v>-27.693600000000004</v>
      </c>
      <c r="N332" s="75">
        <f t="shared" si="10"/>
        <v>-54.128400000000013</v>
      </c>
      <c r="O332" s="76">
        <f t="shared" si="11"/>
        <v>900</v>
      </c>
      <c r="P332" s="49" t="str" cm="1">
        <f t="array" ref="P332">_xlfn.IFS(O332&gt;=2000,"A",O332&gt;=1000,"B",O332&gt;=500,"C",O332&gt;=100,"D",O332&lt;100,"E")</f>
        <v>C</v>
      </c>
    </row>
    <row r="333" spans="1:16">
      <c r="A333" s="80">
        <v>332</v>
      </c>
      <c r="B333" s="22" t="s">
        <v>58</v>
      </c>
      <c r="C333" s="22" t="s">
        <v>59</v>
      </c>
      <c r="D333" s="22" t="s">
        <v>122</v>
      </c>
      <c r="E333" s="22" t="s">
        <v>123</v>
      </c>
      <c r="F333" s="22" t="s">
        <v>124</v>
      </c>
      <c r="G333" s="22" t="s">
        <v>86</v>
      </c>
      <c r="H333" s="22" t="s">
        <v>87</v>
      </c>
      <c r="I333" s="22" t="s">
        <v>508</v>
      </c>
      <c r="J333" s="71">
        <v>82.8</v>
      </c>
      <c r="K333" s="56">
        <v>2</v>
      </c>
      <c r="L333" s="73">
        <v>0.4</v>
      </c>
      <c r="M333" s="71">
        <v>-20.700000000000003</v>
      </c>
      <c r="N333" s="75">
        <f t="shared" si="10"/>
        <v>-53.82</v>
      </c>
      <c r="O333" s="76">
        <f t="shared" si="11"/>
        <v>300</v>
      </c>
      <c r="P333" s="49" t="str" cm="1">
        <f t="array" ref="P333">_xlfn.IFS(O333&gt;=2000,"A",O333&gt;=1000,"B",O333&gt;=500,"C",O333&gt;=100,"D",O333&lt;100,"E")</f>
        <v>D</v>
      </c>
    </row>
    <row r="334" spans="1:16">
      <c r="A334" s="80">
        <v>333</v>
      </c>
      <c r="B334" s="22" t="s">
        <v>58</v>
      </c>
      <c r="C334" s="22" t="s">
        <v>59</v>
      </c>
      <c r="D334" s="22" t="s">
        <v>122</v>
      </c>
      <c r="E334" s="22" t="s">
        <v>123</v>
      </c>
      <c r="F334" s="22" t="s">
        <v>124</v>
      </c>
      <c r="G334" s="22" t="s">
        <v>72</v>
      </c>
      <c r="H334" s="22" t="s">
        <v>89</v>
      </c>
      <c r="I334" s="22" t="s">
        <v>509</v>
      </c>
      <c r="J334" s="71">
        <v>20.724000000000004</v>
      </c>
      <c r="K334" s="56">
        <v>2</v>
      </c>
      <c r="L334" s="73">
        <v>0.7</v>
      </c>
      <c r="M334" s="71">
        <v>-13.815999999999995</v>
      </c>
      <c r="N334" s="75">
        <f t="shared" si="10"/>
        <v>-28.322799999999997</v>
      </c>
      <c r="O334" s="76">
        <f t="shared" si="11"/>
        <v>300</v>
      </c>
      <c r="P334" s="49" t="str" cm="1">
        <f t="array" ref="P334">_xlfn.IFS(O334&gt;=2000,"A",O334&gt;=1000,"B",O334&gt;=500,"C",O334&gt;=100,"D",O334&lt;100,"E")</f>
        <v>D</v>
      </c>
    </row>
    <row r="335" spans="1:16">
      <c r="A335" s="80">
        <v>334</v>
      </c>
      <c r="B335" s="22" t="s">
        <v>58</v>
      </c>
      <c r="C335" s="22" t="s">
        <v>59</v>
      </c>
      <c r="D335" s="22" t="s">
        <v>122</v>
      </c>
      <c r="E335" s="22" t="s">
        <v>123</v>
      </c>
      <c r="F335" s="22" t="s">
        <v>124</v>
      </c>
      <c r="G335" s="22" t="s">
        <v>72</v>
      </c>
      <c r="H335" s="22" t="s">
        <v>89</v>
      </c>
      <c r="I335" s="22" t="s">
        <v>510</v>
      </c>
      <c r="J335" s="71">
        <v>4.8960000000000008</v>
      </c>
      <c r="K335" s="56">
        <v>3</v>
      </c>
      <c r="L335" s="73">
        <v>0.7</v>
      </c>
      <c r="M335" s="71">
        <v>-3.4271999999999991</v>
      </c>
      <c r="N335" s="75">
        <f t="shared" si="10"/>
        <v>-6.8544</v>
      </c>
      <c r="O335" s="76">
        <f t="shared" si="11"/>
        <v>450</v>
      </c>
      <c r="P335" s="49" t="str" cm="1">
        <f t="array" ref="P335">_xlfn.IFS(O335&gt;=2000,"A",O335&gt;=1000,"B",O335&gt;=500,"C",O335&gt;=100,"D",O335&lt;100,"E")</f>
        <v>D</v>
      </c>
    </row>
    <row r="336" spans="1:16">
      <c r="A336" s="80">
        <v>335</v>
      </c>
      <c r="B336" s="22" t="s">
        <v>58</v>
      </c>
      <c r="C336" s="22" t="s">
        <v>59</v>
      </c>
      <c r="D336" s="22" t="s">
        <v>69</v>
      </c>
      <c r="E336" s="22" t="s">
        <v>70</v>
      </c>
      <c r="F336" s="22" t="s">
        <v>71</v>
      </c>
      <c r="G336" s="22" t="s">
        <v>72</v>
      </c>
      <c r="H336" s="22" t="s">
        <v>89</v>
      </c>
      <c r="I336" s="22" t="s">
        <v>511</v>
      </c>
      <c r="J336" s="71">
        <v>4.7520000000000007</v>
      </c>
      <c r="K336" s="56">
        <v>1</v>
      </c>
      <c r="L336" s="73">
        <v>0.2</v>
      </c>
      <c r="M336" s="71">
        <v>1.6037999999999997</v>
      </c>
      <c r="N336" s="75">
        <f t="shared" si="10"/>
        <v>0.65339999999999954</v>
      </c>
      <c r="O336" s="76">
        <f t="shared" si="11"/>
        <v>150</v>
      </c>
      <c r="P336" s="49" t="str" cm="1">
        <f t="array" ref="P336">_xlfn.IFS(O336&gt;=2000,"A",O336&gt;=1000,"B",O336&gt;=500,"C",O336&gt;=100,"D",O336&lt;100,"E")</f>
        <v>D</v>
      </c>
    </row>
    <row r="337" spans="1:16">
      <c r="A337" s="80">
        <v>336</v>
      </c>
      <c r="B337" s="22" t="s">
        <v>58</v>
      </c>
      <c r="C337" s="22" t="s">
        <v>59</v>
      </c>
      <c r="D337" s="22" t="s">
        <v>69</v>
      </c>
      <c r="E337" s="22" t="s">
        <v>70</v>
      </c>
      <c r="F337" s="22" t="s">
        <v>71</v>
      </c>
      <c r="G337" s="22" t="s">
        <v>86</v>
      </c>
      <c r="H337" s="22" t="s">
        <v>512</v>
      </c>
      <c r="I337" s="22" t="s">
        <v>513</v>
      </c>
      <c r="J337" s="71">
        <v>959.98400000000004</v>
      </c>
      <c r="K337" s="56">
        <v>2</v>
      </c>
      <c r="L337" s="73">
        <v>0.2</v>
      </c>
      <c r="M337" s="71">
        <v>335.99440000000004</v>
      </c>
      <c r="N337" s="75">
        <f t="shared" si="10"/>
        <v>143.99760000000003</v>
      </c>
      <c r="O337" s="76">
        <f t="shared" si="11"/>
        <v>300</v>
      </c>
      <c r="P337" s="49" t="str" cm="1">
        <f t="array" ref="P337">_xlfn.IFS(O337&gt;=2000,"A",O337&gt;=1000,"B",O337&gt;=500,"C",O337&gt;=100,"D",O337&lt;100,"E")</f>
        <v>D</v>
      </c>
    </row>
    <row r="338" spans="1:16">
      <c r="A338" s="80">
        <v>337</v>
      </c>
      <c r="B338" s="22" t="s">
        <v>58</v>
      </c>
      <c r="C338" s="22" t="s">
        <v>59</v>
      </c>
      <c r="D338" s="22" t="s">
        <v>69</v>
      </c>
      <c r="E338" s="22" t="s">
        <v>70</v>
      </c>
      <c r="F338" s="22" t="s">
        <v>71</v>
      </c>
      <c r="G338" s="22" t="s">
        <v>72</v>
      </c>
      <c r="H338" s="22" t="s">
        <v>89</v>
      </c>
      <c r="I338" s="22" t="s">
        <v>514</v>
      </c>
      <c r="J338" s="71">
        <v>14.368000000000002</v>
      </c>
      <c r="K338" s="56">
        <v>4</v>
      </c>
      <c r="L338" s="73">
        <v>0.2</v>
      </c>
      <c r="M338" s="71">
        <v>4.4899999999999984</v>
      </c>
      <c r="N338" s="75">
        <f t="shared" si="10"/>
        <v>1.6163999999999978</v>
      </c>
      <c r="O338" s="76">
        <f t="shared" si="11"/>
        <v>600</v>
      </c>
      <c r="P338" s="49" t="str" cm="1">
        <f t="array" ref="P338">_xlfn.IFS(O338&gt;=2000,"A",O338&gt;=1000,"B",O338&gt;=500,"C",O338&gt;=100,"D",O338&lt;100,"E")</f>
        <v>C</v>
      </c>
    </row>
    <row r="339" spans="1:16">
      <c r="A339" s="80">
        <v>338</v>
      </c>
      <c r="B339" s="22" t="s">
        <v>75</v>
      </c>
      <c r="C339" s="22" t="s">
        <v>68</v>
      </c>
      <c r="D339" s="22" t="s">
        <v>114</v>
      </c>
      <c r="E339" s="22" t="s">
        <v>70</v>
      </c>
      <c r="F339" s="22" t="s">
        <v>71</v>
      </c>
      <c r="G339" s="22" t="s">
        <v>72</v>
      </c>
      <c r="H339" s="22" t="s">
        <v>89</v>
      </c>
      <c r="I339" s="22" t="s">
        <v>515</v>
      </c>
      <c r="J339" s="71">
        <v>7.7120000000000006</v>
      </c>
      <c r="K339" s="56">
        <v>2</v>
      </c>
      <c r="L339" s="73">
        <v>0.2</v>
      </c>
      <c r="M339" s="71">
        <v>2.7956000000000003</v>
      </c>
      <c r="N339" s="75">
        <f t="shared" si="10"/>
        <v>1.2532000000000001</v>
      </c>
      <c r="O339" s="76">
        <f t="shared" si="11"/>
        <v>300</v>
      </c>
      <c r="P339" s="49" t="str" cm="1">
        <f t="array" ref="P339">_xlfn.IFS(O339&gt;=2000,"A",O339&gt;=1000,"B",O339&gt;=500,"C",O339&gt;=100,"D",O339&lt;100,"E")</f>
        <v>D</v>
      </c>
    </row>
    <row r="340" spans="1:16">
      <c r="A340" s="80">
        <v>339</v>
      </c>
      <c r="B340" s="22" t="s">
        <v>75</v>
      </c>
      <c r="C340" s="22" t="s">
        <v>68</v>
      </c>
      <c r="D340" s="22" t="s">
        <v>114</v>
      </c>
      <c r="E340" s="22" t="s">
        <v>70</v>
      </c>
      <c r="F340" s="22" t="s">
        <v>71</v>
      </c>
      <c r="G340" s="22" t="s">
        <v>63</v>
      </c>
      <c r="H340" s="22" t="s">
        <v>78</v>
      </c>
      <c r="I340" s="22" t="s">
        <v>516</v>
      </c>
      <c r="J340" s="71">
        <v>698.35200000000009</v>
      </c>
      <c r="K340" s="56">
        <v>3</v>
      </c>
      <c r="L340" s="73">
        <v>0.2</v>
      </c>
      <c r="M340" s="71">
        <v>-17.458800000000053</v>
      </c>
      <c r="N340" s="75">
        <f t="shared" si="10"/>
        <v>-157.12920000000008</v>
      </c>
      <c r="O340" s="76">
        <f t="shared" si="11"/>
        <v>450</v>
      </c>
      <c r="P340" s="49" t="str" cm="1">
        <f t="array" ref="P340">_xlfn.IFS(O340&gt;=2000,"A",O340&gt;=1000,"B",O340&gt;=500,"C",O340&gt;=100,"D",O340&lt;100,"E")</f>
        <v>D</v>
      </c>
    </row>
    <row r="341" spans="1:16">
      <c r="A341" s="80">
        <v>340</v>
      </c>
      <c r="B341" s="22" t="s">
        <v>58</v>
      </c>
      <c r="C341" s="22" t="s">
        <v>59</v>
      </c>
      <c r="D341" s="22" t="s">
        <v>517</v>
      </c>
      <c r="E341" s="22" t="s">
        <v>112</v>
      </c>
      <c r="F341" s="22" t="s">
        <v>71</v>
      </c>
      <c r="G341" s="22" t="s">
        <v>72</v>
      </c>
      <c r="H341" s="22" t="s">
        <v>173</v>
      </c>
      <c r="I341" s="22" t="s">
        <v>518</v>
      </c>
      <c r="J341" s="71">
        <v>4.96</v>
      </c>
      <c r="K341" s="56">
        <v>4</v>
      </c>
      <c r="L341" s="73">
        <v>0</v>
      </c>
      <c r="M341" s="71">
        <v>2.3311999999999999</v>
      </c>
      <c r="N341" s="75">
        <f t="shared" si="10"/>
        <v>2.3311999999999999</v>
      </c>
      <c r="O341" s="76">
        <f t="shared" si="11"/>
        <v>600</v>
      </c>
      <c r="P341" s="49" t="str" cm="1">
        <f t="array" ref="P341">_xlfn.IFS(O341&gt;=2000,"A",O341&gt;=1000,"B",O341&gt;=500,"C",O341&gt;=100,"D",O341&lt;100,"E")</f>
        <v>C</v>
      </c>
    </row>
    <row r="342" spans="1:16">
      <c r="A342" s="80">
        <v>341</v>
      </c>
      <c r="B342" s="22" t="s">
        <v>58</v>
      </c>
      <c r="C342" s="22" t="s">
        <v>68</v>
      </c>
      <c r="D342" s="22" t="s">
        <v>122</v>
      </c>
      <c r="E342" s="22" t="s">
        <v>123</v>
      </c>
      <c r="F342" s="22" t="s">
        <v>124</v>
      </c>
      <c r="G342" s="22" t="s">
        <v>72</v>
      </c>
      <c r="H342" s="22" t="s">
        <v>84</v>
      </c>
      <c r="I342" s="22" t="s">
        <v>519</v>
      </c>
      <c r="J342" s="71">
        <v>17.856000000000002</v>
      </c>
      <c r="K342" s="56">
        <v>4</v>
      </c>
      <c r="L342" s="73">
        <v>0.2</v>
      </c>
      <c r="M342" s="71">
        <v>1.1159999999999979</v>
      </c>
      <c r="N342" s="75">
        <f t="shared" si="10"/>
        <v>-2.4552000000000027</v>
      </c>
      <c r="O342" s="76">
        <f t="shared" si="11"/>
        <v>600</v>
      </c>
      <c r="P342" s="49" t="str" cm="1">
        <f t="array" ref="P342">_xlfn.IFS(O342&gt;=2000,"A",O342&gt;=1000,"B",O342&gt;=500,"C",O342&gt;=100,"D",O342&lt;100,"E")</f>
        <v>C</v>
      </c>
    </row>
    <row r="343" spans="1:16">
      <c r="A343" s="80">
        <v>342</v>
      </c>
      <c r="B343" s="22" t="s">
        <v>58</v>
      </c>
      <c r="C343" s="22" t="s">
        <v>68</v>
      </c>
      <c r="D343" s="22" t="s">
        <v>122</v>
      </c>
      <c r="E343" s="22" t="s">
        <v>123</v>
      </c>
      <c r="F343" s="22" t="s">
        <v>124</v>
      </c>
      <c r="G343" s="22" t="s">
        <v>72</v>
      </c>
      <c r="H343" s="22" t="s">
        <v>89</v>
      </c>
      <c r="I343" s="22" t="s">
        <v>101</v>
      </c>
      <c r="J343" s="71">
        <v>509.97000000000008</v>
      </c>
      <c r="K343" s="56">
        <v>10</v>
      </c>
      <c r="L343" s="73">
        <v>0.7</v>
      </c>
      <c r="M343" s="71">
        <v>-407.97599999999989</v>
      </c>
      <c r="N343" s="75">
        <f t="shared" si="10"/>
        <v>-764.95499999999993</v>
      </c>
      <c r="O343" s="76">
        <f t="shared" si="11"/>
        <v>1500</v>
      </c>
      <c r="P343" s="49" t="str" cm="1">
        <f t="array" ref="P343">_xlfn.IFS(O343&gt;=2000,"A",O343&gt;=1000,"B",O343&gt;=500,"C",O343&gt;=100,"D",O343&lt;100,"E")</f>
        <v>B</v>
      </c>
    </row>
    <row r="344" spans="1:16">
      <c r="A344" s="80">
        <v>343</v>
      </c>
      <c r="B344" s="22" t="s">
        <v>58</v>
      </c>
      <c r="C344" s="22" t="s">
        <v>68</v>
      </c>
      <c r="D344" s="22" t="s">
        <v>122</v>
      </c>
      <c r="E344" s="22" t="s">
        <v>123</v>
      </c>
      <c r="F344" s="22" t="s">
        <v>124</v>
      </c>
      <c r="G344" s="22" t="s">
        <v>72</v>
      </c>
      <c r="H344" s="22" t="s">
        <v>173</v>
      </c>
      <c r="I344" s="22" t="s">
        <v>281</v>
      </c>
      <c r="J344" s="71">
        <v>30.991999999999997</v>
      </c>
      <c r="K344" s="56">
        <v>13</v>
      </c>
      <c r="L344" s="73">
        <v>0.2</v>
      </c>
      <c r="M344" s="71">
        <v>10.072399999999996</v>
      </c>
      <c r="N344" s="75">
        <f t="shared" si="10"/>
        <v>3.873999999999997</v>
      </c>
      <c r="O344" s="76">
        <f t="shared" si="11"/>
        <v>1950</v>
      </c>
      <c r="P344" s="49" t="str" cm="1">
        <f t="array" ref="P344">_xlfn.IFS(O344&gt;=2000,"A",O344&gt;=1000,"B",O344&gt;=500,"C",O344&gt;=100,"D",O344&lt;100,"E")</f>
        <v>B</v>
      </c>
    </row>
    <row r="345" spans="1:16">
      <c r="A345" s="80">
        <v>344</v>
      </c>
      <c r="B345" s="22" t="s">
        <v>58</v>
      </c>
      <c r="C345" s="22" t="s">
        <v>68</v>
      </c>
      <c r="D345" s="22" t="s">
        <v>122</v>
      </c>
      <c r="E345" s="22" t="s">
        <v>123</v>
      </c>
      <c r="F345" s="22" t="s">
        <v>124</v>
      </c>
      <c r="G345" s="22" t="s">
        <v>86</v>
      </c>
      <c r="H345" s="22" t="s">
        <v>87</v>
      </c>
      <c r="I345" s="22" t="s">
        <v>520</v>
      </c>
      <c r="J345" s="71">
        <v>71.927999999999997</v>
      </c>
      <c r="K345" s="56">
        <v>12</v>
      </c>
      <c r="L345" s="73">
        <v>0.4</v>
      </c>
      <c r="M345" s="71">
        <v>8.3915999999999897</v>
      </c>
      <c r="N345" s="75">
        <f t="shared" si="10"/>
        <v>-20.379600000000011</v>
      </c>
      <c r="O345" s="76">
        <f t="shared" si="11"/>
        <v>1800</v>
      </c>
      <c r="P345" s="49" t="str" cm="1">
        <f t="array" ref="P345">_xlfn.IFS(O345&gt;=2000,"A",O345&gt;=1000,"B",O345&gt;=500,"C",O345&gt;=100,"D",O345&lt;100,"E")</f>
        <v>B</v>
      </c>
    </row>
    <row r="346" spans="1:16">
      <c r="A346" s="80">
        <v>345</v>
      </c>
      <c r="B346" s="22" t="s">
        <v>75</v>
      </c>
      <c r="C346" s="22" t="s">
        <v>59</v>
      </c>
      <c r="D346" s="22" t="s">
        <v>521</v>
      </c>
      <c r="E346" s="22" t="s">
        <v>104</v>
      </c>
      <c r="F346" s="22" t="s">
        <v>105</v>
      </c>
      <c r="G346" s="22" t="s">
        <v>72</v>
      </c>
      <c r="H346" s="22" t="s">
        <v>80</v>
      </c>
      <c r="I346" s="22" t="s">
        <v>113</v>
      </c>
      <c r="J346" s="71">
        <v>88.800000000000011</v>
      </c>
      <c r="K346" s="56">
        <v>4</v>
      </c>
      <c r="L346" s="73">
        <v>0.2</v>
      </c>
      <c r="M346" s="71">
        <v>-2.2200000000000131</v>
      </c>
      <c r="N346" s="75">
        <f t="shared" si="10"/>
        <v>-19.980000000000015</v>
      </c>
      <c r="O346" s="76">
        <f t="shared" si="11"/>
        <v>600</v>
      </c>
      <c r="P346" s="49" t="str" cm="1">
        <f t="array" ref="P346">_xlfn.IFS(O346&gt;=2000,"A",O346&gt;=1000,"B",O346&gt;=500,"C",O346&gt;=100,"D",O346&lt;100,"E")</f>
        <v>C</v>
      </c>
    </row>
    <row r="347" spans="1:16">
      <c r="A347" s="80">
        <v>346</v>
      </c>
      <c r="B347" s="22" t="s">
        <v>75</v>
      </c>
      <c r="C347" s="22" t="s">
        <v>59</v>
      </c>
      <c r="D347" s="22" t="s">
        <v>114</v>
      </c>
      <c r="E347" s="22" t="s">
        <v>70</v>
      </c>
      <c r="F347" s="22" t="s">
        <v>71</v>
      </c>
      <c r="G347" s="22" t="s">
        <v>86</v>
      </c>
      <c r="H347" s="22" t="s">
        <v>87</v>
      </c>
      <c r="I347" s="22" t="s">
        <v>279</v>
      </c>
      <c r="J347" s="71">
        <v>47.975999999999999</v>
      </c>
      <c r="K347" s="56">
        <v>3</v>
      </c>
      <c r="L347" s="73">
        <v>0.2</v>
      </c>
      <c r="M347" s="71">
        <v>4.7976000000000028</v>
      </c>
      <c r="N347" s="75">
        <f t="shared" si="10"/>
        <v>-4.7975999999999974</v>
      </c>
      <c r="O347" s="76">
        <f t="shared" si="11"/>
        <v>450</v>
      </c>
      <c r="P347" s="49" t="str" cm="1">
        <f t="array" ref="P347">_xlfn.IFS(O347&gt;=2000,"A",O347&gt;=1000,"B",O347&gt;=500,"C",O347&gt;=100,"D",O347&lt;100,"E")</f>
        <v>D</v>
      </c>
    </row>
    <row r="348" spans="1:16">
      <c r="A348" s="80">
        <v>347</v>
      </c>
      <c r="B348" s="22" t="s">
        <v>75</v>
      </c>
      <c r="C348" s="22" t="s">
        <v>59</v>
      </c>
      <c r="D348" s="22" t="s">
        <v>522</v>
      </c>
      <c r="E348" s="22" t="s">
        <v>523</v>
      </c>
      <c r="F348" s="22" t="s">
        <v>124</v>
      </c>
      <c r="G348" s="22" t="s">
        <v>72</v>
      </c>
      <c r="H348" s="22" t="s">
        <v>84</v>
      </c>
      <c r="I348" s="22" t="s">
        <v>359</v>
      </c>
      <c r="J348" s="71">
        <v>7.5600000000000005</v>
      </c>
      <c r="K348" s="56">
        <v>3</v>
      </c>
      <c r="L348" s="73">
        <v>0</v>
      </c>
      <c r="M348" s="71">
        <v>3.0996000000000006</v>
      </c>
      <c r="N348" s="75">
        <f t="shared" si="10"/>
        <v>3.0996000000000006</v>
      </c>
      <c r="O348" s="76">
        <f t="shared" si="11"/>
        <v>450</v>
      </c>
      <c r="P348" s="49" t="str" cm="1">
        <f t="array" ref="P348">_xlfn.IFS(O348&gt;=2000,"A",O348&gt;=1000,"B",O348&gt;=500,"C",O348&gt;=100,"D",O348&lt;100,"E")</f>
        <v>D</v>
      </c>
    </row>
    <row r="349" spans="1:16">
      <c r="A349" s="80">
        <v>348</v>
      </c>
      <c r="B349" s="22" t="s">
        <v>75</v>
      </c>
      <c r="C349" s="22" t="s">
        <v>59</v>
      </c>
      <c r="D349" s="22" t="s">
        <v>522</v>
      </c>
      <c r="E349" s="22" t="s">
        <v>523</v>
      </c>
      <c r="F349" s="22" t="s">
        <v>124</v>
      </c>
      <c r="G349" s="22" t="s">
        <v>72</v>
      </c>
      <c r="H349" s="22" t="s">
        <v>97</v>
      </c>
      <c r="I349" s="22" t="s">
        <v>139</v>
      </c>
      <c r="J349" s="71">
        <v>24.56</v>
      </c>
      <c r="K349" s="56">
        <v>2</v>
      </c>
      <c r="L349" s="73">
        <v>0</v>
      </c>
      <c r="M349" s="71">
        <v>11.543199999999999</v>
      </c>
      <c r="N349" s="75">
        <f t="shared" si="10"/>
        <v>11.543199999999999</v>
      </c>
      <c r="O349" s="76">
        <f t="shared" si="11"/>
        <v>300</v>
      </c>
      <c r="P349" s="49" t="str" cm="1">
        <f t="array" ref="P349">_xlfn.IFS(O349&gt;=2000,"A",O349&gt;=1000,"B",O349&gt;=500,"C",O349&gt;=100,"D",O349&lt;100,"E")</f>
        <v>D</v>
      </c>
    </row>
    <row r="350" spans="1:16">
      <c r="A350" s="80">
        <v>349</v>
      </c>
      <c r="B350" s="22" t="s">
        <v>75</v>
      </c>
      <c r="C350" s="22" t="s">
        <v>59</v>
      </c>
      <c r="D350" s="22" t="s">
        <v>522</v>
      </c>
      <c r="E350" s="22" t="s">
        <v>523</v>
      </c>
      <c r="F350" s="22" t="s">
        <v>124</v>
      </c>
      <c r="G350" s="22" t="s">
        <v>72</v>
      </c>
      <c r="H350" s="22" t="s">
        <v>84</v>
      </c>
      <c r="I350" s="22" t="s">
        <v>524</v>
      </c>
      <c r="J350" s="71">
        <v>12.96</v>
      </c>
      <c r="K350" s="56">
        <v>2</v>
      </c>
      <c r="L350" s="73">
        <v>0</v>
      </c>
      <c r="M350" s="71">
        <v>4.1471999999999998</v>
      </c>
      <c r="N350" s="75">
        <f t="shared" si="10"/>
        <v>4.1471999999999998</v>
      </c>
      <c r="O350" s="76">
        <f t="shared" si="11"/>
        <v>300</v>
      </c>
      <c r="P350" s="49" t="str" cm="1">
        <f t="array" ref="P350">_xlfn.IFS(O350&gt;=2000,"A",O350&gt;=1000,"B",O350&gt;=500,"C",O350&gt;=100,"D",O350&lt;100,"E")</f>
        <v>D</v>
      </c>
    </row>
    <row r="351" spans="1:16">
      <c r="A351" s="80">
        <v>350</v>
      </c>
      <c r="B351" s="22" t="s">
        <v>140</v>
      </c>
      <c r="C351" s="22" t="s">
        <v>102</v>
      </c>
      <c r="D351" s="22" t="s">
        <v>171</v>
      </c>
      <c r="E351" s="22" t="s">
        <v>172</v>
      </c>
      <c r="F351" s="22" t="s">
        <v>124</v>
      </c>
      <c r="G351" s="22" t="s">
        <v>86</v>
      </c>
      <c r="H351" s="22" t="s">
        <v>128</v>
      </c>
      <c r="I351" s="22" t="s">
        <v>424</v>
      </c>
      <c r="J351" s="71">
        <v>6.79</v>
      </c>
      <c r="K351" s="56">
        <v>1</v>
      </c>
      <c r="L351" s="73">
        <v>0</v>
      </c>
      <c r="M351" s="71">
        <v>2.3086000000000002</v>
      </c>
      <c r="N351" s="75">
        <f t="shared" si="10"/>
        <v>2.3086000000000002</v>
      </c>
      <c r="O351" s="76">
        <f t="shared" si="11"/>
        <v>150</v>
      </c>
      <c r="P351" s="49" t="str" cm="1">
        <f t="array" ref="P351">_xlfn.IFS(O351&gt;=2000,"A",O351&gt;=1000,"B",O351&gt;=500,"C",O351&gt;=100,"D",O351&lt;100,"E")</f>
        <v>D</v>
      </c>
    </row>
    <row r="352" spans="1:16">
      <c r="A352" s="80">
        <v>351</v>
      </c>
      <c r="B352" s="22" t="s">
        <v>140</v>
      </c>
      <c r="C352" s="22" t="s">
        <v>102</v>
      </c>
      <c r="D352" s="22" t="s">
        <v>171</v>
      </c>
      <c r="E352" s="22" t="s">
        <v>172</v>
      </c>
      <c r="F352" s="22" t="s">
        <v>124</v>
      </c>
      <c r="G352" s="22" t="s">
        <v>72</v>
      </c>
      <c r="H352" s="22" t="s">
        <v>97</v>
      </c>
      <c r="I352" s="22" t="s">
        <v>525</v>
      </c>
      <c r="J352" s="71">
        <v>24.56</v>
      </c>
      <c r="K352" s="56">
        <v>2</v>
      </c>
      <c r="L352" s="73">
        <v>0</v>
      </c>
      <c r="M352" s="71">
        <v>11.543199999999999</v>
      </c>
      <c r="N352" s="75">
        <f t="shared" si="10"/>
        <v>11.543199999999999</v>
      </c>
      <c r="O352" s="76">
        <f t="shared" si="11"/>
        <v>300</v>
      </c>
      <c r="P352" s="49" t="str" cm="1">
        <f t="array" ref="P352">_xlfn.IFS(O352&gt;=2000,"A",O352&gt;=1000,"B",O352&gt;=500,"C",O352&gt;=100,"D",O352&lt;100,"E")</f>
        <v>D</v>
      </c>
    </row>
    <row r="353" spans="1:16">
      <c r="A353" s="80">
        <v>352</v>
      </c>
      <c r="B353" s="22" t="s">
        <v>140</v>
      </c>
      <c r="C353" s="22" t="s">
        <v>102</v>
      </c>
      <c r="D353" s="22" t="s">
        <v>171</v>
      </c>
      <c r="E353" s="22" t="s">
        <v>172</v>
      </c>
      <c r="F353" s="22" t="s">
        <v>124</v>
      </c>
      <c r="G353" s="22" t="s">
        <v>72</v>
      </c>
      <c r="H353" s="22" t="s">
        <v>89</v>
      </c>
      <c r="I353" s="22" t="s">
        <v>526</v>
      </c>
      <c r="J353" s="71">
        <v>3.048</v>
      </c>
      <c r="K353" s="56">
        <v>1</v>
      </c>
      <c r="L353" s="73">
        <v>0.2</v>
      </c>
      <c r="M353" s="71">
        <v>1.0668</v>
      </c>
      <c r="N353" s="75">
        <f t="shared" si="10"/>
        <v>0.45719999999999994</v>
      </c>
      <c r="O353" s="76">
        <f t="shared" si="11"/>
        <v>150</v>
      </c>
      <c r="P353" s="49" t="str" cm="1">
        <f t="array" ref="P353">_xlfn.IFS(O353&gt;=2000,"A",O353&gt;=1000,"B",O353&gt;=500,"C",O353&gt;=100,"D",O353&lt;100,"E")</f>
        <v>D</v>
      </c>
    </row>
    <row r="354" spans="1:16">
      <c r="A354" s="80">
        <v>353</v>
      </c>
      <c r="B354" s="22" t="s">
        <v>140</v>
      </c>
      <c r="C354" s="22" t="s">
        <v>102</v>
      </c>
      <c r="D354" s="22" t="s">
        <v>171</v>
      </c>
      <c r="E354" s="22" t="s">
        <v>172</v>
      </c>
      <c r="F354" s="22" t="s">
        <v>124</v>
      </c>
      <c r="G354" s="22" t="s">
        <v>72</v>
      </c>
      <c r="H354" s="22" t="s">
        <v>97</v>
      </c>
      <c r="I354" s="22" t="s">
        <v>525</v>
      </c>
      <c r="J354" s="71">
        <v>49.12</v>
      </c>
      <c r="K354" s="56">
        <v>4</v>
      </c>
      <c r="L354" s="73">
        <v>0</v>
      </c>
      <c r="M354" s="71">
        <v>23.086399999999998</v>
      </c>
      <c r="N354" s="75">
        <f t="shared" si="10"/>
        <v>23.086399999999998</v>
      </c>
      <c r="O354" s="76">
        <f t="shared" si="11"/>
        <v>600</v>
      </c>
      <c r="P354" s="49" t="str" cm="1">
        <f t="array" ref="P354">_xlfn.IFS(O354&gt;=2000,"A",O354&gt;=1000,"B",O354&gt;=500,"C",O354&gt;=100,"D",O354&lt;100,"E")</f>
        <v>C</v>
      </c>
    </row>
    <row r="355" spans="1:16">
      <c r="A355" s="80">
        <v>354</v>
      </c>
      <c r="B355" s="22" t="s">
        <v>140</v>
      </c>
      <c r="C355" s="22" t="s">
        <v>102</v>
      </c>
      <c r="D355" s="22" t="s">
        <v>171</v>
      </c>
      <c r="E355" s="22" t="s">
        <v>172</v>
      </c>
      <c r="F355" s="22" t="s">
        <v>124</v>
      </c>
      <c r="G355" s="22" t="s">
        <v>72</v>
      </c>
      <c r="H355" s="22" t="s">
        <v>89</v>
      </c>
      <c r="I355" s="22" t="s">
        <v>527</v>
      </c>
      <c r="J355" s="71">
        <v>4355.1680000000006</v>
      </c>
      <c r="K355" s="56">
        <v>4</v>
      </c>
      <c r="L355" s="73">
        <v>0.2</v>
      </c>
      <c r="M355" s="71">
        <v>1415.4295999999997</v>
      </c>
      <c r="N355" s="75">
        <f t="shared" si="10"/>
        <v>544.3959999999995</v>
      </c>
      <c r="O355" s="76">
        <f t="shared" si="11"/>
        <v>600</v>
      </c>
      <c r="P355" s="49" t="str" cm="1">
        <f t="array" ref="P355">_xlfn.IFS(O355&gt;=2000,"A",O355&gt;=1000,"B",O355&gt;=500,"C",O355&gt;=100,"D",O355&lt;100,"E")</f>
        <v>C</v>
      </c>
    </row>
    <row r="356" spans="1:16">
      <c r="A356" s="80">
        <v>355</v>
      </c>
      <c r="B356" s="22" t="s">
        <v>75</v>
      </c>
      <c r="C356" s="22" t="s">
        <v>59</v>
      </c>
      <c r="D356" s="22" t="s">
        <v>171</v>
      </c>
      <c r="E356" s="22" t="s">
        <v>172</v>
      </c>
      <c r="F356" s="22" t="s">
        <v>124</v>
      </c>
      <c r="G356" s="22" t="s">
        <v>63</v>
      </c>
      <c r="H356" s="22" t="s">
        <v>64</v>
      </c>
      <c r="I356" s="22" t="s">
        <v>528</v>
      </c>
      <c r="J356" s="71">
        <v>388.70400000000006</v>
      </c>
      <c r="K356" s="56">
        <v>6</v>
      </c>
      <c r="L356" s="73">
        <v>0.2</v>
      </c>
      <c r="M356" s="71">
        <v>-4.8588000000000022</v>
      </c>
      <c r="N356" s="75">
        <f t="shared" si="10"/>
        <v>-82.599600000000024</v>
      </c>
      <c r="O356" s="76">
        <f t="shared" si="11"/>
        <v>900</v>
      </c>
      <c r="P356" s="49" t="str" cm="1">
        <f t="array" ref="P356">_xlfn.IFS(O356&gt;=2000,"A",O356&gt;=1000,"B",O356&gt;=500,"C",O356&gt;=100,"D",O356&lt;100,"E")</f>
        <v>C</v>
      </c>
    </row>
    <row r="357" spans="1:16">
      <c r="A357" s="80">
        <v>356</v>
      </c>
      <c r="B357" s="22" t="s">
        <v>75</v>
      </c>
      <c r="C357" s="22" t="s">
        <v>59</v>
      </c>
      <c r="D357" s="22" t="s">
        <v>171</v>
      </c>
      <c r="E357" s="22" t="s">
        <v>172</v>
      </c>
      <c r="F357" s="22" t="s">
        <v>124</v>
      </c>
      <c r="G357" s="22" t="s">
        <v>72</v>
      </c>
      <c r="H357" s="22" t="s">
        <v>133</v>
      </c>
      <c r="I357" s="22" t="s">
        <v>529</v>
      </c>
      <c r="J357" s="71">
        <v>8.26</v>
      </c>
      <c r="K357" s="56">
        <v>2</v>
      </c>
      <c r="L357" s="73">
        <v>0</v>
      </c>
      <c r="M357" s="71">
        <v>3.7995999999999999</v>
      </c>
      <c r="N357" s="75">
        <f t="shared" si="10"/>
        <v>3.7995999999999999</v>
      </c>
      <c r="O357" s="76">
        <f t="shared" si="11"/>
        <v>300</v>
      </c>
      <c r="P357" s="49" t="str" cm="1">
        <f t="array" ref="P357">_xlfn.IFS(O357&gt;=2000,"A",O357&gt;=1000,"B",O357&gt;=500,"C",O357&gt;=100,"D",O357&lt;100,"E")</f>
        <v>D</v>
      </c>
    </row>
    <row r="358" spans="1:16">
      <c r="A358" s="80">
        <v>357</v>
      </c>
      <c r="B358" s="22" t="s">
        <v>75</v>
      </c>
      <c r="C358" s="22" t="s">
        <v>59</v>
      </c>
      <c r="D358" s="22" t="s">
        <v>171</v>
      </c>
      <c r="E358" s="22" t="s">
        <v>172</v>
      </c>
      <c r="F358" s="22" t="s">
        <v>124</v>
      </c>
      <c r="G358" s="22" t="s">
        <v>72</v>
      </c>
      <c r="H358" s="22" t="s">
        <v>84</v>
      </c>
      <c r="I358" s="22" t="s">
        <v>530</v>
      </c>
      <c r="J358" s="71">
        <v>17.04</v>
      </c>
      <c r="K358" s="56">
        <v>4</v>
      </c>
      <c r="L358" s="73">
        <v>0</v>
      </c>
      <c r="M358" s="71">
        <v>6.9863999999999997</v>
      </c>
      <c r="N358" s="75">
        <f t="shared" si="10"/>
        <v>6.9863999999999997</v>
      </c>
      <c r="O358" s="76">
        <f t="shared" si="11"/>
        <v>600</v>
      </c>
      <c r="P358" s="49" t="str" cm="1">
        <f t="array" ref="P358">_xlfn.IFS(O358&gt;=2000,"A",O358&gt;=1000,"B",O358&gt;=500,"C",O358&gt;=100,"D",O358&lt;100,"E")</f>
        <v>C</v>
      </c>
    </row>
    <row r="359" spans="1:16">
      <c r="A359" s="80">
        <v>358</v>
      </c>
      <c r="B359" s="22" t="s">
        <v>75</v>
      </c>
      <c r="C359" s="22" t="s">
        <v>59</v>
      </c>
      <c r="D359" s="22" t="s">
        <v>171</v>
      </c>
      <c r="E359" s="22" t="s">
        <v>172</v>
      </c>
      <c r="F359" s="22" t="s">
        <v>124</v>
      </c>
      <c r="G359" s="22" t="s">
        <v>72</v>
      </c>
      <c r="H359" s="22" t="s">
        <v>97</v>
      </c>
      <c r="I359" s="22" t="s">
        <v>531</v>
      </c>
      <c r="J359" s="71">
        <v>34.4</v>
      </c>
      <c r="K359" s="56">
        <v>5</v>
      </c>
      <c r="L359" s="73">
        <v>0</v>
      </c>
      <c r="M359" s="71">
        <v>15.823999999999998</v>
      </c>
      <c r="N359" s="75">
        <f t="shared" si="10"/>
        <v>15.823999999999998</v>
      </c>
      <c r="O359" s="76">
        <f t="shared" si="11"/>
        <v>750</v>
      </c>
      <c r="P359" s="49" t="str" cm="1">
        <f t="array" ref="P359">_xlfn.IFS(O359&gt;=2000,"A",O359&gt;=1000,"B",O359&gt;=500,"C",O359&gt;=100,"D",O359&lt;100,"E")</f>
        <v>C</v>
      </c>
    </row>
    <row r="360" spans="1:16">
      <c r="A360" s="80">
        <v>359</v>
      </c>
      <c r="B360" s="22" t="s">
        <v>75</v>
      </c>
      <c r="C360" s="22" t="s">
        <v>68</v>
      </c>
      <c r="D360" s="22" t="s">
        <v>246</v>
      </c>
      <c r="E360" s="22" t="s">
        <v>96</v>
      </c>
      <c r="F360" s="22" t="s">
        <v>62</v>
      </c>
      <c r="G360" s="22" t="s">
        <v>72</v>
      </c>
      <c r="H360" s="22" t="s">
        <v>97</v>
      </c>
      <c r="I360" s="22" t="s">
        <v>366</v>
      </c>
      <c r="J360" s="71">
        <v>36.240000000000009</v>
      </c>
      <c r="K360" s="56">
        <v>5</v>
      </c>
      <c r="L360" s="73">
        <v>0.2</v>
      </c>
      <c r="M360" s="71">
        <v>11.324999999999996</v>
      </c>
      <c r="N360" s="75">
        <f t="shared" si="10"/>
        <v>4.0769999999999937</v>
      </c>
      <c r="O360" s="76">
        <f t="shared" si="11"/>
        <v>750</v>
      </c>
      <c r="P360" s="49" t="str" cm="1">
        <f t="array" ref="P360">_xlfn.IFS(O360&gt;=2000,"A",O360&gt;=1000,"B",O360&gt;=500,"C",O360&gt;=100,"D",O360&lt;100,"E")</f>
        <v>C</v>
      </c>
    </row>
    <row r="361" spans="1:16">
      <c r="A361" s="80">
        <v>360</v>
      </c>
      <c r="B361" s="22" t="s">
        <v>140</v>
      </c>
      <c r="C361" s="22" t="s">
        <v>68</v>
      </c>
      <c r="D361" s="22" t="s">
        <v>257</v>
      </c>
      <c r="E361" s="22" t="s">
        <v>532</v>
      </c>
      <c r="F361" s="22" t="s">
        <v>62</v>
      </c>
      <c r="G361" s="22" t="s">
        <v>72</v>
      </c>
      <c r="H361" s="22" t="s">
        <v>91</v>
      </c>
      <c r="I361" s="22" t="s">
        <v>533</v>
      </c>
      <c r="J361" s="71">
        <v>647.84</v>
      </c>
      <c r="K361" s="56">
        <v>8</v>
      </c>
      <c r="L361" s="73">
        <v>0</v>
      </c>
      <c r="M361" s="71">
        <v>168.4384</v>
      </c>
      <c r="N361" s="75">
        <f t="shared" si="10"/>
        <v>168.4384</v>
      </c>
      <c r="O361" s="76">
        <f t="shared" si="11"/>
        <v>1200</v>
      </c>
      <c r="P361" s="49" t="str" cm="1">
        <f t="array" ref="P361">_xlfn.IFS(O361&gt;=2000,"A",O361&gt;=1000,"B",O361&gt;=500,"C",O361&gt;=100,"D",O361&lt;100,"E")</f>
        <v>B</v>
      </c>
    </row>
    <row r="362" spans="1:16">
      <c r="A362" s="80">
        <v>361</v>
      </c>
      <c r="B362" s="22" t="s">
        <v>140</v>
      </c>
      <c r="C362" s="22" t="s">
        <v>68</v>
      </c>
      <c r="D362" s="22" t="s">
        <v>257</v>
      </c>
      <c r="E362" s="22" t="s">
        <v>532</v>
      </c>
      <c r="F362" s="22" t="s">
        <v>62</v>
      </c>
      <c r="G362" s="22" t="s">
        <v>72</v>
      </c>
      <c r="H362" s="22" t="s">
        <v>73</v>
      </c>
      <c r="I362" s="22" t="s">
        <v>534</v>
      </c>
      <c r="J362" s="71">
        <v>20.7</v>
      </c>
      <c r="K362" s="56">
        <v>2</v>
      </c>
      <c r="L362" s="73">
        <v>0</v>
      </c>
      <c r="M362" s="71">
        <v>9.9359999999999999</v>
      </c>
      <c r="N362" s="75">
        <f t="shared" si="10"/>
        <v>9.9359999999999999</v>
      </c>
      <c r="O362" s="76">
        <f t="shared" si="11"/>
        <v>300</v>
      </c>
      <c r="P362" s="49" t="str" cm="1">
        <f t="array" ref="P362">_xlfn.IFS(O362&gt;=2000,"A",O362&gt;=1000,"B",O362&gt;=500,"C",O362&gt;=100,"D",O362&lt;100,"E")</f>
        <v>D</v>
      </c>
    </row>
    <row r="363" spans="1:16">
      <c r="A363" s="80">
        <v>362</v>
      </c>
      <c r="B363" s="22" t="s">
        <v>75</v>
      </c>
      <c r="C363" s="22" t="s">
        <v>59</v>
      </c>
      <c r="D363" s="22" t="s">
        <v>171</v>
      </c>
      <c r="E363" s="22" t="s">
        <v>172</v>
      </c>
      <c r="F363" s="22" t="s">
        <v>124</v>
      </c>
      <c r="G363" s="22" t="s">
        <v>72</v>
      </c>
      <c r="H363" s="22" t="s">
        <v>73</v>
      </c>
      <c r="I363" s="22" t="s">
        <v>534</v>
      </c>
      <c r="J363" s="71">
        <v>20.7</v>
      </c>
      <c r="K363" s="56">
        <v>2</v>
      </c>
      <c r="L363" s="73">
        <v>0</v>
      </c>
      <c r="M363" s="71">
        <v>9.9359999999999999</v>
      </c>
      <c r="N363" s="75">
        <f t="shared" si="10"/>
        <v>9.9359999999999999</v>
      </c>
      <c r="O363" s="76">
        <f t="shared" si="11"/>
        <v>300</v>
      </c>
      <c r="P363" s="49" t="str" cm="1">
        <f t="array" ref="P363">_xlfn.IFS(O363&gt;=2000,"A",O363&gt;=1000,"B",O363&gt;=500,"C",O363&gt;=100,"D",O363&lt;100,"E")</f>
        <v>D</v>
      </c>
    </row>
    <row r="364" spans="1:16">
      <c r="A364" s="80">
        <v>363</v>
      </c>
      <c r="B364" s="22" t="s">
        <v>75</v>
      </c>
      <c r="C364" s="22" t="s">
        <v>59</v>
      </c>
      <c r="D364" s="22" t="s">
        <v>171</v>
      </c>
      <c r="E364" s="22" t="s">
        <v>172</v>
      </c>
      <c r="F364" s="22" t="s">
        <v>124</v>
      </c>
      <c r="G364" s="22" t="s">
        <v>63</v>
      </c>
      <c r="H364" s="22" t="s">
        <v>66</v>
      </c>
      <c r="I364" s="22" t="s">
        <v>535</v>
      </c>
      <c r="J364" s="71">
        <v>488.64600000000002</v>
      </c>
      <c r="K364" s="56">
        <v>3</v>
      </c>
      <c r="L364" s="73">
        <v>0.1</v>
      </c>
      <c r="M364" s="71">
        <v>86.870400000000004</v>
      </c>
      <c r="N364" s="75">
        <f t="shared" si="10"/>
        <v>38.005800000000001</v>
      </c>
      <c r="O364" s="76">
        <f t="shared" si="11"/>
        <v>450</v>
      </c>
      <c r="P364" s="49" t="str" cm="1">
        <f t="array" ref="P364">_xlfn.IFS(O364&gt;=2000,"A",O364&gt;=1000,"B",O364&gt;=500,"C",O364&gt;=100,"D",O364&lt;100,"E")</f>
        <v>D</v>
      </c>
    </row>
    <row r="365" spans="1:16">
      <c r="A365" s="80">
        <v>364</v>
      </c>
      <c r="B365" s="22" t="s">
        <v>75</v>
      </c>
      <c r="C365" s="22" t="s">
        <v>59</v>
      </c>
      <c r="D365" s="22" t="s">
        <v>171</v>
      </c>
      <c r="E365" s="22" t="s">
        <v>172</v>
      </c>
      <c r="F365" s="22" t="s">
        <v>124</v>
      </c>
      <c r="G365" s="22" t="s">
        <v>72</v>
      </c>
      <c r="H365" s="22" t="s">
        <v>84</v>
      </c>
      <c r="I365" s="22" t="s">
        <v>536</v>
      </c>
      <c r="J365" s="71">
        <v>5.56</v>
      </c>
      <c r="K365" s="56">
        <v>2</v>
      </c>
      <c r="L365" s="73">
        <v>0</v>
      </c>
      <c r="M365" s="71">
        <v>1.4455999999999998</v>
      </c>
      <c r="N365" s="75">
        <f t="shared" si="10"/>
        <v>1.4455999999999998</v>
      </c>
      <c r="O365" s="76">
        <f t="shared" si="11"/>
        <v>300</v>
      </c>
      <c r="P365" s="49" t="str" cm="1">
        <f t="array" ref="P365">_xlfn.IFS(O365&gt;=2000,"A",O365&gt;=1000,"B",O365&gt;=500,"C",O365&gt;=100,"D",O365&lt;100,"E")</f>
        <v>D</v>
      </c>
    </row>
    <row r="366" spans="1:16">
      <c r="A366" s="80">
        <v>365</v>
      </c>
      <c r="B366" s="22" t="s">
        <v>75</v>
      </c>
      <c r="C366" s="22" t="s">
        <v>59</v>
      </c>
      <c r="D366" s="22" t="s">
        <v>171</v>
      </c>
      <c r="E366" s="22" t="s">
        <v>172</v>
      </c>
      <c r="F366" s="22" t="s">
        <v>124</v>
      </c>
      <c r="G366" s="22" t="s">
        <v>63</v>
      </c>
      <c r="H366" s="22" t="s">
        <v>82</v>
      </c>
      <c r="I366" s="22" t="s">
        <v>537</v>
      </c>
      <c r="J366" s="71">
        <v>47.12</v>
      </c>
      <c r="K366" s="56">
        <v>8</v>
      </c>
      <c r="L366" s="73">
        <v>0</v>
      </c>
      <c r="M366" s="71">
        <v>20.732800000000001</v>
      </c>
      <c r="N366" s="75">
        <f t="shared" si="10"/>
        <v>20.732800000000001</v>
      </c>
      <c r="O366" s="76">
        <f t="shared" si="11"/>
        <v>1200</v>
      </c>
      <c r="P366" s="49" t="str" cm="1">
        <f t="array" ref="P366">_xlfn.IFS(O366&gt;=2000,"A",O366&gt;=1000,"B",O366&gt;=500,"C",O366&gt;=100,"D",O366&lt;100,"E")</f>
        <v>B</v>
      </c>
    </row>
    <row r="367" spans="1:16">
      <c r="A367" s="80">
        <v>366</v>
      </c>
      <c r="B367" s="22" t="s">
        <v>75</v>
      </c>
      <c r="C367" s="22" t="s">
        <v>59</v>
      </c>
      <c r="D367" s="22" t="s">
        <v>114</v>
      </c>
      <c r="E367" s="22" t="s">
        <v>70</v>
      </c>
      <c r="F367" s="22" t="s">
        <v>71</v>
      </c>
      <c r="G367" s="22" t="s">
        <v>72</v>
      </c>
      <c r="H367" s="22" t="s">
        <v>80</v>
      </c>
      <c r="I367" s="22" t="s">
        <v>160</v>
      </c>
      <c r="J367" s="71">
        <v>211.96</v>
      </c>
      <c r="K367" s="56">
        <v>4</v>
      </c>
      <c r="L367" s="73">
        <v>0</v>
      </c>
      <c r="M367" s="71">
        <v>8.4783999999999935</v>
      </c>
      <c r="N367" s="75">
        <f t="shared" si="10"/>
        <v>8.4783999999999935</v>
      </c>
      <c r="O367" s="76">
        <f t="shared" si="11"/>
        <v>600</v>
      </c>
      <c r="P367" s="49" t="str" cm="1">
        <f t="array" ref="P367">_xlfn.IFS(O367&gt;=2000,"A",O367&gt;=1000,"B",O367&gt;=500,"C",O367&gt;=100,"D",O367&lt;100,"E")</f>
        <v>C</v>
      </c>
    </row>
    <row r="368" spans="1:16">
      <c r="A368" s="80">
        <v>367</v>
      </c>
      <c r="B368" s="22" t="s">
        <v>538</v>
      </c>
      <c r="C368" s="22" t="s">
        <v>68</v>
      </c>
      <c r="D368" s="22" t="s">
        <v>539</v>
      </c>
      <c r="E368" s="22" t="s">
        <v>347</v>
      </c>
      <c r="F368" s="22" t="s">
        <v>124</v>
      </c>
      <c r="G368" s="22" t="s">
        <v>72</v>
      </c>
      <c r="H368" s="22" t="s">
        <v>89</v>
      </c>
      <c r="I368" s="22" t="s">
        <v>540</v>
      </c>
      <c r="J368" s="71">
        <v>23.2</v>
      </c>
      <c r="K368" s="56">
        <v>4</v>
      </c>
      <c r="L368" s="73">
        <v>0</v>
      </c>
      <c r="M368" s="71">
        <v>10.44</v>
      </c>
      <c r="N368" s="75">
        <f t="shared" si="10"/>
        <v>10.44</v>
      </c>
      <c r="O368" s="76">
        <f t="shared" si="11"/>
        <v>600</v>
      </c>
      <c r="P368" s="49" t="str" cm="1">
        <f t="array" ref="P368">_xlfn.IFS(O368&gt;=2000,"A",O368&gt;=1000,"B",O368&gt;=500,"C",O368&gt;=100,"D",O368&lt;100,"E")</f>
        <v>C</v>
      </c>
    </row>
    <row r="369" spans="1:16">
      <c r="A369" s="80">
        <v>368</v>
      </c>
      <c r="B369" s="22" t="s">
        <v>538</v>
      </c>
      <c r="C369" s="22" t="s">
        <v>68</v>
      </c>
      <c r="D369" s="22" t="s">
        <v>539</v>
      </c>
      <c r="E369" s="22" t="s">
        <v>347</v>
      </c>
      <c r="F369" s="22" t="s">
        <v>124</v>
      </c>
      <c r="G369" s="22" t="s">
        <v>72</v>
      </c>
      <c r="H369" s="22" t="s">
        <v>288</v>
      </c>
      <c r="I369" s="22" t="s">
        <v>541</v>
      </c>
      <c r="J369" s="71">
        <v>7.36</v>
      </c>
      <c r="K369" s="56">
        <v>2</v>
      </c>
      <c r="L369" s="73">
        <v>0</v>
      </c>
      <c r="M369" s="71">
        <v>0.14719999999999978</v>
      </c>
      <c r="N369" s="75">
        <f t="shared" si="10"/>
        <v>0.14719999999999978</v>
      </c>
      <c r="O369" s="76">
        <f t="shared" si="11"/>
        <v>300</v>
      </c>
      <c r="P369" s="49" t="str" cm="1">
        <f t="array" ref="P369">_xlfn.IFS(O369&gt;=2000,"A",O369&gt;=1000,"B",O369&gt;=500,"C",O369&gt;=100,"D",O369&lt;100,"E")</f>
        <v>D</v>
      </c>
    </row>
    <row r="370" spans="1:16">
      <c r="A370" s="80">
        <v>369</v>
      </c>
      <c r="B370" s="22" t="s">
        <v>538</v>
      </c>
      <c r="C370" s="22" t="s">
        <v>68</v>
      </c>
      <c r="D370" s="22" t="s">
        <v>539</v>
      </c>
      <c r="E370" s="22" t="s">
        <v>347</v>
      </c>
      <c r="F370" s="22" t="s">
        <v>124</v>
      </c>
      <c r="G370" s="22" t="s">
        <v>72</v>
      </c>
      <c r="H370" s="22" t="s">
        <v>80</v>
      </c>
      <c r="I370" s="22" t="s">
        <v>542</v>
      </c>
      <c r="J370" s="71">
        <v>104.79</v>
      </c>
      <c r="K370" s="56">
        <v>7</v>
      </c>
      <c r="L370" s="73">
        <v>0</v>
      </c>
      <c r="M370" s="71">
        <v>29.341200000000008</v>
      </c>
      <c r="N370" s="75">
        <f t="shared" si="10"/>
        <v>29.341200000000008</v>
      </c>
      <c r="O370" s="76">
        <f t="shared" si="11"/>
        <v>1050</v>
      </c>
      <c r="P370" s="49" t="str" cm="1">
        <f t="array" ref="P370">_xlfn.IFS(O370&gt;=2000,"A",O370&gt;=1000,"B",O370&gt;=500,"C",O370&gt;=100,"D",O370&lt;100,"E")</f>
        <v>B</v>
      </c>
    </row>
    <row r="371" spans="1:16">
      <c r="A371" s="80">
        <v>370</v>
      </c>
      <c r="B371" s="22" t="s">
        <v>538</v>
      </c>
      <c r="C371" s="22" t="s">
        <v>68</v>
      </c>
      <c r="D371" s="22" t="s">
        <v>539</v>
      </c>
      <c r="E371" s="22" t="s">
        <v>347</v>
      </c>
      <c r="F371" s="22" t="s">
        <v>124</v>
      </c>
      <c r="G371" s="22" t="s">
        <v>63</v>
      </c>
      <c r="H371" s="22" t="s">
        <v>64</v>
      </c>
      <c r="I371" s="22" t="s">
        <v>145</v>
      </c>
      <c r="J371" s="71">
        <v>1043.92</v>
      </c>
      <c r="K371" s="56">
        <v>4</v>
      </c>
      <c r="L371" s="73">
        <v>0</v>
      </c>
      <c r="M371" s="71">
        <v>271.41920000000005</v>
      </c>
      <c r="N371" s="75">
        <f t="shared" si="10"/>
        <v>271.41920000000005</v>
      </c>
      <c r="O371" s="76">
        <f t="shared" si="11"/>
        <v>600</v>
      </c>
      <c r="P371" s="49" t="str" cm="1">
        <f t="array" ref="P371">_xlfn.IFS(O371&gt;=2000,"A",O371&gt;=1000,"B",O371&gt;=500,"C",O371&gt;=100,"D",O371&lt;100,"E")</f>
        <v>C</v>
      </c>
    </row>
    <row r="372" spans="1:16">
      <c r="A372" s="80">
        <v>371</v>
      </c>
      <c r="B372" s="22" t="s">
        <v>75</v>
      </c>
      <c r="C372" s="22" t="s">
        <v>59</v>
      </c>
      <c r="D372" s="22" t="s">
        <v>543</v>
      </c>
      <c r="E372" s="22" t="s">
        <v>104</v>
      </c>
      <c r="F372" s="22" t="s">
        <v>105</v>
      </c>
      <c r="G372" s="22" t="s">
        <v>72</v>
      </c>
      <c r="H372" s="22" t="s">
        <v>97</v>
      </c>
      <c r="I372" s="22" t="s">
        <v>544</v>
      </c>
      <c r="J372" s="71">
        <v>25.920000000000005</v>
      </c>
      <c r="K372" s="56">
        <v>5</v>
      </c>
      <c r="L372" s="73">
        <v>0.2</v>
      </c>
      <c r="M372" s="71">
        <v>9.3960000000000008</v>
      </c>
      <c r="N372" s="75">
        <f t="shared" si="10"/>
        <v>4.2119999999999997</v>
      </c>
      <c r="O372" s="76">
        <f t="shared" si="11"/>
        <v>750</v>
      </c>
      <c r="P372" s="49" t="str" cm="1">
        <f t="array" ref="P372">_xlfn.IFS(O372&gt;=2000,"A",O372&gt;=1000,"B",O372&gt;=500,"C",O372&gt;=100,"D",O372&lt;100,"E")</f>
        <v>C</v>
      </c>
    </row>
    <row r="373" spans="1:16">
      <c r="A373" s="80">
        <v>372</v>
      </c>
      <c r="B373" s="22" t="s">
        <v>75</v>
      </c>
      <c r="C373" s="22" t="s">
        <v>59</v>
      </c>
      <c r="D373" s="22" t="s">
        <v>543</v>
      </c>
      <c r="E373" s="22" t="s">
        <v>104</v>
      </c>
      <c r="F373" s="22" t="s">
        <v>105</v>
      </c>
      <c r="G373" s="22" t="s">
        <v>72</v>
      </c>
      <c r="H373" s="22" t="s">
        <v>80</v>
      </c>
      <c r="I373" s="22" t="s">
        <v>545</v>
      </c>
      <c r="J373" s="71">
        <v>53.424000000000007</v>
      </c>
      <c r="K373" s="56">
        <v>3</v>
      </c>
      <c r="L373" s="73">
        <v>0.2</v>
      </c>
      <c r="M373" s="71">
        <v>4.6746000000000016</v>
      </c>
      <c r="N373" s="75">
        <f t="shared" si="10"/>
        <v>-6.0102000000000011</v>
      </c>
      <c r="O373" s="76">
        <f t="shared" si="11"/>
        <v>450</v>
      </c>
      <c r="P373" s="49" t="str" cm="1">
        <f t="array" ref="P373">_xlfn.IFS(O373&gt;=2000,"A",O373&gt;=1000,"B",O373&gt;=500,"C",O373&gt;=100,"D",O373&lt;100,"E")</f>
        <v>D</v>
      </c>
    </row>
    <row r="374" spans="1:16">
      <c r="A374" s="80">
        <v>373</v>
      </c>
      <c r="B374" s="22" t="s">
        <v>75</v>
      </c>
      <c r="C374" s="22" t="s">
        <v>59</v>
      </c>
      <c r="D374" s="22" t="s">
        <v>546</v>
      </c>
      <c r="E374" s="22" t="s">
        <v>190</v>
      </c>
      <c r="F374" s="22" t="s">
        <v>71</v>
      </c>
      <c r="G374" s="22" t="s">
        <v>72</v>
      </c>
      <c r="H374" s="22" t="s">
        <v>89</v>
      </c>
      <c r="I374" s="22" t="s">
        <v>510</v>
      </c>
      <c r="J374" s="71">
        <v>8.1600000000000019</v>
      </c>
      <c r="K374" s="56">
        <v>5</v>
      </c>
      <c r="L374" s="73">
        <v>0.7</v>
      </c>
      <c r="M374" s="71">
        <v>-5.7119999999999997</v>
      </c>
      <c r="N374" s="75">
        <f t="shared" si="10"/>
        <v>-11.423999999999999</v>
      </c>
      <c r="O374" s="76">
        <f t="shared" si="11"/>
        <v>750</v>
      </c>
      <c r="P374" s="49" t="str" cm="1">
        <f t="array" ref="P374">_xlfn.IFS(O374&gt;=2000,"A",O374&gt;=1000,"B",O374&gt;=500,"C",O374&gt;=100,"D",O374&lt;100,"E")</f>
        <v>C</v>
      </c>
    </row>
    <row r="375" spans="1:16">
      <c r="A375" s="80">
        <v>374</v>
      </c>
      <c r="B375" s="22" t="s">
        <v>75</v>
      </c>
      <c r="C375" s="22" t="s">
        <v>59</v>
      </c>
      <c r="D375" s="22" t="s">
        <v>546</v>
      </c>
      <c r="E375" s="22" t="s">
        <v>190</v>
      </c>
      <c r="F375" s="22" t="s">
        <v>71</v>
      </c>
      <c r="G375" s="22" t="s">
        <v>86</v>
      </c>
      <c r="H375" s="22" t="s">
        <v>128</v>
      </c>
      <c r="I375" s="22" t="s">
        <v>547</v>
      </c>
      <c r="J375" s="71">
        <v>1023.9360000000001</v>
      </c>
      <c r="K375" s="56">
        <v>8</v>
      </c>
      <c r="L375" s="73">
        <v>0.2</v>
      </c>
      <c r="M375" s="71">
        <v>179.1887999999999</v>
      </c>
      <c r="N375" s="75">
        <f t="shared" si="10"/>
        <v>-25.59840000000014</v>
      </c>
      <c r="O375" s="76">
        <f t="shared" si="11"/>
        <v>1200</v>
      </c>
      <c r="P375" s="49" t="str" cm="1">
        <f t="array" ref="P375">_xlfn.IFS(O375&gt;=2000,"A",O375&gt;=1000,"B",O375&gt;=500,"C",O375&gt;=100,"D",O375&lt;100,"E")</f>
        <v>B</v>
      </c>
    </row>
    <row r="376" spans="1:16">
      <c r="A376" s="80">
        <v>375</v>
      </c>
      <c r="B376" s="22" t="s">
        <v>75</v>
      </c>
      <c r="C376" s="22" t="s">
        <v>59</v>
      </c>
      <c r="D376" s="22" t="s">
        <v>546</v>
      </c>
      <c r="E376" s="22" t="s">
        <v>190</v>
      </c>
      <c r="F376" s="22" t="s">
        <v>71</v>
      </c>
      <c r="G376" s="22" t="s">
        <v>72</v>
      </c>
      <c r="H376" s="22" t="s">
        <v>84</v>
      </c>
      <c r="I376" s="22" t="s">
        <v>548</v>
      </c>
      <c r="J376" s="71">
        <v>9.24</v>
      </c>
      <c r="K376" s="56">
        <v>1</v>
      </c>
      <c r="L376" s="73">
        <v>0.2</v>
      </c>
      <c r="M376" s="71">
        <v>0.92399999999999993</v>
      </c>
      <c r="N376" s="75">
        <f t="shared" si="10"/>
        <v>-0.92400000000000015</v>
      </c>
      <c r="O376" s="76">
        <f t="shared" si="11"/>
        <v>150</v>
      </c>
      <c r="P376" s="49" t="str" cm="1">
        <f t="array" ref="P376">_xlfn.IFS(O376&gt;=2000,"A",O376&gt;=1000,"B",O376&gt;=500,"C",O376&gt;=100,"D",O376&lt;100,"E")</f>
        <v>D</v>
      </c>
    </row>
    <row r="377" spans="1:16">
      <c r="A377" s="80">
        <v>376</v>
      </c>
      <c r="B377" s="22" t="s">
        <v>75</v>
      </c>
      <c r="C377" s="22" t="s">
        <v>59</v>
      </c>
      <c r="D377" s="22" t="s">
        <v>546</v>
      </c>
      <c r="E377" s="22" t="s">
        <v>190</v>
      </c>
      <c r="F377" s="22" t="s">
        <v>71</v>
      </c>
      <c r="G377" s="22" t="s">
        <v>86</v>
      </c>
      <c r="H377" s="22" t="s">
        <v>128</v>
      </c>
      <c r="I377" s="22" t="s">
        <v>549</v>
      </c>
      <c r="J377" s="71">
        <v>479.04</v>
      </c>
      <c r="K377" s="56">
        <v>10</v>
      </c>
      <c r="L377" s="73">
        <v>0.2</v>
      </c>
      <c r="M377" s="71">
        <v>-29.940000000000012</v>
      </c>
      <c r="N377" s="75">
        <f t="shared" si="10"/>
        <v>-125.74800000000002</v>
      </c>
      <c r="O377" s="76">
        <f t="shared" si="11"/>
        <v>1500</v>
      </c>
      <c r="P377" s="49" t="str" cm="1">
        <f t="array" ref="P377">_xlfn.IFS(O377&gt;=2000,"A",O377&gt;=1000,"B",O377&gt;=500,"C",O377&gt;=100,"D",O377&lt;100,"E")</f>
        <v>B</v>
      </c>
    </row>
    <row r="378" spans="1:16">
      <c r="A378" s="80">
        <v>377</v>
      </c>
      <c r="B378" s="22" t="s">
        <v>140</v>
      </c>
      <c r="C378" s="22" t="s">
        <v>68</v>
      </c>
      <c r="D378" s="22" t="s">
        <v>550</v>
      </c>
      <c r="E378" s="22" t="s">
        <v>149</v>
      </c>
      <c r="F378" s="22" t="s">
        <v>105</v>
      </c>
      <c r="G378" s="22" t="s">
        <v>72</v>
      </c>
      <c r="H378" s="22" t="s">
        <v>97</v>
      </c>
      <c r="I378" s="22" t="s">
        <v>551</v>
      </c>
      <c r="J378" s="71">
        <v>99.13600000000001</v>
      </c>
      <c r="K378" s="56">
        <v>4</v>
      </c>
      <c r="L378" s="73">
        <v>0.2</v>
      </c>
      <c r="M378" s="71">
        <v>30.979999999999993</v>
      </c>
      <c r="N378" s="75">
        <f t="shared" si="10"/>
        <v>11.152799999999989</v>
      </c>
      <c r="O378" s="76">
        <f t="shared" si="11"/>
        <v>600</v>
      </c>
      <c r="P378" s="49" t="str" cm="1">
        <f t="array" ref="P378">_xlfn.IFS(O378&gt;=2000,"A",O378&gt;=1000,"B",O378&gt;=500,"C",O378&gt;=100,"D",O378&lt;100,"E")</f>
        <v>C</v>
      </c>
    </row>
    <row r="379" spans="1:16">
      <c r="A379" s="80">
        <v>378</v>
      </c>
      <c r="B379" s="22" t="s">
        <v>75</v>
      </c>
      <c r="C379" s="22" t="s">
        <v>68</v>
      </c>
      <c r="D379" s="22" t="s">
        <v>299</v>
      </c>
      <c r="E379" s="22" t="s">
        <v>523</v>
      </c>
      <c r="F379" s="22" t="s">
        <v>124</v>
      </c>
      <c r="G379" s="22" t="s">
        <v>63</v>
      </c>
      <c r="H379" s="22" t="s">
        <v>78</v>
      </c>
      <c r="I379" s="22" t="s">
        <v>552</v>
      </c>
      <c r="J379" s="71">
        <v>1488.4239999999998</v>
      </c>
      <c r="K379" s="56">
        <v>7</v>
      </c>
      <c r="L379" s="73">
        <v>0.3</v>
      </c>
      <c r="M379" s="71">
        <v>-297.68479999999983</v>
      </c>
      <c r="N379" s="75">
        <f t="shared" si="10"/>
        <v>-744.21199999999976</v>
      </c>
      <c r="O379" s="76">
        <f t="shared" si="11"/>
        <v>1050</v>
      </c>
      <c r="P379" s="49" t="str" cm="1">
        <f t="array" ref="P379">_xlfn.IFS(O379&gt;=2000,"A",O379&gt;=1000,"B",O379&gt;=500,"C",O379&gt;=100,"D",O379&lt;100,"E")</f>
        <v>B</v>
      </c>
    </row>
    <row r="380" spans="1:16">
      <c r="A380" s="80">
        <v>379</v>
      </c>
      <c r="B380" s="22" t="s">
        <v>75</v>
      </c>
      <c r="C380" s="22" t="s">
        <v>59</v>
      </c>
      <c r="D380" s="22" t="s">
        <v>138</v>
      </c>
      <c r="E380" s="22" t="s">
        <v>104</v>
      </c>
      <c r="F380" s="22" t="s">
        <v>105</v>
      </c>
      <c r="G380" s="22" t="s">
        <v>72</v>
      </c>
      <c r="H380" s="22" t="s">
        <v>91</v>
      </c>
      <c r="I380" s="22" t="s">
        <v>553</v>
      </c>
      <c r="J380" s="71">
        <v>8.6519999999999975</v>
      </c>
      <c r="K380" s="56">
        <v>3</v>
      </c>
      <c r="L380" s="73">
        <v>0.8</v>
      </c>
      <c r="M380" s="71">
        <v>-20.332200000000007</v>
      </c>
      <c r="N380" s="75">
        <f t="shared" si="10"/>
        <v>-27.253800000000005</v>
      </c>
      <c r="O380" s="76">
        <f t="shared" si="11"/>
        <v>450</v>
      </c>
      <c r="P380" s="49" t="str" cm="1">
        <f t="array" ref="P380">_xlfn.IFS(O380&gt;=2000,"A",O380&gt;=1000,"B",O380&gt;=500,"C",O380&gt;=100,"D",O380&lt;100,"E")</f>
        <v>D</v>
      </c>
    </row>
    <row r="381" spans="1:16">
      <c r="A381" s="80">
        <v>380</v>
      </c>
      <c r="B381" s="22" t="s">
        <v>75</v>
      </c>
      <c r="C381" s="22" t="s">
        <v>59</v>
      </c>
      <c r="D381" s="22" t="s">
        <v>138</v>
      </c>
      <c r="E381" s="22" t="s">
        <v>104</v>
      </c>
      <c r="F381" s="22" t="s">
        <v>105</v>
      </c>
      <c r="G381" s="22" t="s">
        <v>72</v>
      </c>
      <c r="H381" s="22" t="s">
        <v>80</v>
      </c>
      <c r="I381" s="22" t="s">
        <v>554</v>
      </c>
      <c r="J381" s="71">
        <v>23.832000000000001</v>
      </c>
      <c r="K381" s="56">
        <v>3</v>
      </c>
      <c r="L381" s="73">
        <v>0.2</v>
      </c>
      <c r="M381" s="71">
        <v>2.6810999999999954</v>
      </c>
      <c r="N381" s="75">
        <f t="shared" si="10"/>
        <v>-2.0853000000000046</v>
      </c>
      <c r="O381" s="76">
        <f t="shared" si="11"/>
        <v>450</v>
      </c>
      <c r="P381" s="49" t="str" cm="1">
        <f t="array" ref="P381">_xlfn.IFS(O381&gt;=2000,"A",O381&gt;=1000,"B",O381&gt;=500,"C",O381&gt;=100,"D",O381&lt;100,"E")</f>
        <v>D</v>
      </c>
    </row>
    <row r="382" spans="1:16">
      <c r="A382" s="80">
        <v>381</v>
      </c>
      <c r="B382" s="22" t="s">
        <v>75</v>
      </c>
      <c r="C382" s="22" t="s">
        <v>59</v>
      </c>
      <c r="D382" s="22" t="s">
        <v>138</v>
      </c>
      <c r="E382" s="22" t="s">
        <v>104</v>
      </c>
      <c r="F382" s="22" t="s">
        <v>105</v>
      </c>
      <c r="G382" s="22" t="s">
        <v>72</v>
      </c>
      <c r="H382" s="22" t="s">
        <v>89</v>
      </c>
      <c r="I382" s="22" t="s">
        <v>555</v>
      </c>
      <c r="J382" s="71">
        <v>12.175999999999998</v>
      </c>
      <c r="K382" s="56">
        <v>4</v>
      </c>
      <c r="L382" s="73">
        <v>0.8</v>
      </c>
      <c r="M382" s="71">
        <v>-18.872800000000009</v>
      </c>
      <c r="N382" s="75">
        <f t="shared" si="10"/>
        <v>-28.613600000000009</v>
      </c>
      <c r="O382" s="76">
        <f t="shared" si="11"/>
        <v>600</v>
      </c>
      <c r="P382" s="49" t="str" cm="1">
        <f t="array" ref="P382">_xlfn.IFS(O382&gt;=2000,"A",O382&gt;=1000,"B",O382&gt;=500,"C",O382&gt;=100,"D",O382&lt;100,"E")</f>
        <v>C</v>
      </c>
    </row>
    <row r="383" spans="1:16">
      <c r="A383" s="80">
        <v>382</v>
      </c>
      <c r="B383" s="22" t="s">
        <v>140</v>
      </c>
      <c r="C383" s="22" t="s">
        <v>68</v>
      </c>
      <c r="D383" s="22" t="s">
        <v>114</v>
      </c>
      <c r="E383" s="22" t="s">
        <v>70</v>
      </c>
      <c r="F383" s="22" t="s">
        <v>71</v>
      </c>
      <c r="G383" s="22" t="s">
        <v>72</v>
      </c>
      <c r="H383" s="22" t="s">
        <v>97</v>
      </c>
      <c r="I383" s="22" t="s">
        <v>556</v>
      </c>
      <c r="J383" s="71">
        <v>50.96</v>
      </c>
      <c r="K383" s="56">
        <v>7</v>
      </c>
      <c r="L383" s="73">
        <v>0</v>
      </c>
      <c r="M383" s="71">
        <v>25.48</v>
      </c>
      <c r="N383" s="75">
        <f t="shared" si="10"/>
        <v>25.48</v>
      </c>
      <c r="O383" s="76">
        <f t="shared" si="11"/>
        <v>1050</v>
      </c>
      <c r="P383" s="49" t="str" cm="1">
        <f t="array" ref="P383">_xlfn.IFS(O383&gt;=2000,"A",O383&gt;=1000,"B",O383&gt;=500,"C",O383&gt;=100,"D",O383&lt;100,"E")</f>
        <v>B</v>
      </c>
    </row>
    <row r="384" spans="1:16">
      <c r="A384" s="80">
        <v>383</v>
      </c>
      <c r="B384" s="22" t="s">
        <v>140</v>
      </c>
      <c r="C384" s="22" t="s">
        <v>68</v>
      </c>
      <c r="D384" s="22" t="s">
        <v>114</v>
      </c>
      <c r="E384" s="22" t="s">
        <v>70</v>
      </c>
      <c r="F384" s="22" t="s">
        <v>71</v>
      </c>
      <c r="G384" s="22" t="s">
        <v>72</v>
      </c>
      <c r="H384" s="22" t="s">
        <v>89</v>
      </c>
      <c r="I384" s="22" t="s">
        <v>557</v>
      </c>
      <c r="J384" s="71">
        <v>49.536000000000001</v>
      </c>
      <c r="K384" s="56">
        <v>3</v>
      </c>
      <c r="L384" s="73">
        <v>0.2</v>
      </c>
      <c r="M384" s="71">
        <v>17.337599999999998</v>
      </c>
      <c r="N384" s="75">
        <f t="shared" si="10"/>
        <v>7.430399999999997</v>
      </c>
      <c r="O384" s="76">
        <f t="shared" si="11"/>
        <v>450</v>
      </c>
      <c r="P384" s="49" t="str" cm="1">
        <f t="array" ref="P384">_xlfn.IFS(O384&gt;=2000,"A",O384&gt;=1000,"B",O384&gt;=500,"C",O384&gt;=100,"D",O384&lt;100,"E")</f>
        <v>D</v>
      </c>
    </row>
    <row r="385" spans="1:16">
      <c r="A385" s="80">
        <v>384</v>
      </c>
      <c r="B385" s="22" t="s">
        <v>58</v>
      </c>
      <c r="C385" s="22" t="s">
        <v>68</v>
      </c>
      <c r="D385" s="22" t="s">
        <v>476</v>
      </c>
      <c r="E385" s="22" t="s">
        <v>159</v>
      </c>
      <c r="F385" s="22" t="s">
        <v>105</v>
      </c>
      <c r="G385" s="22" t="s">
        <v>86</v>
      </c>
      <c r="H385" s="22" t="s">
        <v>128</v>
      </c>
      <c r="I385" s="22" t="s">
        <v>558</v>
      </c>
      <c r="J385" s="71">
        <v>41.9</v>
      </c>
      <c r="K385" s="56">
        <v>2</v>
      </c>
      <c r="L385" s="73">
        <v>0</v>
      </c>
      <c r="M385" s="71">
        <v>8.7989999999999995</v>
      </c>
      <c r="N385" s="75">
        <f t="shared" si="10"/>
        <v>8.7989999999999995</v>
      </c>
      <c r="O385" s="76">
        <f t="shared" si="11"/>
        <v>300</v>
      </c>
      <c r="P385" s="49" t="str" cm="1">
        <f t="array" ref="P385">_xlfn.IFS(O385&gt;=2000,"A",O385&gt;=1000,"B",O385&gt;=500,"C",O385&gt;=100,"D",O385&lt;100,"E")</f>
        <v>D</v>
      </c>
    </row>
    <row r="386" spans="1:16">
      <c r="A386" s="80">
        <v>385</v>
      </c>
      <c r="B386" s="22" t="s">
        <v>75</v>
      </c>
      <c r="C386" s="22" t="s">
        <v>59</v>
      </c>
      <c r="D386" s="22" t="s">
        <v>559</v>
      </c>
      <c r="E386" s="22" t="s">
        <v>77</v>
      </c>
      <c r="F386" s="22" t="s">
        <v>62</v>
      </c>
      <c r="G386" s="22" t="s">
        <v>63</v>
      </c>
      <c r="H386" s="22" t="s">
        <v>78</v>
      </c>
      <c r="I386" s="22" t="s">
        <v>560</v>
      </c>
      <c r="J386" s="71">
        <v>375.45750000000004</v>
      </c>
      <c r="K386" s="56">
        <v>3</v>
      </c>
      <c r="L386" s="73">
        <v>0.45</v>
      </c>
      <c r="M386" s="71">
        <v>-157.00949999999997</v>
      </c>
      <c r="N386" s="75">
        <f t="shared" si="10"/>
        <v>-325.96537499999999</v>
      </c>
      <c r="O386" s="76">
        <f t="shared" si="11"/>
        <v>450</v>
      </c>
      <c r="P386" s="49" t="str" cm="1">
        <f t="array" ref="P386">_xlfn.IFS(O386&gt;=2000,"A",O386&gt;=1000,"B",O386&gt;=500,"C",O386&gt;=100,"D",O386&lt;100,"E")</f>
        <v>D</v>
      </c>
    </row>
    <row r="387" spans="1:16">
      <c r="A387" s="80">
        <v>386</v>
      </c>
      <c r="B387" s="22" t="s">
        <v>75</v>
      </c>
      <c r="C387" s="22" t="s">
        <v>59</v>
      </c>
      <c r="D387" s="22" t="s">
        <v>559</v>
      </c>
      <c r="E387" s="22" t="s">
        <v>77</v>
      </c>
      <c r="F387" s="22" t="s">
        <v>62</v>
      </c>
      <c r="G387" s="22" t="s">
        <v>86</v>
      </c>
      <c r="H387" s="22" t="s">
        <v>128</v>
      </c>
      <c r="I387" s="22" t="s">
        <v>561</v>
      </c>
      <c r="J387" s="71">
        <v>83.976000000000013</v>
      </c>
      <c r="K387" s="56">
        <v>3</v>
      </c>
      <c r="L387" s="73">
        <v>0.2</v>
      </c>
      <c r="M387" s="71">
        <v>-1.049700000000005</v>
      </c>
      <c r="N387" s="75">
        <f t="shared" ref="N387:N450" si="12">M387-(J387*L387)</f>
        <v>-17.84490000000001</v>
      </c>
      <c r="O387" s="76">
        <f t="shared" ref="O387:O450" si="13">150*K387</f>
        <v>450</v>
      </c>
      <c r="P387" s="49" t="str" cm="1">
        <f t="array" ref="P387">_xlfn.IFS(O387&gt;=2000,"A",O387&gt;=1000,"B",O387&gt;=500,"C",O387&gt;=100,"D",O387&lt;100,"E")</f>
        <v>D</v>
      </c>
    </row>
    <row r="388" spans="1:16">
      <c r="A388" s="80">
        <v>387</v>
      </c>
      <c r="B388" s="22" t="s">
        <v>75</v>
      </c>
      <c r="C388" s="22" t="s">
        <v>68</v>
      </c>
      <c r="D388" s="22" t="s">
        <v>122</v>
      </c>
      <c r="E388" s="22" t="s">
        <v>123</v>
      </c>
      <c r="F388" s="22" t="s">
        <v>124</v>
      </c>
      <c r="G388" s="22" t="s">
        <v>86</v>
      </c>
      <c r="H388" s="22" t="s">
        <v>323</v>
      </c>
      <c r="I388" s="22" t="s">
        <v>562</v>
      </c>
      <c r="J388" s="71">
        <v>482.34000000000003</v>
      </c>
      <c r="K388" s="56">
        <v>4</v>
      </c>
      <c r="L388" s="73">
        <v>0.7</v>
      </c>
      <c r="M388" s="71">
        <v>-337.63799999999981</v>
      </c>
      <c r="N388" s="75">
        <f t="shared" si="12"/>
        <v>-675.27599999999984</v>
      </c>
      <c r="O388" s="76">
        <f t="shared" si="13"/>
        <v>600</v>
      </c>
      <c r="P388" s="49" t="str" cm="1">
        <f t="array" ref="P388">_xlfn.IFS(O388&gt;=2000,"A",O388&gt;=1000,"B",O388&gt;=500,"C",O388&gt;=100,"D",O388&lt;100,"E")</f>
        <v>C</v>
      </c>
    </row>
    <row r="389" spans="1:16">
      <c r="A389" s="80">
        <v>388</v>
      </c>
      <c r="B389" s="22" t="s">
        <v>75</v>
      </c>
      <c r="C389" s="22" t="s">
        <v>68</v>
      </c>
      <c r="D389" s="22" t="s">
        <v>122</v>
      </c>
      <c r="E389" s="22" t="s">
        <v>123</v>
      </c>
      <c r="F389" s="22" t="s">
        <v>124</v>
      </c>
      <c r="G389" s="22" t="s">
        <v>63</v>
      </c>
      <c r="H389" s="22" t="s">
        <v>82</v>
      </c>
      <c r="I389" s="22" t="s">
        <v>563</v>
      </c>
      <c r="J389" s="71">
        <v>2.9600000000000004</v>
      </c>
      <c r="K389" s="56">
        <v>1</v>
      </c>
      <c r="L389" s="73">
        <v>0.2</v>
      </c>
      <c r="M389" s="71">
        <v>0.77700000000000025</v>
      </c>
      <c r="N389" s="75">
        <f t="shared" si="12"/>
        <v>0.18500000000000016</v>
      </c>
      <c r="O389" s="76">
        <f t="shared" si="13"/>
        <v>150</v>
      </c>
      <c r="P389" s="49" t="str" cm="1">
        <f t="array" ref="P389">_xlfn.IFS(O389&gt;=2000,"A",O389&gt;=1000,"B",O389&gt;=500,"C",O389&gt;=100,"D",O389&lt;100,"E")</f>
        <v>D</v>
      </c>
    </row>
    <row r="390" spans="1:16">
      <c r="A390" s="80">
        <v>389</v>
      </c>
      <c r="B390" s="22" t="s">
        <v>140</v>
      </c>
      <c r="C390" s="22" t="s">
        <v>59</v>
      </c>
      <c r="D390" s="22" t="s">
        <v>436</v>
      </c>
      <c r="E390" s="22" t="s">
        <v>258</v>
      </c>
      <c r="F390" s="22" t="s">
        <v>124</v>
      </c>
      <c r="G390" s="22" t="s">
        <v>72</v>
      </c>
      <c r="H390" s="22" t="s">
        <v>84</v>
      </c>
      <c r="I390" s="22" t="s">
        <v>564</v>
      </c>
      <c r="J390" s="71">
        <v>2.6240000000000001</v>
      </c>
      <c r="K390" s="56">
        <v>1</v>
      </c>
      <c r="L390" s="73">
        <v>0.2</v>
      </c>
      <c r="M390" s="71">
        <v>0.42639999999999978</v>
      </c>
      <c r="N390" s="75">
        <f t="shared" si="12"/>
        <v>-9.8400000000000265E-2</v>
      </c>
      <c r="O390" s="76">
        <f t="shared" si="13"/>
        <v>150</v>
      </c>
      <c r="P390" s="49" t="str" cm="1">
        <f t="array" ref="P390">_xlfn.IFS(O390&gt;=2000,"A",O390&gt;=1000,"B",O390&gt;=500,"C",O390&gt;=100,"D",O390&lt;100,"E")</f>
        <v>D</v>
      </c>
    </row>
    <row r="391" spans="1:16">
      <c r="A391" s="80">
        <v>390</v>
      </c>
      <c r="B391" s="22" t="s">
        <v>75</v>
      </c>
      <c r="C391" s="22" t="s">
        <v>59</v>
      </c>
      <c r="D391" s="22" t="s">
        <v>171</v>
      </c>
      <c r="E391" s="22" t="s">
        <v>172</v>
      </c>
      <c r="F391" s="22" t="s">
        <v>124</v>
      </c>
      <c r="G391" s="22" t="s">
        <v>72</v>
      </c>
      <c r="H391" s="22" t="s">
        <v>89</v>
      </c>
      <c r="I391" s="22" t="s">
        <v>565</v>
      </c>
      <c r="J391" s="71">
        <v>23.36</v>
      </c>
      <c r="K391" s="56">
        <v>4</v>
      </c>
      <c r="L391" s="73">
        <v>0.2</v>
      </c>
      <c r="M391" s="71">
        <v>7.8839999999999986</v>
      </c>
      <c r="N391" s="75">
        <f t="shared" si="12"/>
        <v>3.2119999999999989</v>
      </c>
      <c r="O391" s="76">
        <f t="shared" si="13"/>
        <v>600</v>
      </c>
      <c r="P391" s="49" t="str" cm="1">
        <f t="array" ref="P391">_xlfn.IFS(O391&gt;=2000,"A",O391&gt;=1000,"B",O391&gt;=500,"C",O391&gt;=100,"D",O391&lt;100,"E")</f>
        <v>C</v>
      </c>
    </row>
    <row r="392" spans="1:16">
      <c r="A392" s="80">
        <v>391</v>
      </c>
      <c r="B392" s="22" t="s">
        <v>75</v>
      </c>
      <c r="C392" s="22" t="s">
        <v>59</v>
      </c>
      <c r="D392" s="22" t="s">
        <v>171</v>
      </c>
      <c r="E392" s="22" t="s">
        <v>172</v>
      </c>
      <c r="F392" s="22" t="s">
        <v>124</v>
      </c>
      <c r="G392" s="22" t="s">
        <v>86</v>
      </c>
      <c r="H392" s="22" t="s">
        <v>128</v>
      </c>
      <c r="I392" s="22" t="s">
        <v>221</v>
      </c>
      <c r="J392" s="71">
        <v>39.979999999999997</v>
      </c>
      <c r="K392" s="56">
        <v>2</v>
      </c>
      <c r="L392" s="73">
        <v>0</v>
      </c>
      <c r="M392" s="71">
        <v>13.593199999999996</v>
      </c>
      <c r="N392" s="75">
        <f t="shared" si="12"/>
        <v>13.593199999999996</v>
      </c>
      <c r="O392" s="76">
        <f t="shared" si="13"/>
        <v>300</v>
      </c>
      <c r="P392" s="49" t="str" cm="1">
        <f t="array" ref="P392">_xlfn.IFS(O392&gt;=2000,"A",O392&gt;=1000,"B",O392&gt;=500,"C",O392&gt;=100,"D",O392&lt;100,"E")</f>
        <v>D</v>
      </c>
    </row>
    <row r="393" spans="1:16">
      <c r="A393" s="80">
        <v>392</v>
      </c>
      <c r="B393" s="22" t="s">
        <v>58</v>
      </c>
      <c r="C393" s="22" t="s">
        <v>59</v>
      </c>
      <c r="D393" s="22" t="s">
        <v>566</v>
      </c>
      <c r="E393" s="22" t="s">
        <v>100</v>
      </c>
      <c r="F393" s="22" t="s">
        <v>71</v>
      </c>
      <c r="G393" s="22" t="s">
        <v>86</v>
      </c>
      <c r="H393" s="22" t="s">
        <v>87</v>
      </c>
      <c r="I393" s="22" t="s">
        <v>567</v>
      </c>
      <c r="J393" s="71">
        <v>246.38400000000001</v>
      </c>
      <c r="K393" s="56">
        <v>2</v>
      </c>
      <c r="L393" s="73">
        <v>0.2</v>
      </c>
      <c r="M393" s="71">
        <v>27.718199999999968</v>
      </c>
      <c r="N393" s="75">
        <f t="shared" si="12"/>
        <v>-21.558600000000041</v>
      </c>
      <c r="O393" s="76">
        <f t="shared" si="13"/>
        <v>300</v>
      </c>
      <c r="P393" s="49" t="str" cm="1">
        <f t="array" ref="P393">_xlfn.IFS(O393&gt;=2000,"A",O393&gt;=1000,"B",O393&gt;=500,"C",O393&gt;=100,"D",O393&lt;100,"E")</f>
        <v>D</v>
      </c>
    </row>
    <row r="394" spans="1:16">
      <c r="A394" s="80">
        <v>393</v>
      </c>
      <c r="B394" s="22" t="s">
        <v>58</v>
      </c>
      <c r="C394" s="22" t="s">
        <v>59</v>
      </c>
      <c r="D394" s="22" t="s">
        <v>566</v>
      </c>
      <c r="E394" s="22" t="s">
        <v>100</v>
      </c>
      <c r="F394" s="22" t="s">
        <v>71</v>
      </c>
      <c r="G394" s="22" t="s">
        <v>86</v>
      </c>
      <c r="H394" s="22" t="s">
        <v>512</v>
      </c>
      <c r="I394" s="22" t="s">
        <v>568</v>
      </c>
      <c r="J394" s="71">
        <v>1799.97</v>
      </c>
      <c r="K394" s="56">
        <v>3</v>
      </c>
      <c r="L394" s="73">
        <v>0</v>
      </c>
      <c r="M394" s="71">
        <v>701.98829999999998</v>
      </c>
      <c r="N394" s="75">
        <f t="shared" si="12"/>
        <v>701.98829999999998</v>
      </c>
      <c r="O394" s="76">
        <f t="shared" si="13"/>
        <v>450</v>
      </c>
      <c r="P394" s="49" t="str" cm="1">
        <f t="array" ref="P394">_xlfn.IFS(O394&gt;=2000,"A",O394&gt;=1000,"B",O394&gt;=500,"C",O394&gt;=100,"D",O394&lt;100,"E")</f>
        <v>D</v>
      </c>
    </row>
    <row r="395" spans="1:16">
      <c r="A395" s="80">
        <v>394</v>
      </c>
      <c r="B395" s="22" t="s">
        <v>58</v>
      </c>
      <c r="C395" s="22" t="s">
        <v>68</v>
      </c>
      <c r="D395" s="22" t="s">
        <v>569</v>
      </c>
      <c r="E395" s="22" t="s">
        <v>149</v>
      </c>
      <c r="F395" s="22" t="s">
        <v>105</v>
      </c>
      <c r="G395" s="22" t="s">
        <v>72</v>
      </c>
      <c r="H395" s="22" t="s">
        <v>89</v>
      </c>
      <c r="I395" s="22" t="s">
        <v>570</v>
      </c>
      <c r="J395" s="71">
        <v>12.461999999999996</v>
      </c>
      <c r="K395" s="56">
        <v>3</v>
      </c>
      <c r="L395" s="73">
        <v>0.8</v>
      </c>
      <c r="M395" s="71">
        <v>-20.5623</v>
      </c>
      <c r="N395" s="75">
        <f t="shared" si="12"/>
        <v>-30.5319</v>
      </c>
      <c r="O395" s="76">
        <f t="shared" si="13"/>
        <v>450</v>
      </c>
      <c r="P395" s="49" t="str" cm="1">
        <f t="array" ref="P395">_xlfn.IFS(O395&gt;=2000,"A",O395&gt;=1000,"B",O395&gt;=500,"C",O395&gt;=100,"D",O395&lt;100,"E")</f>
        <v>D</v>
      </c>
    </row>
    <row r="396" spans="1:16">
      <c r="A396" s="80">
        <v>395</v>
      </c>
      <c r="B396" s="22" t="s">
        <v>75</v>
      </c>
      <c r="C396" s="22" t="s">
        <v>102</v>
      </c>
      <c r="D396" s="22" t="s">
        <v>571</v>
      </c>
      <c r="E396" s="22" t="s">
        <v>572</v>
      </c>
      <c r="F396" s="22" t="s">
        <v>71</v>
      </c>
      <c r="G396" s="22" t="s">
        <v>72</v>
      </c>
      <c r="H396" s="22" t="s">
        <v>89</v>
      </c>
      <c r="I396" s="22" t="s">
        <v>573</v>
      </c>
      <c r="J396" s="71">
        <v>75.792000000000002</v>
      </c>
      <c r="K396" s="56">
        <v>3</v>
      </c>
      <c r="L396" s="73">
        <v>0.2</v>
      </c>
      <c r="M396" s="71">
        <v>25.579799999999992</v>
      </c>
      <c r="N396" s="75">
        <f t="shared" si="12"/>
        <v>10.421399999999991</v>
      </c>
      <c r="O396" s="76">
        <f t="shared" si="13"/>
        <v>450</v>
      </c>
      <c r="P396" s="49" t="str" cm="1">
        <f t="array" ref="P396">_xlfn.IFS(O396&gt;=2000,"A",O396&gt;=1000,"B",O396&gt;=500,"C",O396&gt;=100,"D",O396&lt;100,"E")</f>
        <v>D</v>
      </c>
    </row>
    <row r="397" spans="1:16">
      <c r="A397" s="80">
        <v>396</v>
      </c>
      <c r="B397" s="22" t="s">
        <v>58</v>
      </c>
      <c r="C397" s="22" t="s">
        <v>68</v>
      </c>
      <c r="D397" s="22" t="s">
        <v>574</v>
      </c>
      <c r="E397" s="22" t="s">
        <v>575</v>
      </c>
      <c r="F397" s="22" t="s">
        <v>124</v>
      </c>
      <c r="G397" s="22" t="s">
        <v>72</v>
      </c>
      <c r="H397" s="22" t="s">
        <v>80</v>
      </c>
      <c r="I397" s="22" t="s">
        <v>576</v>
      </c>
      <c r="J397" s="71">
        <v>49.96</v>
      </c>
      <c r="K397" s="56">
        <v>2</v>
      </c>
      <c r="L397" s="73">
        <v>0</v>
      </c>
      <c r="M397" s="71">
        <v>9.4923999999999964</v>
      </c>
      <c r="N397" s="75">
        <f t="shared" si="12"/>
        <v>9.4923999999999964</v>
      </c>
      <c r="O397" s="76">
        <f t="shared" si="13"/>
        <v>300</v>
      </c>
      <c r="P397" s="49" t="str" cm="1">
        <f t="array" ref="P397">_xlfn.IFS(O397&gt;=2000,"A",O397&gt;=1000,"B",O397&gt;=500,"C",O397&gt;=100,"D",O397&lt;100,"E")</f>
        <v>D</v>
      </c>
    </row>
    <row r="398" spans="1:16">
      <c r="A398" s="80">
        <v>397</v>
      </c>
      <c r="B398" s="22" t="s">
        <v>58</v>
      </c>
      <c r="C398" s="22" t="s">
        <v>68</v>
      </c>
      <c r="D398" s="22" t="s">
        <v>574</v>
      </c>
      <c r="E398" s="22" t="s">
        <v>575</v>
      </c>
      <c r="F398" s="22" t="s">
        <v>124</v>
      </c>
      <c r="G398" s="22" t="s">
        <v>72</v>
      </c>
      <c r="H398" s="22" t="s">
        <v>97</v>
      </c>
      <c r="I398" s="22" t="s">
        <v>577</v>
      </c>
      <c r="J398" s="71">
        <v>12.96</v>
      </c>
      <c r="K398" s="56">
        <v>2</v>
      </c>
      <c r="L398" s="73">
        <v>0</v>
      </c>
      <c r="M398" s="71">
        <v>6.2208000000000006</v>
      </c>
      <c r="N398" s="75">
        <f t="shared" si="12"/>
        <v>6.2208000000000006</v>
      </c>
      <c r="O398" s="76">
        <f t="shared" si="13"/>
        <v>300</v>
      </c>
      <c r="P398" s="49" t="str" cm="1">
        <f t="array" ref="P398">_xlfn.IFS(O398&gt;=2000,"A",O398&gt;=1000,"B",O398&gt;=500,"C",O398&gt;=100,"D",O398&lt;100,"E")</f>
        <v>D</v>
      </c>
    </row>
    <row r="399" spans="1:16">
      <c r="A399" s="80">
        <v>398</v>
      </c>
      <c r="B399" s="22" t="s">
        <v>75</v>
      </c>
      <c r="C399" s="22" t="s">
        <v>102</v>
      </c>
      <c r="D399" s="22" t="s">
        <v>197</v>
      </c>
      <c r="E399" s="22" t="s">
        <v>159</v>
      </c>
      <c r="F399" s="22" t="s">
        <v>105</v>
      </c>
      <c r="G399" s="22" t="s">
        <v>72</v>
      </c>
      <c r="H399" s="22" t="s">
        <v>288</v>
      </c>
      <c r="I399" s="22" t="s">
        <v>578</v>
      </c>
      <c r="J399" s="71">
        <v>70.12</v>
      </c>
      <c r="K399" s="56">
        <v>4</v>
      </c>
      <c r="L399" s="73">
        <v>0</v>
      </c>
      <c r="M399" s="71">
        <v>21.035999999999994</v>
      </c>
      <c r="N399" s="75">
        <f t="shared" si="12"/>
        <v>21.035999999999994</v>
      </c>
      <c r="O399" s="76">
        <f t="shared" si="13"/>
        <v>600</v>
      </c>
      <c r="P399" s="49" t="str" cm="1">
        <f t="array" ref="P399">_xlfn.IFS(O399&gt;=2000,"A",O399&gt;=1000,"B",O399&gt;=500,"C",O399&gt;=100,"D",O399&lt;100,"E")</f>
        <v>C</v>
      </c>
    </row>
    <row r="400" spans="1:16">
      <c r="A400" s="80">
        <v>399</v>
      </c>
      <c r="B400" s="22" t="s">
        <v>58</v>
      </c>
      <c r="C400" s="22" t="s">
        <v>59</v>
      </c>
      <c r="D400" s="22" t="s">
        <v>138</v>
      </c>
      <c r="E400" s="22" t="s">
        <v>104</v>
      </c>
      <c r="F400" s="22" t="s">
        <v>105</v>
      </c>
      <c r="G400" s="22" t="s">
        <v>72</v>
      </c>
      <c r="H400" s="22" t="s">
        <v>80</v>
      </c>
      <c r="I400" s="22" t="s">
        <v>579</v>
      </c>
      <c r="J400" s="71">
        <v>35.952000000000005</v>
      </c>
      <c r="K400" s="56">
        <v>3</v>
      </c>
      <c r="L400" s="73">
        <v>0.2</v>
      </c>
      <c r="M400" s="71">
        <v>3.5951999999999984</v>
      </c>
      <c r="N400" s="75">
        <f t="shared" si="12"/>
        <v>-3.5952000000000028</v>
      </c>
      <c r="O400" s="76">
        <f t="shared" si="13"/>
        <v>450</v>
      </c>
      <c r="P400" s="49" t="str" cm="1">
        <f t="array" ref="P400">_xlfn.IFS(O400&gt;=2000,"A",O400&gt;=1000,"B",O400&gt;=500,"C",O400&gt;=100,"D",O400&lt;100,"E")</f>
        <v>D</v>
      </c>
    </row>
    <row r="401" spans="1:16">
      <c r="A401" s="80">
        <v>400</v>
      </c>
      <c r="B401" s="22" t="s">
        <v>58</v>
      </c>
      <c r="C401" s="22" t="s">
        <v>59</v>
      </c>
      <c r="D401" s="22" t="s">
        <v>138</v>
      </c>
      <c r="E401" s="22" t="s">
        <v>104</v>
      </c>
      <c r="F401" s="22" t="s">
        <v>105</v>
      </c>
      <c r="G401" s="22" t="s">
        <v>63</v>
      </c>
      <c r="H401" s="22" t="s">
        <v>64</v>
      </c>
      <c r="I401" s="22" t="s">
        <v>130</v>
      </c>
      <c r="J401" s="71">
        <v>2396.2655999999997</v>
      </c>
      <c r="K401" s="56">
        <v>4</v>
      </c>
      <c r="L401" s="73">
        <v>0.32</v>
      </c>
      <c r="M401" s="71">
        <v>-317.15280000000007</v>
      </c>
      <c r="N401" s="75">
        <f t="shared" si="12"/>
        <v>-1083.9577920000002</v>
      </c>
      <c r="O401" s="76">
        <f t="shared" si="13"/>
        <v>600</v>
      </c>
      <c r="P401" s="49" t="str" cm="1">
        <f t="array" ref="P401">_xlfn.IFS(O401&gt;=2000,"A",O401&gt;=1000,"B",O401&gt;=500,"C",O401&gt;=100,"D",O401&lt;100,"E")</f>
        <v>C</v>
      </c>
    </row>
    <row r="402" spans="1:16">
      <c r="A402" s="80">
        <v>401</v>
      </c>
      <c r="B402" s="22" t="s">
        <v>58</v>
      </c>
      <c r="C402" s="22" t="s">
        <v>59</v>
      </c>
      <c r="D402" s="22" t="s">
        <v>138</v>
      </c>
      <c r="E402" s="22" t="s">
        <v>104</v>
      </c>
      <c r="F402" s="22" t="s">
        <v>105</v>
      </c>
      <c r="G402" s="22" t="s">
        <v>72</v>
      </c>
      <c r="H402" s="22" t="s">
        <v>80</v>
      </c>
      <c r="I402" s="22" t="s">
        <v>580</v>
      </c>
      <c r="J402" s="71">
        <v>131.136</v>
      </c>
      <c r="K402" s="56">
        <v>4</v>
      </c>
      <c r="L402" s="73">
        <v>0.2</v>
      </c>
      <c r="M402" s="71">
        <v>-32.783999999999999</v>
      </c>
      <c r="N402" s="75">
        <f t="shared" si="12"/>
        <v>-59.011200000000002</v>
      </c>
      <c r="O402" s="76">
        <f t="shared" si="13"/>
        <v>600</v>
      </c>
      <c r="P402" s="49" t="str" cm="1">
        <f t="array" ref="P402">_xlfn.IFS(O402&gt;=2000,"A",O402&gt;=1000,"B",O402&gt;=500,"C",O402&gt;=100,"D",O402&lt;100,"E")</f>
        <v>C</v>
      </c>
    </row>
    <row r="403" spans="1:16">
      <c r="A403" s="80">
        <v>402</v>
      </c>
      <c r="B403" s="22" t="s">
        <v>58</v>
      </c>
      <c r="C403" s="22" t="s">
        <v>59</v>
      </c>
      <c r="D403" s="22" t="s">
        <v>138</v>
      </c>
      <c r="E403" s="22" t="s">
        <v>104</v>
      </c>
      <c r="F403" s="22" t="s">
        <v>105</v>
      </c>
      <c r="G403" s="22" t="s">
        <v>86</v>
      </c>
      <c r="H403" s="22" t="s">
        <v>128</v>
      </c>
      <c r="I403" s="22" t="s">
        <v>581</v>
      </c>
      <c r="J403" s="71">
        <v>57.584000000000003</v>
      </c>
      <c r="K403" s="56">
        <v>2</v>
      </c>
      <c r="L403" s="73">
        <v>0.2</v>
      </c>
      <c r="M403" s="71">
        <v>0.71979999999999933</v>
      </c>
      <c r="N403" s="75">
        <f t="shared" si="12"/>
        <v>-10.797000000000002</v>
      </c>
      <c r="O403" s="76">
        <f t="shared" si="13"/>
        <v>300</v>
      </c>
      <c r="P403" s="49" t="str" cm="1">
        <f t="array" ref="P403">_xlfn.IFS(O403&gt;=2000,"A",O403&gt;=1000,"B",O403&gt;=500,"C",O403&gt;=100,"D",O403&lt;100,"E")</f>
        <v>D</v>
      </c>
    </row>
    <row r="404" spans="1:16">
      <c r="A404" s="80">
        <v>403</v>
      </c>
      <c r="B404" s="22" t="s">
        <v>140</v>
      </c>
      <c r="C404" s="22" t="s">
        <v>59</v>
      </c>
      <c r="D404" s="22" t="s">
        <v>582</v>
      </c>
      <c r="E404" s="22" t="s">
        <v>77</v>
      </c>
      <c r="F404" s="22" t="s">
        <v>62</v>
      </c>
      <c r="G404" s="22" t="s">
        <v>72</v>
      </c>
      <c r="H404" s="22" t="s">
        <v>97</v>
      </c>
      <c r="I404" s="22" t="s">
        <v>583</v>
      </c>
      <c r="J404" s="71">
        <v>9.5680000000000014</v>
      </c>
      <c r="K404" s="56">
        <v>2</v>
      </c>
      <c r="L404" s="73">
        <v>0.2</v>
      </c>
      <c r="M404" s="71">
        <v>3.4683999999999999</v>
      </c>
      <c r="N404" s="75">
        <f t="shared" si="12"/>
        <v>1.5547999999999995</v>
      </c>
      <c r="O404" s="76">
        <f t="shared" si="13"/>
        <v>300</v>
      </c>
      <c r="P404" s="49" t="str" cm="1">
        <f t="array" ref="P404">_xlfn.IFS(O404&gt;=2000,"A",O404&gt;=1000,"B",O404&gt;=500,"C",O404&gt;=100,"D",O404&lt;100,"E")</f>
        <v>D</v>
      </c>
    </row>
    <row r="405" spans="1:16">
      <c r="A405" s="80">
        <v>404</v>
      </c>
      <c r="B405" s="22" t="s">
        <v>75</v>
      </c>
      <c r="C405" s="22" t="s">
        <v>68</v>
      </c>
      <c r="D405" s="22" t="s">
        <v>266</v>
      </c>
      <c r="E405" s="22" t="s">
        <v>96</v>
      </c>
      <c r="F405" s="22" t="s">
        <v>62</v>
      </c>
      <c r="G405" s="22" t="s">
        <v>72</v>
      </c>
      <c r="H405" s="22" t="s">
        <v>84</v>
      </c>
      <c r="I405" s="22" t="s">
        <v>584</v>
      </c>
      <c r="J405" s="71">
        <v>39.072000000000003</v>
      </c>
      <c r="K405" s="56">
        <v>6</v>
      </c>
      <c r="L405" s="73">
        <v>0.2</v>
      </c>
      <c r="M405" s="71">
        <v>9.7680000000000007</v>
      </c>
      <c r="N405" s="75">
        <f t="shared" si="12"/>
        <v>1.9535999999999998</v>
      </c>
      <c r="O405" s="76">
        <f t="shared" si="13"/>
        <v>900</v>
      </c>
      <c r="P405" s="49" t="str" cm="1">
        <f t="array" ref="P405">_xlfn.IFS(O405&gt;=2000,"A",O405&gt;=1000,"B",O405&gt;=500,"C",O405&gt;=100,"D",O405&lt;100,"E")</f>
        <v>C</v>
      </c>
    </row>
    <row r="406" spans="1:16">
      <c r="A406" s="80">
        <v>405</v>
      </c>
      <c r="B406" s="22" t="s">
        <v>75</v>
      </c>
      <c r="C406" s="22" t="s">
        <v>59</v>
      </c>
      <c r="D406" s="22" t="s">
        <v>171</v>
      </c>
      <c r="E406" s="22" t="s">
        <v>172</v>
      </c>
      <c r="F406" s="22" t="s">
        <v>124</v>
      </c>
      <c r="G406" s="22" t="s">
        <v>72</v>
      </c>
      <c r="H406" s="22" t="s">
        <v>91</v>
      </c>
      <c r="I406" s="22" t="s">
        <v>585</v>
      </c>
      <c r="J406" s="71">
        <v>35.910000000000004</v>
      </c>
      <c r="K406" s="56">
        <v>3</v>
      </c>
      <c r="L406" s="73">
        <v>0</v>
      </c>
      <c r="M406" s="71">
        <v>9.6956999999999987</v>
      </c>
      <c r="N406" s="75">
        <f t="shared" si="12"/>
        <v>9.6956999999999987</v>
      </c>
      <c r="O406" s="76">
        <f t="shared" si="13"/>
        <v>450</v>
      </c>
      <c r="P406" s="49" t="str" cm="1">
        <f t="array" ref="P406">_xlfn.IFS(O406&gt;=2000,"A",O406&gt;=1000,"B",O406&gt;=500,"C",O406&gt;=100,"D",O406&lt;100,"E")</f>
        <v>D</v>
      </c>
    </row>
    <row r="407" spans="1:16">
      <c r="A407" s="80">
        <v>406</v>
      </c>
      <c r="B407" s="22" t="s">
        <v>75</v>
      </c>
      <c r="C407" s="22" t="s">
        <v>59</v>
      </c>
      <c r="D407" s="22" t="s">
        <v>114</v>
      </c>
      <c r="E407" s="22" t="s">
        <v>70</v>
      </c>
      <c r="F407" s="22" t="s">
        <v>71</v>
      </c>
      <c r="G407" s="22" t="s">
        <v>86</v>
      </c>
      <c r="H407" s="22" t="s">
        <v>128</v>
      </c>
      <c r="I407" s="22" t="s">
        <v>581</v>
      </c>
      <c r="J407" s="71">
        <v>179.95000000000002</v>
      </c>
      <c r="K407" s="56">
        <v>5</v>
      </c>
      <c r="L407" s="73">
        <v>0</v>
      </c>
      <c r="M407" s="71">
        <v>37.789500000000004</v>
      </c>
      <c r="N407" s="75">
        <f t="shared" si="12"/>
        <v>37.789500000000004</v>
      </c>
      <c r="O407" s="76">
        <f t="shared" si="13"/>
        <v>750</v>
      </c>
      <c r="P407" s="49" t="str" cm="1">
        <f t="array" ref="P407">_xlfn.IFS(O407&gt;=2000,"A",O407&gt;=1000,"B",O407&gt;=500,"C",O407&gt;=100,"D",O407&lt;100,"E")</f>
        <v>C</v>
      </c>
    </row>
    <row r="408" spans="1:16">
      <c r="A408" s="80">
        <v>407</v>
      </c>
      <c r="B408" s="22" t="s">
        <v>75</v>
      </c>
      <c r="C408" s="22" t="s">
        <v>59</v>
      </c>
      <c r="D408" s="22" t="s">
        <v>114</v>
      </c>
      <c r="E408" s="22" t="s">
        <v>70</v>
      </c>
      <c r="F408" s="22" t="s">
        <v>71</v>
      </c>
      <c r="G408" s="22" t="s">
        <v>86</v>
      </c>
      <c r="H408" s="22" t="s">
        <v>512</v>
      </c>
      <c r="I408" s="22" t="s">
        <v>586</v>
      </c>
      <c r="J408" s="71">
        <v>1199.9760000000001</v>
      </c>
      <c r="K408" s="56">
        <v>3</v>
      </c>
      <c r="L408" s="73">
        <v>0.2</v>
      </c>
      <c r="M408" s="71">
        <v>434.99130000000002</v>
      </c>
      <c r="N408" s="75">
        <f t="shared" si="12"/>
        <v>194.99609999999998</v>
      </c>
      <c r="O408" s="76">
        <f t="shared" si="13"/>
        <v>450</v>
      </c>
      <c r="P408" s="49" t="str" cm="1">
        <f t="array" ref="P408">_xlfn.IFS(O408&gt;=2000,"A",O408&gt;=1000,"B",O408&gt;=500,"C",O408&gt;=100,"D",O408&lt;100,"E")</f>
        <v>D</v>
      </c>
    </row>
    <row r="409" spans="1:16">
      <c r="A409" s="80">
        <v>408</v>
      </c>
      <c r="B409" s="22" t="s">
        <v>75</v>
      </c>
      <c r="C409" s="22" t="s">
        <v>59</v>
      </c>
      <c r="D409" s="22" t="s">
        <v>114</v>
      </c>
      <c r="E409" s="22" t="s">
        <v>70</v>
      </c>
      <c r="F409" s="22" t="s">
        <v>71</v>
      </c>
      <c r="G409" s="22" t="s">
        <v>72</v>
      </c>
      <c r="H409" s="22" t="s">
        <v>97</v>
      </c>
      <c r="I409" s="22" t="s">
        <v>587</v>
      </c>
      <c r="J409" s="71">
        <v>27.15</v>
      </c>
      <c r="K409" s="56">
        <v>5</v>
      </c>
      <c r="L409" s="73">
        <v>0</v>
      </c>
      <c r="M409" s="71">
        <v>13.3035</v>
      </c>
      <c r="N409" s="75">
        <f t="shared" si="12"/>
        <v>13.3035</v>
      </c>
      <c r="O409" s="76">
        <f t="shared" si="13"/>
        <v>750</v>
      </c>
      <c r="P409" s="49" t="str" cm="1">
        <f t="array" ref="P409">_xlfn.IFS(O409&gt;=2000,"A",O409&gt;=1000,"B",O409&gt;=500,"C",O409&gt;=100,"D",O409&lt;100,"E")</f>
        <v>C</v>
      </c>
    </row>
    <row r="410" spans="1:16">
      <c r="A410" s="80">
        <v>409</v>
      </c>
      <c r="B410" s="22" t="s">
        <v>75</v>
      </c>
      <c r="C410" s="22" t="s">
        <v>59</v>
      </c>
      <c r="D410" s="22" t="s">
        <v>114</v>
      </c>
      <c r="E410" s="22" t="s">
        <v>70</v>
      </c>
      <c r="F410" s="22" t="s">
        <v>71</v>
      </c>
      <c r="G410" s="22" t="s">
        <v>63</v>
      </c>
      <c r="H410" s="22" t="s">
        <v>78</v>
      </c>
      <c r="I410" s="22" t="s">
        <v>588</v>
      </c>
      <c r="J410" s="71">
        <v>1004.0239999999999</v>
      </c>
      <c r="K410" s="56">
        <v>7</v>
      </c>
      <c r="L410" s="73">
        <v>0.2</v>
      </c>
      <c r="M410" s="71">
        <v>-112.95269999999994</v>
      </c>
      <c r="N410" s="75">
        <f t="shared" si="12"/>
        <v>-313.75749999999994</v>
      </c>
      <c r="O410" s="76">
        <f t="shared" si="13"/>
        <v>1050</v>
      </c>
      <c r="P410" s="49" t="str" cm="1">
        <f t="array" ref="P410">_xlfn.IFS(O410&gt;=2000,"A",O410&gt;=1000,"B",O410&gt;=500,"C",O410&gt;=100,"D",O410&lt;100,"E")</f>
        <v>B</v>
      </c>
    </row>
    <row r="411" spans="1:16">
      <c r="A411" s="80">
        <v>410</v>
      </c>
      <c r="B411" s="22" t="s">
        <v>75</v>
      </c>
      <c r="C411" s="22" t="s">
        <v>59</v>
      </c>
      <c r="D411" s="22" t="s">
        <v>114</v>
      </c>
      <c r="E411" s="22" t="s">
        <v>70</v>
      </c>
      <c r="F411" s="22" t="s">
        <v>71</v>
      </c>
      <c r="G411" s="22" t="s">
        <v>72</v>
      </c>
      <c r="H411" s="22" t="s">
        <v>97</v>
      </c>
      <c r="I411" s="22" t="s">
        <v>589</v>
      </c>
      <c r="J411" s="71">
        <v>9.68</v>
      </c>
      <c r="K411" s="56">
        <v>1</v>
      </c>
      <c r="L411" s="73">
        <v>0</v>
      </c>
      <c r="M411" s="71">
        <v>4.6463999999999999</v>
      </c>
      <c r="N411" s="75">
        <f t="shared" si="12"/>
        <v>4.6463999999999999</v>
      </c>
      <c r="O411" s="76">
        <f t="shared" si="13"/>
        <v>150</v>
      </c>
      <c r="P411" s="49" t="str" cm="1">
        <f t="array" ref="P411">_xlfn.IFS(O411&gt;=2000,"A",O411&gt;=1000,"B",O411&gt;=500,"C",O411&gt;=100,"D",O411&lt;100,"E")</f>
        <v>D</v>
      </c>
    </row>
    <row r="412" spans="1:16">
      <c r="A412" s="80">
        <v>411</v>
      </c>
      <c r="B412" s="22" t="s">
        <v>75</v>
      </c>
      <c r="C412" s="22" t="s">
        <v>59</v>
      </c>
      <c r="D412" s="22" t="s">
        <v>114</v>
      </c>
      <c r="E412" s="22" t="s">
        <v>70</v>
      </c>
      <c r="F412" s="22" t="s">
        <v>71</v>
      </c>
      <c r="G412" s="22" t="s">
        <v>72</v>
      </c>
      <c r="H412" s="22" t="s">
        <v>73</v>
      </c>
      <c r="I412" s="22" t="s">
        <v>590</v>
      </c>
      <c r="J412" s="71">
        <v>28.349999999999998</v>
      </c>
      <c r="K412" s="56">
        <v>9</v>
      </c>
      <c r="L412" s="73">
        <v>0</v>
      </c>
      <c r="M412" s="71">
        <v>13.608000000000001</v>
      </c>
      <c r="N412" s="75">
        <f t="shared" si="12"/>
        <v>13.608000000000001</v>
      </c>
      <c r="O412" s="76">
        <f t="shared" si="13"/>
        <v>1350</v>
      </c>
      <c r="P412" s="49" t="str" cm="1">
        <f t="array" ref="P412">_xlfn.IFS(O412&gt;=2000,"A",O412&gt;=1000,"B",O412&gt;=500,"C",O412&gt;=100,"D",O412&lt;100,"E")</f>
        <v>B</v>
      </c>
    </row>
    <row r="413" spans="1:16">
      <c r="A413" s="80">
        <v>412</v>
      </c>
      <c r="B413" s="22" t="s">
        <v>75</v>
      </c>
      <c r="C413" s="22" t="s">
        <v>59</v>
      </c>
      <c r="D413" s="22" t="s">
        <v>114</v>
      </c>
      <c r="E413" s="22" t="s">
        <v>70</v>
      </c>
      <c r="F413" s="22" t="s">
        <v>71</v>
      </c>
      <c r="G413" s="22" t="s">
        <v>72</v>
      </c>
      <c r="H413" s="22" t="s">
        <v>97</v>
      </c>
      <c r="I413" s="22" t="s">
        <v>591</v>
      </c>
      <c r="J413" s="71">
        <v>55.98</v>
      </c>
      <c r="K413" s="56">
        <v>1</v>
      </c>
      <c r="L413" s="73">
        <v>0</v>
      </c>
      <c r="M413" s="71">
        <v>27.430199999999999</v>
      </c>
      <c r="N413" s="75">
        <f t="shared" si="12"/>
        <v>27.430199999999999</v>
      </c>
      <c r="O413" s="76">
        <f t="shared" si="13"/>
        <v>150</v>
      </c>
      <c r="P413" s="49" t="str" cm="1">
        <f t="array" ref="P413">_xlfn.IFS(O413&gt;=2000,"A",O413&gt;=1000,"B",O413&gt;=500,"C",O413&gt;=100,"D",O413&lt;100,"E")</f>
        <v>D</v>
      </c>
    </row>
    <row r="414" spans="1:16">
      <c r="A414" s="80">
        <v>413</v>
      </c>
      <c r="B414" s="22" t="s">
        <v>75</v>
      </c>
      <c r="C414" s="22" t="s">
        <v>59</v>
      </c>
      <c r="D414" s="22" t="s">
        <v>114</v>
      </c>
      <c r="E414" s="22" t="s">
        <v>70</v>
      </c>
      <c r="F414" s="22" t="s">
        <v>71</v>
      </c>
      <c r="G414" s="22" t="s">
        <v>63</v>
      </c>
      <c r="H414" s="22" t="s">
        <v>64</v>
      </c>
      <c r="I414" s="22" t="s">
        <v>592</v>
      </c>
      <c r="J414" s="71">
        <v>1336.829</v>
      </c>
      <c r="K414" s="56">
        <v>13</v>
      </c>
      <c r="L414" s="73">
        <v>0.15</v>
      </c>
      <c r="M414" s="71">
        <v>31.454799999999949</v>
      </c>
      <c r="N414" s="75">
        <f t="shared" si="12"/>
        <v>-169.06955000000005</v>
      </c>
      <c r="O414" s="76">
        <f t="shared" si="13"/>
        <v>1950</v>
      </c>
      <c r="P414" s="49" t="str" cm="1">
        <f t="array" ref="P414">_xlfn.IFS(O414&gt;=2000,"A",O414&gt;=1000,"B",O414&gt;=500,"C",O414&gt;=100,"D",O414&lt;100,"E")</f>
        <v>B</v>
      </c>
    </row>
    <row r="415" spans="1:16">
      <c r="A415" s="80">
        <v>414</v>
      </c>
      <c r="B415" s="22" t="s">
        <v>75</v>
      </c>
      <c r="C415" s="22" t="s">
        <v>59</v>
      </c>
      <c r="D415" s="22" t="s">
        <v>114</v>
      </c>
      <c r="E415" s="22" t="s">
        <v>70</v>
      </c>
      <c r="F415" s="22" t="s">
        <v>71</v>
      </c>
      <c r="G415" s="22" t="s">
        <v>63</v>
      </c>
      <c r="H415" s="22" t="s">
        <v>66</v>
      </c>
      <c r="I415" s="22" t="s">
        <v>593</v>
      </c>
      <c r="J415" s="71">
        <v>113.56800000000001</v>
      </c>
      <c r="K415" s="56">
        <v>2</v>
      </c>
      <c r="L415" s="73">
        <v>0.2</v>
      </c>
      <c r="M415" s="71">
        <v>-18.454800000000013</v>
      </c>
      <c r="N415" s="75">
        <f t="shared" si="12"/>
        <v>-41.16840000000002</v>
      </c>
      <c r="O415" s="76">
        <f t="shared" si="13"/>
        <v>300</v>
      </c>
      <c r="P415" s="49" t="str" cm="1">
        <f t="array" ref="P415">_xlfn.IFS(O415&gt;=2000,"A",O415&gt;=1000,"B",O415&gt;=500,"C",O415&gt;=100,"D",O415&lt;100,"E")</f>
        <v>D</v>
      </c>
    </row>
    <row r="416" spans="1:16">
      <c r="A416" s="80">
        <v>415</v>
      </c>
      <c r="B416" s="22" t="s">
        <v>75</v>
      </c>
      <c r="C416" s="22" t="s">
        <v>68</v>
      </c>
      <c r="D416" s="22" t="s">
        <v>99</v>
      </c>
      <c r="E416" s="22" t="s">
        <v>100</v>
      </c>
      <c r="F416" s="22" t="s">
        <v>71</v>
      </c>
      <c r="G416" s="22" t="s">
        <v>72</v>
      </c>
      <c r="H416" s="22" t="s">
        <v>97</v>
      </c>
      <c r="I416" s="22" t="s">
        <v>594</v>
      </c>
      <c r="J416" s="71">
        <v>139.86000000000001</v>
      </c>
      <c r="K416" s="56">
        <v>7</v>
      </c>
      <c r="L416" s="73">
        <v>0</v>
      </c>
      <c r="M416" s="71">
        <v>65.734199999999987</v>
      </c>
      <c r="N416" s="75">
        <f t="shared" si="12"/>
        <v>65.734199999999987</v>
      </c>
      <c r="O416" s="76">
        <f t="shared" si="13"/>
        <v>1050</v>
      </c>
      <c r="P416" s="49" t="str" cm="1">
        <f t="array" ref="P416">_xlfn.IFS(O416&gt;=2000,"A",O416&gt;=1000,"B",O416&gt;=500,"C",O416&gt;=100,"D",O416&lt;100,"E")</f>
        <v>B</v>
      </c>
    </row>
    <row r="417" spans="1:16">
      <c r="A417" s="80">
        <v>416</v>
      </c>
      <c r="B417" s="22" t="s">
        <v>75</v>
      </c>
      <c r="C417" s="22" t="s">
        <v>68</v>
      </c>
      <c r="D417" s="22" t="s">
        <v>99</v>
      </c>
      <c r="E417" s="22" t="s">
        <v>100</v>
      </c>
      <c r="F417" s="22" t="s">
        <v>71</v>
      </c>
      <c r="G417" s="22" t="s">
        <v>63</v>
      </c>
      <c r="H417" s="22" t="s">
        <v>66</v>
      </c>
      <c r="I417" s="22" t="s">
        <v>464</v>
      </c>
      <c r="J417" s="71">
        <v>307.13600000000002</v>
      </c>
      <c r="K417" s="56">
        <v>4</v>
      </c>
      <c r="L417" s="73">
        <v>0.2</v>
      </c>
      <c r="M417" s="71">
        <v>26.874400000000023</v>
      </c>
      <c r="N417" s="75">
        <f t="shared" si="12"/>
        <v>-34.552799999999984</v>
      </c>
      <c r="O417" s="76">
        <f t="shared" si="13"/>
        <v>600</v>
      </c>
      <c r="P417" s="49" t="str" cm="1">
        <f t="array" ref="P417">_xlfn.IFS(O417&gt;=2000,"A",O417&gt;=1000,"B",O417&gt;=500,"C",O417&gt;=100,"D",O417&lt;100,"E")</f>
        <v>C</v>
      </c>
    </row>
    <row r="418" spans="1:16">
      <c r="A418" s="80">
        <v>417</v>
      </c>
      <c r="B418" s="22" t="s">
        <v>75</v>
      </c>
      <c r="C418" s="22" t="s">
        <v>59</v>
      </c>
      <c r="D418" s="22" t="s">
        <v>595</v>
      </c>
      <c r="E418" s="22" t="s">
        <v>70</v>
      </c>
      <c r="F418" s="22" t="s">
        <v>71</v>
      </c>
      <c r="G418" s="22" t="s">
        <v>72</v>
      </c>
      <c r="H418" s="22" t="s">
        <v>84</v>
      </c>
      <c r="I418" s="22" t="s">
        <v>596</v>
      </c>
      <c r="J418" s="71">
        <v>95.92</v>
      </c>
      <c r="K418" s="56">
        <v>8</v>
      </c>
      <c r="L418" s="73">
        <v>0</v>
      </c>
      <c r="M418" s="71">
        <v>25.898399999999995</v>
      </c>
      <c r="N418" s="75">
        <f t="shared" si="12"/>
        <v>25.898399999999995</v>
      </c>
      <c r="O418" s="76">
        <f t="shared" si="13"/>
        <v>1200</v>
      </c>
      <c r="P418" s="49" t="str" cm="1">
        <f t="array" ref="P418">_xlfn.IFS(O418&gt;=2000,"A",O418&gt;=1000,"B",O418&gt;=500,"C",O418&gt;=100,"D",O418&lt;100,"E")</f>
        <v>B</v>
      </c>
    </row>
    <row r="419" spans="1:16">
      <c r="A419" s="80">
        <v>418</v>
      </c>
      <c r="B419" s="22" t="s">
        <v>75</v>
      </c>
      <c r="C419" s="22" t="s">
        <v>59</v>
      </c>
      <c r="D419" s="22" t="s">
        <v>69</v>
      </c>
      <c r="E419" s="22" t="s">
        <v>70</v>
      </c>
      <c r="F419" s="22" t="s">
        <v>71</v>
      </c>
      <c r="G419" s="22" t="s">
        <v>63</v>
      </c>
      <c r="H419" s="22" t="s">
        <v>66</v>
      </c>
      <c r="I419" s="22" t="s">
        <v>597</v>
      </c>
      <c r="J419" s="71">
        <v>383.8</v>
      </c>
      <c r="K419" s="56">
        <v>5</v>
      </c>
      <c r="L419" s="73">
        <v>0.2</v>
      </c>
      <c r="M419" s="71">
        <v>38.379999999999981</v>
      </c>
      <c r="N419" s="75">
        <f t="shared" si="12"/>
        <v>-38.380000000000024</v>
      </c>
      <c r="O419" s="76">
        <f t="shared" si="13"/>
        <v>750</v>
      </c>
      <c r="P419" s="49" t="str" cm="1">
        <f t="array" ref="P419">_xlfn.IFS(O419&gt;=2000,"A",O419&gt;=1000,"B",O419&gt;=500,"C",O419&gt;=100,"D",O419&lt;100,"E")</f>
        <v>C</v>
      </c>
    </row>
    <row r="420" spans="1:16">
      <c r="A420" s="80">
        <v>419</v>
      </c>
      <c r="B420" s="22" t="s">
        <v>75</v>
      </c>
      <c r="C420" s="22" t="s">
        <v>68</v>
      </c>
      <c r="D420" s="22" t="s">
        <v>598</v>
      </c>
      <c r="E420" s="22" t="s">
        <v>61</v>
      </c>
      <c r="F420" s="22" t="s">
        <v>62</v>
      </c>
      <c r="G420" s="22" t="s">
        <v>72</v>
      </c>
      <c r="H420" s="22" t="s">
        <v>97</v>
      </c>
      <c r="I420" s="22" t="s">
        <v>599</v>
      </c>
      <c r="J420" s="71">
        <v>5.78</v>
      </c>
      <c r="K420" s="56">
        <v>1</v>
      </c>
      <c r="L420" s="73">
        <v>0</v>
      </c>
      <c r="M420" s="71">
        <v>2.8322000000000003</v>
      </c>
      <c r="N420" s="75">
        <f t="shared" si="12"/>
        <v>2.8322000000000003</v>
      </c>
      <c r="O420" s="76">
        <f t="shared" si="13"/>
        <v>150</v>
      </c>
      <c r="P420" s="49" t="str" cm="1">
        <f t="array" ref="P420">_xlfn.IFS(O420&gt;=2000,"A",O420&gt;=1000,"B",O420&gt;=500,"C",O420&gt;=100,"D",O420&lt;100,"E")</f>
        <v>D</v>
      </c>
    </row>
    <row r="421" spans="1:16">
      <c r="A421" s="80">
        <v>420</v>
      </c>
      <c r="B421" s="22" t="s">
        <v>75</v>
      </c>
      <c r="C421" s="22" t="s">
        <v>68</v>
      </c>
      <c r="D421" s="22" t="s">
        <v>69</v>
      </c>
      <c r="E421" s="22" t="s">
        <v>70</v>
      </c>
      <c r="F421" s="22" t="s">
        <v>71</v>
      </c>
      <c r="G421" s="22" t="s">
        <v>72</v>
      </c>
      <c r="H421" s="22" t="s">
        <v>84</v>
      </c>
      <c r="I421" s="22" t="s">
        <v>600</v>
      </c>
      <c r="J421" s="71">
        <v>9.32</v>
      </c>
      <c r="K421" s="56">
        <v>4</v>
      </c>
      <c r="L421" s="73">
        <v>0</v>
      </c>
      <c r="M421" s="71">
        <v>2.702799999999999</v>
      </c>
      <c r="N421" s="75">
        <f t="shared" si="12"/>
        <v>2.702799999999999</v>
      </c>
      <c r="O421" s="76">
        <f t="shared" si="13"/>
        <v>600</v>
      </c>
      <c r="P421" s="49" t="str" cm="1">
        <f t="array" ref="P421">_xlfn.IFS(O421&gt;=2000,"A",O421&gt;=1000,"B",O421&gt;=500,"C",O421&gt;=100,"D",O421&lt;100,"E")</f>
        <v>C</v>
      </c>
    </row>
    <row r="422" spans="1:16">
      <c r="A422" s="80">
        <v>421</v>
      </c>
      <c r="B422" s="22" t="s">
        <v>75</v>
      </c>
      <c r="C422" s="22" t="s">
        <v>68</v>
      </c>
      <c r="D422" s="22" t="s">
        <v>69</v>
      </c>
      <c r="E422" s="22" t="s">
        <v>70</v>
      </c>
      <c r="F422" s="22" t="s">
        <v>71</v>
      </c>
      <c r="G422" s="22" t="s">
        <v>72</v>
      </c>
      <c r="H422" s="22" t="s">
        <v>133</v>
      </c>
      <c r="I422" s="22" t="s">
        <v>601</v>
      </c>
      <c r="J422" s="71">
        <v>15.25</v>
      </c>
      <c r="K422" s="56">
        <v>1</v>
      </c>
      <c r="L422" s="73">
        <v>0</v>
      </c>
      <c r="M422" s="71">
        <v>7.0149999999999988</v>
      </c>
      <c r="N422" s="75">
        <f t="shared" si="12"/>
        <v>7.0149999999999988</v>
      </c>
      <c r="O422" s="76">
        <f t="shared" si="13"/>
        <v>150</v>
      </c>
      <c r="P422" s="49" t="str" cm="1">
        <f t="array" ref="P422">_xlfn.IFS(O422&gt;=2000,"A",O422&gt;=1000,"B",O422&gt;=500,"C",O422&gt;=100,"D",O422&lt;100,"E")</f>
        <v>D</v>
      </c>
    </row>
    <row r="423" spans="1:16">
      <c r="A423" s="80">
        <v>422</v>
      </c>
      <c r="B423" s="22" t="s">
        <v>140</v>
      </c>
      <c r="C423" s="22" t="s">
        <v>59</v>
      </c>
      <c r="D423" s="22" t="s">
        <v>602</v>
      </c>
      <c r="E423" s="22" t="s">
        <v>242</v>
      </c>
      <c r="F423" s="22" t="s">
        <v>71</v>
      </c>
      <c r="G423" s="22" t="s">
        <v>86</v>
      </c>
      <c r="H423" s="22" t="s">
        <v>128</v>
      </c>
      <c r="I423" s="22" t="s">
        <v>603</v>
      </c>
      <c r="J423" s="71">
        <v>196.75200000000001</v>
      </c>
      <c r="K423" s="56">
        <v>6</v>
      </c>
      <c r="L423" s="73">
        <v>0.2</v>
      </c>
      <c r="M423" s="71">
        <v>56.566200000000009</v>
      </c>
      <c r="N423" s="75">
        <f t="shared" si="12"/>
        <v>17.215800000000002</v>
      </c>
      <c r="O423" s="76">
        <f t="shared" si="13"/>
        <v>900</v>
      </c>
      <c r="P423" s="49" t="str" cm="1">
        <f t="array" ref="P423">_xlfn.IFS(O423&gt;=2000,"A",O423&gt;=1000,"B",O423&gt;=500,"C",O423&gt;=100,"D",O423&lt;100,"E")</f>
        <v>C</v>
      </c>
    </row>
    <row r="424" spans="1:16">
      <c r="A424" s="80">
        <v>423</v>
      </c>
      <c r="B424" s="22" t="s">
        <v>75</v>
      </c>
      <c r="C424" s="22" t="s">
        <v>68</v>
      </c>
      <c r="D424" s="22" t="s">
        <v>604</v>
      </c>
      <c r="E424" s="22" t="s">
        <v>523</v>
      </c>
      <c r="F424" s="22" t="s">
        <v>124</v>
      </c>
      <c r="G424" s="22" t="s">
        <v>63</v>
      </c>
      <c r="H424" s="22" t="s">
        <v>82</v>
      </c>
      <c r="I424" s="22" t="s">
        <v>605</v>
      </c>
      <c r="J424" s="71">
        <v>56.56</v>
      </c>
      <c r="K424" s="56">
        <v>4</v>
      </c>
      <c r="L424" s="73">
        <v>0</v>
      </c>
      <c r="M424" s="71">
        <v>14.705600000000004</v>
      </c>
      <c r="N424" s="75">
        <f t="shared" si="12"/>
        <v>14.705600000000004</v>
      </c>
      <c r="O424" s="76">
        <f t="shared" si="13"/>
        <v>600</v>
      </c>
      <c r="P424" s="49" t="str" cm="1">
        <f t="array" ref="P424">_xlfn.IFS(O424&gt;=2000,"A",O424&gt;=1000,"B",O424&gt;=500,"C",O424&gt;=100,"D",O424&lt;100,"E")</f>
        <v>C</v>
      </c>
    </row>
    <row r="425" spans="1:16">
      <c r="A425" s="80">
        <v>424</v>
      </c>
      <c r="B425" s="22" t="s">
        <v>75</v>
      </c>
      <c r="C425" s="22" t="s">
        <v>68</v>
      </c>
      <c r="D425" s="22" t="s">
        <v>604</v>
      </c>
      <c r="E425" s="22" t="s">
        <v>523</v>
      </c>
      <c r="F425" s="22" t="s">
        <v>124</v>
      </c>
      <c r="G425" s="22" t="s">
        <v>72</v>
      </c>
      <c r="H425" s="22" t="s">
        <v>80</v>
      </c>
      <c r="I425" s="22" t="s">
        <v>606</v>
      </c>
      <c r="J425" s="71">
        <v>32.700000000000003</v>
      </c>
      <c r="K425" s="56">
        <v>3</v>
      </c>
      <c r="L425" s="73">
        <v>0</v>
      </c>
      <c r="M425" s="71">
        <v>8.5019999999999989</v>
      </c>
      <c r="N425" s="75">
        <f t="shared" si="12"/>
        <v>8.5019999999999989</v>
      </c>
      <c r="O425" s="76">
        <f t="shared" si="13"/>
        <v>450</v>
      </c>
      <c r="P425" s="49" t="str" cm="1">
        <f t="array" ref="P425">_xlfn.IFS(O425&gt;=2000,"A",O425&gt;=1000,"B",O425&gt;=500,"C",O425&gt;=100,"D",O425&lt;100,"E")</f>
        <v>D</v>
      </c>
    </row>
    <row r="426" spans="1:16">
      <c r="A426" s="80">
        <v>425</v>
      </c>
      <c r="B426" s="22" t="s">
        <v>58</v>
      </c>
      <c r="C426" s="22" t="s">
        <v>59</v>
      </c>
      <c r="D426" s="22" t="s">
        <v>197</v>
      </c>
      <c r="E426" s="22" t="s">
        <v>607</v>
      </c>
      <c r="F426" s="22" t="s">
        <v>62</v>
      </c>
      <c r="G426" s="22" t="s">
        <v>63</v>
      </c>
      <c r="H426" s="22" t="s">
        <v>66</v>
      </c>
      <c r="I426" s="22" t="s">
        <v>608</v>
      </c>
      <c r="J426" s="71">
        <v>866.4</v>
      </c>
      <c r="K426" s="56">
        <v>4</v>
      </c>
      <c r="L426" s="73">
        <v>0</v>
      </c>
      <c r="M426" s="71">
        <v>225.26400000000001</v>
      </c>
      <c r="N426" s="75">
        <f t="shared" si="12"/>
        <v>225.26400000000001</v>
      </c>
      <c r="O426" s="76">
        <f t="shared" si="13"/>
        <v>600</v>
      </c>
      <c r="P426" s="49" t="str" cm="1">
        <f t="array" ref="P426">_xlfn.IFS(O426&gt;=2000,"A",O426&gt;=1000,"B",O426&gt;=500,"C",O426&gt;=100,"D",O426&lt;100,"E")</f>
        <v>C</v>
      </c>
    </row>
    <row r="427" spans="1:16">
      <c r="A427" s="80">
        <v>426</v>
      </c>
      <c r="B427" s="22" t="s">
        <v>58</v>
      </c>
      <c r="C427" s="22" t="s">
        <v>68</v>
      </c>
      <c r="D427" s="22" t="s">
        <v>609</v>
      </c>
      <c r="E427" s="22" t="s">
        <v>159</v>
      </c>
      <c r="F427" s="22" t="s">
        <v>105</v>
      </c>
      <c r="G427" s="22" t="s">
        <v>63</v>
      </c>
      <c r="H427" s="22" t="s">
        <v>82</v>
      </c>
      <c r="I427" s="22" t="s">
        <v>610</v>
      </c>
      <c r="J427" s="71">
        <v>28.4</v>
      </c>
      <c r="K427" s="56">
        <v>2</v>
      </c>
      <c r="L427" s="73">
        <v>0</v>
      </c>
      <c r="M427" s="71">
        <v>11.076000000000001</v>
      </c>
      <c r="N427" s="75">
        <f t="shared" si="12"/>
        <v>11.076000000000001</v>
      </c>
      <c r="O427" s="76">
        <f t="shared" si="13"/>
        <v>300</v>
      </c>
      <c r="P427" s="49" t="str" cm="1">
        <f t="array" ref="P427">_xlfn.IFS(O427&gt;=2000,"A",O427&gt;=1000,"B",O427&gt;=500,"C",O427&gt;=100,"D",O427&lt;100,"E")</f>
        <v>D</v>
      </c>
    </row>
    <row r="428" spans="1:16">
      <c r="A428" s="80">
        <v>427</v>
      </c>
      <c r="B428" s="22" t="s">
        <v>58</v>
      </c>
      <c r="C428" s="22" t="s">
        <v>68</v>
      </c>
      <c r="D428" s="22" t="s">
        <v>609</v>
      </c>
      <c r="E428" s="22" t="s">
        <v>159</v>
      </c>
      <c r="F428" s="22" t="s">
        <v>105</v>
      </c>
      <c r="G428" s="22" t="s">
        <v>72</v>
      </c>
      <c r="H428" s="22" t="s">
        <v>89</v>
      </c>
      <c r="I428" s="22" t="s">
        <v>611</v>
      </c>
      <c r="J428" s="71">
        <v>287.92</v>
      </c>
      <c r="K428" s="56">
        <v>8</v>
      </c>
      <c r="L428" s="73">
        <v>0</v>
      </c>
      <c r="M428" s="71">
        <v>138.20160000000001</v>
      </c>
      <c r="N428" s="75">
        <f t="shared" si="12"/>
        <v>138.20160000000001</v>
      </c>
      <c r="O428" s="76">
        <f t="shared" si="13"/>
        <v>1200</v>
      </c>
      <c r="P428" s="49" t="str" cm="1">
        <f t="array" ref="P428">_xlfn.IFS(O428&gt;=2000,"A",O428&gt;=1000,"B",O428&gt;=500,"C",O428&gt;=100,"D",O428&lt;100,"E")</f>
        <v>B</v>
      </c>
    </row>
    <row r="429" spans="1:16">
      <c r="A429" s="80">
        <v>428</v>
      </c>
      <c r="B429" s="22" t="s">
        <v>140</v>
      </c>
      <c r="C429" s="22" t="s">
        <v>102</v>
      </c>
      <c r="D429" s="22" t="s">
        <v>612</v>
      </c>
      <c r="E429" s="22" t="s">
        <v>172</v>
      </c>
      <c r="F429" s="22" t="s">
        <v>124</v>
      </c>
      <c r="G429" s="22" t="s">
        <v>86</v>
      </c>
      <c r="H429" s="22" t="s">
        <v>323</v>
      </c>
      <c r="I429" s="22" t="s">
        <v>613</v>
      </c>
      <c r="J429" s="71">
        <v>69.989999999999995</v>
      </c>
      <c r="K429" s="56">
        <v>1</v>
      </c>
      <c r="L429" s="73">
        <v>0</v>
      </c>
      <c r="M429" s="71">
        <v>30.095700000000001</v>
      </c>
      <c r="N429" s="75">
        <f t="shared" si="12"/>
        <v>30.095700000000001</v>
      </c>
      <c r="O429" s="76">
        <f t="shared" si="13"/>
        <v>150</v>
      </c>
      <c r="P429" s="49" t="str" cm="1">
        <f t="array" ref="P429">_xlfn.IFS(O429&gt;=2000,"A",O429&gt;=1000,"B",O429&gt;=500,"C",O429&gt;=100,"D",O429&lt;100,"E")</f>
        <v>D</v>
      </c>
    </row>
    <row r="430" spans="1:16">
      <c r="A430" s="80">
        <v>429</v>
      </c>
      <c r="B430" s="22" t="s">
        <v>75</v>
      </c>
      <c r="C430" s="22" t="s">
        <v>68</v>
      </c>
      <c r="D430" s="22" t="s">
        <v>321</v>
      </c>
      <c r="E430" s="22" t="s">
        <v>104</v>
      </c>
      <c r="F430" s="22" t="s">
        <v>105</v>
      </c>
      <c r="G430" s="22" t="s">
        <v>72</v>
      </c>
      <c r="H430" s="22" t="s">
        <v>84</v>
      </c>
      <c r="I430" s="22" t="s">
        <v>614</v>
      </c>
      <c r="J430" s="71">
        <v>6.6719999999999988</v>
      </c>
      <c r="K430" s="56">
        <v>6</v>
      </c>
      <c r="L430" s="73">
        <v>0.2</v>
      </c>
      <c r="M430" s="71">
        <v>0.50039999999999996</v>
      </c>
      <c r="N430" s="75">
        <f t="shared" si="12"/>
        <v>-0.83399999999999985</v>
      </c>
      <c r="O430" s="76">
        <f t="shared" si="13"/>
        <v>900</v>
      </c>
      <c r="P430" s="49" t="str" cm="1">
        <f t="array" ref="P430">_xlfn.IFS(O430&gt;=2000,"A",O430&gt;=1000,"B",O430&gt;=500,"C",O430&gt;=100,"D",O430&lt;100,"E")</f>
        <v>C</v>
      </c>
    </row>
    <row r="431" spans="1:16">
      <c r="A431" s="80">
        <v>430</v>
      </c>
      <c r="B431" s="22" t="s">
        <v>75</v>
      </c>
      <c r="C431" s="22" t="s">
        <v>102</v>
      </c>
      <c r="D431" s="22" t="s">
        <v>615</v>
      </c>
      <c r="E431" s="22" t="s">
        <v>96</v>
      </c>
      <c r="F431" s="22" t="s">
        <v>62</v>
      </c>
      <c r="G431" s="22" t="s">
        <v>72</v>
      </c>
      <c r="H431" s="22" t="s">
        <v>89</v>
      </c>
      <c r="I431" s="22" t="s">
        <v>616</v>
      </c>
      <c r="J431" s="71">
        <v>189.58800000000005</v>
      </c>
      <c r="K431" s="56">
        <v>2</v>
      </c>
      <c r="L431" s="73">
        <v>0.7</v>
      </c>
      <c r="M431" s="71">
        <v>-145.35079999999999</v>
      </c>
      <c r="N431" s="75">
        <f t="shared" si="12"/>
        <v>-278.06240000000003</v>
      </c>
      <c r="O431" s="76">
        <f t="shared" si="13"/>
        <v>300</v>
      </c>
      <c r="P431" s="49" t="str" cm="1">
        <f t="array" ref="P431">_xlfn.IFS(O431&gt;=2000,"A",O431&gt;=1000,"B",O431&gt;=500,"C",O431&gt;=100,"D",O431&lt;100,"E")</f>
        <v>D</v>
      </c>
    </row>
    <row r="432" spans="1:16">
      <c r="A432" s="80">
        <v>431</v>
      </c>
      <c r="B432" s="22" t="s">
        <v>75</v>
      </c>
      <c r="C432" s="22" t="s">
        <v>102</v>
      </c>
      <c r="D432" s="22" t="s">
        <v>615</v>
      </c>
      <c r="E432" s="22" t="s">
        <v>96</v>
      </c>
      <c r="F432" s="22" t="s">
        <v>62</v>
      </c>
      <c r="G432" s="22" t="s">
        <v>86</v>
      </c>
      <c r="H432" s="22" t="s">
        <v>128</v>
      </c>
      <c r="I432" s="22" t="s">
        <v>340</v>
      </c>
      <c r="J432" s="71">
        <v>408.74399999999997</v>
      </c>
      <c r="K432" s="56">
        <v>7</v>
      </c>
      <c r="L432" s="73">
        <v>0.2</v>
      </c>
      <c r="M432" s="71">
        <v>76.639499999999984</v>
      </c>
      <c r="N432" s="75">
        <f t="shared" si="12"/>
        <v>-5.1093000000000188</v>
      </c>
      <c r="O432" s="76">
        <f t="shared" si="13"/>
        <v>1050</v>
      </c>
      <c r="P432" s="49" t="str" cm="1">
        <f t="array" ref="P432">_xlfn.IFS(O432&gt;=2000,"A",O432&gt;=1000,"B",O432&gt;=500,"C",O432&gt;=100,"D",O432&lt;100,"E")</f>
        <v>B</v>
      </c>
    </row>
    <row r="433" spans="1:16">
      <c r="A433" s="80">
        <v>432</v>
      </c>
      <c r="B433" s="22" t="s">
        <v>75</v>
      </c>
      <c r="C433" s="22" t="s">
        <v>102</v>
      </c>
      <c r="D433" s="22" t="s">
        <v>615</v>
      </c>
      <c r="E433" s="22" t="s">
        <v>96</v>
      </c>
      <c r="F433" s="22" t="s">
        <v>62</v>
      </c>
      <c r="G433" s="22" t="s">
        <v>86</v>
      </c>
      <c r="H433" s="22" t="s">
        <v>128</v>
      </c>
      <c r="I433" s="22" t="s">
        <v>340</v>
      </c>
      <c r="J433" s="71">
        <v>291.95999999999998</v>
      </c>
      <c r="K433" s="56">
        <v>5</v>
      </c>
      <c r="L433" s="73">
        <v>0.2</v>
      </c>
      <c r="M433" s="71">
        <v>54.742499999999978</v>
      </c>
      <c r="N433" s="75">
        <f t="shared" si="12"/>
        <v>-3.6495000000000175</v>
      </c>
      <c r="O433" s="76">
        <f t="shared" si="13"/>
        <v>750</v>
      </c>
      <c r="P433" s="49" t="str" cm="1">
        <f t="array" ref="P433">_xlfn.IFS(O433&gt;=2000,"A",O433&gt;=1000,"B",O433&gt;=500,"C",O433&gt;=100,"D",O433&lt;100,"E")</f>
        <v>C</v>
      </c>
    </row>
    <row r="434" spans="1:16">
      <c r="A434" s="80">
        <v>433</v>
      </c>
      <c r="B434" s="22" t="s">
        <v>75</v>
      </c>
      <c r="C434" s="22" t="s">
        <v>102</v>
      </c>
      <c r="D434" s="22" t="s">
        <v>615</v>
      </c>
      <c r="E434" s="22" t="s">
        <v>96</v>
      </c>
      <c r="F434" s="22" t="s">
        <v>62</v>
      </c>
      <c r="G434" s="22" t="s">
        <v>72</v>
      </c>
      <c r="H434" s="22" t="s">
        <v>80</v>
      </c>
      <c r="I434" s="22" t="s">
        <v>617</v>
      </c>
      <c r="J434" s="71">
        <v>4.7679999999999998</v>
      </c>
      <c r="K434" s="56">
        <v>2</v>
      </c>
      <c r="L434" s="73">
        <v>0.2</v>
      </c>
      <c r="M434" s="71">
        <v>-0.7748000000000006</v>
      </c>
      <c r="N434" s="75">
        <f t="shared" si="12"/>
        <v>-1.7284000000000006</v>
      </c>
      <c r="O434" s="76">
        <f t="shared" si="13"/>
        <v>300</v>
      </c>
      <c r="P434" s="49" t="str" cm="1">
        <f t="array" ref="P434">_xlfn.IFS(O434&gt;=2000,"A",O434&gt;=1000,"B",O434&gt;=500,"C",O434&gt;=100,"D",O434&lt;100,"E")</f>
        <v>D</v>
      </c>
    </row>
    <row r="435" spans="1:16">
      <c r="A435" s="80">
        <v>434</v>
      </c>
      <c r="B435" s="22" t="s">
        <v>140</v>
      </c>
      <c r="C435" s="22" t="s">
        <v>59</v>
      </c>
      <c r="D435" s="22" t="s">
        <v>522</v>
      </c>
      <c r="E435" s="22" t="s">
        <v>523</v>
      </c>
      <c r="F435" s="22" t="s">
        <v>124</v>
      </c>
      <c r="G435" s="22" t="s">
        <v>72</v>
      </c>
      <c r="H435" s="22" t="s">
        <v>80</v>
      </c>
      <c r="I435" s="22" t="s">
        <v>618</v>
      </c>
      <c r="J435" s="71">
        <v>714.30000000000007</v>
      </c>
      <c r="K435" s="56">
        <v>5</v>
      </c>
      <c r="L435" s="73">
        <v>0</v>
      </c>
      <c r="M435" s="71">
        <v>207.14699999999993</v>
      </c>
      <c r="N435" s="75">
        <f t="shared" si="12"/>
        <v>207.14699999999993</v>
      </c>
      <c r="O435" s="76">
        <f t="shared" si="13"/>
        <v>750</v>
      </c>
      <c r="P435" s="49" t="str" cm="1">
        <f t="array" ref="P435">_xlfn.IFS(O435&gt;=2000,"A",O435&gt;=1000,"B",O435&gt;=500,"C",O435&gt;=100,"D",O435&lt;100,"E")</f>
        <v>C</v>
      </c>
    </row>
    <row r="436" spans="1:16">
      <c r="A436" s="80">
        <v>435</v>
      </c>
      <c r="B436" s="22" t="s">
        <v>75</v>
      </c>
      <c r="C436" s="22" t="s">
        <v>59</v>
      </c>
      <c r="D436" s="22" t="s">
        <v>619</v>
      </c>
      <c r="E436" s="22" t="s">
        <v>77</v>
      </c>
      <c r="F436" s="22" t="s">
        <v>62</v>
      </c>
      <c r="G436" s="22" t="s">
        <v>72</v>
      </c>
      <c r="H436" s="22" t="s">
        <v>89</v>
      </c>
      <c r="I436" s="22" t="s">
        <v>620</v>
      </c>
      <c r="J436" s="71">
        <v>4.8120000000000003</v>
      </c>
      <c r="K436" s="56">
        <v>2</v>
      </c>
      <c r="L436" s="73">
        <v>0.7</v>
      </c>
      <c r="M436" s="71">
        <v>-3.6891999999999996</v>
      </c>
      <c r="N436" s="75">
        <f t="shared" si="12"/>
        <v>-7.057599999999999</v>
      </c>
      <c r="O436" s="76">
        <f t="shared" si="13"/>
        <v>300</v>
      </c>
      <c r="P436" s="49" t="str" cm="1">
        <f t="array" ref="P436">_xlfn.IFS(O436&gt;=2000,"A",O436&gt;=1000,"B",O436&gt;=500,"C",O436&gt;=100,"D",O436&lt;100,"E")</f>
        <v>D</v>
      </c>
    </row>
    <row r="437" spans="1:16">
      <c r="A437" s="80">
        <v>436</v>
      </c>
      <c r="B437" s="22" t="s">
        <v>75</v>
      </c>
      <c r="C437" s="22" t="s">
        <v>59</v>
      </c>
      <c r="D437" s="22" t="s">
        <v>619</v>
      </c>
      <c r="E437" s="22" t="s">
        <v>77</v>
      </c>
      <c r="F437" s="22" t="s">
        <v>62</v>
      </c>
      <c r="G437" s="22" t="s">
        <v>86</v>
      </c>
      <c r="H437" s="22" t="s">
        <v>128</v>
      </c>
      <c r="I437" s="22" t="s">
        <v>621</v>
      </c>
      <c r="J437" s="71">
        <v>247.8</v>
      </c>
      <c r="K437" s="56">
        <v>5</v>
      </c>
      <c r="L437" s="73">
        <v>0.2</v>
      </c>
      <c r="M437" s="71">
        <v>-18.584999999999994</v>
      </c>
      <c r="N437" s="75">
        <f t="shared" si="12"/>
        <v>-68.144999999999996</v>
      </c>
      <c r="O437" s="76">
        <f t="shared" si="13"/>
        <v>750</v>
      </c>
      <c r="P437" s="49" t="str" cm="1">
        <f t="array" ref="P437">_xlfn.IFS(O437&gt;=2000,"A",O437&gt;=1000,"B",O437&gt;=500,"C",O437&gt;=100,"D",O437&lt;100,"E")</f>
        <v>C</v>
      </c>
    </row>
    <row r="438" spans="1:16">
      <c r="A438" s="80">
        <v>437</v>
      </c>
      <c r="B438" s="22" t="s">
        <v>58</v>
      </c>
      <c r="C438" s="22" t="s">
        <v>102</v>
      </c>
      <c r="D438" s="22" t="s">
        <v>187</v>
      </c>
      <c r="E438" s="22" t="s">
        <v>149</v>
      </c>
      <c r="F438" s="22" t="s">
        <v>105</v>
      </c>
      <c r="G438" s="22" t="s">
        <v>86</v>
      </c>
      <c r="H438" s="22" t="s">
        <v>323</v>
      </c>
      <c r="I438" s="22" t="s">
        <v>622</v>
      </c>
      <c r="J438" s="71">
        <v>1007.979</v>
      </c>
      <c r="K438" s="56">
        <v>3</v>
      </c>
      <c r="L438" s="73">
        <v>0.3</v>
      </c>
      <c r="M438" s="71">
        <v>43.199100000000044</v>
      </c>
      <c r="N438" s="75">
        <f t="shared" si="12"/>
        <v>-259.19459999999998</v>
      </c>
      <c r="O438" s="76">
        <f t="shared" si="13"/>
        <v>450</v>
      </c>
      <c r="P438" s="49" t="str" cm="1">
        <f t="array" ref="P438">_xlfn.IFS(O438&gt;=2000,"A",O438&gt;=1000,"B",O438&gt;=500,"C",O438&gt;=100,"D",O438&lt;100,"E")</f>
        <v>D</v>
      </c>
    </row>
    <row r="439" spans="1:16">
      <c r="A439" s="80">
        <v>438</v>
      </c>
      <c r="B439" s="22" t="s">
        <v>58</v>
      </c>
      <c r="C439" s="22" t="s">
        <v>102</v>
      </c>
      <c r="D439" s="22" t="s">
        <v>187</v>
      </c>
      <c r="E439" s="22" t="s">
        <v>149</v>
      </c>
      <c r="F439" s="22" t="s">
        <v>105</v>
      </c>
      <c r="G439" s="22" t="s">
        <v>72</v>
      </c>
      <c r="H439" s="22" t="s">
        <v>97</v>
      </c>
      <c r="I439" s="22" t="s">
        <v>591</v>
      </c>
      <c r="J439" s="71">
        <v>313.488</v>
      </c>
      <c r="K439" s="56">
        <v>7</v>
      </c>
      <c r="L439" s="73">
        <v>0.2</v>
      </c>
      <c r="M439" s="71">
        <v>113.63939999999998</v>
      </c>
      <c r="N439" s="75">
        <f t="shared" si="12"/>
        <v>50.941799999999979</v>
      </c>
      <c r="O439" s="76">
        <f t="shared" si="13"/>
        <v>1050</v>
      </c>
      <c r="P439" s="49" t="str" cm="1">
        <f t="array" ref="P439">_xlfn.IFS(O439&gt;=2000,"A",O439&gt;=1000,"B",O439&gt;=500,"C",O439&gt;=100,"D",O439&lt;100,"E")</f>
        <v>B</v>
      </c>
    </row>
    <row r="440" spans="1:16">
      <c r="A440" s="80">
        <v>439</v>
      </c>
      <c r="B440" s="22" t="s">
        <v>75</v>
      </c>
      <c r="C440" s="22" t="s">
        <v>68</v>
      </c>
      <c r="D440" s="22" t="s">
        <v>138</v>
      </c>
      <c r="E440" s="22" t="s">
        <v>104</v>
      </c>
      <c r="F440" s="22" t="s">
        <v>105</v>
      </c>
      <c r="G440" s="22" t="s">
        <v>72</v>
      </c>
      <c r="H440" s="22" t="s">
        <v>97</v>
      </c>
      <c r="I440" s="22" t="s">
        <v>623</v>
      </c>
      <c r="J440" s="71">
        <v>31.872000000000003</v>
      </c>
      <c r="K440" s="56">
        <v>8</v>
      </c>
      <c r="L440" s="73">
        <v>0.2</v>
      </c>
      <c r="M440" s="71">
        <v>11.553600000000003</v>
      </c>
      <c r="N440" s="75">
        <f t="shared" si="12"/>
        <v>5.1792000000000016</v>
      </c>
      <c r="O440" s="76">
        <f t="shared" si="13"/>
        <v>1200</v>
      </c>
      <c r="P440" s="49" t="str" cm="1">
        <f t="array" ref="P440">_xlfn.IFS(O440&gt;=2000,"A",O440&gt;=1000,"B",O440&gt;=500,"C",O440&gt;=100,"D",O440&lt;100,"E")</f>
        <v>B</v>
      </c>
    </row>
    <row r="441" spans="1:16">
      <c r="A441" s="80">
        <v>440</v>
      </c>
      <c r="B441" s="22" t="s">
        <v>58</v>
      </c>
      <c r="C441" s="22" t="s">
        <v>68</v>
      </c>
      <c r="D441" s="22" t="s">
        <v>171</v>
      </c>
      <c r="E441" s="22" t="s">
        <v>172</v>
      </c>
      <c r="F441" s="22" t="s">
        <v>124</v>
      </c>
      <c r="G441" s="22" t="s">
        <v>63</v>
      </c>
      <c r="H441" s="22" t="s">
        <v>66</v>
      </c>
      <c r="I441" s="22" t="s">
        <v>624</v>
      </c>
      <c r="J441" s="71">
        <v>207.84600000000003</v>
      </c>
      <c r="K441" s="56">
        <v>3</v>
      </c>
      <c r="L441" s="73">
        <v>0.1</v>
      </c>
      <c r="M441" s="71">
        <v>2.3093999999999895</v>
      </c>
      <c r="N441" s="75">
        <f t="shared" si="12"/>
        <v>-18.475200000000015</v>
      </c>
      <c r="O441" s="76">
        <f t="shared" si="13"/>
        <v>450</v>
      </c>
      <c r="P441" s="49" t="str" cm="1">
        <f t="array" ref="P441">_xlfn.IFS(O441&gt;=2000,"A",O441&gt;=1000,"B",O441&gt;=500,"C",O441&gt;=100,"D",O441&lt;100,"E")</f>
        <v>D</v>
      </c>
    </row>
    <row r="442" spans="1:16">
      <c r="A442" s="80">
        <v>441</v>
      </c>
      <c r="B442" s="22" t="s">
        <v>58</v>
      </c>
      <c r="C442" s="22" t="s">
        <v>59</v>
      </c>
      <c r="D442" s="22" t="s">
        <v>393</v>
      </c>
      <c r="E442" s="22" t="s">
        <v>159</v>
      </c>
      <c r="F442" s="22" t="s">
        <v>105</v>
      </c>
      <c r="G442" s="22" t="s">
        <v>63</v>
      </c>
      <c r="H442" s="22" t="s">
        <v>82</v>
      </c>
      <c r="I442" s="22" t="s">
        <v>625</v>
      </c>
      <c r="J442" s="71">
        <v>12.22</v>
      </c>
      <c r="K442" s="56">
        <v>1</v>
      </c>
      <c r="L442" s="73">
        <v>0</v>
      </c>
      <c r="M442" s="71">
        <v>3.6659999999999986</v>
      </c>
      <c r="N442" s="75">
        <f t="shared" si="12"/>
        <v>3.6659999999999986</v>
      </c>
      <c r="O442" s="76">
        <f t="shared" si="13"/>
        <v>150</v>
      </c>
      <c r="P442" s="49" t="str" cm="1">
        <f t="array" ref="P442">_xlfn.IFS(O442&gt;=2000,"A",O442&gt;=1000,"B",O442&gt;=500,"C",O442&gt;=100,"D",O442&lt;100,"E")</f>
        <v>D</v>
      </c>
    </row>
    <row r="443" spans="1:16">
      <c r="A443" s="80">
        <v>442</v>
      </c>
      <c r="B443" s="22" t="s">
        <v>58</v>
      </c>
      <c r="C443" s="22" t="s">
        <v>59</v>
      </c>
      <c r="D443" s="22" t="s">
        <v>393</v>
      </c>
      <c r="E443" s="22" t="s">
        <v>159</v>
      </c>
      <c r="F443" s="22" t="s">
        <v>105</v>
      </c>
      <c r="G443" s="22" t="s">
        <v>72</v>
      </c>
      <c r="H443" s="22" t="s">
        <v>80</v>
      </c>
      <c r="I443" s="22" t="s">
        <v>626</v>
      </c>
      <c r="J443" s="71">
        <v>194.94</v>
      </c>
      <c r="K443" s="56">
        <v>3</v>
      </c>
      <c r="L443" s="73">
        <v>0</v>
      </c>
      <c r="M443" s="71">
        <v>23.392800000000008</v>
      </c>
      <c r="N443" s="75">
        <f t="shared" si="12"/>
        <v>23.392800000000008</v>
      </c>
      <c r="O443" s="76">
        <f t="shared" si="13"/>
        <v>450</v>
      </c>
      <c r="P443" s="49" t="str" cm="1">
        <f t="array" ref="P443">_xlfn.IFS(O443&gt;=2000,"A",O443&gt;=1000,"B",O443&gt;=500,"C",O443&gt;=100,"D",O443&lt;100,"E")</f>
        <v>D</v>
      </c>
    </row>
    <row r="444" spans="1:16">
      <c r="A444" s="80">
        <v>443</v>
      </c>
      <c r="B444" s="22" t="s">
        <v>58</v>
      </c>
      <c r="C444" s="22" t="s">
        <v>59</v>
      </c>
      <c r="D444" s="22" t="s">
        <v>393</v>
      </c>
      <c r="E444" s="22" t="s">
        <v>159</v>
      </c>
      <c r="F444" s="22" t="s">
        <v>105</v>
      </c>
      <c r="G444" s="22" t="s">
        <v>72</v>
      </c>
      <c r="H444" s="22" t="s">
        <v>80</v>
      </c>
      <c r="I444" s="22" t="s">
        <v>627</v>
      </c>
      <c r="J444" s="71">
        <v>70.949999999999989</v>
      </c>
      <c r="K444" s="56">
        <v>3</v>
      </c>
      <c r="L444" s="73">
        <v>0</v>
      </c>
      <c r="M444" s="71">
        <v>20.575499999999998</v>
      </c>
      <c r="N444" s="75">
        <f t="shared" si="12"/>
        <v>20.575499999999998</v>
      </c>
      <c r="O444" s="76">
        <f t="shared" si="13"/>
        <v>450</v>
      </c>
      <c r="P444" s="49" t="str" cm="1">
        <f t="array" ref="P444">_xlfn.IFS(O444&gt;=2000,"A",O444&gt;=1000,"B",O444&gt;=500,"C",O444&gt;=100,"D",O444&lt;100,"E")</f>
        <v>D</v>
      </c>
    </row>
    <row r="445" spans="1:16">
      <c r="A445" s="80">
        <v>444</v>
      </c>
      <c r="B445" s="22" t="s">
        <v>58</v>
      </c>
      <c r="C445" s="22" t="s">
        <v>59</v>
      </c>
      <c r="D445" s="22" t="s">
        <v>393</v>
      </c>
      <c r="E445" s="22" t="s">
        <v>159</v>
      </c>
      <c r="F445" s="22" t="s">
        <v>105</v>
      </c>
      <c r="G445" s="22" t="s">
        <v>72</v>
      </c>
      <c r="H445" s="22" t="s">
        <v>97</v>
      </c>
      <c r="I445" s="22" t="s">
        <v>628</v>
      </c>
      <c r="J445" s="71">
        <v>91.36</v>
      </c>
      <c r="K445" s="56">
        <v>4</v>
      </c>
      <c r="L445" s="73">
        <v>0</v>
      </c>
      <c r="M445" s="71">
        <v>42.025599999999997</v>
      </c>
      <c r="N445" s="75">
        <f t="shared" si="12"/>
        <v>42.025599999999997</v>
      </c>
      <c r="O445" s="76">
        <f t="shared" si="13"/>
        <v>600</v>
      </c>
      <c r="P445" s="49" t="str" cm="1">
        <f t="array" ref="P445">_xlfn.IFS(O445&gt;=2000,"A",O445&gt;=1000,"B",O445&gt;=500,"C",O445&gt;=100,"D",O445&lt;100,"E")</f>
        <v>C</v>
      </c>
    </row>
    <row r="446" spans="1:16">
      <c r="A446" s="80">
        <v>445</v>
      </c>
      <c r="B446" s="22" t="s">
        <v>58</v>
      </c>
      <c r="C446" s="22" t="s">
        <v>59</v>
      </c>
      <c r="D446" s="22" t="s">
        <v>393</v>
      </c>
      <c r="E446" s="22" t="s">
        <v>159</v>
      </c>
      <c r="F446" s="22" t="s">
        <v>105</v>
      </c>
      <c r="G446" s="22" t="s">
        <v>63</v>
      </c>
      <c r="H446" s="22" t="s">
        <v>66</v>
      </c>
      <c r="I446" s="22" t="s">
        <v>629</v>
      </c>
      <c r="J446" s="71">
        <v>242.94</v>
      </c>
      <c r="K446" s="56">
        <v>3</v>
      </c>
      <c r="L446" s="73">
        <v>0</v>
      </c>
      <c r="M446" s="71">
        <v>29.152800000000013</v>
      </c>
      <c r="N446" s="75">
        <f t="shared" si="12"/>
        <v>29.152800000000013</v>
      </c>
      <c r="O446" s="76">
        <f t="shared" si="13"/>
        <v>450</v>
      </c>
      <c r="P446" s="49" t="str" cm="1">
        <f t="array" ref="P446">_xlfn.IFS(O446&gt;=2000,"A",O446&gt;=1000,"B",O446&gt;=500,"C",O446&gt;=100,"D",O446&lt;100,"E")</f>
        <v>D</v>
      </c>
    </row>
    <row r="447" spans="1:16">
      <c r="A447" s="80">
        <v>446</v>
      </c>
      <c r="B447" s="22" t="s">
        <v>58</v>
      </c>
      <c r="C447" s="22" t="s">
        <v>59</v>
      </c>
      <c r="D447" s="22" t="s">
        <v>393</v>
      </c>
      <c r="E447" s="22" t="s">
        <v>159</v>
      </c>
      <c r="F447" s="22" t="s">
        <v>105</v>
      </c>
      <c r="G447" s="22" t="s">
        <v>72</v>
      </c>
      <c r="H447" s="22" t="s">
        <v>73</v>
      </c>
      <c r="I447" s="22" t="s">
        <v>630</v>
      </c>
      <c r="J447" s="71">
        <v>22.05</v>
      </c>
      <c r="K447" s="56">
        <v>7</v>
      </c>
      <c r="L447" s="73">
        <v>0</v>
      </c>
      <c r="M447" s="71">
        <v>10.584</v>
      </c>
      <c r="N447" s="75">
        <f t="shared" si="12"/>
        <v>10.584</v>
      </c>
      <c r="O447" s="76">
        <f t="shared" si="13"/>
        <v>1050</v>
      </c>
      <c r="P447" s="49" t="str" cm="1">
        <f t="array" ref="P447">_xlfn.IFS(O447&gt;=2000,"A",O447&gt;=1000,"B",O447&gt;=500,"C",O447&gt;=100,"D",O447&lt;100,"E")</f>
        <v>B</v>
      </c>
    </row>
    <row r="448" spans="1:16">
      <c r="A448" s="80">
        <v>447</v>
      </c>
      <c r="B448" s="22" t="s">
        <v>58</v>
      </c>
      <c r="C448" s="22" t="s">
        <v>59</v>
      </c>
      <c r="D448" s="22" t="s">
        <v>257</v>
      </c>
      <c r="E448" s="22" t="s">
        <v>166</v>
      </c>
      <c r="F448" s="22" t="s">
        <v>105</v>
      </c>
      <c r="G448" s="22" t="s">
        <v>63</v>
      </c>
      <c r="H448" s="22" t="s">
        <v>82</v>
      </c>
      <c r="I448" s="22" t="s">
        <v>631</v>
      </c>
      <c r="J448" s="71">
        <v>2.91</v>
      </c>
      <c r="K448" s="56">
        <v>1</v>
      </c>
      <c r="L448" s="73">
        <v>0</v>
      </c>
      <c r="M448" s="71">
        <v>1.3676999999999999</v>
      </c>
      <c r="N448" s="75">
        <f t="shared" si="12"/>
        <v>1.3676999999999999</v>
      </c>
      <c r="O448" s="76">
        <f t="shared" si="13"/>
        <v>150</v>
      </c>
      <c r="P448" s="49" t="str" cm="1">
        <f t="array" ref="P448">_xlfn.IFS(O448&gt;=2000,"A",O448&gt;=1000,"B",O448&gt;=500,"C",O448&gt;=100,"D",O448&lt;100,"E")</f>
        <v>D</v>
      </c>
    </row>
    <row r="449" spans="1:16">
      <c r="A449" s="80">
        <v>448</v>
      </c>
      <c r="B449" s="22" t="s">
        <v>58</v>
      </c>
      <c r="C449" s="22" t="s">
        <v>59</v>
      </c>
      <c r="D449" s="22" t="s">
        <v>632</v>
      </c>
      <c r="E449" s="22" t="s">
        <v>172</v>
      </c>
      <c r="F449" s="22" t="s">
        <v>124</v>
      </c>
      <c r="G449" s="22" t="s">
        <v>72</v>
      </c>
      <c r="H449" s="22" t="s">
        <v>84</v>
      </c>
      <c r="I449" s="22" t="s">
        <v>633</v>
      </c>
      <c r="J449" s="71">
        <v>59.519999999999996</v>
      </c>
      <c r="K449" s="56">
        <v>3</v>
      </c>
      <c r="L449" s="73">
        <v>0</v>
      </c>
      <c r="M449" s="71">
        <v>15.475200000000001</v>
      </c>
      <c r="N449" s="75">
        <f t="shared" si="12"/>
        <v>15.475200000000001</v>
      </c>
      <c r="O449" s="76">
        <f t="shared" si="13"/>
        <v>450</v>
      </c>
      <c r="P449" s="49" t="str" cm="1">
        <f t="array" ref="P449">_xlfn.IFS(O449&gt;=2000,"A",O449&gt;=1000,"B",O449&gt;=500,"C",O449&gt;=100,"D",O449&lt;100,"E")</f>
        <v>D</v>
      </c>
    </row>
    <row r="450" spans="1:16">
      <c r="A450" s="80">
        <v>449</v>
      </c>
      <c r="B450" s="22" t="s">
        <v>58</v>
      </c>
      <c r="C450" s="22" t="s">
        <v>59</v>
      </c>
      <c r="D450" s="22" t="s">
        <v>632</v>
      </c>
      <c r="E450" s="22" t="s">
        <v>172</v>
      </c>
      <c r="F450" s="22" t="s">
        <v>124</v>
      </c>
      <c r="G450" s="22" t="s">
        <v>72</v>
      </c>
      <c r="H450" s="22" t="s">
        <v>80</v>
      </c>
      <c r="I450" s="22" t="s">
        <v>634</v>
      </c>
      <c r="J450" s="71">
        <v>161.94</v>
      </c>
      <c r="K450" s="56">
        <v>3</v>
      </c>
      <c r="L450" s="73">
        <v>0</v>
      </c>
      <c r="M450" s="71">
        <v>9.716399999999993</v>
      </c>
      <c r="N450" s="75">
        <f t="shared" si="12"/>
        <v>9.716399999999993</v>
      </c>
      <c r="O450" s="76">
        <f t="shared" si="13"/>
        <v>450</v>
      </c>
      <c r="P450" s="49" t="str" cm="1">
        <f t="array" ref="P450">_xlfn.IFS(O450&gt;=2000,"A",O450&gt;=1000,"B",O450&gt;=500,"C",O450&gt;=100,"D",O450&lt;100,"E")</f>
        <v>D</v>
      </c>
    </row>
    <row r="451" spans="1:16">
      <c r="A451" s="80">
        <v>450</v>
      </c>
      <c r="B451" s="22" t="s">
        <v>58</v>
      </c>
      <c r="C451" s="22" t="s">
        <v>59</v>
      </c>
      <c r="D451" s="22" t="s">
        <v>632</v>
      </c>
      <c r="E451" s="22" t="s">
        <v>172</v>
      </c>
      <c r="F451" s="22" t="s">
        <v>124</v>
      </c>
      <c r="G451" s="22" t="s">
        <v>72</v>
      </c>
      <c r="H451" s="22" t="s">
        <v>84</v>
      </c>
      <c r="I451" s="22" t="s">
        <v>635</v>
      </c>
      <c r="J451" s="71">
        <v>263.88</v>
      </c>
      <c r="K451" s="56">
        <v>6</v>
      </c>
      <c r="L451" s="73">
        <v>0</v>
      </c>
      <c r="M451" s="71">
        <v>71.247600000000006</v>
      </c>
      <c r="N451" s="75">
        <f t="shared" ref="N451:N514" si="14">M451-(J451*L451)</f>
        <v>71.247600000000006</v>
      </c>
      <c r="O451" s="76">
        <f t="shared" ref="O451:O514" si="15">150*K451</f>
        <v>900</v>
      </c>
      <c r="P451" s="49" t="str" cm="1">
        <f t="array" ref="P451">_xlfn.IFS(O451&gt;=2000,"A",O451&gt;=1000,"B",O451&gt;=500,"C",O451&gt;=100,"D",O451&lt;100,"E")</f>
        <v>C</v>
      </c>
    </row>
    <row r="452" spans="1:16">
      <c r="A452" s="80">
        <v>451</v>
      </c>
      <c r="B452" s="22" t="s">
        <v>58</v>
      </c>
      <c r="C452" s="22" t="s">
        <v>59</v>
      </c>
      <c r="D452" s="22" t="s">
        <v>632</v>
      </c>
      <c r="E452" s="22" t="s">
        <v>172</v>
      </c>
      <c r="F452" s="22" t="s">
        <v>124</v>
      </c>
      <c r="G452" s="22" t="s">
        <v>72</v>
      </c>
      <c r="H452" s="22" t="s">
        <v>84</v>
      </c>
      <c r="I452" s="22" t="s">
        <v>636</v>
      </c>
      <c r="J452" s="71">
        <v>30.48</v>
      </c>
      <c r="K452" s="56">
        <v>3</v>
      </c>
      <c r="L452" s="73">
        <v>0</v>
      </c>
      <c r="M452" s="71">
        <v>7.9248000000000012</v>
      </c>
      <c r="N452" s="75">
        <f t="shared" si="14"/>
        <v>7.9248000000000012</v>
      </c>
      <c r="O452" s="76">
        <f t="shared" si="15"/>
        <v>450</v>
      </c>
      <c r="P452" s="49" t="str" cm="1">
        <f t="array" ref="P452">_xlfn.IFS(O452&gt;=2000,"A",O452&gt;=1000,"B",O452&gt;=500,"C",O452&gt;=100,"D",O452&lt;100,"E")</f>
        <v>D</v>
      </c>
    </row>
    <row r="453" spans="1:16">
      <c r="A453" s="80">
        <v>452</v>
      </c>
      <c r="B453" s="22" t="s">
        <v>58</v>
      </c>
      <c r="C453" s="22" t="s">
        <v>59</v>
      </c>
      <c r="D453" s="22" t="s">
        <v>632</v>
      </c>
      <c r="E453" s="22" t="s">
        <v>172</v>
      </c>
      <c r="F453" s="22" t="s">
        <v>124</v>
      </c>
      <c r="G453" s="22" t="s">
        <v>72</v>
      </c>
      <c r="H453" s="22" t="s">
        <v>84</v>
      </c>
      <c r="I453" s="22" t="s">
        <v>637</v>
      </c>
      <c r="J453" s="71">
        <v>9.84</v>
      </c>
      <c r="K453" s="56">
        <v>3</v>
      </c>
      <c r="L453" s="73">
        <v>0</v>
      </c>
      <c r="M453" s="71">
        <v>2.8535999999999988</v>
      </c>
      <c r="N453" s="75">
        <f t="shared" si="14"/>
        <v>2.8535999999999988</v>
      </c>
      <c r="O453" s="76">
        <f t="shared" si="15"/>
        <v>450</v>
      </c>
      <c r="P453" s="49" t="str" cm="1">
        <f t="array" ref="P453">_xlfn.IFS(O453&gt;=2000,"A",O453&gt;=1000,"B",O453&gt;=500,"C",O453&gt;=100,"D",O453&lt;100,"E")</f>
        <v>D</v>
      </c>
    </row>
    <row r="454" spans="1:16">
      <c r="A454" s="80">
        <v>453</v>
      </c>
      <c r="B454" s="22" t="s">
        <v>58</v>
      </c>
      <c r="C454" s="22" t="s">
        <v>59</v>
      </c>
      <c r="D454" s="22" t="s">
        <v>632</v>
      </c>
      <c r="E454" s="22" t="s">
        <v>172</v>
      </c>
      <c r="F454" s="22" t="s">
        <v>124</v>
      </c>
      <c r="G454" s="22" t="s">
        <v>86</v>
      </c>
      <c r="H454" s="22" t="s">
        <v>87</v>
      </c>
      <c r="I454" s="22" t="s">
        <v>638</v>
      </c>
      <c r="J454" s="71">
        <v>35.119999999999997</v>
      </c>
      <c r="K454" s="56">
        <v>4</v>
      </c>
      <c r="L454" s="73">
        <v>0</v>
      </c>
      <c r="M454" s="71">
        <v>9.1311999999999998</v>
      </c>
      <c r="N454" s="75">
        <f t="shared" si="14"/>
        <v>9.1311999999999998</v>
      </c>
      <c r="O454" s="76">
        <f t="shared" si="15"/>
        <v>600</v>
      </c>
      <c r="P454" s="49" t="str" cm="1">
        <f t="array" ref="P454">_xlfn.IFS(O454&gt;=2000,"A",O454&gt;=1000,"B",O454&gt;=500,"C",O454&gt;=100,"D",O454&lt;100,"E")</f>
        <v>C</v>
      </c>
    </row>
    <row r="455" spans="1:16">
      <c r="A455" s="80">
        <v>454</v>
      </c>
      <c r="B455" s="22" t="s">
        <v>75</v>
      </c>
      <c r="C455" s="22" t="s">
        <v>68</v>
      </c>
      <c r="D455" s="22" t="s">
        <v>365</v>
      </c>
      <c r="E455" s="22" t="s">
        <v>258</v>
      </c>
      <c r="F455" s="22" t="s">
        <v>124</v>
      </c>
      <c r="G455" s="22" t="s">
        <v>63</v>
      </c>
      <c r="H455" s="22" t="s">
        <v>78</v>
      </c>
      <c r="I455" s="22" t="s">
        <v>93</v>
      </c>
      <c r="J455" s="71">
        <v>284.36399999999998</v>
      </c>
      <c r="K455" s="56">
        <v>2</v>
      </c>
      <c r="L455" s="73">
        <v>0.4</v>
      </c>
      <c r="M455" s="71">
        <v>-75.830400000000054</v>
      </c>
      <c r="N455" s="75">
        <f t="shared" si="14"/>
        <v>-189.57600000000005</v>
      </c>
      <c r="O455" s="76">
        <f t="shared" si="15"/>
        <v>300</v>
      </c>
      <c r="P455" s="49" t="str" cm="1">
        <f t="array" ref="P455">_xlfn.IFS(O455&gt;=2000,"A",O455&gt;=1000,"B",O455&gt;=500,"C",O455&gt;=100,"D",O455&lt;100,"E")</f>
        <v>D</v>
      </c>
    </row>
    <row r="456" spans="1:16">
      <c r="A456" s="80">
        <v>455</v>
      </c>
      <c r="B456" s="22" t="s">
        <v>75</v>
      </c>
      <c r="C456" s="22" t="s">
        <v>68</v>
      </c>
      <c r="D456" s="22" t="s">
        <v>365</v>
      </c>
      <c r="E456" s="22" t="s">
        <v>258</v>
      </c>
      <c r="F456" s="22" t="s">
        <v>124</v>
      </c>
      <c r="G456" s="22" t="s">
        <v>72</v>
      </c>
      <c r="H456" s="22" t="s">
        <v>80</v>
      </c>
      <c r="I456" s="22" t="s">
        <v>639</v>
      </c>
      <c r="J456" s="71">
        <v>665.40800000000002</v>
      </c>
      <c r="K456" s="56">
        <v>2</v>
      </c>
      <c r="L456" s="73">
        <v>0.2</v>
      </c>
      <c r="M456" s="71">
        <v>66.540799999999962</v>
      </c>
      <c r="N456" s="75">
        <f t="shared" si="14"/>
        <v>-66.540800000000047</v>
      </c>
      <c r="O456" s="76">
        <f t="shared" si="15"/>
        <v>300</v>
      </c>
      <c r="P456" s="49" t="str" cm="1">
        <f t="array" ref="P456">_xlfn.IFS(O456&gt;=2000,"A",O456&gt;=1000,"B",O456&gt;=500,"C",O456&gt;=100,"D",O456&lt;100,"E")</f>
        <v>D</v>
      </c>
    </row>
    <row r="457" spans="1:16">
      <c r="A457" s="80">
        <v>456</v>
      </c>
      <c r="B457" s="22" t="s">
        <v>75</v>
      </c>
      <c r="C457" s="22" t="s">
        <v>68</v>
      </c>
      <c r="D457" s="22" t="s">
        <v>640</v>
      </c>
      <c r="E457" s="22" t="s">
        <v>312</v>
      </c>
      <c r="F457" s="22" t="s">
        <v>105</v>
      </c>
      <c r="G457" s="22" t="s">
        <v>86</v>
      </c>
      <c r="H457" s="22" t="s">
        <v>128</v>
      </c>
      <c r="I457" s="22" t="s">
        <v>641</v>
      </c>
      <c r="J457" s="71">
        <v>63.88</v>
      </c>
      <c r="K457" s="56">
        <v>4</v>
      </c>
      <c r="L457" s="73">
        <v>0</v>
      </c>
      <c r="M457" s="71">
        <v>24.913200000000003</v>
      </c>
      <c r="N457" s="75">
        <f t="shared" si="14"/>
        <v>24.913200000000003</v>
      </c>
      <c r="O457" s="76">
        <f t="shared" si="15"/>
        <v>600</v>
      </c>
      <c r="P457" s="49" t="str" cm="1">
        <f t="array" ref="P457">_xlfn.IFS(O457&gt;=2000,"A",O457&gt;=1000,"B",O457&gt;=500,"C",O457&gt;=100,"D",O457&lt;100,"E")</f>
        <v>C</v>
      </c>
    </row>
    <row r="458" spans="1:16">
      <c r="A458" s="80">
        <v>457</v>
      </c>
      <c r="B458" s="22" t="s">
        <v>75</v>
      </c>
      <c r="C458" s="22" t="s">
        <v>59</v>
      </c>
      <c r="D458" s="22" t="s">
        <v>95</v>
      </c>
      <c r="E458" s="22" t="s">
        <v>70</v>
      </c>
      <c r="F458" s="22" t="s">
        <v>71</v>
      </c>
      <c r="G458" s="22" t="s">
        <v>63</v>
      </c>
      <c r="H458" s="22" t="s">
        <v>66</v>
      </c>
      <c r="I458" s="22" t="s">
        <v>642</v>
      </c>
      <c r="J458" s="71">
        <v>129.56800000000001</v>
      </c>
      <c r="K458" s="56">
        <v>2</v>
      </c>
      <c r="L458" s="73">
        <v>0.2</v>
      </c>
      <c r="M458" s="71">
        <v>-24.294000000000018</v>
      </c>
      <c r="N458" s="75">
        <f t="shared" si="14"/>
        <v>-50.207600000000021</v>
      </c>
      <c r="O458" s="76">
        <f t="shared" si="15"/>
        <v>300</v>
      </c>
      <c r="P458" s="49" t="str" cm="1">
        <f t="array" ref="P458">_xlfn.IFS(O458&gt;=2000,"A",O458&gt;=1000,"B",O458&gt;=500,"C",O458&gt;=100,"D",O458&lt;100,"E")</f>
        <v>D</v>
      </c>
    </row>
    <row r="459" spans="1:16">
      <c r="A459" s="80">
        <v>458</v>
      </c>
      <c r="B459" s="22" t="s">
        <v>75</v>
      </c>
      <c r="C459" s="22" t="s">
        <v>59</v>
      </c>
      <c r="D459" s="22" t="s">
        <v>208</v>
      </c>
      <c r="E459" s="22" t="s">
        <v>149</v>
      </c>
      <c r="F459" s="22" t="s">
        <v>105</v>
      </c>
      <c r="G459" s="22" t="s">
        <v>63</v>
      </c>
      <c r="H459" s="22" t="s">
        <v>66</v>
      </c>
      <c r="I459" s="22" t="s">
        <v>643</v>
      </c>
      <c r="J459" s="71">
        <v>747.55799999999999</v>
      </c>
      <c r="K459" s="56">
        <v>3</v>
      </c>
      <c r="L459" s="73">
        <v>0.3</v>
      </c>
      <c r="M459" s="71">
        <v>-96.11460000000011</v>
      </c>
      <c r="N459" s="75">
        <f t="shared" si="14"/>
        <v>-320.38200000000006</v>
      </c>
      <c r="O459" s="76">
        <f t="shared" si="15"/>
        <v>450</v>
      </c>
      <c r="P459" s="49" t="str" cm="1">
        <f t="array" ref="P459">_xlfn.IFS(O459&gt;=2000,"A",O459&gt;=1000,"B",O459&gt;=500,"C",O459&gt;=100,"D",O459&lt;100,"E")</f>
        <v>D</v>
      </c>
    </row>
    <row r="460" spans="1:16">
      <c r="A460" s="80">
        <v>459</v>
      </c>
      <c r="B460" s="22" t="s">
        <v>75</v>
      </c>
      <c r="C460" s="22" t="s">
        <v>59</v>
      </c>
      <c r="D460" s="22" t="s">
        <v>208</v>
      </c>
      <c r="E460" s="22" t="s">
        <v>149</v>
      </c>
      <c r="F460" s="22" t="s">
        <v>105</v>
      </c>
      <c r="G460" s="22" t="s">
        <v>72</v>
      </c>
      <c r="H460" s="22" t="s">
        <v>133</v>
      </c>
      <c r="I460" s="22" t="s">
        <v>319</v>
      </c>
      <c r="J460" s="71">
        <v>8.9280000000000008</v>
      </c>
      <c r="K460" s="56">
        <v>2</v>
      </c>
      <c r="L460" s="73">
        <v>0.2</v>
      </c>
      <c r="M460" s="71">
        <v>3.3479999999999999</v>
      </c>
      <c r="N460" s="75">
        <f t="shared" si="14"/>
        <v>1.5623999999999996</v>
      </c>
      <c r="O460" s="76">
        <f t="shared" si="15"/>
        <v>300</v>
      </c>
      <c r="P460" s="49" t="str" cm="1">
        <f t="array" ref="P460">_xlfn.IFS(O460&gt;=2000,"A",O460&gt;=1000,"B",O460&gt;=500,"C",O460&gt;=100,"D",O460&lt;100,"E")</f>
        <v>D</v>
      </c>
    </row>
    <row r="461" spans="1:16">
      <c r="A461" s="80">
        <v>460</v>
      </c>
      <c r="B461" s="22" t="s">
        <v>75</v>
      </c>
      <c r="C461" s="22" t="s">
        <v>59</v>
      </c>
      <c r="D461" s="22" t="s">
        <v>99</v>
      </c>
      <c r="E461" s="22" t="s">
        <v>100</v>
      </c>
      <c r="F461" s="22" t="s">
        <v>71</v>
      </c>
      <c r="G461" s="22" t="s">
        <v>72</v>
      </c>
      <c r="H461" s="22" t="s">
        <v>91</v>
      </c>
      <c r="I461" s="22" t="s">
        <v>644</v>
      </c>
      <c r="J461" s="71">
        <v>103.92</v>
      </c>
      <c r="K461" s="56">
        <v>4</v>
      </c>
      <c r="L461" s="73">
        <v>0</v>
      </c>
      <c r="M461" s="71">
        <v>36.372</v>
      </c>
      <c r="N461" s="75">
        <f t="shared" si="14"/>
        <v>36.372</v>
      </c>
      <c r="O461" s="76">
        <f t="shared" si="15"/>
        <v>600</v>
      </c>
      <c r="P461" s="49" t="str" cm="1">
        <f t="array" ref="P461">_xlfn.IFS(O461&gt;=2000,"A",O461&gt;=1000,"B",O461&gt;=500,"C",O461&gt;=100,"D",O461&lt;100,"E")</f>
        <v>C</v>
      </c>
    </row>
    <row r="462" spans="1:16">
      <c r="A462" s="80">
        <v>461</v>
      </c>
      <c r="B462" s="22" t="s">
        <v>75</v>
      </c>
      <c r="C462" s="22" t="s">
        <v>59</v>
      </c>
      <c r="D462" s="22" t="s">
        <v>99</v>
      </c>
      <c r="E462" s="22" t="s">
        <v>100</v>
      </c>
      <c r="F462" s="22" t="s">
        <v>71</v>
      </c>
      <c r="G462" s="22" t="s">
        <v>86</v>
      </c>
      <c r="H462" s="22" t="s">
        <v>128</v>
      </c>
      <c r="I462" s="22" t="s">
        <v>645</v>
      </c>
      <c r="J462" s="71">
        <v>899.91</v>
      </c>
      <c r="K462" s="56">
        <v>9</v>
      </c>
      <c r="L462" s="73">
        <v>0</v>
      </c>
      <c r="M462" s="71">
        <v>377.96220000000005</v>
      </c>
      <c r="N462" s="75">
        <f t="shared" si="14"/>
        <v>377.96220000000005</v>
      </c>
      <c r="O462" s="76">
        <f t="shared" si="15"/>
        <v>1350</v>
      </c>
      <c r="P462" s="49" t="str" cm="1">
        <f t="array" ref="P462">_xlfn.IFS(O462&gt;=2000,"A",O462&gt;=1000,"B",O462&gt;=500,"C",O462&gt;=100,"D",O462&lt;100,"E")</f>
        <v>B</v>
      </c>
    </row>
    <row r="463" spans="1:16">
      <c r="A463" s="80">
        <v>462</v>
      </c>
      <c r="B463" s="22" t="s">
        <v>75</v>
      </c>
      <c r="C463" s="22" t="s">
        <v>59</v>
      </c>
      <c r="D463" s="22" t="s">
        <v>99</v>
      </c>
      <c r="E463" s="22" t="s">
        <v>100</v>
      </c>
      <c r="F463" s="22" t="s">
        <v>71</v>
      </c>
      <c r="G463" s="22" t="s">
        <v>72</v>
      </c>
      <c r="H463" s="22" t="s">
        <v>89</v>
      </c>
      <c r="I463" s="22" t="s">
        <v>646</v>
      </c>
      <c r="J463" s="71">
        <v>51.311999999999998</v>
      </c>
      <c r="K463" s="56">
        <v>3</v>
      </c>
      <c r="L463" s="73">
        <v>0.2</v>
      </c>
      <c r="M463" s="71">
        <v>18.600599999999996</v>
      </c>
      <c r="N463" s="75">
        <f t="shared" si="14"/>
        <v>8.3381999999999969</v>
      </c>
      <c r="O463" s="76">
        <f t="shared" si="15"/>
        <v>450</v>
      </c>
      <c r="P463" s="49" t="str" cm="1">
        <f t="array" ref="P463">_xlfn.IFS(O463&gt;=2000,"A",O463&gt;=1000,"B",O463&gt;=500,"C",O463&gt;=100,"D",O463&lt;100,"E")</f>
        <v>D</v>
      </c>
    </row>
    <row r="464" spans="1:16">
      <c r="A464" s="80">
        <v>463</v>
      </c>
      <c r="B464" s="22" t="s">
        <v>75</v>
      </c>
      <c r="C464" s="22" t="s">
        <v>102</v>
      </c>
      <c r="D464" s="22" t="s">
        <v>274</v>
      </c>
      <c r="E464" s="22" t="s">
        <v>190</v>
      </c>
      <c r="F464" s="22" t="s">
        <v>71</v>
      </c>
      <c r="G464" s="22" t="s">
        <v>63</v>
      </c>
      <c r="H464" s="22" t="s">
        <v>82</v>
      </c>
      <c r="I464" s="22" t="s">
        <v>537</v>
      </c>
      <c r="J464" s="71">
        <v>23.56</v>
      </c>
      <c r="K464" s="56">
        <v>5</v>
      </c>
      <c r="L464" s="73">
        <v>0.2</v>
      </c>
      <c r="M464" s="71">
        <v>7.0680000000000005</v>
      </c>
      <c r="N464" s="75">
        <f t="shared" si="14"/>
        <v>2.3560000000000008</v>
      </c>
      <c r="O464" s="76">
        <f t="shared" si="15"/>
        <v>750</v>
      </c>
      <c r="P464" s="49" t="str" cm="1">
        <f t="array" ref="P464">_xlfn.IFS(O464&gt;=2000,"A",O464&gt;=1000,"B",O464&gt;=500,"C",O464&gt;=100,"D",O464&lt;100,"E")</f>
        <v>C</v>
      </c>
    </row>
    <row r="465" spans="1:16">
      <c r="A465" s="80">
        <v>464</v>
      </c>
      <c r="B465" s="22" t="s">
        <v>75</v>
      </c>
      <c r="C465" s="22" t="s">
        <v>102</v>
      </c>
      <c r="D465" s="22" t="s">
        <v>274</v>
      </c>
      <c r="E465" s="22" t="s">
        <v>190</v>
      </c>
      <c r="F465" s="22" t="s">
        <v>71</v>
      </c>
      <c r="G465" s="22" t="s">
        <v>63</v>
      </c>
      <c r="H465" s="22" t="s">
        <v>78</v>
      </c>
      <c r="I465" s="22" t="s">
        <v>647</v>
      </c>
      <c r="J465" s="71">
        <v>1272.6299999999999</v>
      </c>
      <c r="K465" s="56">
        <v>6</v>
      </c>
      <c r="L465" s="73">
        <v>0.5</v>
      </c>
      <c r="M465" s="71">
        <v>-814.4831999999999</v>
      </c>
      <c r="N465" s="75">
        <f t="shared" si="14"/>
        <v>-1450.7981999999997</v>
      </c>
      <c r="O465" s="76">
        <f t="shared" si="15"/>
        <v>900</v>
      </c>
      <c r="P465" s="49" t="str" cm="1">
        <f t="array" ref="P465">_xlfn.IFS(O465&gt;=2000,"A",O465&gt;=1000,"B",O465&gt;=500,"C",O465&gt;=100,"D",O465&lt;100,"E")</f>
        <v>C</v>
      </c>
    </row>
    <row r="466" spans="1:16">
      <c r="A466" s="80">
        <v>465</v>
      </c>
      <c r="B466" s="22" t="s">
        <v>75</v>
      </c>
      <c r="C466" s="22" t="s">
        <v>102</v>
      </c>
      <c r="D466" s="22" t="s">
        <v>274</v>
      </c>
      <c r="E466" s="22" t="s">
        <v>190</v>
      </c>
      <c r="F466" s="22" t="s">
        <v>71</v>
      </c>
      <c r="G466" s="22" t="s">
        <v>72</v>
      </c>
      <c r="H466" s="22" t="s">
        <v>89</v>
      </c>
      <c r="I466" s="22" t="s">
        <v>648</v>
      </c>
      <c r="J466" s="71">
        <v>28.484999999999999</v>
      </c>
      <c r="K466" s="56">
        <v>5</v>
      </c>
      <c r="L466" s="73">
        <v>0.7</v>
      </c>
      <c r="M466" s="71">
        <v>-20.888999999999989</v>
      </c>
      <c r="N466" s="75">
        <f t="shared" si="14"/>
        <v>-40.828499999999991</v>
      </c>
      <c r="O466" s="76">
        <f t="shared" si="15"/>
        <v>750</v>
      </c>
      <c r="P466" s="49" t="str" cm="1">
        <f t="array" ref="P466">_xlfn.IFS(O466&gt;=2000,"A",O466&gt;=1000,"B",O466&gt;=500,"C",O466&gt;=100,"D",O466&lt;100,"E")</f>
        <v>C</v>
      </c>
    </row>
    <row r="467" spans="1:16">
      <c r="A467" s="80">
        <v>466</v>
      </c>
      <c r="B467" s="22" t="s">
        <v>75</v>
      </c>
      <c r="C467" s="22" t="s">
        <v>102</v>
      </c>
      <c r="D467" s="22" t="s">
        <v>274</v>
      </c>
      <c r="E467" s="22" t="s">
        <v>190</v>
      </c>
      <c r="F467" s="22" t="s">
        <v>71</v>
      </c>
      <c r="G467" s="22" t="s">
        <v>72</v>
      </c>
      <c r="H467" s="22" t="s">
        <v>288</v>
      </c>
      <c r="I467" s="22" t="s">
        <v>649</v>
      </c>
      <c r="J467" s="71">
        <v>185.376</v>
      </c>
      <c r="K467" s="56">
        <v>2</v>
      </c>
      <c r="L467" s="73">
        <v>0.2</v>
      </c>
      <c r="M467" s="71">
        <v>-34.758000000000017</v>
      </c>
      <c r="N467" s="75">
        <f t="shared" si="14"/>
        <v>-71.833200000000019</v>
      </c>
      <c r="O467" s="76">
        <f t="shared" si="15"/>
        <v>300</v>
      </c>
      <c r="P467" s="49" t="str" cm="1">
        <f t="array" ref="P467">_xlfn.IFS(O467&gt;=2000,"A",O467&gt;=1000,"B",O467&gt;=500,"C",O467&gt;=100,"D",O467&lt;100,"E")</f>
        <v>D</v>
      </c>
    </row>
    <row r="468" spans="1:16">
      <c r="A468" s="80">
        <v>467</v>
      </c>
      <c r="B468" s="22" t="s">
        <v>75</v>
      </c>
      <c r="C468" s="22" t="s">
        <v>102</v>
      </c>
      <c r="D468" s="22" t="s">
        <v>274</v>
      </c>
      <c r="E468" s="22" t="s">
        <v>190</v>
      </c>
      <c r="F468" s="22" t="s">
        <v>71</v>
      </c>
      <c r="G468" s="22" t="s">
        <v>72</v>
      </c>
      <c r="H468" s="22" t="s">
        <v>91</v>
      </c>
      <c r="I468" s="22" t="s">
        <v>650</v>
      </c>
      <c r="J468" s="71">
        <v>78.272000000000006</v>
      </c>
      <c r="K468" s="56">
        <v>2</v>
      </c>
      <c r="L468" s="73">
        <v>0.2</v>
      </c>
      <c r="M468" s="71">
        <v>5.8704000000000001</v>
      </c>
      <c r="N468" s="75">
        <f t="shared" si="14"/>
        <v>-9.7840000000000025</v>
      </c>
      <c r="O468" s="76">
        <f t="shared" si="15"/>
        <v>300</v>
      </c>
      <c r="P468" s="49" t="str" cm="1">
        <f t="array" ref="P468">_xlfn.IFS(O468&gt;=2000,"A",O468&gt;=1000,"B",O468&gt;=500,"C",O468&gt;=100,"D",O468&lt;100,"E")</f>
        <v>D</v>
      </c>
    </row>
    <row r="469" spans="1:16">
      <c r="A469" s="80">
        <v>468</v>
      </c>
      <c r="B469" s="22" t="s">
        <v>75</v>
      </c>
      <c r="C469" s="22" t="s">
        <v>102</v>
      </c>
      <c r="D469" s="22" t="s">
        <v>651</v>
      </c>
      <c r="E469" s="22" t="s">
        <v>149</v>
      </c>
      <c r="F469" s="22" t="s">
        <v>105</v>
      </c>
      <c r="G469" s="22" t="s">
        <v>63</v>
      </c>
      <c r="H469" s="22" t="s">
        <v>82</v>
      </c>
      <c r="I469" s="22" t="s">
        <v>465</v>
      </c>
      <c r="J469" s="71">
        <v>254.74400000000003</v>
      </c>
      <c r="K469" s="56">
        <v>7</v>
      </c>
      <c r="L469" s="73">
        <v>0.6</v>
      </c>
      <c r="M469" s="71">
        <v>-312.06139999999994</v>
      </c>
      <c r="N469" s="75">
        <f t="shared" si="14"/>
        <v>-464.90779999999995</v>
      </c>
      <c r="O469" s="76">
        <f t="shared" si="15"/>
        <v>1050</v>
      </c>
      <c r="P469" s="49" t="str" cm="1">
        <f t="array" ref="P469">_xlfn.IFS(O469&gt;=2000,"A",O469&gt;=1000,"B",O469&gt;=500,"C",O469&gt;=100,"D",O469&lt;100,"E")</f>
        <v>B</v>
      </c>
    </row>
    <row r="470" spans="1:16">
      <c r="A470" s="80">
        <v>469</v>
      </c>
      <c r="B470" s="22" t="s">
        <v>75</v>
      </c>
      <c r="C470" s="22" t="s">
        <v>68</v>
      </c>
      <c r="D470" s="22" t="s">
        <v>652</v>
      </c>
      <c r="E470" s="22" t="s">
        <v>104</v>
      </c>
      <c r="F470" s="22" t="s">
        <v>105</v>
      </c>
      <c r="G470" s="22" t="s">
        <v>63</v>
      </c>
      <c r="H470" s="22" t="s">
        <v>64</v>
      </c>
      <c r="I470" s="22" t="s">
        <v>653</v>
      </c>
      <c r="J470" s="71">
        <v>205.33279999999996</v>
      </c>
      <c r="K470" s="56">
        <v>2</v>
      </c>
      <c r="L470" s="73">
        <v>0.32</v>
      </c>
      <c r="M470" s="71">
        <v>-36.235200000000006</v>
      </c>
      <c r="N470" s="75">
        <f t="shared" si="14"/>
        <v>-101.94169599999999</v>
      </c>
      <c r="O470" s="76">
        <f t="shared" si="15"/>
        <v>300</v>
      </c>
      <c r="P470" s="49" t="str" cm="1">
        <f t="array" ref="P470">_xlfn.IFS(O470&gt;=2000,"A",O470&gt;=1000,"B",O470&gt;=500,"C",O470&gt;=100,"D",O470&lt;100,"E")</f>
        <v>D</v>
      </c>
    </row>
    <row r="471" spans="1:16">
      <c r="A471" s="80">
        <v>470</v>
      </c>
      <c r="B471" s="22" t="s">
        <v>58</v>
      </c>
      <c r="C471" s="22" t="s">
        <v>59</v>
      </c>
      <c r="D471" s="22" t="s">
        <v>187</v>
      </c>
      <c r="E471" s="22" t="s">
        <v>149</v>
      </c>
      <c r="F471" s="22" t="s">
        <v>105</v>
      </c>
      <c r="G471" s="22" t="s">
        <v>72</v>
      </c>
      <c r="H471" s="22" t="s">
        <v>89</v>
      </c>
      <c r="I471" s="22" t="s">
        <v>654</v>
      </c>
      <c r="J471" s="71">
        <v>4.7879999999999985</v>
      </c>
      <c r="K471" s="56">
        <v>3</v>
      </c>
      <c r="L471" s="73">
        <v>0.8</v>
      </c>
      <c r="M471" s="71">
        <v>-7.9001999999999999</v>
      </c>
      <c r="N471" s="75">
        <f t="shared" si="14"/>
        <v>-11.730599999999999</v>
      </c>
      <c r="O471" s="76">
        <f t="shared" si="15"/>
        <v>450</v>
      </c>
      <c r="P471" s="49" t="str" cm="1">
        <f t="array" ref="P471">_xlfn.IFS(O471&gt;=2000,"A",O471&gt;=1000,"B",O471&gt;=500,"C",O471&gt;=100,"D",O471&lt;100,"E")</f>
        <v>D</v>
      </c>
    </row>
    <row r="472" spans="1:16">
      <c r="A472" s="80">
        <v>471</v>
      </c>
      <c r="B472" s="22" t="s">
        <v>75</v>
      </c>
      <c r="C472" s="22" t="s">
        <v>68</v>
      </c>
      <c r="D472" s="22" t="s">
        <v>655</v>
      </c>
      <c r="E472" s="22" t="s">
        <v>172</v>
      </c>
      <c r="F472" s="22" t="s">
        <v>124</v>
      </c>
      <c r="G472" s="22" t="s">
        <v>72</v>
      </c>
      <c r="H472" s="22" t="s">
        <v>97</v>
      </c>
      <c r="I472" s="22" t="s">
        <v>656</v>
      </c>
      <c r="J472" s="71">
        <v>55.48</v>
      </c>
      <c r="K472" s="56">
        <v>1</v>
      </c>
      <c r="L472" s="73">
        <v>0</v>
      </c>
      <c r="M472" s="71">
        <v>26.630399999999998</v>
      </c>
      <c r="N472" s="75">
        <f t="shared" si="14"/>
        <v>26.630399999999998</v>
      </c>
      <c r="O472" s="76">
        <f t="shared" si="15"/>
        <v>150</v>
      </c>
      <c r="P472" s="49" t="str" cm="1">
        <f t="array" ref="P472">_xlfn.IFS(O472&gt;=2000,"A",O472&gt;=1000,"B",O472&gt;=500,"C",O472&gt;=100,"D",O472&lt;100,"E")</f>
        <v>D</v>
      </c>
    </row>
    <row r="473" spans="1:16">
      <c r="A473" s="80">
        <v>472</v>
      </c>
      <c r="B473" s="22" t="s">
        <v>58</v>
      </c>
      <c r="C473" s="22" t="s">
        <v>59</v>
      </c>
      <c r="D473" s="22" t="s">
        <v>114</v>
      </c>
      <c r="E473" s="22" t="s">
        <v>70</v>
      </c>
      <c r="F473" s="22" t="s">
        <v>71</v>
      </c>
      <c r="G473" s="22" t="s">
        <v>72</v>
      </c>
      <c r="H473" s="22" t="s">
        <v>80</v>
      </c>
      <c r="I473" s="22" t="s">
        <v>657</v>
      </c>
      <c r="J473" s="71">
        <v>340.92</v>
      </c>
      <c r="K473" s="56">
        <v>3</v>
      </c>
      <c r="L473" s="73">
        <v>0</v>
      </c>
      <c r="M473" s="71">
        <v>3.4091999999999842</v>
      </c>
      <c r="N473" s="75">
        <f t="shared" si="14"/>
        <v>3.4091999999999842</v>
      </c>
      <c r="O473" s="76">
        <f t="shared" si="15"/>
        <v>450</v>
      </c>
      <c r="P473" s="49" t="str" cm="1">
        <f t="array" ref="P473">_xlfn.IFS(O473&gt;=2000,"A",O473&gt;=1000,"B",O473&gt;=500,"C",O473&gt;=100,"D",O473&lt;100,"E")</f>
        <v>D</v>
      </c>
    </row>
    <row r="474" spans="1:16">
      <c r="A474" s="80">
        <v>473</v>
      </c>
      <c r="B474" s="22" t="s">
        <v>58</v>
      </c>
      <c r="C474" s="22" t="s">
        <v>59</v>
      </c>
      <c r="D474" s="22" t="s">
        <v>114</v>
      </c>
      <c r="E474" s="22" t="s">
        <v>70</v>
      </c>
      <c r="F474" s="22" t="s">
        <v>71</v>
      </c>
      <c r="G474" s="22" t="s">
        <v>63</v>
      </c>
      <c r="H474" s="22" t="s">
        <v>64</v>
      </c>
      <c r="I474" s="22" t="s">
        <v>658</v>
      </c>
      <c r="J474" s="71">
        <v>222.66599999999997</v>
      </c>
      <c r="K474" s="56">
        <v>2</v>
      </c>
      <c r="L474" s="73">
        <v>0.15</v>
      </c>
      <c r="M474" s="71">
        <v>10.478399999999979</v>
      </c>
      <c r="N474" s="75">
        <f t="shared" si="14"/>
        <v>-22.921500000000016</v>
      </c>
      <c r="O474" s="76">
        <f t="shared" si="15"/>
        <v>300</v>
      </c>
      <c r="P474" s="49" t="str" cm="1">
        <f t="array" ref="P474">_xlfn.IFS(O474&gt;=2000,"A",O474&gt;=1000,"B",O474&gt;=500,"C",O474&gt;=100,"D",O474&lt;100,"E")</f>
        <v>D</v>
      </c>
    </row>
    <row r="475" spans="1:16">
      <c r="A475" s="80">
        <v>474</v>
      </c>
      <c r="B475" s="22" t="s">
        <v>58</v>
      </c>
      <c r="C475" s="22" t="s">
        <v>59</v>
      </c>
      <c r="D475" s="22" t="s">
        <v>114</v>
      </c>
      <c r="E475" s="22" t="s">
        <v>70</v>
      </c>
      <c r="F475" s="22" t="s">
        <v>71</v>
      </c>
      <c r="G475" s="22" t="s">
        <v>86</v>
      </c>
      <c r="H475" s="22" t="s">
        <v>87</v>
      </c>
      <c r="I475" s="22" t="s">
        <v>659</v>
      </c>
      <c r="J475" s="71">
        <v>703.96800000000007</v>
      </c>
      <c r="K475" s="56">
        <v>4</v>
      </c>
      <c r="L475" s="73">
        <v>0.2</v>
      </c>
      <c r="M475" s="71">
        <v>87.995999999999924</v>
      </c>
      <c r="N475" s="75">
        <f t="shared" si="14"/>
        <v>-52.797600000000102</v>
      </c>
      <c r="O475" s="76">
        <f t="shared" si="15"/>
        <v>600</v>
      </c>
      <c r="P475" s="49" t="str" cm="1">
        <f t="array" ref="P475">_xlfn.IFS(O475&gt;=2000,"A",O475&gt;=1000,"B",O475&gt;=500,"C",O475&gt;=100,"D",O475&lt;100,"E")</f>
        <v>C</v>
      </c>
    </row>
    <row r="476" spans="1:16">
      <c r="A476" s="80">
        <v>475</v>
      </c>
      <c r="B476" s="22" t="s">
        <v>58</v>
      </c>
      <c r="C476" s="22" t="s">
        <v>59</v>
      </c>
      <c r="D476" s="22" t="s">
        <v>114</v>
      </c>
      <c r="E476" s="22" t="s">
        <v>70</v>
      </c>
      <c r="F476" s="22" t="s">
        <v>71</v>
      </c>
      <c r="G476" s="22" t="s">
        <v>72</v>
      </c>
      <c r="H476" s="22" t="s">
        <v>80</v>
      </c>
      <c r="I476" s="22" t="s">
        <v>660</v>
      </c>
      <c r="J476" s="71">
        <v>92.52</v>
      </c>
      <c r="K476" s="56">
        <v>6</v>
      </c>
      <c r="L476" s="73">
        <v>0</v>
      </c>
      <c r="M476" s="71">
        <v>24.980400000000007</v>
      </c>
      <c r="N476" s="75">
        <f t="shared" si="14"/>
        <v>24.980400000000007</v>
      </c>
      <c r="O476" s="76">
        <f t="shared" si="15"/>
        <v>900</v>
      </c>
      <c r="P476" s="49" t="str" cm="1">
        <f t="array" ref="P476">_xlfn.IFS(O476&gt;=2000,"A",O476&gt;=1000,"B",O476&gt;=500,"C",O476&gt;=100,"D",O476&lt;100,"E")</f>
        <v>C</v>
      </c>
    </row>
    <row r="477" spans="1:16">
      <c r="A477" s="80">
        <v>476</v>
      </c>
      <c r="B477" s="22" t="s">
        <v>58</v>
      </c>
      <c r="C477" s="22" t="s">
        <v>59</v>
      </c>
      <c r="D477" s="22" t="s">
        <v>114</v>
      </c>
      <c r="E477" s="22" t="s">
        <v>70</v>
      </c>
      <c r="F477" s="22" t="s">
        <v>71</v>
      </c>
      <c r="G477" s="22" t="s">
        <v>72</v>
      </c>
      <c r="H477" s="22" t="s">
        <v>97</v>
      </c>
      <c r="I477" s="22" t="s">
        <v>661</v>
      </c>
      <c r="J477" s="71">
        <v>62.649999999999991</v>
      </c>
      <c r="K477" s="56">
        <v>7</v>
      </c>
      <c r="L477" s="73">
        <v>0</v>
      </c>
      <c r="M477" s="71">
        <v>28.818999999999996</v>
      </c>
      <c r="N477" s="75">
        <f t="shared" si="14"/>
        <v>28.818999999999996</v>
      </c>
      <c r="O477" s="76">
        <f t="shared" si="15"/>
        <v>1050</v>
      </c>
      <c r="P477" s="49" t="str" cm="1">
        <f t="array" ref="P477">_xlfn.IFS(O477&gt;=2000,"A",O477&gt;=1000,"B",O477&gt;=500,"C",O477&gt;=100,"D",O477&lt;100,"E")</f>
        <v>B</v>
      </c>
    </row>
    <row r="478" spans="1:16">
      <c r="A478" s="80">
        <v>477</v>
      </c>
      <c r="B478" s="22" t="s">
        <v>58</v>
      </c>
      <c r="C478" s="22" t="s">
        <v>59</v>
      </c>
      <c r="D478" s="22" t="s">
        <v>114</v>
      </c>
      <c r="E478" s="22" t="s">
        <v>70</v>
      </c>
      <c r="F478" s="22" t="s">
        <v>71</v>
      </c>
      <c r="G478" s="22" t="s">
        <v>72</v>
      </c>
      <c r="H478" s="22" t="s">
        <v>97</v>
      </c>
      <c r="I478" s="22" t="s">
        <v>662</v>
      </c>
      <c r="J478" s="71">
        <v>94.85</v>
      </c>
      <c r="K478" s="56">
        <v>5</v>
      </c>
      <c r="L478" s="73">
        <v>0</v>
      </c>
      <c r="M478" s="71">
        <v>45.527999999999992</v>
      </c>
      <c r="N478" s="75">
        <f t="shared" si="14"/>
        <v>45.527999999999992</v>
      </c>
      <c r="O478" s="76">
        <f t="shared" si="15"/>
        <v>750</v>
      </c>
      <c r="P478" s="49" t="str" cm="1">
        <f t="array" ref="P478">_xlfn.IFS(O478&gt;=2000,"A",O478&gt;=1000,"B",O478&gt;=500,"C",O478&gt;=100,"D",O478&lt;100,"E")</f>
        <v>C</v>
      </c>
    </row>
    <row r="479" spans="1:16">
      <c r="A479" s="80">
        <v>478</v>
      </c>
      <c r="B479" s="22" t="s">
        <v>75</v>
      </c>
      <c r="C479" s="22" t="s">
        <v>68</v>
      </c>
      <c r="D479" s="22" t="s">
        <v>69</v>
      </c>
      <c r="E479" s="22" t="s">
        <v>70</v>
      </c>
      <c r="F479" s="22" t="s">
        <v>71</v>
      </c>
      <c r="G479" s="22" t="s">
        <v>86</v>
      </c>
      <c r="H479" s="22" t="s">
        <v>87</v>
      </c>
      <c r="I479" s="22" t="s">
        <v>663</v>
      </c>
      <c r="J479" s="71">
        <v>95.76</v>
      </c>
      <c r="K479" s="56">
        <v>6</v>
      </c>
      <c r="L479" s="73">
        <v>0.2</v>
      </c>
      <c r="M479" s="71">
        <v>7.1819999999999951</v>
      </c>
      <c r="N479" s="75">
        <f t="shared" si="14"/>
        <v>-11.970000000000006</v>
      </c>
      <c r="O479" s="76">
        <f t="shared" si="15"/>
        <v>900</v>
      </c>
      <c r="P479" s="49" t="str" cm="1">
        <f t="array" ref="P479">_xlfn.IFS(O479&gt;=2000,"A",O479&gt;=1000,"B",O479&gt;=500,"C",O479&gt;=100,"D",O479&lt;100,"E")</f>
        <v>C</v>
      </c>
    </row>
    <row r="480" spans="1:16">
      <c r="A480" s="80">
        <v>479</v>
      </c>
      <c r="B480" s="22" t="s">
        <v>75</v>
      </c>
      <c r="C480" s="22" t="s">
        <v>59</v>
      </c>
      <c r="D480" s="22" t="s">
        <v>176</v>
      </c>
      <c r="E480" s="22" t="s">
        <v>172</v>
      </c>
      <c r="F480" s="22" t="s">
        <v>124</v>
      </c>
      <c r="G480" s="22" t="s">
        <v>63</v>
      </c>
      <c r="H480" s="22" t="s">
        <v>82</v>
      </c>
      <c r="I480" s="22" t="s">
        <v>475</v>
      </c>
      <c r="J480" s="71">
        <v>40.200000000000003</v>
      </c>
      <c r="K480" s="56">
        <v>3</v>
      </c>
      <c r="L480" s="73">
        <v>0</v>
      </c>
      <c r="M480" s="71">
        <v>19.295999999999999</v>
      </c>
      <c r="N480" s="75">
        <f t="shared" si="14"/>
        <v>19.295999999999999</v>
      </c>
      <c r="O480" s="76">
        <f t="shared" si="15"/>
        <v>450</v>
      </c>
      <c r="P480" s="49" t="str" cm="1">
        <f t="array" ref="P480">_xlfn.IFS(O480&gt;=2000,"A",O480&gt;=1000,"B",O480&gt;=500,"C",O480&gt;=100,"D",O480&lt;100,"E")</f>
        <v>D</v>
      </c>
    </row>
    <row r="481" spans="1:16">
      <c r="A481" s="80">
        <v>480</v>
      </c>
      <c r="B481" s="22" t="s">
        <v>75</v>
      </c>
      <c r="C481" s="22" t="s">
        <v>68</v>
      </c>
      <c r="D481" s="22" t="s">
        <v>171</v>
      </c>
      <c r="E481" s="22" t="s">
        <v>172</v>
      </c>
      <c r="F481" s="22" t="s">
        <v>124</v>
      </c>
      <c r="G481" s="22" t="s">
        <v>72</v>
      </c>
      <c r="H481" s="22" t="s">
        <v>84</v>
      </c>
      <c r="I481" s="22" t="s">
        <v>664</v>
      </c>
      <c r="J481" s="71">
        <v>14.7</v>
      </c>
      <c r="K481" s="56">
        <v>5</v>
      </c>
      <c r="L481" s="73">
        <v>0</v>
      </c>
      <c r="M481" s="71">
        <v>6.6150000000000002</v>
      </c>
      <c r="N481" s="75">
        <f t="shared" si="14"/>
        <v>6.6150000000000002</v>
      </c>
      <c r="O481" s="76">
        <f t="shared" si="15"/>
        <v>750</v>
      </c>
      <c r="P481" s="49" t="str" cm="1">
        <f t="array" ref="P481">_xlfn.IFS(O481&gt;=2000,"A",O481&gt;=1000,"B",O481&gt;=500,"C",O481&gt;=100,"D",O481&lt;100,"E")</f>
        <v>C</v>
      </c>
    </row>
    <row r="482" spans="1:16">
      <c r="A482" s="80">
        <v>481</v>
      </c>
      <c r="B482" s="22" t="s">
        <v>75</v>
      </c>
      <c r="C482" s="22" t="s">
        <v>68</v>
      </c>
      <c r="D482" s="22" t="s">
        <v>171</v>
      </c>
      <c r="E482" s="22" t="s">
        <v>172</v>
      </c>
      <c r="F482" s="22" t="s">
        <v>124</v>
      </c>
      <c r="G482" s="22" t="s">
        <v>72</v>
      </c>
      <c r="H482" s="22" t="s">
        <v>80</v>
      </c>
      <c r="I482" s="22" t="s">
        <v>665</v>
      </c>
      <c r="J482" s="71">
        <v>704.25</v>
      </c>
      <c r="K482" s="56">
        <v>5</v>
      </c>
      <c r="L482" s="73">
        <v>0</v>
      </c>
      <c r="M482" s="71">
        <v>84.51</v>
      </c>
      <c r="N482" s="75">
        <f t="shared" si="14"/>
        <v>84.51</v>
      </c>
      <c r="O482" s="76">
        <f t="shared" si="15"/>
        <v>750</v>
      </c>
      <c r="P482" s="49" t="str" cm="1">
        <f t="array" ref="P482">_xlfn.IFS(O482&gt;=2000,"A",O482&gt;=1000,"B",O482&gt;=500,"C",O482&gt;=100,"D",O482&lt;100,"E")</f>
        <v>C</v>
      </c>
    </row>
    <row r="483" spans="1:16">
      <c r="A483" s="80">
        <v>482</v>
      </c>
      <c r="B483" s="22" t="s">
        <v>75</v>
      </c>
      <c r="C483" s="22" t="s">
        <v>59</v>
      </c>
      <c r="D483" s="22" t="s">
        <v>418</v>
      </c>
      <c r="E483" s="22" t="s">
        <v>70</v>
      </c>
      <c r="F483" s="22" t="s">
        <v>71</v>
      </c>
      <c r="G483" s="22" t="s">
        <v>86</v>
      </c>
      <c r="H483" s="22" t="s">
        <v>128</v>
      </c>
      <c r="I483" s="22" t="s">
        <v>666</v>
      </c>
      <c r="J483" s="71">
        <v>9.09</v>
      </c>
      <c r="K483" s="56">
        <v>3</v>
      </c>
      <c r="L483" s="73">
        <v>0</v>
      </c>
      <c r="M483" s="71">
        <v>1.9088999999999996</v>
      </c>
      <c r="N483" s="75">
        <f t="shared" si="14"/>
        <v>1.9088999999999996</v>
      </c>
      <c r="O483" s="76">
        <f t="shared" si="15"/>
        <v>450</v>
      </c>
      <c r="P483" s="49" t="str" cm="1">
        <f t="array" ref="P483">_xlfn.IFS(O483&gt;=2000,"A",O483&gt;=1000,"B",O483&gt;=500,"C",O483&gt;=100,"D",O483&lt;100,"E")</f>
        <v>D</v>
      </c>
    </row>
    <row r="484" spans="1:16">
      <c r="A484" s="80">
        <v>483</v>
      </c>
      <c r="B484" s="22" t="s">
        <v>75</v>
      </c>
      <c r="C484" s="22" t="s">
        <v>59</v>
      </c>
      <c r="D484" s="22" t="s">
        <v>171</v>
      </c>
      <c r="E484" s="22" t="s">
        <v>172</v>
      </c>
      <c r="F484" s="22" t="s">
        <v>124</v>
      </c>
      <c r="G484" s="22" t="s">
        <v>72</v>
      </c>
      <c r="H484" s="22" t="s">
        <v>84</v>
      </c>
      <c r="I484" s="22" t="s">
        <v>212</v>
      </c>
      <c r="J484" s="71">
        <v>5.96</v>
      </c>
      <c r="K484" s="56">
        <v>2</v>
      </c>
      <c r="L484" s="73">
        <v>0</v>
      </c>
      <c r="M484" s="71">
        <v>1.6688000000000001</v>
      </c>
      <c r="N484" s="75">
        <f t="shared" si="14"/>
        <v>1.6688000000000001</v>
      </c>
      <c r="O484" s="76">
        <f t="shared" si="15"/>
        <v>300</v>
      </c>
      <c r="P484" s="49" t="str" cm="1">
        <f t="array" ref="P484">_xlfn.IFS(O484&gt;=2000,"A",O484&gt;=1000,"B",O484&gt;=500,"C",O484&gt;=100,"D",O484&lt;100,"E")</f>
        <v>D</v>
      </c>
    </row>
    <row r="485" spans="1:16">
      <c r="A485" s="80">
        <v>484</v>
      </c>
      <c r="B485" s="22" t="s">
        <v>75</v>
      </c>
      <c r="C485" s="22" t="s">
        <v>59</v>
      </c>
      <c r="D485" s="22" t="s">
        <v>171</v>
      </c>
      <c r="E485" s="22" t="s">
        <v>172</v>
      </c>
      <c r="F485" s="22" t="s">
        <v>124</v>
      </c>
      <c r="G485" s="22" t="s">
        <v>86</v>
      </c>
      <c r="H485" s="22" t="s">
        <v>128</v>
      </c>
      <c r="I485" s="22" t="s">
        <v>667</v>
      </c>
      <c r="J485" s="71">
        <v>159.97999999999999</v>
      </c>
      <c r="K485" s="56">
        <v>2</v>
      </c>
      <c r="L485" s="73">
        <v>0</v>
      </c>
      <c r="M485" s="71">
        <v>57.592799999999997</v>
      </c>
      <c r="N485" s="75">
        <f t="shared" si="14"/>
        <v>57.592799999999997</v>
      </c>
      <c r="O485" s="76">
        <f t="shared" si="15"/>
        <v>300</v>
      </c>
      <c r="P485" s="49" t="str" cm="1">
        <f t="array" ref="P485">_xlfn.IFS(O485&gt;=2000,"A",O485&gt;=1000,"B",O485&gt;=500,"C",O485&gt;=100,"D",O485&lt;100,"E")</f>
        <v>D</v>
      </c>
    </row>
    <row r="486" spans="1:16">
      <c r="A486" s="80">
        <v>485</v>
      </c>
      <c r="B486" s="22" t="s">
        <v>140</v>
      </c>
      <c r="C486" s="22" t="s">
        <v>102</v>
      </c>
      <c r="D486" s="22" t="s">
        <v>69</v>
      </c>
      <c r="E486" s="22" t="s">
        <v>70</v>
      </c>
      <c r="F486" s="22" t="s">
        <v>71</v>
      </c>
      <c r="G486" s="22" t="s">
        <v>72</v>
      </c>
      <c r="H486" s="22" t="s">
        <v>73</v>
      </c>
      <c r="I486" s="22" t="s">
        <v>668</v>
      </c>
      <c r="J486" s="71">
        <v>29.6</v>
      </c>
      <c r="K486" s="56">
        <v>2</v>
      </c>
      <c r="L486" s="73">
        <v>0</v>
      </c>
      <c r="M486" s="71">
        <v>14.8</v>
      </c>
      <c r="N486" s="75">
        <f t="shared" si="14"/>
        <v>14.8</v>
      </c>
      <c r="O486" s="76">
        <f t="shared" si="15"/>
        <v>300</v>
      </c>
      <c r="P486" s="49" t="str" cm="1">
        <f t="array" ref="P486">_xlfn.IFS(O486&gt;=2000,"A",O486&gt;=1000,"B",O486&gt;=500,"C",O486&gt;=100,"D",O486&lt;100,"E")</f>
        <v>D</v>
      </c>
    </row>
    <row r="487" spans="1:16">
      <c r="A487" s="80">
        <v>486</v>
      </c>
      <c r="B487" s="22" t="s">
        <v>140</v>
      </c>
      <c r="C487" s="22" t="s">
        <v>102</v>
      </c>
      <c r="D487" s="22" t="s">
        <v>69</v>
      </c>
      <c r="E487" s="22" t="s">
        <v>70</v>
      </c>
      <c r="F487" s="22" t="s">
        <v>71</v>
      </c>
      <c r="G487" s="22" t="s">
        <v>63</v>
      </c>
      <c r="H487" s="22" t="s">
        <v>64</v>
      </c>
      <c r="I487" s="22" t="s">
        <v>669</v>
      </c>
      <c r="J487" s="71">
        <v>514.16499999999996</v>
      </c>
      <c r="K487" s="56">
        <v>5</v>
      </c>
      <c r="L487" s="73">
        <v>0.15</v>
      </c>
      <c r="M487" s="71">
        <v>-30.24499999999999</v>
      </c>
      <c r="N487" s="75">
        <f t="shared" si="14"/>
        <v>-107.36974999999998</v>
      </c>
      <c r="O487" s="76">
        <f t="shared" si="15"/>
        <v>750</v>
      </c>
      <c r="P487" s="49" t="str" cm="1">
        <f t="array" ref="P487">_xlfn.IFS(O487&gt;=2000,"A",O487&gt;=1000,"B",O487&gt;=500,"C",O487&gt;=100,"D",O487&lt;100,"E")</f>
        <v>C</v>
      </c>
    </row>
    <row r="488" spans="1:16">
      <c r="A488" s="80">
        <v>487</v>
      </c>
      <c r="B488" s="22" t="s">
        <v>140</v>
      </c>
      <c r="C488" s="22" t="s">
        <v>102</v>
      </c>
      <c r="D488" s="22" t="s">
        <v>69</v>
      </c>
      <c r="E488" s="22" t="s">
        <v>70</v>
      </c>
      <c r="F488" s="22" t="s">
        <v>71</v>
      </c>
      <c r="G488" s="22" t="s">
        <v>86</v>
      </c>
      <c r="H488" s="22" t="s">
        <v>87</v>
      </c>
      <c r="I488" s="22" t="s">
        <v>670</v>
      </c>
      <c r="J488" s="71">
        <v>279.95999999999998</v>
      </c>
      <c r="K488" s="56">
        <v>5</v>
      </c>
      <c r="L488" s="73">
        <v>0.2</v>
      </c>
      <c r="M488" s="71">
        <v>17.497500000000016</v>
      </c>
      <c r="N488" s="75">
        <f t="shared" si="14"/>
        <v>-38.494499999999981</v>
      </c>
      <c r="O488" s="76">
        <f t="shared" si="15"/>
        <v>750</v>
      </c>
      <c r="P488" s="49" t="str" cm="1">
        <f t="array" ref="P488">_xlfn.IFS(O488&gt;=2000,"A",O488&gt;=1000,"B",O488&gt;=500,"C",O488&gt;=100,"D",O488&lt;100,"E")</f>
        <v>C</v>
      </c>
    </row>
    <row r="489" spans="1:16">
      <c r="A489" s="80">
        <v>488</v>
      </c>
      <c r="B489" s="22" t="s">
        <v>140</v>
      </c>
      <c r="C489" s="22" t="s">
        <v>59</v>
      </c>
      <c r="D489" s="22" t="s">
        <v>187</v>
      </c>
      <c r="E489" s="22" t="s">
        <v>149</v>
      </c>
      <c r="F489" s="22" t="s">
        <v>105</v>
      </c>
      <c r="G489" s="22" t="s">
        <v>86</v>
      </c>
      <c r="H489" s="22" t="s">
        <v>87</v>
      </c>
      <c r="I489" s="22" t="s">
        <v>671</v>
      </c>
      <c r="J489" s="71">
        <v>2735.9520000000002</v>
      </c>
      <c r="K489" s="56">
        <v>6</v>
      </c>
      <c r="L489" s="73">
        <v>0.2</v>
      </c>
      <c r="M489" s="71">
        <v>341.99399999999969</v>
      </c>
      <c r="N489" s="75">
        <f t="shared" si="14"/>
        <v>-205.19640000000038</v>
      </c>
      <c r="O489" s="76">
        <f t="shared" si="15"/>
        <v>900</v>
      </c>
      <c r="P489" s="49" t="str" cm="1">
        <f t="array" ref="P489">_xlfn.IFS(O489&gt;=2000,"A",O489&gt;=1000,"B",O489&gt;=500,"C",O489&gt;=100,"D",O489&lt;100,"E")</f>
        <v>C</v>
      </c>
    </row>
    <row r="490" spans="1:16">
      <c r="A490" s="80">
        <v>489</v>
      </c>
      <c r="B490" s="22" t="s">
        <v>58</v>
      </c>
      <c r="C490" s="22" t="s">
        <v>102</v>
      </c>
      <c r="D490" s="22" t="s">
        <v>672</v>
      </c>
      <c r="E490" s="22" t="s">
        <v>104</v>
      </c>
      <c r="F490" s="22" t="s">
        <v>105</v>
      </c>
      <c r="G490" s="22" t="s">
        <v>86</v>
      </c>
      <c r="H490" s="22" t="s">
        <v>87</v>
      </c>
      <c r="I490" s="22" t="s">
        <v>673</v>
      </c>
      <c r="J490" s="71">
        <v>7.9920000000000009</v>
      </c>
      <c r="K490" s="56">
        <v>1</v>
      </c>
      <c r="L490" s="73">
        <v>0.2</v>
      </c>
      <c r="M490" s="71">
        <v>0.59940000000000015</v>
      </c>
      <c r="N490" s="75">
        <f t="shared" si="14"/>
        <v>-0.99900000000000011</v>
      </c>
      <c r="O490" s="76">
        <f t="shared" si="15"/>
        <v>150</v>
      </c>
      <c r="P490" s="49" t="str" cm="1">
        <f t="array" ref="P490">_xlfn.IFS(O490&gt;=2000,"A",O490&gt;=1000,"B",O490&gt;=500,"C",O490&gt;=100,"D",O490&lt;100,"E")</f>
        <v>D</v>
      </c>
    </row>
    <row r="491" spans="1:16">
      <c r="A491" s="80">
        <v>490</v>
      </c>
      <c r="B491" s="22" t="s">
        <v>58</v>
      </c>
      <c r="C491" s="22" t="s">
        <v>102</v>
      </c>
      <c r="D491" s="22" t="s">
        <v>672</v>
      </c>
      <c r="E491" s="22" t="s">
        <v>104</v>
      </c>
      <c r="F491" s="22" t="s">
        <v>105</v>
      </c>
      <c r="G491" s="22" t="s">
        <v>86</v>
      </c>
      <c r="H491" s="22" t="s">
        <v>128</v>
      </c>
      <c r="I491" s="22" t="s">
        <v>674</v>
      </c>
      <c r="J491" s="71">
        <v>63.984000000000009</v>
      </c>
      <c r="K491" s="56">
        <v>2</v>
      </c>
      <c r="L491" s="73">
        <v>0.2</v>
      </c>
      <c r="M491" s="71">
        <v>10.397399999999998</v>
      </c>
      <c r="N491" s="75">
        <f t="shared" si="14"/>
        <v>-2.3994000000000053</v>
      </c>
      <c r="O491" s="76">
        <f t="shared" si="15"/>
        <v>300</v>
      </c>
      <c r="P491" s="49" t="str" cm="1">
        <f t="array" ref="P491">_xlfn.IFS(O491&gt;=2000,"A",O491&gt;=1000,"B",O491&gt;=500,"C",O491&gt;=100,"D",O491&lt;100,"E")</f>
        <v>D</v>
      </c>
    </row>
    <row r="492" spans="1:16">
      <c r="A492" s="80">
        <v>491</v>
      </c>
      <c r="B492" s="22" t="s">
        <v>58</v>
      </c>
      <c r="C492" s="22" t="s">
        <v>102</v>
      </c>
      <c r="D492" s="22" t="s">
        <v>672</v>
      </c>
      <c r="E492" s="22" t="s">
        <v>104</v>
      </c>
      <c r="F492" s="22" t="s">
        <v>105</v>
      </c>
      <c r="G492" s="22" t="s">
        <v>72</v>
      </c>
      <c r="H492" s="22" t="s">
        <v>84</v>
      </c>
      <c r="I492" s="22" t="s">
        <v>635</v>
      </c>
      <c r="J492" s="71">
        <v>70.367999999999995</v>
      </c>
      <c r="K492" s="56">
        <v>2</v>
      </c>
      <c r="L492" s="73">
        <v>0.2</v>
      </c>
      <c r="M492" s="71">
        <v>6.1572000000000031</v>
      </c>
      <c r="N492" s="75">
        <f t="shared" si="14"/>
        <v>-7.9163999999999959</v>
      </c>
      <c r="O492" s="76">
        <f t="shared" si="15"/>
        <v>300</v>
      </c>
      <c r="P492" s="49" t="str" cm="1">
        <f t="array" ref="P492">_xlfn.IFS(O492&gt;=2000,"A",O492&gt;=1000,"B",O492&gt;=500,"C",O492&gt;=100,"D",O492&lt;100,"E")</f>
        <v>D</v>
      </c>
    </row>
    <row r="493" spans="1:16">
      <c r="A493" s="80">
        <v>492</v>
      </c>
      <c r="B493" s="22" t="s">
        <v>75</v>
      </c>
      <c r="C493" s="22" t="s">
        <v>59</v>
      </c>
      <c r="D493" s="22" t="s">
        <v>220</v>
      </c>
      <c r="E493" s="22" t="s">
        <v>172</v>
      </c>
      <c r="F493" s="22" t="s">
        <v>124</v>
      </c>
      <c r="G493" s="22" t="s">
        <v>72</v>
      </c>
      <c r="H493" s="22" t="s">
        <v>80</v>
      </c>
      <c r="I493" s="22" t="s">
        <v>675</v>
      </c>
      <c r="J493" s="71">
        <v>449.15</v>
      </c>
      <c r="K493" s="56">
        <v>5</v>
      </c>
      <c r="L493" s="73">
        <v>0</v>
      </c>
      <c r="M493" s="71">
        <v>8.9829999999999899</v>
      </c>
      <c r="N493" s="75">
        <f t="shared" si="14"/>
        <v>8.9829999999999899</v>
      </c>
      <c r="O493" s="76">
        <f t="shared" si="15"/>
        <v>750</v>
      </c>
      <c r="P493" s="49" t="str" cm="1">
        <f t="array" ref="P493">_xlfn.IFS(O493&gt;=2000,"A",O493&gt;=1000,"B",O493&gt;=500,"C",O493&gt;=100,"D",O493&lt;100,"E")</f>
        <v>C</v>
      </c>
    </row>
    <row r="494" spans="1:16">
      <c r="A494" s="80">
        <v>493</v>
      </c>
      <c r="B494" s="22" t="s">
        <v>75</v>
      </c>
      <c r="C494" s="22" t="s">
        <v>59</v>
      </c>
      <c r="D494" s="22" t="s">
        <v>220</v>
      </c>
      <c r="E494" s="22" t="s">
        <v>172</v>
      </c>
      <c r="F494" s="22" t="s">
        <v>124</v>
      </c>
      <c r="G494" s="22" t="s">
        <v>72</v>
      </c>
      <c r="H494" s="22" t="s">
        <v>133</v>
      </c>
      <c r="I494" s="22" t="s">
        <v>676</v>
      </c>
      <c r="J494" s="71">
        <v>11.07</v>
      </c>
      <c r="K494" s="56">
        <v>3</v>
      </c>
      <c r="L494" s="73">
        <v>0</v>
      </c>
      <c r="M494" s="71">
        <v>5.0921999999999992</v>
      </c>
      <c r="N494" s="75">
        <f t="shared" si="14"/>
        <v>5.0921999999999992</v>
      </c>
      <c r="O494" s="76">
        <f t="shared" si="15"/>
        <v>450</v>
      </c>
      <c r="P494" s="49" t="str" cm="1">
        <f t="array" ref="P494">_xlfn.IFS(O494&gt;=2000,"A",O494&gt;=1000,"B",O494&gt;=500,"C",O494&gt;=100,"D",O494&lt;100,"E")</f>
        <v>D</v>
      </c>
    </row>
    <row r="495" spans="1:16">
      <c r="A495" s="80">
        <v>494</v>
      </c>
      <c r="B495" s="22" t="s">
        <v>75</v>
      </c>
      <c r="C495" s="22" t="s">
        <v>59</v>
      </c>
      <c r="D495" s="22" t="s">
        <v>99</v>
      </c>
      <c r="E495" s="22" t="s">
        <v>100</v>
      </c>
      <c r="F495" s="22" t="s">
        <v>71</v>
      </c>
      <c r="G495" s="22" t="s">
        <v>86</v>
      </c>
      <c r="H495" s="22" t="s">
        <v>128</v>
      </c>
      <c r="I495" s="22" t="s">
        <v>677</v>
      </c>
      <c r="J495" s="71">
        <v>93.98</v>
      </c>
      <c r="K495" s="56">
        <v>2</v>
      </c>
      <c r="L495" s="73">
        <v>0</v>
      </c>
      <c r="M495" s="71">
        <v>13.157200000000003</v>
      </c>
      <c r="N495" s="75">
        <f t="shared" si="14"/>
        <v>13.157200000000003</v>
      </c>
      <c r="O495" s="76">
        <f t="shared" si="15"/>
        <v>300</v>
      </c>
      <c r="P495" s="49" t="str" cm="1">
        <f t="array" ref="P495">_xlfn.IFS(O495&gt;=2000,"A",O495&gt;=1000,"B",O495&gt;=500,"C",O495&gt;=100,"D",O495&lt;100,"E")</f>
        <v>D</v>
      </c>
    </row>
    <row r="496" spans="1:16">
      <c r="A496" s="80">
        <v>495</v>
      </c>
      <c r="B496" s="22" t="s">
        <v>58</v>
      </c>
      <c r="C496" s="22" t="s">
        <v>59</v>
      </c>
      <c r="D496" s="22" t="s">
        <v>199</v>
      </c>
      <c r="E496" s="22" t="s">
        <v>200</v>
      </c>
      <c r="F496" s="22" t="s">
        <v>62</v>
      </c>
      <c r="G496" s="22" t="s">
        <v>63</v>
      </c>
      <c r="H496" s="22" t="s">
        <v>78</v>
      </c>
      <c r="I496" s="22" t="s">
        <v>678</v>
      </c>
      <c r="J496" s="71">
        <v>189.88200000000001</v>
      </c>
      <c r="K496" s="56">
        <v>3</v>
      </c>
      <c r="L496" s="73">
        <v>0.4</v>
      </c>
      <c r="M496" s="71">
        <v>-94.941000000000017</v>
      </c>
      <c r="N496" s="75">
        <f t="shared" si="14"/>
        <v>-170.89380000000003</v>
      </c>
      <c r="O496" s="76">
        <f t="shared" si="15"/>
        <v>450</v>
      </c>
      <c r="P496" s="49" t="str" cm="1">
        <f t="array" ref="P496">_xlfn.IFS(O496&gt;=2000,"A",O496&gt;=1000,"B",O496&gt;=500,"C",O496&gt;=100,"D",O496&lt;100,"E")</f>
        <v>D</v>
      </c>
    </row>
    <row r="497" spans="1:16">
      <c r="A497" s="80">
        <v>496</v>
      </c>
      <c r="B497" s="22" t="s">
        <v>75</v>
      </c>
      <c r="C497" s="22" t="s">
        <v>59</v>
      </c>
      <c r="D497" s="22" t="s">
        <v>679</v>
      </c>
      <c r="E497" s="22" t="s">
        <v>680</v>
      </c>
      <c r="F497" s="22" t="s">
        <v>62</v>
      </c>
      <c r="G497" s="22" t="s">
        <v>72</v>
      </c>
      <c r="H497" s="22" t="s">
        <v>133</v>
      </c>
      <c r="I497" s="22" t="s">
        <v>681</v>
      </c>
      <c r="J497" s="71">
        <v>105.42</v>
      </c>
      <c r="K497" s="56">
        <v>2</v>
      </c>
      <c r="L497" s="73">
        <v>0</v>
      </c>
      <c r="M497" s="71">
        <v>51.655799999999999</v>
      </c>
      <c r="N497" s="75">
        <f t="shared" si="14"/>
        <v>51.655799999999999</v>
      </c>
      <c r="O497" s="76">
        <f t="shared" si="15"/>
        <v>300</v>
      </c>
      <c r="P497" s="49" t="str" cm="1">
        <f t="array" ref="P497">_xlfn.IFS(O497&gt;=2000,"A",O497&gt;=1000,"B",O497&gt;=500,"C",O497&gt;=100,"D",O497&lt;100,"E")</f>
        <v>D</v>
      </c>
    </row>
    <row r="498" spans="1:16">
      <c r="A498" s="80">
        <v>497</v>
      </c>
      <c r="B498" s="22" t="s">
        <v>75</v>
      </c>
      <c r="C498" s="22" t="s">
        <v>59</v>
      </c>
      <c r="D498" s="22" t="s">
        <v>682</v>
      </c>
      <c r="E498" s="22" t="s">
        <v>70</v>
      </c>
      <c r="F498" s="22" t="s">
        <v>71</v>
      </c>
      <c r="G498" s="22" t="s">
        <v>72</v>
      </c>
      <c r="H498" s="22" t="s">
        <v>89</v>
      </c>
      <c r="I498" s="22" t="s">
        <v>683</v>
      </c>
      <c r="J498" s="71">
        <v>119.61600000000001</v>
      </c>
      <c r="K498" s="56">
        <v>8</v>
      </c>
      <c r="L498" s="73">
        <v>0.2</v>
      </c>
      <c r="M498" s="71">
        <v>40.370399999999997</v>
      </c>
      <c r="N498" s="75">
        <f t="shared" si="14"/>
        <v>16.447199999999992</v>
      </c>
      <c r="O498" s="76">
        <f t="shared" si="15"/>
        <v>1200</v>
      </c>
      <c r="P498" s="49" t="str" cm="1">
        <f t="array" ref="P498">_xlfn.IFS(O498&gt;=2000,"A",O498&gt;=1000,"B",O498&gt;=500,"C",O498&gt;=100,"D",O498&lt;100,"E")</f>
        <v>B</v>
      </c>
    </row>
    <row r="499" spans="1:16">
      <c r="A499" s="80">
        <v>498</v>
      </c>
      <c r="B499" s="22" t="s">
        <v>75</v>
      </c>
      <c r="C499" s="22" t="s">
        <v>59</v>
      </c>
      <c r="D499" s="22" t="s">
        <v>682</v>
      </c>
      <c r="E499" s="22" t="s">
        <v>70</v>
      </c>
      <c r="F499" s="22" t="s">
        <v>71</v>
      </c>
      <c r="G499" s="22" t="s">
        <v>63</v>
      </c>
      <c r="H499" s="22" t="s">
        <v>82</v>
      </c>
      <c r="I499" s="22" t="s">
        <v>684</v>
      </c>
      <c r="J499" s="71">
        <v>255.76</v>
      </c>
      <c r="K499" s="56">
        <v>4</v>
      </c>
      <c r="L499" s="73">
        <v>0</v>
      </c>
      <c r="M499" s="71">
        <v>81.843199999999996</v>
      </c>
      <c r="N499" s="75">
        <f t="shared" si="14"/>
        <v>81.843199999999996</v>
      </c>
      <c r="O499" s="76">
        <f t="shared" si="15"/>
        <v>600</v>
      </c>
      <c r="P499" s="49" t="str" cm="1">
        <f t="array" ref="P499">_xlfn.IFS(O499&gt;=2000,"A",O499&gt;=1000,"B",O499&gt;=500,"C",O499&gt;=100,"D",O499&lt;100,"E")</f>
        <v>C</v>
      </c>
    </row>
    <row r="500" spans="1:16">
      <c r="A500" s="80">
        <v>499</v>
      </c>
      <c r="B500" s="22" t="s">
        <v>75</v>
      </c>
      <c r="C500" s="22" t="s">
        <v>59</v>
      </c>
      <c r="D500" s="22" t="s">
        <v>682</v>
      </c>
      <c r="E500" s="22" t="s">
        <v>70</v>
      </c>
      <c r="F500" s="22" t="s">
        <v>71</v>
      </c>
      <c r="G500" s="22" t="s">
        <v>63</v>
      </c>
      <c r="H500" s="22" t="s">
        <v>66</v>
      </c>
      <c r="I500" s="22" t="s">
        <v>494</v>
      </c>
      <c r="J500" s="71">
        <v>241.56799999999998</v>
      </c>
      <c r="K500" s="56">
        <v>2</v>
      </c>
      <c r="L500" s="73">
        <v>0.2</v>
      </c>
      <c r="M500" s="71">
        <v>18.11760000000001</v>
      </c>
      <c r="N500" s="75">
        <f t="shared" si="14"/>
        <v>-30.195999999999991</v>
      </c>
      <c r="O500" s="76">
        <f t="shared" si="15"/>
        <v>300</v>
      </c>
      <c r="P500" s="49" t="str" cm="1">
        <f t="array" ref="P500">_xlfn.IFS(O500&gt;=2000,"A",O500&gt;=1000,"B",O500&gt;=500,"C",O500&gt;=100,"D",O500&lt;100,"E")</f>
        <v>D</v>
      </c>
    </row>
    <row r="501" spans="1:16">
      <c r="A501" s="80">
        <v>500</v>
      </c>
      <c r="B501" s="22" t="s">
        <v>75</v>
      </c>
      <c r="C501" s="22" t="s">
        <v>59</v>
      </c>
      <c r="D501" s="22" t="s">
        <v>682</v>
      </c>
      <c r="E501" s="22" t="s">
        <v>70</v>
      </c>
      <c r="F501" s="22" t="s">
        <v>71</v>
      </c>
      <c r="G501" s="22" t="s">
        <v>63</v>
      </c>
      <c r="H501" s="22" t="s">
        <v>82</v>
      </c>
      <c r="I501" s="22" t="s">
        <v>685</v>
      </c>
      <c r="J501" s="71">
        <v>69.3</v>
      </c>
      <c r="K501" s="56">
        <v>9</v>
      </c>
      <c r="L501" s="73">
        <v>0</v>
      </c>
      <c r="M501" s="71">
        <v>22.868999999999996</v>
      </c>
      <c r="N501" s="75">
        <f t="shared" si="14"/>
        <v>22.868999999999996</v>
      </c>
      <c r="O501" s="76">
        <f t="shared" si="15"/>
        <v>1350</v>
      </c>
      <c r="P501" s="49" t="str" cm="1">
        <f t="array" ref="P501">_xlfn.IFS(O501&gt;=2000,"A",O501&gt;=1000,"B",O501&gt;=500,"C",O501&gt;=100,"D",O501&lt;100,"E")</f>
        <v>B</v>
      </c>
    </row>
    <row r="502" spans="1:16">
      <c r="A502" s="80">
        <v>501</v>
      </c>
      <c r="B502" s="22" t="s">
        <v>75</v>
      </c>
      <c r="C502" s="22" t="s">
        <v>68</v>
      </c>
      <c r="D502" s="22" t="s">
        <v>686</v>
      </c>
      <c r="E502" s="22" t="s">
        <v>242</v>
      </c>
      <c r="F502" s="22" t="s">
        <v>71</v>
      </c>
      <c r="G502" s="22" t="s">
        <v>72</v>
      </c>
      <c r="H502" s="22" t="s">
        <v>89</v>
      </c>
      <c r="I502" s="22" t="s">
        <v>687</v>
      </c>
      <c r="J502" s="71">
        <v>22.620000000000005</v>
      </c>
      <c r="K502" s="56">
        <v>2</v>
      </c>
      <c r="L502" s="73">
        <v>0.7</v>
      </c>
      <c r="M502" s="71">
        <v>-15.079999999999998</v>
      </c>
      <c r="N502" s="75">
        <f t="shared" si="14"/>
        <v>-30.914000000000001</v>
      </c>
      <c r="O502" s="76">
        <f t="shared" si="15"/>
        <v>300</v>
      </c>
      <c r="P502" s="49" t="str" cm="1">
        <f t="array" ref="P502">_xlfn.IFS(O502&gt;=2000,"A",O502&gt;=1000,"B",O502&gt;=500,"C",O502&gt;=100,"D",O502&lt;100,"E")</f>
        <v>D</v>
      </c>
    </row>
    <row r="503" spans="1:16">
      <c r="A503" s="80">
        <v>502</v>
      </c>
      <c r="B503" s="22" t="s">
        <v>75</v>
      </c>
      <c r="C503" s="22" t="s">
        <v>68</v>
      </c>
      <c r="D503" s="22" t="s">
        <v>686</v>
      </c>
      <c r="E503" s="22" t="s">
        <v>242</v>
      </c>
      <c r="F503" s="22" t="s">
        <v>71</v>
      </c>
      <c r="G503" s="22" t="s">
        <v>72</v>
      </c>
      <c r="H503" s="22" t="s">
        <v>89</v>
      </c>
      <c r="I503" s="22" t="s">
        <v>688</v>
      </c>
      <c r="J503" s="71">
        <v>14.952000000000004</v>
      </c>
      <c r="K503" s="56">
        <v>2</v>
      </c>
      <c r="L503" s="73">
        <v>0.7</v>
      </c>
      <c r="M503" s="71">
        <v>-11.961599999999997</v>
      </c>
      <c r="N503" s="75">
        <f t="shared" si="14"/>
        <v>-22.427999999999997</v>
      </c>
      <c r="O503" s="76">
        <f t="shared" si="15"/>
        <v>300</v>
      </c>
      <c r="P503" s="49" t="str" cm="1">
        <f t="array" ref="P503">_xlfn.IFS(O503&gt;=2000,"A",O503&gt;=1000,"B",O503&gt;=500,"C",O503&gt;=100,"D",O503&lt;100,"E")</f>
        <v>D</v>
      </c>
    </row>
    <row r="504" spans="1:16">
      <c r="A504" s="80">
        <v>503</v>
      </c>
      <c r="B504" s="22" t="s">
        <v>75</v>
      </c>
      <c r="C504" s="22" t="s">
        <v>68</v>
      </c>
      <c r="D504" s="22" t="s">
        <v>686</v>
      </c>
      <c r="E504" s="22" t="s">
        <v>242</v>
      </c>
      <c r="F504" s="22" t="s">
        <v>71</v>
      </c>
      <c r="G504" s="22" t="s">
        <v>63</v>
      </c>
      <c r="H504" s="22" t="s">
        <v>66</v>
      </c>
      <c r="I504" s="22" t="s">
        <v>689</v>
      </c>
      <c r="J504" s="71">
        <v>801.5680000000001</v>
      </c>
      <c r="K504" s="56">
        <v>2</v>
      </c>
      <c r="L504" s="73">
        <v>0.2</v>
      </c>
      <c r="M504" s="71">
        <v>50.097999999999985</v>
      </c>
      <c r="N504" s="75">
        <f t="shared" si="14"/>
        <v>-110.21560000000005</v>
      </c>
      <c r="O504" s="76">
        <f t="shared" si="15"/>
        <v>300</v>
      </c>
      <c r="P504" s="49" t="str" cm="1">
        <f t="array" ref="P504">_xlfn.IFS(O504&gt;=2000,"A",O504&gt;=1000,"B",O504&gt;=500,"C",O504&gt;=100,"D",O504&lt;100,"E")</f>
        <v>D</v>
      </c>
    </row>
    <row r="505" spans="1:16">
      <c r="A505" s="80">
        <v>504</v>
      </c>
      <c r="B505" s="22" t="s">
        <v>75</v>
      </c>
      <c r="C505" s="22" t="s">
        <v>68</v>
      </c>
      <c r="D505" s="22" t="s">
        <v>686</v>
      </c>
      <c r="E505" s="22" t="s">
        <v>242</v>
      </c>
      <c r="F505" s="22" t="s">
        <v>71</v>
      </c>
      <c r="G505" s="22" t="s">
        <v>72</v>
      </c>
      <c r="H505" s="22" t="s">
        <v>89</v>
      </c>
      <c r="I505" s="22" t="s">
        <v>690</v>
      </c>
      <c r="J505" s="71">
        <v>2.3760000000000003</v>
      </c>
      <c r="K505" s="56">
        <v>3</v>
      </c>
      <c r="L505" s="73">
        <v>0.7</v>
      </c>
      <c r="M505" s="71">
        <v>-1.9007999999999998</v>
      </c>
      <c r="N505" s="75">
        <f t="shared" si="14"/>
        <v>-3.5640000000000001</v>
      </c>
      <c r="O505" s="76">
        <f t="shared" si="15"/>
        <v>450</v>
      </c>
      <c r="P505" s="49" t="str" cm="1">
        <f t="array" ref="P505">_xlfn.IFS(O505&gt;=2000,"A",O505&gt;=1000,"B",O505&gt;=500,"C",O505&gt;=100,"D",O505&lt;100,"E")</f>
        <v>D</v>
      </c>
    </row>
    <row r="506" spans="1:16">
      <c r="A506" s="80">
        <v>505</v>
      </c>
      <c r="B506" s="22" t="s">
        <v>75</v>
      </c>
      <c r="C506" s="22" t="s">
        <v>68</v>
      </c>
      <c r="D506" s="22" t="s">
        <v>686</v>
      </c>
      <c r="E506" s="22" t="s">
        <v>242</v>
      </c>
      <c r="F506" s="22" t="s">
        <v>71</v>
      </c>
      <c r="G506" s="22" t="s">
        <v>72</v>
      </c>
      <c r="H506" s="22" t="s">
        <v>97</v>
      </c>
      <c r="I506" s="22" t="s">
        <v>691</v>
      </c>
      <c r="J506" s="71">
        <v>32.792000000000002</v>
      </c>
      <c r="K506" s="56">
        <v>1</v>
      </c>
      <c r="L506" s="73">
        <v>0.2</v>
      </c>
      <c r="M506" s="71">
        <v>11.8871</v>
      </c>
      <c r="N506" s="75">
        <f t="shared" si="14"/>
        <v>5.3286999999999995</v>
      </c>
      <c r="O506" s="76">
        <f t="shared" si="15"/>
        <v>150</v>
      </c>
      <c r="P506" s="49" t="str" cm="1">
        <f t="array" ref="P506">_xlfn.IFS(O506&gt;=2000,"A",O506&gt;=1000,"B",O506&gt;=500,"C",O506&gt;=100,"D",O506&lt;100,"E")</f>
        <v>D</v>
      </c>
    </row>
    <row r="507" spans="1:16">
      <c r="A507" s="80">
        <v>506</v>
      </c>
      <c r="B507" s="22" t="s">
        <v>58</v>
      </c>
      <c r="C507" s="22" t="s">
        <v>68</v>
      </c>
      <c r="D507" s="22" t="s">
        <v>171</v>
      </c>
      <c r="E507" s="22" t="s">
        <v>172</v>
      </c>
      <c r="F507" s="22" t="s">
        <v>124</v>
      </c>
      <c r="G507" s="22" t="s">
        <v>72</v>
      </c>
      <c r="H507" s="22" t="s">
        <v>89</v>
      </c>
      <c r="I507" s="22" t="s">
        <v>275</v>
      </c>
      <c r="J507" s="71">
        <v>15.920000000000002</v>
      </c>
      <c r="K507" s="56">
        <v>5</v>
      </c>
      <c r="L507" s="73">
        <v>0.2</v>
      </c>
      <c r="M507" s="71">
        <v>5.3729999999999993</v>
      </c>
      <c r="N507" s="75">
        <f t="shared" si="14"/>
        <v>2.1889999999999987</v>
      </c>
      <c r="O507" s="76">
        <f t="shared" si="15"/>
        <v>750</v>
      </c>
      <c r="P507" s="49" t="str" cm="1">
        <f t="array" ref="P507">_xlfn.IFS(O507&gt;=2000,"A",O507&gt;=1000,"B",O507&gt;=500,"C",O507&gt;=100,"D",O507&lt;100,"E")</f>
        <v>C</v>
      </c>
    </row>
    <row r="508" spans="1:16">
      <c r="A508" s="80">
        <v>507</v>
      </c>
      <c r="B508" s="22" t="s">
        <v>75</v>
      </c>
      <c r="C508" s="22" t="s">
        <v>59</v>
      </c>
      <c r="D508" s="22" t="s">
        <v>692</v>
      </c>
      <c r="E508" s="22" t="s">
        <v>532</v>
      </c>
      <c r="F508" s="22" t="s">
        <v>62</v>
      </c>
      <c r="G508" s="22" t="s">
        <v>72</v>
      </c>
      <c r="H508" s="22" t="s">
        <v>84</v>
      </c>
      <c r="I508" s="22" t="s">
        <v>693</v>
      </c>
      <c r="J508" s="71">
        <v>2.74</v>
      </c>
      <c r="K508" s="56">
        <v>1</v>
      </c>
      <c r="L508" s="73">
        <v>0</v>
      </c>
      <c r="M508" s="71">
        <v>0.73980000000000024</v>
      </c>
      <c r="N508" s="75">
        <f t="shared" si="14"/>
        <v>0.73980000000000024</v>
      </c>
      <c r="O508" s="76">
        <f t="shared" si="15"/>
        <v>150</v>
      </c>
      <c r="P508" s="49" t="str" cm="1">
        <f t="array" ref="P508">_xlfn.IFS(O508&gt;=2000,"A",O508&gt;=1000,"B",O508&gt;=500,"C",O508&gt;=100,"D",O508&lt;100,"E")</f>
        <v>D</v>
      </c>
    </row>
    <row r="509" spans="1:16">
      <c r="A509" s="80">
        <v>508</v>
      </c>
      <c r="B509" s="22" t="s">
        <v>75</v>
      </c>
      <c r="C509" s="22" t="s">
        <v>59</v>
      </c>
      <c r="D509" s="22" t="s">
        <v>692</v>
      </c>
      <c r="E509" s="22" t="s">
        <v>532</v>
      </c>
      <c r="F509" s="22" t="s">
        <v>62</v>
      </c>
      <c r="G509" s="22" t="s">
        <v>72</v>
      </c>
      <c r="H509" s="22" t="s">
        <v>84</v>
      </c>
      <c r="I509" s="22" t="s">
        <v>694</v>
      </c>
      <c r="J509" s="71">
        <v>8.34</v>
      </c>
      <c r="K509" s="56">
        <v>3</v>
      </c>
      <c r="L509" s="73">
        <v>0</v>
      </c>
      <c r="M509" s="71">
        <v>2.1683999999999997</v>
      </c>
      <c r="N509" s="75">
        <f t="shared" si="14"/>
        <v>2.1683999999999997</v>
      </c>
      <c r="O509" s="76">
        <f t="shared" si="15"/>
        <v>450</v>
      </c>
      <c r="P509" s="49" t="str" cm="1">
        <f t="array" ref="P509">_xlfn.IFS(O509&gt;=2000,"A",O509&gt;=1000,"B",O509&gt;=500,"C",O509&gt;=100,"D",O509&lt;100,"E")</f>
        <v>D</v>
      </c>
    </row>
    <row r="510" spans="1:16">
      <c r="A510" s="80">
        <v>509</v>
      </c>
      <c r="B510" s="22" t="s">
        <v>75</v>
      </c>
      <c r="C510" s="22" t="s">
        <v>59</v>
      </c>
      <c r="D510" s="22" t="s">
        <v>692</v>
      </c>
      <c r="E510" s="22" t="s">
        <v>532</v>
      </c>
      <c r="F510" s="22" t="s">
        <v>62</v>
      </c>
      <c r="G510" s="22" t="s">
        <v>72</v>
      </c>
      <c r="H510" s="22" t="s">
        <v>80</v>
      </c>
      <c r="I510" s="22" t="s">
        <v>695</v>
      </c>
      <c r="J510" s="71">
        <v>46.74</v>
      </c>
      <c r="K510" s="56">
        <v>3</v>
      </c>
      <c r="L510" s="73">
        <v>0</v>
      </c>
      <c r="M510" s="71">
        <v>11.684999999999999</v>
      </c>
      <c r="N510" s="75">
        <f t="shared" si="14"/>
        <v>11.684999999999999</v>
      </c>
      <c r="O510" s="76">
        <f t="shared" si="15"/>
        <v>450</v>
      </c>
      <c r="P510" s="49" t="str" cm="1">
        <f t="array" ref="P510">_xlfn.IFS(O510&gt;=2000,"A",O510&gt;=1000,"B",O510&gt;=500,"C",O510&gt;=100,"D",O510&lt;100,"E")</f>
        <v>D</v>
      </c>
    </row>
    <row r="511" spans="1:16">
      <c r="A511" s="80">
        <v>510</v>
      </c>
      <c r="B511" s="22" t="s">
        <v>75</v>
      </c>
      <c r="C511" s="22" t="s">
        <v>59</v>
      </c>
      <c r="D511" s="22" t="s">
        <v>692</v>
      </c>
      <c r="E511" s="22" t="s">
        <v>532</v>
      </c>
      <c r="F511" s="22" t="s">
        <v>62</v>
      </c>
      <c r="G511" s="22" t="s">
        <v>72</v>
      </c>
      <c r="H511" s="22" t="s">
        <v>89</v>
      </c>
      <c r="I511" s="22" t="s">
        <v>696</v>
      </c>
      <c r="J511" s="71">
        <v>6354.95</v>
      </c>
      <c r="K511" s="56">
        <v>5</v>
      </c>
      <c r="L511" s="73">
        <v>0</v>
      </c>
      <c r="M511" s="71">
        <v>3177.4749999999999</v>
      </c>
      <c r="N511" s="75">
        <f t="shared" si="14"/>
        <v>3177.4749999999999</v>
      </c>
      <c r="O511" s="76">
        <f t="shared" si="15"/>
        <v>750</v>
      </c>
      <c r="P511" s="49" t="str" cm="1">
        <f t="array" ref="P511">_xlfn.IFS(O511&gt;=2000,"A",O511&gt;=1000,"B",O511&gt;=500,"C",O511&gt;=100,"D",O511&lt;100,"E")</f>
        <v>C</v>
      </c>
    </row>
    <row r="512" spans="1:16">
      <c r="A512" s="80">
        <v>511</v>
      </c>
      <c r="B512" s="22" t="s">
        <v>140</v>
      </c>
      <c r="C512" s="22" t="s">
        <v>59</v>
      </c>
      <c r="D512" s="22" t="s">
        <v>697</v>
      </c>
      <c r="E512" s="22" t="s">
        <v>294</v>
      </c>
      <c r="F512" s="22" t="s">
        <v>105</v>
      </c>
      <c r="G512" s="22" t="s">
        <v>63</v>
      </c>
      <c r="H512" s="22" t="s">
        <v>82</v>
      </c>
      <c r="I512" s="22" t="s">
        <v>698</v>
      </c>
      <c r="J512" s="71">
        <v>126.30000000000001</v>
      </c>
      <c r="K512" s="56">
        <v>3</v>
      </c>
      <c r="L512" s="73">
        <v>0</v>
      </c>
      <c r="M512" s="71">
        <v>40.415999999999997</v>
      </c>
      <c r="N512" s="75">
        <f t="shared" si="14"/>
        <v>40.415999999999997</v>
      </c>
      <c r="O512" s="76">
        <f t="shared" si="15"/>
        <v>450</v>
      </c>
      <c r="P512" s="49" t="str" cm="1">
        <f t="array" ref="P512">_xlfn.IFS(O512&gt;=2000,"A",O512&gt;=1000,"B",O512&gt;=500,"C",O512&gt;=100,"D",O512&lt;100,"E")</f>
        <v>D</v>
      </c>
    </row>
    <row r="513" spans="1:16">
      <c r="A513" s="80">
        <v>512</v>
      </c>
      <c r="B513" s="22" t="s">
        <v>140</v>
      </c>
      <c r="C513" s="22" t="s">
        <v>59</v>
      </c>
      <c r="D513" s="22" t="s">
        <v>697</v>
      </c>
      <c r="E513" s="22" t="s">
        <v>294</v>
      </c>
      <c r="F513" s="22" t="s">
        <v>105</v>
      </c>
      <c r="G513" s="22" t="s">
        <v>86</v>
      </c>
      <c r="H513" s="22" t="s">
        <v>128</v>
      </c>
      <c r="I513" s="22" t="s">
        <v>699</v>
      </c>
      <c r="J513" s="71">
        <v>38.04</v>
      </c>
      <c r="K513" s="56">
        <v>2</v>
      </c>
      <c r="L513" s="73">
        <v>0</v>
      </c>
      <c r="M513" s="71">
        <v>12.172799999999999</v>
      </c>
      <c r="N513" s="75">
        <f t="shared" si="14"/>
        <v>12.172799999999999</v>
      </c>
      <c r="O513" s="76">
        <f t="shared" si="15"/>
        <v>300</v>
      </c>
      <c r="P513" s="49" t="str" cm="1">
        <f t="array" ref="P513">_xlfn.IFS(O513&gt;=2000,"A",O513&gt;=1000,"B",O513&gt;=500,"C",O513&gt;=100,"D",O513&lt;100,"E")</f>
        <v>D</v>
      </c>
    </row>
    <row r="514" spans="1:16">
      <c r="A514" s="80">
        <v>513</v>
      </c>
      <c r="B514" s="22" t="s">
        <v>140</v>
      </c>
      <c r="C514" s="22" t="s">
        <v>59</v>
      </c>
      <c r="D514" s="22" t="s">
        <v>297</v>
      </c>
      <c r="E514" s="22" t="s">
        <v>258</v>
      </c>
      <c r="F514" s="22" t="s">
        <v>124</v>
      </c>
      <c r="G514" s="22" t="s">
        <v>72</v>
      </c>
      <c r="H514" s="22" t="s">
        <v>84</v>
      </c>
      <c r="I514" s="22" t="s">
        <v>212</v>
      </c>
      <c r="J514" s="71">
        <v>7.1519999999999992</v>
      </c>
      <c r="K514" s="56">
        <v>3</v>
      </c>
      <c r="L514" s="73">
        <v>0.2</v>
      </c>
      <c r="M514" s="71">
        <v>0.71520000000000028</v>
      </c>
      <c r="N514" s="75">
        <f t="shared" si="14"/>
        <v>-0.71519999999999961</v>
      </c>
      <c r="O514" s="76">
        <f t="shared" si="15"/>
        <v>450</v>
      </c>
      <c r="P514" s="49" t="str" cm="1">
        <f t="array" ref="P514">_xlfn.IFS(O514&gt;=2000,"A",O514&gt;=1000,"B",O514&gt;=500,"C",O514&gt;=100,"D",O514&lt;100,"E")</f>
        <v>D</v>
      </c>
    </row>
    <row r="515" spans="1:16">
      <c r="A515" s="80">
        <v>514</v>
      </c>
      <c r="B515" s="22" t="s">
        <v>75</v>
      </c>
      <c r="C515" s="22" t="s">
        <v>59</v>
      </c>
      <c r="D515" s="22" t="s">
        <v>69</v>
      </c>
      <c r="E515" s="22" t="s">
        <v>70</v>
      </c>
      <c r="F515" s="22" t="s">
        <v>71</v>
      </c>
      <c r="G515" s="22" t="s">
        <v>72</v>
      </c>
      <c r="H515" s="22" t="s">
        <v>84</v>
      </c>
      <c r="I515" s="22" t="s">
        <v>700</v>
      </c>
      <c r="J515" s="71">
        <v>6.63</v>
      </c>
      <c r="K515" s="56">
        <v>3</v>
      </c>
      <c r="L515" s="73">
        <v>0</v>
      </c>
      <c r="M515" s="71">
        <v>1.7901</v>
      </c>
      <c r="N515" s="75">
        <f t="shared" ref="N515:N578" si="16">M515-(J515*L515)</f>
        <v>1.7901</v>
      </c>
      <c r="O515" s="76">
        <f t="shared" ref="O515:O578" si="17">150*K515</f>
        <v>450</v>
      </c>
      <c r="P515" s="49" t="str" cm="1">
        <f t="array" ref="P515">_xlfn.IFS(O515&gt;=2000,"A",O515&gt;=1000,"B",O515&gt;=500,"C",O515&gt;=100,"D",O515&lt;100,"E")</f>
        <v>D</v>
      </c>
    </row>
    <row r="516" spans="1:16">
      <c r="A516" s="80">
        <v>515</v>
      </c>
      <c r="B516" s="22" t="s">
        <v>75</v>
      </c>
      <c r="C516" s="22" t="s">
        <v>59</v>
      </c>
      <c r="D516" s="22" t="s">
        <v>69</v>
      </c>
      <c r="E516" s="22" t="s">
        <v>70</v>
      </c>
      <c r="F516" s="22" t="s">
        <v>71</v>
      </c>
      <c r="G516" s="22" t="s">
        <v>72</v>
      </c>
      <c r="H516" s="22" t="s">
        <v>84</v>
      </c>
      <c r="I516" s="22" t="s">
        <v>701</v>
      </c>
      <c r="J516" s="71">
        <v>5.88</v>
      </c>
      <c r="K516" s="56">
        <v>2</v>
      </c>
      <c r="L516" s="73">
        <v>0</v>
      </c>
      <c r="M516" s="71">
        <v>1.7051999999999996</v>
      </c>
      <c r="N516" s="75">
        <f t="shared" si="16"/>
        <v>1.7051999999999996</v>
      </c>
      <c r="O516" s="76">
        <f t="shared" si="17"/>
        <v>300</v>
      </c>
      <c r="P516" s="49" t="str" cm="1">
        <f t="array" ref="P516">_xlfn.IFS(O516&gt;=2000,"A",O516&gt;=1000,"B",O516&gt;=500,"C",O516&gt;=100,"D",O516&lt;100,"E")</f>
        <v>D</v>
      </c>
    </row>
    <row r="517" spans="1:16">
      <c r="A517" s="80">
        <v>516</v>
      </c>
      <c r="B517" s="22" t="s">
        <v>75</v>
      </c>
      <c r="C517" s="22" t="s">
        <v>102</v>
      </c>
      <c r="D517" s="22" t="s">
        <v>702</v>
      </c>
      <c r="E517" s="22" t="s">
        <v>703</v>
      </c>
      <c r="F517" s="22" t="s">
        <v>71</v>
      </c>
      <c r="G517" s="22" t="s">
        <v>86</v>
      </c>
      <c r="H517" s="22" t="s">
        <v>512</v>
      </c>
      <c r="I517" s="22" t="s">
        <v>704</v>
      </c>
      <c r="J517" s="71">
        <v>2999.95</v>
      </c>
      <c r="K517" s="56">
        <v>5</v>
      </c>
      <c r="L517" s="73">
        <v>0</v>
      </c>
      <c r="M517" s="71">
        <v>1379.9769999999999</v>
      </c>
      <c r="N517" s="75">
        <f t="shared" si="16"/>
        <v>1379.9769999999999</v>
      </c>
      <c r="O517" s="76">
        <f t="shared" si="17"/>
        <v>750</v>
      </c>
      <c r="P517" s="49" t="str" cm="1">
        <f t="array" ref="P517">_xlfn.IFS(O517&gt;=2000,"A",O517&gt;=1000,"B",O517&gt;=500,"C",O517&gt;=100,"D",O517&lt;100,"E")</f>
        <v>C</v>
      </c>
    </row>
    <row r="518" spans="1:16">
      <c r="A518" s="80">
        <v>517</v>
      </c>
      <c r="B518" s="22" t="s">
        <v>75</v>
      </c>
      <c r="C518" s="22" t="s">
        <v>102</v>
      </c>
      <c r="D518" s="22" t="s">
        <v>702</v>
      </c>
      <c r="E518" s="22" t="s">
        <v>703</v>
      </c>
      <c r="F518" s="22" t="s">
        <v>71</v>
      </c>
      <c r="G518" s="22" t="s">
        <v>72</v>
      </c>
      <c r="H518" s="22" t="s">
        <v>80</v>
      </c>
      <c r="I518" s="22" t="s">
        <v>705</v>
      </c>
      <c r="J518" s="71">
        <v>51.449999999999996</v>
      </c>
      <c r="K518" s="56">
        <v>3</v>
      </c>
      <c r="L518" s="73">
        <v>0</v>
      </c>
      <c r="M518" s="71">
        <v>13.891499999999999</v>
      </c>
      <c r="N518" s="75">
        <f t="shared" si="16"/>
        <v>13.891499999999999</v>
      </c>
      <c r="O518" s="76">
        <f t="shared" si="17"/>
        <v>450</v>
      </c>
      <c r="P518" s="49" t="str" cm="1">
        <f t="array" ref="P518">_xlfn.IFS(O518&gt;=2000,"A",O518&gt;=1000,"B",O518&gt;=500,"C",O518&gt;=100,"D",O518&lt;100,"E")</f>
        <v>D</v>
      </c>
    </row>
    <row r="519" spans="1:16">
      <c r="A519" s="80">
        <v>518</v>
      </c>
      <c r="B519" s="22" t="s">
        <v>75</v>
      </c>
      <c r="C519" s="22" t="s">
        <v>102</v>
      </c>
      <c r="D519" s="22" t="s">
        <v>702</v>
      </c>
      <c r="E519" s="22" t="s">
        <v>703</v>
      </c>
      <c r="F519" s="22" t="s">
        <v>71</v>
      </c>
      <c r="G519" s="22" t="s">
        <v>72</v>
      </c>
      <c r="H519" s="22" t="s">
        <v>97</v>
      </c>
      <c r="I519" s="22" t="s">
        <v>706</v>
      </c>
      <c r="J519" s="71">
        <v>11.96</v>
      </c>
      <c r="K519" s="56">
        <v>2</v>
      </c>
      <c r="L519" s="73">
        <v>0</v>
      </c>
      <c r="M519" s="71">
        <v>5.3819999999999997</v>
      </c>
      <c r="N519" s="75">
        <f t="shared" si="16"/>
        <v>5.3819999999999997</v>
      </c>
      <c r="O519" s="76">
        <f t="shared" si="17"/>
        <v>300</v>
      </c>
      <c r="P519" s="49" t="str" cm="1">
        <f t="array" ref="P519">_xlfn.IFS(O519&gt;=2000,"A",O519&gt;=1000,"B",O519&gt;=500,"C",O519&gt;=100,"D",O519&lt;100,"E")</f>
        <v>D</v>
      </c>
    </row>
    <row r="520" spans="1:16">
      <c r="A520" s="80">
        <v>519</v>
      </c>
      <c r="B520" s="22" t="s">
        <v>75</v>
      </c>
      <c r="C520" s="22" t="s">
        <v>102</v>
      </c>
      <c r="D520" s="22" t="s">
        <v>702</v>
      </c>
      <c r="E520" s="22" t="s">
        <v>703</v>
      </c>
      <c r="F520" s="22" t="s">
        <v>71</v>
      </c>
      <c r="G520" s="22" t="s">
        <v>72</v>
      </c>
      <c r="H520" s="22" t="s">
        <v>80</v>
      </c>
      <c r="I520" s="22" t="s">
        <v>707</v>
      </c>
      <c r="J520" s="71">
        <v>1126.02</v>
      </c>
      <c r="K520" s="56">
        <v>3</v>
      </c>
      <c r="L520" s="73">
        <v>0</v>
      </c>
      <c r="M520" s="71">
        <v>56.300999999999988</v>
      </c>
      <c r="N520" s="75">
        <f t="shared" si="16"/>
        <v>56.300999999999988</v>
      </c>
      <c r="O520" s="76">
        <f t="shared" si="17"/>
        <v>450</v>
      </c>
      <c r="P520" s="49" t="str" cm="1">
        <f t="array" ref="P520">_xlfn.IFS(O520&gt;=2000,"A",O520&gt;=1000,"B",O520&gt;=500,"C",O520&gt;=100,"D",O520&lt;100,"E")</f>
        <v>D</v>
      </c>
    </row>
    <row r="521" spans="1:16">
      <c r="A521" s="80">
        <v>520</v>
      </c>
      <c r="B521" s="22" t="s">
        <v>75</v>
      </c>
      <c r="C521" s="22" t="s">
        <v>59</v>
      </c>
      <c r="D521" s="22" t="s">
        <v>138</v>
      </c>
      <c r="E521" s="22" t="s">
        <v>104</v>
      </c>
      <c r="F521" s="22" t="s">
        <v>105</v>
      </c>
      <c r="G521" s="22" t="s">
        <v>86</v>
      </c>
      <c r="H521" s="22" t="s">
        <v>128</v>
      </c>
      <c r="I521" s="22" t="s">
        <v>156</v>
      </c>
      <c r="J521" s="71">
        <v>18.391999999999999</v>
      </c>
      <c r="K521" s="56">
        <v>1</v>
      </c>
      <c r="L521" s="73">
        <v>0.2</v>
      </c>
      <c r="M521" s="71">
        <v>5.2877000000000001</v>
      </c>
      <c r="N521" s="75">
        <f t="shared" si="16"/>
        <v>1.6093000000000002</v>
      </c>
      <c r="O521" s="76">
        <f t="shared" si="17"/>
        <v>150</v>
      </c>
      <c r="P521" s="49" t="str" cm="1">
        <f t="array" ref="P521">_xlfn.IFS(O521&gt;=2000,"A",O521&gt;=1000,"B",O521&gt;=500,"C",O521&gt;=100,"D",O521&lt;100,"E")</f>
        <v>D</v>
      </c>
    </row>
    <row r="522" spans="1:16">
      <c r="A522" s="80">
        <v>521</v>
      </c>
      <c r="B522" s="22" t="s">
        <v>75</v>
      </c>
      <c r="C522" s="22" t="s">
        <v>59</v>
      </c>
      <c r="D522" s="22" t="s">
        <v>138</v>
      </c>
      <c r="E522" s="22" t="s">
        <v>104</v>
      </c>
      <c r="F522" s="22" t="s">
        <v>105</v>
      </c>
      <c r="G522" s="22" t="s">
        <v>72</v>
      </c>
      <c r="H522" s="22" t="s">
        <v>80</v>
      </c>
      <c r="I522" s="22" t="s">
        <v>708</v>
      </c>
      <c r="J522" s="71">
        <v>129.56800000000001</v>
      </c>
      <c r="K522" s="56">
        <v>2</v>
      </c>
      <c r="L522" s="73">
        <v>0.2</v>
      </c>
      <c r="M522" s="71">
        <v>-25.91360000000001</v>
      </c>
      <c r="N522" s="75">
        <f t="shared" si="16"/>
        <v>-51.827200000000012</v>
      </c>
      <c r="O522" s="76">
        <f t="shared" si="17"/>
        <v>300</v>
      </c>
      <c r="P522" s="49" t="str" cm="1">
        <f t="array" ref="P522">_xlfn.IFS(O522&gt;=2000,"A",O522&gt;=1000,"B",O522&gt;=500,"C",O522&gt;=100,"D",O522&lt;100,"E")</f>
        <v>D</v>
      </c>
    </row>
    <row r="523" spans="1:16">
      <c r="A523" s="80">
        <v>522</v>
      </c>
      <c r="B523" s="22" t="s">
        <v>75</v>
      </c>
      <c r="C523" s="22" t="s">
        <v>59</v>
      </c>
      <c r="D523" s="22" t="s">
        <v>138</v>
      </c>
      <c r="E523" s="22" t="s">
        <v>104</v>
      </c>
      <c r="F523" s="22" t="s">
        <v>105</v>
      </c>
      <c r="G523" s="22" t="s">
        <v>72</v>
      </c>
      <c r="H523" s="22" t="s">
        <v>89</v>
      </c>
      <c r="I523" s="22" t="s">
        <v>709</v>
      </c>
      <c r="J523" s="71">
        <v>14.111999999999997</v>
      </c>
      <c r="K523" s="56">
        <v>9</v>
      </c>
      <c r="L523" s="73">
        <v>0.8</v>
      </c>
      <c r="M523" s="71">
        <v>-21.167999999999999</v>
      </c>
      <c r="N523" s="75">
        <f t="shared" si="16"/>
        <v>-32.457599999999999</v>
      </c>
      <c r="O523" s="76">
        <f t="shared" si="17"/>
        <v>1350</v>
      </c>
      <c r="P523" s="49" t="str" cm="1">
        <f t="array" ref="P523">_xlfn.IFS(O523&gt;=2000,"A",O523&gt;=1000,"B",O523&gt;=500,"C",O523&gt;=100,"D",O523&lt;100,"E")</f>
        <v>B</v>
      </c>
    </row>
    <row r="524" spans="1:16">
      <c r="A524" s="80">
        <v>523</v>
      </c>
      <c r="B524" s="22" t="s">
        <v>140</v>
      </c>
      <c r="C524" s="22" t="s">
        <v>68</v>
      </c>
      <c r="D524" s="22" t="s">
        <v>393</v>
      </c>
      <c r="E524" s="22" t="s">
        <v>159</v>
      </c>
      <c r="F524" s="22" t="s">
        <v>105</v>
      </c>
      <c r="G524" s="22" t="s">
        <v>63</v>
      </c>
      <c r="H524" s="22" t="s">
        <v>78</v>
      </c>
      <c r="I524" s="22" t="s">
        <v>678</v>
      </c>
      <c r="J524" s="71">
        <v>210.98</v>
      </c>
      <c r="K524" s="56">
        <v>2</v>
      </c>
      <c r="L524" s="73">
        <v>0</v>
      </c>
      <c r="M524" s="71">
        <v>21.097999999999985</v>
      </c>
      <c r="N524" s="75">
        <f t="shared" si="16"/>
        <v>21.097999999999985</v>
      </c>
      <c r="O524" s="76">
        <f t="shared" si="17"/>
        <v>300</v>
      </c>
      <c r="P524" s="49" t="str" cm="1">
        <f t="array" ref="P524">_xlfn.IFS(O524&gt;=2000,"A",O524&gt;=1000,"B",O524&gt;=500,"C",O524&gt;=100,"D",O524&lt;100,"E")</f>
        <v>D</v>
      </c>
    </row>
    <row r="525" spans="1:16">
      <c r="A525" s="80">
        <v>524</v>
      </c>
      <c r="B525" s="22" t="s">
        <v>140</v>
      </c>
      <c r="C525" s="22" t="s">
        <v>59</v>
      </c>
      <c r="D525" s="22" t="s">
        <v>69</v>
      </c>
      <c r="E525" s="22" t="s">
        <v>70</v>
      </c>
      <c r="F525" s="22" t="s">
        <v>71</v>
      </c>
      <c r="G525" s="22" t="s">
        <v>86</v>
      </c>
      <c r="H525" s="22" t="s">
        <v>87</v>
      </c>
      <c r="I525" s="22" t="s">
        <v>710</v>
      </c>
      <c r="J525" s="71">
        <v>55.176000000000002</v>
      </c>
      <c r="K525" s="56">
        <v>3</v>
      </c>
      <c r="L525" s="73">
        <v>0.2</v>
      </c>
      <c r="M525" s="71">
        <v>-12.414599999999997</v>
      </c>
      <c r="N525" s="75">
        <f t="shared" si="16"/>
        <v>-23.449799999999996</v>
      </c>
      <c r="O525" s="76">
        <f t="shared" si="17"/>
        <v>450</v>
      </c>
      <c r="P525" s="49" t="str" cm="1">
        <f t="array" ref="P525">_xlfn.IFS(O525&gt;=2000,"A",O525&gt;=1000,"B",O525&gt;=500,"C",O525&gt;=100,"D",O525&lt;100,"E")</f>
        <v>D</v>
      </c>
    </row>
    <row r="526" spans="1:16">
      <c r="A526" s="80">
        <v>525</v>
      </c>
      <c r="B526" s="22" t="s">
        <v>140</v>
      </c>
      <c r="C526" s="22" t="s">
        <v>59</v>
      </c>
      <c r="D526" s="22" t="s">
        <v>69</v>
      </c>
      <c r="E526" s="22" t="s">
        <v>70</v>
      </c>
      <c r="F526" s="22" t="s">
        <v>71</v>
      </c>
      <c r="G526" s="22" t="s">
        <v>86</v>
      </c>
      <c r="H526" s="22" t="s">
        <v>128</v>
      </c>
      <c r="I526" s="22" t="s">
        <v>711</v>
      </c>
      <c r="J526" s="71">
        <v>66.260000000000005</v>
      </c>
      <c r="K526" s="56">
        <v>2</v>
      </c>
      <c r="L526" s="73">
        <v>0</v>
      </c>
      <c r="M526" s="71">
        <v>27.166600000000003</v>
      </c>
      <c r="N526" s="75">
        <f t="shared" si="16"/>
        <v>27.166600000000003</v>
      </c>
      <c r="O526" s="76">
        <f t="shared" si="17"/>
        <v>300</v>
      </c>
      <c r="P526" s="49" t="str" cm="1">
        <f t="array" ref="P526">_xlfn.IFS(O526&gt;=2000,"A",O526&gt;=1000,"B",O526&gt;=500,"C",O526&gt;=100,"D",O526&lt;100,"E")</f>
        <v>D</v>
      </c>
    </row>
    <row r="527" spans="1:16">
      <c r="A527" s="80">
        <v>526</v>
      </c>
      <c r="B527" s="22" t="s">
        <v>75</v>
      </c>
      <c r="C527" s="22" t="s">
        <v>59</v>
      </c>
      <c r="D527" s="22" t="s">
        <v>604</v>
      </c>
      <c r="E527" s="22" t="s">
        <v>523</v>
      </c>
      <c r="F527" s="22" t="s">
        <v>124</v>
      </c>
      <c r="G527" s="22" t="s">
        <v>72</v>
      </c>
      <c r="H527" s="22" t="s">
        <v>173</v>
      </c>
      <c r="I527" s="22" t="s">
        <v>281</v>
      </c>
      <c r="J527" s="71">
        <v>22.200000000000003</v>
      </c>
      <c r="K527" s="56">
        <v>5</v>
      </c>
      <c r="L527" s="73">
        <v>0</v>
      </c>
      <c r="M527" s="71">
        <v>10.434000000000001</v>
      </c>
      <c r="N527" s="75">
        <f t="shared" si="16"/>
        <v>10.434000000000001</v>
      </c>
      <c r="O527" s="76">
        <f t="shared" si="17"/>
        <v>750</v>
      </c>
      <c r="P527" s="49" t="str" cm="1">
        <f t="array" ref="P527">_xlfn.IFS(O527&gt;=2000,"A",O527&gt;=1000,"B",O527&gt;=500,"C",O527&gt;=100,"D",O527&lt;100,"E")</f>
        <v>C</v>
      </c>
    </row>
    <row r="528" spans="1:16">
      <c r="A528" s="80">
        <v>527</v>
      </c>
      <c r="B528" s="22" t="s">
        <v>75</v>
      </c>
      <c r="C528" s="22" t="s">
        <v>102</v>
      </c>
      <c r="D528" s="22" t="s">
        <v>712</v>
      </c>
      <c r="E528" s="22" t="s">
        <v>77</v>
      </c>
      <c r="F528" s="22" t="s">
        <v>62</v>
      </c>
      <c r="G528" s="22" t="s">
        <v>63</v>
      </c>
      <c r="H528" s="22" t="s">
        <v>66</v>
      </c>
      <c r="I528" s="22" t="s">
        <v>713</v>
      </c>
      <c r="J528" s="71">
        <v>683.95200000000011</v>
      </c>
      <c r="K528" s="56">
        <v>3</v>
      </c>
      <c r="L528" s="73">
        <v>0.2</v>
      </c>
      <c r="M528" s="71">
        <v>42.746999999999986</v>
      </c>
      <c r="N528" s="75">
        <f t="shared" si="16"/>
        <v>-94.043400000000048</v>
      </c>
      <c r="O528" s="76">
        <f t="shared" si="17"/>
        <v>450</v>
      </c>
      <c r="P528" s="49" t="str" cm="1">
        <f t="array" ref="P528">_xlfn.IFS(O528&gt;=2000,"A",O528&gt;=1000,"B",O528&gt;=500,"C",O528&gt;=100,"D",O528&lt;100,"E")</f>
        <v>D</v>
      </c>
    </row>
    <row r="529" spans="1:16">
      <c r="A529" s="80">
        <v>528</v>
      </c>
      <c r="B529" s="22" t="s">
        <v>75</v>
      </c>
      <c r="C529" s="22" t="s">
        <v>102</v>
      </c>
      <c r="D529" s="22" t="s">
        <v>712</v>
      </c>
      <c r="E529" s="22" t="s">
        <v>77</v>
      </c>
      <c r="F529" s="22" t="s">
        <v>62</v>
      </c>
      <c r="G529" s="22" t="s">
        <v>63</v>
      </c>
      <c r="H529" s="22" t="s">
        <v>82</v>
      </c>
      <c r="I529" s="22" t="s">
        <v>486</v>
      </c>
      <c r="J529" s="71">
        <v>45.695999999999998</v>
      </c>
      <c r="K529" s="56">
        <v>3</v>
      </c>
      <c r="L529" s="73">
        <v>0.2</v>
      </c>
      <c r="M529" s="71">
        <v>5.1407999999999916</v>
      </c>
      <c r="N529" s="75">
        <f t="shared" si="16"/>
        <v>-3.9984000000000091</v>
      </c>
      <c r="O529" s="76">
        <f t="shared" si="17"/>
        <v>450</v>
      </c>
      <c r="P529" s="49" t="str" cm="1">
        <f t="array" ref="P529">_xlfn.IFS(O529&gt;=2000,"A",O529&gt;=1000,"B",O529&gt;=500,"C",O529&gt;=100,"D",O529&lt;100,"E")</f>
        <v>D</v>
      </c>
    </row>
    <row r="530" spans="1:16">
      <c r="A530" s="80">
        <v>529</v>
      </c>
      <c r="B530" s="22" t="s">
        <v>75</v>
      </c>
      <c r="C530" s="22" t="s">
        <v>59</v>
      </c>
      <c r="D530" s="22" t="s">
        <v>122</v>
      </c>
      <c r="E530" s="22" t="s">
        <v>123</v>
      </c>
      <c r="F530" s="22" t="s">
        <v>124</v>
      </c>
      <c r="G530" s="22" t="s">
        <v>72</v>
      </c>
      <c r="H530" s="22" t="s">
        <v>80</v>
      </c>
      <c r="I530" s="22" t="s">
        <v>714</v>
      </c>
      <c r="J530" s="71">
        <v>36.336000000000006</v>
      </c>
      <c r="K530" s="56">
        <v>3</v>
      </c>
      <c r="L530" s="73">
        <v>0.2</v>
      </c>
      <c r="M530" s="71">
        <v>-7.2672000000000043</v>
      </c>
      <c r="N530" s="75">
        <f t="shared" si="16"/>
        <v>-14.534400000000005</v>
      </c>
      <c r="O530" s="76">
        <f t="shared" si="17"/>
        <v>450</v>
      </c>
      <c r="P530" s="49" t="str" cm="1">
        <f t="array" ref="P530">_xlfn.IFS(O530&gt;=2000,"A",O530&gt;=1000,"B",O530&gt;=500,"C",O530&gt;=100,"D",O530&lt;100,"E")</f>
        <v>D</v>
      </c>
    </row>
    <row r="531" spans="1:16">
      <c r="A531" s="80">
        <v>530</v>
      </c>
      <c r="B531" s="22" t="s">
        <v>75</v>
      </c>
      <c r="C531" s="22" t="s">
        <v>59</v>
      </c>
      <c r="D531" s="22" t="s">
        <v>122</v>
      </c>
      <c r="E531" s="22" t="s">
        <v>123</v>
      </c>
      <c r="F531" s="22" t="s">
        <v>124</v>
      </c>
      <c r="G531" s="22" t="s">
        <v>72</v>
      </c>
      <c r="H531" s="22" t="s">
        <v>288</v>
      </c>
      <c r="I531" s="22" t="s">
        <v>715</v>
      </c>
      <c r="J531" s="71">
        <v>666.24800000000005</v>
      </c>
      <c r="K531" s="56">
        <v>1</v>
      </c>
      <c r="L531" s="73">
        <v>0.2</v>
      </c>
      <c r="M531" s="71">
        <v>-149.9058</v>
      </c>
      <c r="N531" s="75">
        <f t="shared" si="16"/>
        <v>-283.15539999999999</v>
      </c>
      <c r="O531" s="76">
        <f t="shared" si="17"/>
        <v>150</v>
      </c>
      <c r="P531" s="49" t="str" cm="1">
        <f t="array" ref="P531">_xlfn.IFS(O531&gt;=2000,"A",O531&gt;=1000,"B",O531&gt;=500,"C",O531&gt;=100,"D",O531&lt;100,"E")</f>
        <v>D</v>
      </c>
    </row>
    <row r="532" spans="1:16">
      <c r="A532" s="80">
        <v>531</v>
      </c>
      <c r="B532" s="22" t="s">
        <v>75</v>
      </c>
      <c r="C532" s="22" t="s">
        <v>59</v>
      </c>
      <c r="D532" s="22" t="s">
        <v>122</v>
      </c>
      <c r="E532" s="22" t="s">
        <v>123</v>
      </c>
      <c r="F532" s="22" t="s">
        <v>124</v>
      </c>
      <c r="G532" s="22" t="s">
        <v>72</v>
      </c>
      <c r="H532" s="22" t="s">
        <v>133</v>
      </c>
      <c r="I532" s="22" t="s">
        <v>716</v>
      </c>
      <c r="J532" s="71">
        <v>52.512</v>
      </c>
      <c r="K532" s="56">
        <v>6</v>
      </c>
      <c r="L532" s="73">
        <v>0.2</v>
      </c>
      <c r="M532" s="71">
        <v>19.692</v>
      </c>
      <c r="N532" s="75">
        <f t="shared" si="16"/>
        <v>9.1895999999999987</v>
      </c>
      <c r="O532" s="76">
        <f t="shared" si="17"/>
        <v>900</v>
      </c>
      <c r="P532" s="49" t="str" cm="1">
        <f t="array" ref="P532">_xlfn.IFS(O532&gt;=2000,"A",O532&gt;=1000,"B",O532&gt;=500,"C",O532&gt;=100,"D",O532&lt;100,"E")</f>
        <v>C</v>
      </c>
    </row>
    <row r="533" spans="1:16">
      <c r="A533" s="80">
        <v>532</v>
      </c>
      <c r="B533" s="22" t="s">
        <v>58</v>
      </c>
      <c r="C533" s="22" t="s">
        <v>68</v>
      </c>
      <c r="D533" s="22" t="s">
        <v>69</v>
      </c>
      <c r="E533" s="22" t="s">
        <v>70</v>
      </c>
      <c r="F533" s="22" t="s">
        <v>71</v>
      </c>
      <c r="G533" s="22" t="s">
        <v>63</v>
      </c>
      <c r="H533" s="22" t="s">
        <v>66</v>
      </c>
      <c r="I533" s="22" t="s">
        <v>717</v>
      </c>
      <c r="J533" s="71">
        <v>190.72000000000003</v>
      </c>
      <c r="K533" s="56">
        <v>1</v>
      </c>
      <c r="L533" s="73">
        <v>0.2</v>
      </c>
      <c r="M533" s="71">
        <v>11.919999999999987</v>
      </c>
      <c r="N533" s="75">
        <f t="shared" si="16"/>
        <v>-26.224000000000018</v>
      </c>
      <c r="O533" s="76">
        <f t="shared" si="17"/>
        <v>150</v>
      </c>
      <c r="P533" s="49" t="str" cm="1">
        <f t="array" ref="P533">_xlfn.IFS(O533&gt;=2000,"A",O533&gt;=1000,"B",O533&gt;=500,"C",O533&gt;=100,"D",O533&lt;100,"E")</f>
        <v>D</v>
      </c>
    </row>
    <row r="534" spans="1:16">
      <c r="A534" s="80">
        <v>533</v>
      </c>
      <c r="B534" s="22" t="s">
        <v>75</v>
      </c>
      <c r="C534" s="22" t="s">
        <v>59</v>
      </c>
      <c r="D534" s="22" t="s">
        <v>69</v>
      </c>
      <c r="E534" s="22" t="s">
        <v>70</v>
      </c>
      <c r="F534" s="22" t="s">
        <v>71</v>
      </c>
      <c r="G534" s="22" t="s">
        <v>63</v>
      </c>
      <c r="H534" s="22" t="s">
        <v>82</v>
      </c>
      <c r="I534" s="22" t="s">
        <v>718</v>
      </c>
      <c r="J534" s="71">
        <v>47.94</v>
      </c>
      <c r="K534" s="56">
        <v>3</v>
      </c>
      <c r="L534" s="73">
        <v>0</v>
      </c>
      <c r="M534" s="71">
        <v>2.3969999999999985</v>
      </c>
      <c r="N534" s="75">
        <f t="shared" si="16"/>
        <v>2.3969999999999985</v>
      </c>
      <c r="O534" s="76">
        <f t="shared" si="17"/>
        <v>450</v>
      </c>
      <c r="P534" s="49" t="str" cm="1">
        <f t="array" ref="P534">_xlfn.IFS(O534&gt;=2000,"A",O534&gt;=1000,"B",O534&gt;=500,"C",O534&gt;=100,"D",O534&lt;100,"E")</f>
        <v>D</v>
      </c>
    </row>
    <row r="535" spans="1:16">
      <c r="A535" s="80">
        <v>534</v>
      </c>
      <c r="B535" s="22" t="s">
        <v>58</v>
      </c>
      <c r="C535" s="22" t="s">
        <v>59</v>
      </c>
      <c r="D535" s="22" t="s">
        <v>719</v>
      </c>
      <c r="E535" s="22" t="s">
        <v>209</v>
      </c>
      <c r="F535" s="22" t="s">
        <v>62</v>
      </c>
      <c r="G535" s="22" t="s">
        <v>86</v>
      </c>
      <c r="H535" s="22" t="s">
        <v>87</v>
      </c>
      <c r="I535" s="22" t="s">
        <v>720</v>
      </c>
      <c r="J535" s="71">
        <v>979.95</v>
      </c>
      <c r="K535" s="56">
        <v>5</v>
      </c>
      <c r="L535" s="73">
        <v>0</v>
      </c>
      <c r="M535" s="71">
        <v>274.38600000000008</v>
      </c>
      <c r="N535" s="75">
        <f t="shared" si="16"/>
        <v>274.38600000000008</v>
      </c>
      <c r="O535" s="76">
        <f t="shared" si="17"/>
        <v>750</v>
      </c>
      <c r="P535" s="49" t="str" cm="1">
        <f t="array" ref="P535">_xlfn.IFS(O535&gt;=2000,"A",O535&gt;=1000,"B",O535&gt;=500,"C",O535&gt;=100,"D",O535&lt;100,"E")</f>
        <v>C</v>
      </c>
    </row>
    <row r="536" spans="1:16">
      <c r="A536" s="80">
        <v>535</v>
      </c>
      <c r="B536" s="22" t="s">
        <v>58</v>
      </c>
      <c r="C536" s="22" t="s">
        <v>59</v>
      </c>
      <c r="D536" s="22" t="s">
        <v>719</v>
      </c>
      <c r="E536" s="22" t="s">
        <v>209</v>
      </c>
      <c r="F536" s="22" t="s">
        <v>62</v>
      </c>
      <c r="G536" s="22" t="s">
        <v>72</v>
      </c>
      <c r="H536" s="22" t="s">
        <v>89</v>
      </c>
      <c r="I536" s="22" t="s">
        <v>442</v>
      </c>
      <c r="J536" s="71">
        <v>22.75</v>
      </c>
      <c r="K536" s="56">
        <v>5</v>
      </c>
      <c r="L536" s="73">
        <v>0</v>
      </c>
      <c r="M536" s="71">
        <v>11.375</v>
      </c>
      <c r="N536" s="75">
        <f t="shared" si="16"/>
        <v>11.375</v>
      </c>
      <c r="O536" s="76">
        <f t="shared" si="17"/>
        <v>750</v>
      </c>
      <c r="P536" s="49" t="str" cm="1">
        <f t="array" ref="P536">_xlfn.IFS(O536&gt;=2000,"A",O536&gt;=1000,"B",O536&gt;=500,"C",O536&gt;=100,"D",O536&lt;100,"E")</f>
        <v>C</v>
      </c>
    </row>
    <row r="537" spans="1:16">
      <c r="A537" s="80">
        <v>536</v>
      </c>
      <c r="B537" s="22" t="s">
        <v>75</v>
      </c>
      <c r="C537" s="22" t="s">
        <v>59</v>
      </c>
      <c r="D537" s="22" t="s">
        <v>721</v>
      </c>
      <c r="E537" s="22" t="s">
        <v>190</v>
      </c>
      <c r="F537" s="22" t="s">
        <v>71</v>
      </c>
      <c r="G537" s="22" t="s">
        <v>72</v>
      </c>
      <c r="H537" s="22" t="s">
        <v>80</v>
      </c>
      <c r="I537" s="22" t="s">
        <v>722</v>
      </c>
      <c r="J537" s="71">
        <v>16.768000000000001</v>
      </c>
      <c r="K537" s="56">
        <v>2</v>
      </c>
      <c r="L537" s="73">
        <v>0.2</v>
      </c>
      <c r="M537" s="71">
        <v>1.4672000000000001</v>
      </c>
      <c r="N537" s="75">
        <f t="shared" si="16"/>
        <v>-1.8864000000000001</v>
      </c>
      <c r="O537" s="76">
        <f t="shared" si="17"/>
        <v>300</v>
      </c>
      <c r="P537" s="49" t="str" cm="1">
        <f t="array" ref="P537">_xlfn.IFS(O537&gt;=2000,"A",O537&gt;=1000,"B",O537&gt;=500,"C",O537&gt;=100,"D",O537&lt;100,"E")</f>
        <v>D</v>
      </c>
    </row>
    <row r="538" spans="1:16">
      <c r="A538" s="80">
        <v>537</v>
      </c>
      <c r="B538" s="22" t="s">
        <v>58</v>
      </c>
      <c r="C538" s="22" t="s">
        <v>59</v>
      </c>
      <c r="D538" s="22" t="s">
        <v>187</v>
      </c>
      <c r="E538" s="22" t="s">
        <v>149</v>
      </c>
      <c r="F538" s="22" t="s">
        <v>105</v>
      </c>
      <c r="G538" s="22" t="s">
        <v>72</v>
      </c>
      <c r="H538" s="22" t="s">
        <v>89</v>
      </c>
      <c r="I538" s="22" t="s">
        <v>723</v>
      </c>
      <c r="J538" s="71">
        <v>42.615999999999993</v>
      </c>
      <c r="K538" s="56">
        <v>7</v>
      </c>
      <c r="L538" s="73">
        <v>0.8</v>
      </c>
      <c r="M538" s="71">
        <v>-68.185600000000022</v>
      </c>
      <c r="N538" s="75">
        <f t="shared" si="16"/>
        <v>-102.27840000000002</v>
      </c>
      <c r="O538" s="76">
        <f t="shared" si="17"/>
        <v>1050</v>
      </c>
      <c r="P538" s="49" t="str" cm="1">
        <f t="array" ref="P538">_xlfn.IFS(O538&gt;=2000,"A",O538&gt;=1000,"B",O538&gt;=500,"C",O538&gt;=100,"D",O538&lt;100,"E")</f>
        <v>B</v>
      </c>
    </row>
    <row r="539" spans="1:16">
      <c r="A539" s="80">
        <v>538</v>
      </c>
      <c r="B539" s="22" t="s">
        <v>75</v>
      </c>
      <c r="C539" s="22" t="s">
        <v>102</v>
      </c>
      <c r="D539" s="22" t="s">
        <v>171</v>
      </c>
      <c r="E539" s="22" t="s">
        <v>172</v>
      </c>
      <c r="F539" s="22" t="s">
        <v>124</v>
      </c>
      <c r="G539" s="22" t="s">
        <v>72</v>
      </c>
      <c r="H539" s="22" t="s">
        <v>89</v>
      </c>
      <c r="I539" s="22" t="s">
        <v>724</v>
      </c>
      <c r="J539" s="71">
        <v>10.752000000000001</v>
      </c>
      <c r="K539" s="56">
        <v>4</v>
      </c>
      <c r="L539" s="73">
        <v>0.2</v>
      </c>
      <c r="M539" s="71">
        <v>3.359999999999999</v>
      </c>
      <c r="N539" s="75">
        <f t="shared" si="16"/>
        <v>1.2095999999999987</v>
      </c>
      <c r="O539" s="76">
        <f t="shared" si="17"/>
        <v>600</v>
      </c>
      <c r="P539" s="49" t="str" cm="1">
        <f t="array" ref="P539">_xlfn.IFS(O539&gt;=2000,"A",O539&gt;=1000,"B",O539&gt;=500,"C",O539&gt;=100,"D",O539&lt;100,"E")</f>
        <v>C</v>
      </c>
    </row>
    <row r="540" spans="1:16">
      <c r="A540" s="80">
        <v>539</v>
      </c>
      <c r="B540" s="22" t="s">
        <v>75</v>
      </c>
      <c r="C540" s="22" t="s">
        <v>59</v>
      </c>
      <c r="D540" s="22" t="s">
        <v>60</v>
      </c>
      <c r="E540" s="22" t="s">
        <v>61</v>
      </c>
      <c r="F540" s="22" t="s">
        <v>62</v>
      </c>
      <c r="G540" s="22" t="s">
        <v>72</v>
      </c>
      <c r="H540" s="22" t="s">
        <v>91</v>
      </c>
      <c r="I540" s="22" t="s">
        <v>725</v>
      </c>
      <c r="J540" s="71">
        <v>152.94</v>
      </c>
      <c r="K540" s="56">
        <v>3</v>
      </c>
      <c r="L540" s="73">
        <v>0</v>
      </c>
      <c r="M540" s="71">
        <v>41.293800000000005</v>
      </c>
      <c r="N540" s="75">
        <f t="shared" si="16"/>
        <v>41.293800000000005</v>
      </c>
      <c r="O540" s="76">
        <f t="shared" si="17"/>
        <v>450</v>
      </c>
      <c r="P540" s="49" t="str" cm="1">
        <f t="array" ref="P540">_xlfn.IFS(O540&gt;=2000,"A",O540&gt;=1000,"B",O540&gt;=500,"C",O540&gt;=100,"D",O540&lt;100,"E")</f>
        <v>D</v>
      </c>
    </row>
    <row r="541" spans="1:16">
      <c r="A541" s="80">
        <v>540</v>
      </c>
      <c r="B541" s="22" t="s">
        <v>75</v>
      </c>
      <c r="C541" s="22" t="s">
        <v>59</v>
      </c>
      <c r="D541" s="22" t="s">
        <v>60</v>
      </c>
      <c r="E541" s="22" t="s">
        <v>61</v>
      </c>
      <c r="F541" s="22" t="s">
        <v>62</v>
      </c>
      <c r="G541" s="22" t="s">
        <v>63</v>
      </c>
      <c r="H541" s="22" t="s">
        <v>66</v>
      </c>
      <c r="I541" s="22" t="s">
        <v>726</v>
      </c>
      <c r="J541" s="71">
        <v>283.92</v>
      </c>
      <c r="K541" s="56">
        <v>4</v>
      </c>
      <c r="L541" s="73">
        <v>0</v>
      </c>
      <c r="M541" s="71">
        <v>70.980000000000018</v>
      </c>
      <c r="N541" s="75">
        <f t="shared" si="16"/>
        <v>70.980000000000018</v>
      </c>
      <c r="O541" s="76">
        <f t="shared" si="17"/>
        <v>600</v>
      </c>
      <c r="P541" s="49" t="str" cm="1">
        <f t="array" ref="P541">_xlfn.IFS(O541&gt;=2000,"A",O541&gt;=1000,"B",O541&gt;=500,"C",O541&gt;=100,"D",O541&lt;100,"E")</f>
        <v>C</v>
      </c>
    </row>
    <row r="542" spans="1:16">
      <c r="A542" s="80">
        <v>541</v>
      </c>
      <c r="B542" s="22" t="s">
        <v>140</v>
      </c>
      <c r="C542" s="22" t="s">
        <v>59</v>
      </c>
      <c r="D542" s="22" t="s">
        <v>727</v>
      </c>
      <c r="E542" s="22" t="s">
        <v>109</v>
      </c>
      <c r="F542" s="22" t="s">
        <v>105</v>
      </c>
      <c r="G542" s="22" t="s">
        <v>86</v>
      </c>
      <c r="H542" s="22" t="s">
        <v>128</v>
      </c>
      <c r="I542" s="22" t="s">
        <v>728</v>
      </c>
      <c r="J542" s="71">
        <v>468.90000000000003</v>
      </c>
      <c r="K542" s="56">
        <v>6</v>
      </c>
      <c r="L542" s="73">
        <v>0</v>
      </c>
      <c r="M542" s="71">
        <v>206.31600000000006</v>
      </c>
      <c r="N542" s="75">
        <f t="shared" si="16"/>
        <v>206.31600000000006</v>
      </c>
      <c r="O542" s="76">
        <f t="shared" si="17"/>
        <v>900</v>
      </c>
      <c r="P542" s="49" t="str" cm="1">
        <f t="array" ref="P542">_xlfn.IFS(O542&gt;=2000,"A",O542&gt;=1000,"B",O542&gt;=500,"C",O542&gt;=100,"D",O542&lt;100,"E")</f>
        <v>C</v>
      </c>
    </row>
    <row r="543" spans="1:16">
      <c r="A543" s="80">
        <v>542</v>
      </c>
      <c r="B543" s="22" t="s">
        <v>140</v>
      </c>
      <c r="C543" s="22" t="s">
        <v>68</v>
      </c>
      <c r="D543" s="22" t="s">
        <v>546</v>
      </c>
      <c r="E543" s="22" t="s">
        <v>190</v>
      </c>
      <c r="F543" s="22" t="s">
        <v>71</v>
      </c>
      <c r="G543" s="22" t="s">
        <v>86</v>
      </c>
      <c r="H543" s="22" t="s">
        <v>87</v>
      </c>
      <c r="I543" s="22" t="s">
        <v>729</v>
      </c>
      <c r="J543" s="71">
        <v>380.86400000000003</v>
      </c>
      <c r="K543" s="56">
        <v>8</v>
      </c>
      <c r="L543" s="73">
        <v>0.2</v>
      </c>
      <c r="M543" s="71">
        <v>38.086400000000026</v>
      </c>
      <c r="N543" s="75">
        <f t="shared" si="16"/>
        <v>-38.086399999999983</v>
      </c>
      <c r="O543" s="76">
        <f t="shared" si="17"/>
        <v>1200</v>
      </c>
      <c r="P543" s="49" t="str" cm="1">
        <f t="array" ref="P543">_xlfn.IFS(O543&gt;=2000,"A",O543&gt;=1000,"B",O543&gt;=500,"C",O543&gt;=100,"D",O543&lt;100,"E")</f>
        <v>B</v>
      </c>
    </row>
    <row r="544" spans="1:16">
      <c r="A544" s="80">
        <v>543</v>
      </c>
      <c r="B544" s="22" t="s">
        <v>75</v>
      </c>
      <c r="C544" s="22" t="s">
        <v>59</v>
      </c>
      <c r="D544" s="22" t="s">
        <v>193</v>
      </c>
      <c r="E544" s="22" t="s">
        <v>258</v>
      </c>
      <c r="F544" s="22" t="s">
        <v>124</v>
      </c>
      <c r="G544" s="22" t="s">
        <v>72</v>
      </c>
      <c r="H544" s="22" t="s">
        <v>80</v>
      </c>
      <c r="I544" s="22" t="s">
        <v>675</v>
      </c>
      <c r="J544" s="71">
        <v>646.77600000000007</v>
      </c>
      <c r="K544" s="56">
        <v>9</v>
      </c>
      <c r="L544" s="73">
        <v>0.2</v>
      </c>
      <c r="M544" s="71">
        <v>-145.52460000000002</v>
      </c>
      <c r="N544" s="75">
        <f t="shared" si="16"/>
        <v>-274.87980000000005</v>
      </c>
      <c r="O544" s="76">
        <f t="shared" si="17"/>
        <v>1350</v>
      </c>
      <c r="P544" s="49" t="str" cm="1">
        <f t="array" ref="P544">_xlfn.IFS(O544&gt;=2000,"A",O544&gt;=1000,"B",O544&gt;=500,"C",O544&gt;=100,"D",O544&lt;100,"E")</f>
        <v>B</v>
      </c>
    </row>
    <row r="545" spans="1:16">
      <c r="A545" s="80">
        <v>544</v>
      </c>
      <c r="B545" s="22" t="s">
        <v>75</v>
      </c>
      <c r="C545" s="22" t="s">
        <v>59</v>
      </c>
      <c r="D545" s="22" t="s">
        <v>103</v>
      </c>
      <c r="E545" s="22" t="s">
        <v>104</v>
      </c>
      <c r="F545" s="22" t="s">
        <v>105</v>
      </c>
      <c r="G545" s="22" t="s">
        <v>86</v>
      </c>
      <c r="H545" s="22" t="s">
        <v>128</v>
      </c>
      <c r="I545" s="22" t="s">
        <v>730</v>
      </c>
      <c r="J545" s="71">
        <v>58.112000000000002</v>
      </c>
      <c r="K545" s="56">
        <v>2</v>
      </c>
      <c r="L545" s="73">
        <v>0.2</v>
      </c>
      <c r="M545" s="71">
        <v>7.263999999999994</v>
      </c>
      <c r="N545" s="75">
        <f t="shared" si="16"/>
        <v>-4.3584000000000067</v>
      </c>
      <c r="O545" s="76">
        <f t="shared" si="17"/>
        <v>300</v>
      </c>
      <c r="P545" s="49" t="str" cm="1">
        <f t="array" ref="P545">_xlfn.IFS(O545&gt;=2000,"A",O545&gt;=1000,"B",O545&gt;=500,"C",O545&gt;=100,"D",O545&lt;100,"E")</f>
        <v>D</v>
      </c>
    </row>
    <row r="546" spans="1:16">
      <c r="A546" s="80">
        <v>545</v>
      </c>
      <c r="B546" s="22" t="s">
        <v>75</v>
      </c>
      <c r="C546" s="22" t="s">
        <v>59</v>
      </c>
      <c r="D546" s="22" t="s">
        <v>103</v>
      </c>
      <c r="E546" s="22" t="s">
        <v>104</v>
      </c>
      <c r="F546" s="22" t="s">
        <v>105</v>
      </c>
      <c r="G546" s="22" t="s">
        <v>86</v>
      </c>
      <c r="H546" s="22" t="s">
        <v>87</v>
      </c>
      <c r="I546" s="22" t="s">
        <v>731</v>
      </c>
      <c r="J546" s="71">
        <v>100.792</v>
      </c>
      <c r="K546" s="56">
        <v>1</v>
      </c>
      <c r="L546" s="73">
        <v>0.2</v>
      </c>
      <c r="M546" s="71">
        <v>6.2995000000000019</v>
      </c>
      <c r="N546" s="75">
        <f t="shared" si="16"/>
        <v>-13.858899999999998</v>
      </c>
      <c r="O546" s="76">
        <f t="shared" si="17"/>
        <v>150</v>
      </c>
      <c r="P546" s="49" t="str" cm="1">
        <f t="array" ref="P546">_xlfn.IFS(O546&gt;=2000,"A",O546&gt;=1000,"B",O546&gt;=500,"C",O546&gt;=100,"D",O546&lt;100,"E")</f>
        <v>D</v>
      </c>
    </row>
    <row r="547" spans="1:16">
      <c r="A547" s="80">
        <v>546</v>
      </c>
      <c r="B547" s="22" t="s">
        <v>75</v>
      </c>
      <c r="C547" s="22" t="s">
        <v>59</v>
      </c>
      <c r="D547" s="22" t="s">
        <v>103</v>
      </c>
      <c r="E547" s="22" t="s">
        <v>104</v>
      </c>
      <c r="F547" s="22" t="s">
        <v>105</v>
      </c>
      <c r="G547" s="22" t="s">
        <v>63</v>
      </c>
      <c r="H547" s="22" t="s">
        <v>82</v>
      </c>
      <c r="I547" s="22" t="s">
        <v>732</v>
      </c>
      <c r="J547" s="71">
        <v>66.112000000000009</v>
      </c>
      <c r="K547" s="56">
        <v>4</v>
      </c>
      <c r="L547" s="73">
        <v>0.6</v>
      </c>
      <c r="M547" s="71">
        <v>-84.292799999999986</v>
      </c>
      <c r="N547" s="75">
        <f t="shared" si="16"/>
        <v>-123.95999999999998</v>
      </c>
      <c r="O547" s="76">
        <f t="shared" si="17"/>
        <v>600</v>
      </c>
      <c r="P547" s="49" t="str" cm="1">
        <f t="array" ref="P547">_xlfn.IFS(O547&gt;=2000,"A",O547&gt;=1000,"B",O547&gt;=500,"C",O547&gt;=100,"D",O547&lt;100,"E")</f>
        <v>C</v>
      </c>
    </row>
    <row r="548" spans="1:16">
      <c r="A548" s="80">
        <v>547</v>
      </c>
      <c r="B548" s="22" t="s">
        <v>140</v>
      </c>
      <c r="C548" s="22" t="s">
        <v>102</v>
      </c>
      <c r="D548" s="22" t="s">
        <v>171</v>
      </c>
      <c r="E548" s="22" t="s">
        <v>172</v>
      </c>
      <c r="F548" s="22" t="s">
        <v>124</v>
      </c>
      <c r="G548" s="22" t="s">
        <v>72</v>
      </c>
      <c r="H548" s="22" t="s">
        <v>89</v>
      </c>
      <c r="I548" s="22" t="s">
        <v>733</v>
      </c>
      <c r="J548" s="71">
        <v>41.28</v>
      </c>
      <c r="K548" s="56">
        <v>6</v>
      </c>
      <c r="L548" s="73">
        <v>0.2</v>
      </c>
      <c r="M548" s="71">
        <v>13.931999999999999</v>
      </c>
      <c r="N548" s="75">
        <f t="shared" si="16"/>
        <v>5.6759999999999984</v>
      </c>
      <c r="O548" s="76">
        <f t="shared" si="17"/>
        <v>900</v>
      </c>
      <c r="P548" s="49" t="str" cm="1">
        <f t="array" ref="P548">_xlfn.IFS(O548&gt;=2000,"A",O548&gt;=1000,"B",O548&gt;=500,"C",O548&gt;=100,"D",O548&lt;100,"E")</f>
        <v>C</v>
      </c>
    </row>
    <row r="549" spans="1:16">
      <c r="A549" s="80">
        <v>548</v>
      </c>
      <c r="B549" s="22" t="s">
        <v>140</v>
      </c>
      <c r="C549" s="22" t="s">
        <v>102</v>
      </c>
      <c r="D549" s="22" t="s">
        <v>171</v>
      </c>
      <c r="E549" s="22" t="s">
        <v>172</v>
      </c>
      <c r="F549" s="22" t="s">
        <v>124</v>
      </c>
      <c r="G549" s="22" t="s">
        <v>72</v>
      </c>
      <c r="H549" s="22" t="s">
        <v>97</v>
      </c>
      <c r="I549" s="22" t="s">
        <v>734</v>
      </c>
      <c r="J549" s="71">
        <v>13.36</v>
      </c>
      <c r="K549" s="56">
        <v>2</v>
      </c>
      <c r="L549" s="73">
        <v>0</v>
      </c>
      <c r="M549" s="71">
        <v>6.4127999999999998</v>
      </c>
      <c r="N549" s="75">
        <f t="shared" si="16"/>
        <v>6.4127999999999998</v>
      </c>
      <c r="O549" s="76">
        <f t="shared" si="17"/>
        <v>300</v>
      </c>
      <c r="P549" s="49" t="str" cm="1">
        <f t="array" ref="P549">_xlfn.IFS(O549&gt;=2000,"A",O549&gt;=1000,"B",O549&gt;=500,"C",O549&gt;=100,"D",O549&lt;100,"E")</f>
        <v>D</v>
      </c>
    </row>
    <row r="550" spans="1:16">
      <c r="A550" s="80">
        <v>549</v>
      </c>
      <c r="B550" s="22" t="s">
        <v>58</v>
      </c>
      <c r="C550" s="22" t="s">
        <v>68</v>
      </c>
      <c r="D550" s="22" t="s">
        <v>187</v>
      </c>
      <c r="E550" s="22" t="s">
        <v>149</v>
      </c>
      <c r="F550" s="22" t="s">
        <v>105</v>
      </c>
      <c r="G550" s="22" t="s">
        <v>72</v>
      </c>
      <c r="H550" s="22" t="s">
        <v>80</v>
      </c>
      <c r="I550" s="22" t="s">
        <v>177</v>
      </c>
      <c r="J550" s="71">
        <v>250.27199999999999</v>
      </c>
      <c r="K550" s="56">
        <v>9</v>
      </c>
      <c r="L550" s="73">
        <v>0.2</v>
      </c>
      <c r="M550" s="71">
        <v>15.641999999999982</v>
      </c>
      <c r="N550" s="75">
        <f t="shared" si="16"/>
        <v>-34.412400000000019</v>
      </c>
      <c r="O550" s="76">
        <f t="shared" si="17"/>
        <v>1350</v>
      </c>
      <c r="P550" s="49" t="str" cm="1">
        <f t="array" ref="P550">_xlfn.IFS(O550&gt;=2000,"A",O550&gt;=1000,"B",O550&gt;=500,"C",O550&gt;=100,"D",O550&lt;100,"E")</f>
        <v>B</v>
      </c>
    </row>
    <row r="551" spans="1:16">
      <c r="A551" s="80">
        <v>550</v>
      </c>
      <c r="B551" s="22" t="s">
        <v>58</v>
      </c>
      <c r="C551" s="22" t="s">
        <v>68</v>
      </c>
      <c r="D551" s="22" t="s">
        <v>187</v>
      </c>
      <c r="E551" s="22" t="s">
        <v>149</v>
      </c>
      <c r="F551" s="22" t="s">
        <v>105</v>
      </c>
      <c r="G551" s="22" t="s">
        <v>72</v>
      </c>
      <c r="H551" s="22" t="s">
        <v>89</v>
      </c>
      <c r="I551" s="22" t="s">
        <v>232</v>
      </c>
      <c r="J551" s="71">
        <v>11.363999999999997</v>
      </c>
      <c r="K551" s="56">
        <v>3</v>
      </c>
      <c r="L551" s="73">
        <v>0.8</v>
      </c>
      <c r="M551" s="71">
        <v>-17.045999999999999</v>
      </c>
      <c r="N551" s="75">
        <f t="shared" si="16"/>
        <v>-26.1372</v>
      </c>
      <c r="O551" s="76">
        <f t="shared" si="17"/>
        <v>450</v>
      </c>
      <c r="P551" s="49" t="str" cm="1">
        <f t="array" ref="P551">_xlfn.IFS(O551&gt;=2000,"A",O551&gt;=1000,"B",O551&gt;=500,"C",O551&gt;=100,"D",O551&lt;100,"E")</f>
        <v>D</v>
      </c>
    </row>
    <row r="552" spans="1:16">
      <c r="A552" s="80">
        <v>551</v>
      </c>
      <c r="B552" s="22" t="s">
        <v>58</v>
      </c>
      <c r="C552" s="22" t="s">
        <v>68</v>
      </c>
      <c r="D552" s="22" t="s">
        <v>187</v>
      </c>
      <c r="E552" s="22" t="s">
        <v>149</v>
      </c>
      <c r="F552" s="22" t="s">
        <v>105</v>
      </c>
      <c r="G552" s="22" t="s">
        <v>72</v>
      </c>
      <c r="H552" s="22" t="s">
        <v>288</v>
      </c>
      <c r="I552" s="22" t="s">
        <v>541</v>
      </c>
      <c r="J552" s="71">
        <v>8.7200000000000006</v>
      </c>
      <c r="K552" s="56">
        <v>5</v>
      </c>
      <c r="L552" s="73">
        <v>0.2</v>
      </c>
      <c r="M552" s="71">
        <v>-1.7440000000000015</v>
      </c>
      <c r="N552" s="75">
        <f t="shared" si="16"/>
        <v>-3.4880000000000018</v>
      </c>
      <c r="O552" s="76">
        <f t="shared" si="17"/>
        <v>750</v>
      </c>
      <c r="P552" s="49" t="str" cm="1">
        <f t="array" ref="P552">_xlfn.IFS(O552&gt;=2000,"A",O552&gt;=1000,"B",O552&gt;=500,"C",O552&gt;=100,"D",O552&lt;100,"E")</f>
        <v>C</v>
      </c>
    </row>
    <row r="553" spans="1:16">
      <c r="A553" s="80">
        <v>552</v>
      </c>
      <c r="B553" s="22" t="s">
        <v>58</v>
      </c>
      <c r="C553" s="22" t="s">
        <v>59</v>
      </c>
      <c r="D553" s="22" t="s">
        <v>114</v>
      </c>
      <c r="E553" s="22" t="s">
        <v>70</v>
      </c>
      <c r="F553" s="22" t="s">
        <v>71</v>
      </c>
      <c r="G553" s="22" t="s">
        <v>63</v>
      </c>
      <c r="H553" s="22" t="s">
        <v>66</v>
      </c>
      <c r="I553" s="22" t="s">
        <v>735</v>
      </c>
      <c r="J553" s="71">
        <v>1121.568</v>
      </c>
      <c r="K553" s="56">
        <v>2</v>
      </c>
      <c r="L553" s="73">
        <v>0.2</v>
      </c>
      <c r="M553" s="71">
        <v>0</v>
      </c>
      <c r="N553" s="75">
        <f t="shared" si="16"/>
        <v>-224.31360000000001</v>
      </c>
      <c r="O553" s="76">
        <f t="shared" si="17"/>
        <v>300</v>
      </c>
      <c r="P553" s="49" t="str" cm="1">
        <f t="array" ref="P553">_xlfn.IFS(O553&gt;=2000,"A",O553&gt;=1000,"B",O553&gt;=500,"C",O553&gt;=100,"D",O553&lt;100,"E")</f>
        <v>D</v>
      </c>
    </row>
    <row r="554" spans="1:16">
      <c r="A554" s="80">
        <v>553</v>
      </c>
      <c r="B554" s="22" t="s">
        <v>140</v>
      </c>
      <c r="C554" s="22" t="s">
        <v>59</v>
      </c>
      <c r="D554" s="22" t="s">
        <v>619</v>
      </c>
      <c r="E554" s="22" t="s">
        <v>77</v>
      </c>
      <c r="F554" s="22" t="s">
        <v>62</v>
      </c>
      <c r="G554" s="22" t="s">
        <v>63</v>
      </c>
      <c r="H554" s="22" t="s">
        <v>82</v>
      </c>
      <c r="I554" s="22" t="s">
        <v>736</v>
      </c>
      <c r="J554" s="71">
        <v>34.504000000000005</v>
      </c>
      <c r="K554" s="56">
        <v>1</v>
      </c>
      <c r="L554" s="73">
        <v>0.2</v>
      </c>
      <c r="M554" s="71">
        <v>6.0381999999999998</v>
      </c>
      <c r="N554" s="75">
        <f t="shared" si="16"/>
        <v>-0.86260000000000137</v>
      </c>
      <c r="O554" s="76">
        <f t="shared" si="17"/>
        <v>150</v>
      </c>
      <c r="P554" s="49" t="str" cm="1">
        <f t="array" ref="P554">_xlfn.IFS(O554&gt;=2000,"A",O554&gt;=1000,"B",O554&gt;=500,"C",O554&gt;=100,"D",O554&lt;100,"E")</f>
        <v>D</v>
      </c>
    </row>
    <row r="555" spans="1:16">
      <c r="A555" s="80">
        <v>554</v>
      </c>
      <c r="B555" s="22" t="s">
        <v>75</v>
      </c>
      <c r="C555" s="22" t="s">
        <v>59</v>
      </c>
      <c r="D555" s="22" t="s">
        <v>138</v>
      </c>
      <c r="E555" s="22" t="s">
        <v>104</v>
      </c>
      <c r="F555" s="22" t="s">
        <v>105</v>
      </c>
      <c r="G555" s="22" t="s">
        <v>72</v>
      </c>
      <c r="H555" s="22" t="s">
        <v>173</v>
      </c>
      <c r="I555" s="22" t="s">
        <v>737</v>
      </c>
      <c r="J555" s="71">
        <v>10.824</v>
      </c>
      <c r="K555" s="56">
        <v>3</v>
      </c>
      <c r="L555" s="73">
        <v>0.2</v>
      </c>
      <c r="M555" s="71">
        <v>2.5707</v>
      </c>
      <c r="N555" s="75">
        <f t="shared" si="16"/>
        <v>0.40589999999999993</v>
      </c>
      <c r="O555" s="76">
        <f t="shared" si="17"/>
        <v>450</v>
      </c>
      <c r="P555" s="49" t="str" cm="1">
        <f t="array" ref="P555">_xlfn.IFS(O555&gt;=2000,"A",O555&gt;=1000,"B",O555&gt;=500,"C",O555&gt;=100,"D",O555&lt;100,"E")</f>
        <v>D</v>
      </c>
    </row>
    <row r="556" spans="1:16">
      <c r="A556" s="80">
        <v>555</v>
      </c>
      <c r="B556" s="22" t="s">
        <v>58</v>
      </c>
      <c r="C556" s="22" t="s">
        <v>68</v>
      </c>
      <c r="D556" s="22" t="s">
        <v>738</v>
      </c>
      <c r="E556" s="22" t="s">
        <v>70</v>
      </c>
      <c r="F556" s="22" t="s">
        <v>71</v>
      </c>
      <c r="G556" s="22" t="s">
        <v>72</v>
      </c>
      <c r="H556" s="22" t="s">
        <v>80</v>
      </c>
      <c r="I556" s="22" t="s">
        <v>739</v>
      </c>
      <c r="J556" s="71">
        <v>1295.78</v>
      </c>
      <c r="K556" s="56">
        <v>2</v>
      </c>
      <c r="L556" s="73">
        <v>0</v>
      </c>
      <c r="M556" s="71">
        <v>310.98720000000003</v>
      </c>
      <c r="N556" s="75">
        <f t="shared" si="16"/>
        <v>310.98720000000003</v>
      </c>
      <c r="O556" s="76">
        <f t="shared" si="17"/>
        <v>300</v>
      </c>
      <c r="P556" s="49" t="str" cm="1">
        <f t="array" ref="P556">_xlfn.IFS(O556&gt;=2000,"A",O556&gt;=1000,"B",O556&gt;=500,"C",O556&gt;=100,"D",O556&lt;100,"E")</f>
        <v>D</v>
      </c>
    </row>
    <row r="557" spans="1:16">
      <c r="A557" s="80">
        <v>556</v>
      </c>
      <c r="B557" s="22" t="s">
        <v>58</v>
      </c>
      <c r="C557" s="22" t="s">
        <v>59</v>
      </c>
      <c r="D557" s="22" t="s">
        <v>266</v>
      </c>
      <c r="E557" s="22" t="s">
        <v>96</v>
      </c>
      <c r="F557" s="22" t="s">
        <v>62</v>
      </c>
      <c r="G557" s="22" t="s">
        <v>72</v>
      </c>
      <c r="H557" s="22" t="s">
        <v>84</v>
      </c>
      <c r="I557" s="22" t="s">
        <v>740</v>
      </c>
      <c r="J557" s="71">
        <v>19.456000000000003</v>
      </c>
      <c r="K557" s="56">
        <v>4</v>
      </c>
      <c r="L557" s="73">
        <v>0.2</v>
      </c>
      <c r="M557" s="71">
        <v>3.4047999999999981</v>
      </c>
      <c r="N557" s="75">
        <f t="shared" si="16"/>
        <v>-0.48640000000000283</v>
      </c>
      <c r="O557" s="76">
        <f t="shared" si="17"/>
        <v>600</v>
      </c>
      <c r="P557" s="49" t="str" cm="1">
        <f t="array" ref="P557">_xlfn.IFS(O557&gt;=2000,"A",O557&gt;=1000,"B",O557&gt;=500,"C",O557&gt;=100,"D",O557&lt;100,"E")</f>
        <v>C</v>
      </c>
    </row>
    <row r="558" spans="1:16">
      <c r="A558" s="80">
        <v>557</v>
      </c>
      <c r="B558" s="22" t="s">
        <v>75</v>
      </c>
      <c r="C558" s="22" t="s">
        <v>59</v>
      </c>
      <c r="D558" s="22" t="s">
        <v>69</v>
      </c>
      <c r="E558" s="22" t="s">
        <v>70</v>
      </c>
      <c r="F558" s="22" t="s">
        <v>71</v>
      </c>
      <c r="G558" s="22" t="s">
        <v>72</v>
      </c>
      <c r="H558" s="22" t="s">
        <v>73</v>
      </c>
      <c r="I558" s="22" t="s">
        <v>741</v>
      </c>
      <c r="J558" s="71">
        <v>20.7</v>
      </c>
      <c r="K558" s="56">
        <v>2</v>
      </c>
      <c r="L558" s="73">
        <v>0</v>
      </c>
      <c r="M558" s="71">
        <v>9.9359999999999999</v>
      </c>
      <c r="N558" s="75">
        <f t="shared" si="16"/>
        <v>9.9359999999999999</v>
      </c>
      <c r="O558" s="76">
        <f t="shared" si="17"/>
        <v>300</v>
      </c>
      <c r="P558" s="49" t="str" cm="1">
        <f t="array" ref="P558">_xlfn.IFS(O558&gt;=2000,"A",O558&gt;=1000,"B",O558&gt;=500,"C",O558&gt;=100,"D",O558&lt;100,"E")</f>
        <v>D</v>
      </c>
    </row>
    <row r="559" spans="1:16">
      <c r="A559" s="80">
        <v>558</v>
      </c>
      <c r="B559" s="22" t="s">
        <v>75</v>
      </c>
      <c r="C559" s="22" t="s">
        <v>59</v>
      </c>
      <c r="D559" s="22" t="s">
        <v>69</v>
      </c>
      <c r="E559" s="22" t="s">
        <v>70</v>
      </c>
      <c r="F559" s="22" t="s">
        <v>71</v>
      </c>
      <c r="G559" s="22" t="s">
        <v>63</v>
      </c>
      <c r="H559" s="22" t="s">
        <v>78</v>
      </c>
      <c r="I559" s="22" t="s">
        <v>742</v>
      </c>
      <c r="J559" s="71">
        <v>1335.68</v>
      </c>
      <c r="K559" s="56">
        <v>4</v>
      </c>
      <c r="L559" s="73">
        <v>0.2</v>
      </c>
      <c r="M559" s="71">
        <v>-217.04800000000017</v>
      </c>
      <c r="N559" s="75">
        <f t="shared" si="16"/>
        <v>-484.1840000000002</v>
      </c>
      <c r="O559" s="76">
        <f t="shared" si="17"/>
        <v>600</v>
      </c>
      <c r="P559" s="49" t="str" cm="1">
        <f t="array" ref="P559">_xlfn.IFS(O559&gt;=2000,"A",O559&gt;=1000,"B",O559&gt;=500,"C",O559&gt;=100,"D",O559&lt;100,"E")</f>
        <v>C</v>
      </c>
    </row>
    <row r="560" spans="1:16">
      <c r="A560" s="80">
        <v>559</v>
      </c>
      <c r="B560" s="22" t="s">
        <v>75</v>
      </c>
      <c r="C560" s="22" t="s">
        <v>59</v>
      </c>
      <c r="D560" s="22" t="s">
        <v>69</v>
      </c>
      <c r="E560" s="22" t="s">
        <v>70</v>
      </c>
      <c r="F560" s="22" t="s">
        <v>71</v>
      </c>
      <c r="G560" s="22" t="s">
        <v>72</v>
      </c>
      <c r="H560" s="22" t="s">
        <v>97</v>
      </c>
      <c r="I560" s="22" t="s">
        <v>743</v>
      </c>
      <c r="J560" s="71">
        <v>32.400000000000006</v>
      </c>
      <c r="K560" s="56">
        <v>5</v>
      </c>
      <c r="L560" s="73">
        <v>0</v>
      </c>
      <c r="M560" s="71">
        <v>15.552000000000001</v>
      </c>
      <c r="N560" s="75">
        <f t="shared" si="16"/>
        <v>15.552000000000001</v>
      </c>
      <c r="O560" s="76">
        <f t="shared" si="17"/>
        <v>750</v>
      </c>
      <c r="P560" s="49" t="str" cm="1">
        <f t="array" ref="P560">_xlfn.IFS(O560&gt;=2000,"A",O560&gt;=1000,"B",O560&gt;=500,"C",O560&gt;=100,"D",O560&lt;100,"E")</f>
        <v>C</v>
      </c>
    </row>
    <row r="561" spans="1:16">
      <c r="A561" s="80">
        <v>560</v>
      </c>
      <c r="B561" s="22" t="s">
        <v>58</v>
      </c>
      <c r="C561" s="22" t="s">
        <v>59</v>
      </c>
      <c r="D561" s="22" t="s">
        <v>114</v>
      </c>
      <c r="E561" s="22" t="s">
        <v>70</v>
      </c>
      <c r="F561" s="22" t="s">
        <v>71</v>
      </c>
      <c r="G561" s="22" t="s">
        <v>63</v>
      </c>
      <c r="H561" s="22" t="s">
        <v>82</v>
      </c>
      <c r="I561" s="22" t="s">
        <v>610</v>
      </c>
      <c r="J561" s="71">
        <v>42.599999999999994</v>
      </c>
      <c r="K561" s="56">
        <v>3</v>
      </c>
      <c r="L561" s="73">
        <v>0</v>
      </c>
      <c r="M561" s="71">
        <v>16.614000000000001</v>
      </c>
      <c r="N561" s="75">
        <f t="shared" si="16"/>
        <v>16.614000000000001</v>
      </c>
      <c r="O561" s="76">
        <f t="shared" si="17"/>
        <v>450</v>
      </c>
      <c r="P561" s="49" t="str" cm="1">
        <f t="array" ref="P561">_xlfn.IFS(O561&gt;=2000,"A",O561&gt;=1000,"B",O561&gt;=500,"C",O561&gt;=100,"D",O561&lt;100,"E")</f>
        <v>D</v>
      </c>
    </row>
    <row r="562" spans="1:16">
      <c r="A562" s="80">
        <v>561</v>
      </c>
      <c r="B562" s="22" t="s">
        <v>58</v>
      </c>
      <c r="C562" s="22" t="s">
        <v>59</v>
      </c>
      <c r="D562" s="22" t="s">
        <v>114</v>
      </c>
      <c r="E562" s="22" t="s">
        <v>70</v>
      </c>
      <c r="F562" s="22" t="s">
        <v>71</v>
      </c>
      <c r="G562" s="22" t="s">
        <v>72</v>
      </c>
      <c r="H562" s="22" t="s">
        <v>89</v>
      </c>
      <c r="I562" s="22" t="s">
        <v>744</v>
      </c>
      <c r="J562" s="71">
        <v>84.056000000000012</v>
      </c>
      <c r="K562" s="56">
        <v>7</v>
      </c>
      <c r="L562" s="73">
        <v>0.2</v>
      </c>
      <c r="M562" s="71">
        <v>27.318199999999983</v>
      </c>
      <c r="N562" s="75">
        <f t="shared" si="16"/>
        <v>10.50699999999998</v>
      </c>
      <c r="O562" s="76">
        <f t="shared" si="17"/>
        <v>1050</v>
      </c>
      <c r="P562" s="49" t="str" cm="1">
        <f t="array" ref="P562">_xlfn.IFS(O562&gt;=2000,"A",O562&gt;=1000,"B",O562&gt;=500,"C",O562&gt;=100,"D",O562&lt;100,"E")</f>
        <v>B</v>
      </c>
    </row>
    <row r="563" spans="1:16">
      <c r="A563" s="80">
        <v>562</v>
      </c>
      <c r="B563" s="22" t="s">
        <v>58</v>
      </c>
      <c r="C563" s="22" t="s">
        <v>59</v>
      </c>
      <c r="D563" s="22" t="s">
        <v>400</v>
      </c>
      <c r="E563" s="22" t="s">
        <v>77</v>
      </c>
      <c r="F563" s="22" t="s">
        <v>62</v>
      </c>
      <c r="G563" s="22" t="s">
        <v>72</v>
      </c>
      <c r="H563" s="22" t="s">
        <v>91</v>
      </c>
      <c r="I563" s="22" t="s">
        <v>745</v>
      </c>
      <c r="J563" s="71">
        <v>13</v>
      </c>
      <c r="K563" s="56">
        <v>5</v>
      </c>
      <c r="L563" s="73">
        <v>0.2</v>
      </c>
      <c r="M563" s="71">
        <v>1.3000000000000007</v>
      </c>
      <c r="N563" s="75">
        <f t="shared" si="16"/>
        <v>-1.2999999999999994</v>
      </c>
      <c r="O563" s="76">
        <f t="shared" si="17"/>
        <v>750</v>
      </c>
      <c r="P563" s="49" t="str" cm="1">
        <f t="array" ref="P563">_xlfn.IFS(O563&gt;=2000,"A",O563&gt;=1000,"B",O563&gt;=500,"C",O563&gt;=100,"D",O563&lt;100,"E")</f>
        <v>C</v>
      </c>
    </row>
    <row r="564" spans="1:16">
      <c r="A564" s="80">
        <v>563</v>
      </c>
      <c r="B564" s="22" t="s">
        <v>58</v>
      </c>
      <c r="C564" s="22" t="s">
        <v>59</v>
      </c>
      <c r="D564" s="22" t="s">
        <v>400</v>
      </c>
      <c r="E564" s="22" t="s">
        <v>77</v>
      </c>
      <c r="F564" s="22" t="s">
        <v>62</v>
      </c>
      <c r="G564" s="22" t="s">
        <v>63</v>
      </c>
      <c r="H564" s="22" t="s">
        <v>82</v>
      </c>
      <c r="I564" s="22" t="s">
        <v>746</v>
      </c>
      <c r="J564" s="71">
        <v>13.128</v>
      </c>
      <c r="K564" s="56">
        <v>3</v>
      </c>
      <c r="L564" s="73">
        <v>0.2</v>
      </c>
      <c r="M564" s="71">
        <v>3.7743000000000002</v>
      </c>
      <c r="N564" s="75">
        <f t="shared" si="16"/>
        <v>1.1486999999999998</v>
      </c>
      <c r="O564" s="76">
        <f t="shared" si="17"/>
        <v>450</v>
      </c>
      <c r="P564" s="49" t="str" cm="1">
        <f t="array" ref="P564">_xlfn.IFS(O564&gt;=2000,"A",O564&gt;=1000,"B",O564&gt;=500,"C",O564&gt;=100,"D",O564&lt;100,"E")</f>
        <v>D</v>
      </c>
    </row>
    <row r="565" spans="1:16">
      <c r="A565" s="80">
        <v>564</v>
      </c>
      <c r="B565" s="22" t="s">
        <v>140</v>
      </c>
      <c r="C565" s="22" t="s">
        <v>59</v>
      </c>
      <c r="D565" s="22" t="s">
        <v>99</v>
      </c>
      <c r="E565" s="22" t="s">
        <v>100</v>
      </c>
      <c r="F565" s="22" t="s">
        <v>71</v>
      </c>
      <c r="G565" s="22" t="s">
        <v>72</v>
      </c>
      <c r="H565" s="22" t="s">
        <v>173</v>
      </c>
      <c r="I565" s="22" t="s">
        <v>747</v>
      </c>
      <c r="J565" s="71">
        <v>3.96</v>
      </c>
      <c r="K565" s="56">
        <v>2</v>
      </c>
      <c r="L565" s="73">
        <v>0</v>
      </c>
      <c r="M565" s="71">
        <v>0</v>
      </c>
      <c r="N565" s="75">
        <f t="shared" si="16"/>
        <v>0</v>
      </c>
      <c r="O565" s="76">
        <f t="shared" si="17"/>
        <v>300</v>
      </c>
      <c r="P565" s="49" t="str" cm="1">
        <f t="array" ref="P565">_xlfn.IFS(O565&gt;=2000,"A",O565&gt;=1000,"B",O565&gt;=500,"C",O565&gt;=100,"D",O565&lt;100,"E")</f>
        <v>D</v>
      </c>
    </row>
    <row r="566" spans="1:16">
      <c r="A566" s="80">
        <v>565</v>
      </c>
      <c r="B566" s="22" t="s">
        <v>140</v>
      </c>
      <c r="C566" s="22" t="s">
        <v>59</v>
      </c>
      <c r="D566" s="22" t="s">
        <v>99</v>
      </c>
      <c r="E566" s="22" t="s">
        <v>100</v>
      </c>
      <c r="F566" s="22" t="s">
        <v>71</v>
      </c>
      <c r="G566" s="22" t="s">
        <v>72</v>
      </c>
      <c r="H566" s="22" t="s">
        <v>73</v>
      </c>
      <c r="I566" s="22" t="s">
        <v>487</v>
      </c>
      <c r="J566" s="71">
        <v>2.61</v>
      </c>
      <c r="K566" s="56">
        <v>1</v>
      </c>
      <c r="L566" s="73">
        <v>0</v>
      </c>
      <c r="M566" s="71">
        <v>1.2005999999999999</v>
      </c>
      <c r="N566" s="75">
        <f t="shared" si="16"/>
        <v>1.2005999999999999</v>
      </c>
      <c r="O566" s="76">
        <f t="shared" si="17"/>
        <v>150</v>
      </c>
      <c r="P566" s="49" t="str" cm="1">
        <f t="array" ref="P566">_xlfn.IFS(O566&gt;=2000,"A",O566&gt;=1000,"B",O566&gt;=500,"C",O566&gt;=100,"D",O566&lt;100,"E")</f>
        <v>D</v>
      </c>
    </row>
    <row r="567" spans="1:16">
      <c r="A567" s="80">
        <v>566</v>
      </c>
      <c r="B567" s="22" t="s">
        <v>140</v>
      </c>
      <c r="C567" s="22" t="s">
        <v>59</v>
      </c>
      <c r="D567" s="22" t="s">
        <v>69</v>
      </c>
      <c r="E567" s="22" t="s">
        <v>70</v>
      </c>
      <c r="F567" s="22" t="s">
        <v>71</v>
      </c>
      <c r="G567" s="22" t="s">
        <v>86</v>
      </c>
      <c r="H567" s="22" t="s">
        <v>87</v>
      </c>
      <c r="I567" s="22" t="s">
        <v>748</v>
      </c>
      <c r="J567" s="71">
        <v>374.37600000000003</v>
      </c>
      <c r="K567" s="56">
        <v>3</v>
      </c>
      <c r="L567" s="73">
        <v>0.2</v>
      </c>
      <c r="M567" s="71">
        <v>46.796999999999983</v>
      </c>
      <c r="N567" s="75">
        <f t="shared" si="16"/>
        <v>-28.078200000000024</v>
      </c>
      <c r="O567" s="76">
        <f t="shared" si="17"/>
        <v>450</v>
      </c>
      <c r="P567" s="49" t="str" cm="1">
        <f t="array" ref="P567">_xlfn.IFS(O567&gt;=2000,"A",O567&gt;=1000,"B",O567&gt;=500,"C",O567&gt;=100,"D",O567&lt;100,"E")</f>
        <v>D</v>
      </c>
    </row>
    <row r="568" spans="1:16">
      <c r="A568" s="80">
        <v>567</v>
      </c>
      <c r="B568" s="22" t="s">
        <v>75</v>
      </c>
      <c r="C568" s="22" t="s">
        <v>68</v>
      </c>
      <c r="D568" s="22" t="s">
        <v>99</v>
      </c>
      <c r="E568" s="22" t="s">
        <v>100</v>
      </c>
      <c r="F568" s="22" t="s">
        <v>71</v>
      </c>
      <c r="G568" s="22" t="s">
        <v>72</v>
      </c>
      <c r="H568" s="22" t="s">
        <v>97</v>
      </c>
      <c r="I568" s="22" t="s">
        <v>749</v>
      </c>
      <c r="J568" s="71">
        <v>91.84</v>
      </c>
      <c r="K568" s="56">
        <v>8</v>
      </c>
      <c r="L568" s="73">
        <v>0</v>
      </c>
      <c r="M568" s="71">
        <v>45.001600000000003</v>
      </c>
      <c r="N568" s="75">
        <f t="shared" si="16"/>
        <v>45.001600000000003</v>
      </c>
      <c r="O568" s="76">
        <f t="shared" si="17"/>
        <v>1200</v>
      </c>
      <c r="P568" s="49" t="str" cm="1">
        <f t="array" ref="P568">_xlfn.IFS(O568&gt;=2000,"A",O568&gt;=1000,"B",O568&gt;=500,"C",O568&gt;=100,"D",O568&lt;100,"E")</f>
        <v>B</v>
      </c>
    </row>
    <row r="569" spans="1:16">
      <c r="A569" s="80">
        <v>568</v>
      </c>
      <c r="B569" s="22" t="s">
        <v>75</v>
      </c>
      <c r="C569" s="22" t="s">
        <v>68</v>
      </c>
      <c r="D569" s="22" t="s">
        <v>99</v>
      </c>
      <c r="E569" s="22" t="s">
        <v>100</v>
      </c>
      <c r="F569" s="22" t="s">
        <v>71</v>
      </c>
      <c r="G569" s="22" t="s">
        <v>72</v>
      </c>
      <c r="H569" s="22" t="s">
        <v>89</v>
      </c>
      <c r="I569" s="22" t="s">
        <v>750</v>
      </c>
      <c r="J569" s="71">
        <v>81.088000000000008</v>
      </c>
      <c r="K569" s="56">
        <v>7</v>
      </c>
      <c r="L569" s="73">
        <v>0.2</v>
      </c>
      <c r="M569" s="71">
        <v>27.3672</v>
      </c>
      <c r="N569" s="75">
        <f t="shared" si="16"/>
        <v>11.1496</v>
      </c>
      <c r="O569" s="76">
        <f t="shared" si="17"/>
        <v>1050</v>
      </c>
      <c r="P569" s="49" t="str" cm="1">
        <f t="array" ref="P569">_xlfn.IFS(O569&gt;=2000,"A",O569&gt;=1000,"B",O569&gt;=500,"C",O569&gt;=100,"D",O569&lt;100,"E")</f>
        <v>B</v>
      </c>
    </row>
    <row r="570" spans="1:16">
      <c r="A570" s="80">
        <v>569</v>
      </c>
      <c r="B570" s="22" t="s">
        <v>75</v>
      </c>
      <c r="C570" s="22" t="s">
        <v>68</v>
      </c>
      <c r="D570" s="22" t="s">
        <v>99</v>
      </c>
      <c r="E570" s="22" t="s">
        <v>100</v>
      </c>
      <c r="F570" s="22" t="s">
        <v>71</v>
      </c>
      <c r="G570" s="22" t="s">
        <v>72</v>
      </c>
      <c r="H570" s="22" t="s">
        <v>97</v>
      </c>
      <c r="I570" s="22" t="s">
        <v>751</v>
      </c>
      <c r="J570" s="71">
        <v>19.440000000000001</v>
      </c>
      <c r="K570" s="56">
        <v>3</v>
      </c>
      <c r="L570" s="73">
        <v>0</v>
      </c>
      <c r="M570" s="71">
        <v>9.3312000000000008</v>
      </c>
      <c r="N570" s="75">
        <f t="shared" si="16"/>
        <v>9.3312000000000008</v>
      </c>
      <c r="O570" s="76">
        <f t="shared" si="17"/>
        <v>450</v>
      </c>
      <c r="P570" s="49" t="str" cm="1">
        <f t="array" ref="P570">_xlfn.IFS(O570&gt;=2000,"A",O570&gt;=1000,"B",O570&gt;=500,"C",O570&gt;=100,"D",O570&lt;100,"E")</f>
        <v>D</v>
      </c>
    </row>
    <row r="571" spans="1:16">
      <c r="A571" s="80">
        <v>570</v>
      </c>
      <c r="B571" s="22" t="s">
        <v>75</v>
      </c>
      <c r="C571" s="22" t="s">
        <v>68</v>
      </c>
      <c r="D571" s="22" t="s">
        <v>99</v>
      </c>
      <c r="E571" s="22" t="s">
        <v>100</v>
      </c>
      <c r="F571" s="22" t="s">
        <v>71</v>
      </c>
      <c r="G571" s="22" t="s">
        <v>63</v>
      </c>
      <c r="H571" s="22" t="s">
        <v>66</v>
      </c>
      <c r="I571" s="22" t="s">
        <v>752</v>
      </c>
      <c r="J571" s="71">
        <v>451.15199999999993</v>
      </c>
      <c r="K571" s="56">
        <v>3</v>
      </c>
      <c r="L571" s="73">
        <v>0.2</v>
      </c>
      <c r="M571" s="71">
        <v>0</v>
      </c>
      <c r="N571" s="75">
        <f t="shared" si="16"/>
        <v>-90.230399999999989</v>
      </c>
      <c r="O571" s="76">
        <f t="shared" si="17"/>
        <v>450</v>
      </c>
      <c r="P571" s="49" t="str" cm="1">
        <f t="array" ref="P571">_xlfn.IFS(O571&gt;=2000,"A",O571&gt;=1000,"B",O571&gt;=500,"C",O571&gt;=100,"D",O571&lt;100,"E")</f>
        <v>D</v>
      </c>
    </row>
    <row r="572" spans="1:16">
      <c r="A572" s="80">
        <v>571</v>
      </c>
      <c r="B572" s="22" t="s">
        <v>75</v>
      </c>
      <c r="C572" s="22" t="s">
        <v>59</v>
      </c>
      <c r="D572" s="22" t="s">
        <v>171</v>
      </c>
      <c r="E572" s="22" t="s">
        <v>172</v>
      </c>
      <c r="F572" s="22" t="s">
        <v>124</v>
      </c>
      <c r="G572" s="22" t="s">
        <v>72</v>
      </c>
      <c r="H572" s="22" t="s">
        <v>73</v>
      </c>
      <c r="I572" s="22" t="s">
        <v>741</v>
      </c>
      <c r="J572" s="71">
        <v>72.45</v>
      </c>
      <c r="K572" s="56">
        <v>7</v>
      </c>
      <c r="L572" s="73">
        <v>0</v>
      </c>
      <c r="M572" s="71">
        <v>34.775999999999996</v>
      </c>
      <c r="N572" s="75">
        <f t="shared" si="16"/>
        <v>34.775999999999996</v>
      </c>
      <c r="O572" s="76">
        <f t="shared" si="17"/>
        <v>1050</v>
      </c>
      <c r="P572" s="49" t="str" cm="1">
        <f t="array" ref="P572">_xlfn.IFS(O572&gt;=2000,"A",O572&gt;=1000,"B",O572&gt;=500,"C",O572&gt;=100,"D",O572&lt;100,"E")</f>
        <v>B</v>
      </c>
    </row>
    <row r="573" spans="1:16">
      <c r="A573" s="80">
        <v>572</v>
      </c>
      <c r="B573" s="22" t="s">
        <v>75</v>
      </c>
      <c r="C573" s="22" t="s">
        <v>59</v>
      </c>
      <c r="D573" s="22" t="s">
        <v>171</v>
      </c>
      <c r="E573" s="22" t="s">
        <v>172</v>
      </c>
      <c r="F573" s="22" t="s">
        <v>124</v>
      </c>
      <c r="G573" s="22" t="s">
        <v>72</v>
      </c>
      <c r="H573" s="22" t="s">
        <v>173</v>
      </c>
      <c r="I573" s="22" t="s">
        <v>388</v>
      </c>
      <c r="J573" s="71">
        <v>13.96</v>
      </c>
      <c r="K573" s="56">
        <v>4</v>
      </c>
      <c r="L573" s="73">
        <v>0</v>
      </c>
      <c r="M573" s="71">
        <v>6.4215999999999998</v>
      </c>
      <c r="N573" s="75">
        <f t="shared" si="16"/>
        <v>6.4215999999999998</v>
      </c>
      <c r="O573" s="76">
        <f t="shared" si="17"/>
        <v>600</v>
      </c>
      <c r="P573" s="49" t="str" cm="1">
        <f t="array" ref="P573">_xlfn.IFS(O573&gt;=2000,"A",O573&gt;=1000,"B",O573&gt;=500,"C",O573&gt;=100,"D",O573&lt;100,"E")</f>
        <v>C</v>
      </c>
    </row>
    <row r="574" spans="1:16">
      <c r="A574" s="80">
        <v>573</v>
      </c>
      <c r="B574" s="22" t="s">
        <v>75</v>
      </c>
      <c r="C574" s="22" t="s">
        <v>59</v>
      </c>
      <c r="D574" s="22" t="s">
        <v>171</v>
      </c>
      <c r="E574" s="22" t="s">
        <v>172</v>
      </c>
      <c r="F574" s="22" t="s">
        <v>124</v>
      </c>
      <c r="G574" s="22" t="s">
        <v>72</v>
      </c>
      <c r="H574" s="22" t="s">
        <v>89</v>
      </c>
      <c r="I574" s="22" t="s">
        <v>511</v>
      </c>
      <c r="J574" s="71">
        <v>33.264000000000003</v>
      </c>
      <c r="K574" s="56">
        <v>7</v>
      </c>
      <c r="L574" s="73">
        <v>0.2</v>
      </c>
      <c r="M574" s="71">
        <v>11.226599999999999</v>
      </c>
      <c r="N574" s="75">
        <f t="shared" si="16"/>
        <v>4.5737999999999985</v>
      </c>
      <c r="O574" s="76">
        <f t="shared" si="17"/>
        <v>1050</v>
      </c>
      <c r="P574" s="49" t="str" cm="1">
        <f t="array" ref="P574">_xlfn.IFS(O574&gt;=2000,"A",O574&gt;=1000,"B",O574&gt;=500,"C",O574&gt;=100,"D",O574&lt;100,"E")</f>
        <v>B</v>
      </c>
    </row>
    <row r="575" spans="1:16">
      <c r="A575" s="80">
        <v>574</v>
      </c>
      <c r="B575" s="22" t="s">
        <v>75</v>
      </c>
      <c r="C575" s="22" t="s">
        <v>59</v>
      </c>
      <c r="D575" s="22" t="s">
        <v>171</v>
      </c>
      <c r="E575" s="22" t="s">
        <v>172</v>
      </c>
      <c r="F575" s="22" t="s">
        <v>124</v>
      </c>
      <c r="G575" s="22" t="s">
        <v>86</v>
      </c>
      <c r="H575" s="22" t="s">
        <v>87</v>
      </c>
      <c r="I575" s="22" t="s">
        <v>753</v>
      </c>
      <c r="J575" s="71">
        <v>14.850000000000001</v>
      </c>
      <c r="K575" s="56">
        <v>3</v>
      </c>
      <c r="L575" s="73">
        <v>0</v>
      </c>
      <c r="M575" s="71">
        <v>4.0095000000000001</v>
      </c>
      <c r="N575" s="75">
        <f t="shared" si="16"/>
        <v>4.0095000000000001</v>
      </c>
      <c r="O575" s="76">
        <f t="shared" si="17"/>
        <v>450</v>
      </c>
      <c r="P575" s="49" t="str" cm="1">
        <f t="array" ref="P575">_xlfn.IFS(O575&gt;=2000,"A",O575&gt;=1000,"B",O575&gt;=500,"C",O575&gt;=100,"D",O575&lt;100,"E")</f>
        <v>D</v>
      </c>
    </row>
    <row r="576" spans="1:16">
      <c r="A576" s="80">
        <v>575</v>
      </c>
      <c r="B576" s="22" t="s">
        <v>75</v>
      </c>
      <c r="C576" s="22" t="s">
        <v>59</v>
      </c>
      <c r="D576" s="22" t="s">
        <v>754</v>
      </c>
      <c r="E576" s="22" t="s">
        <v>100</v>
      </c>
      <c r="F576" s="22" t="s">
        <v>71</v>
      </c>
      <c r="G576" s="22" t="s">
        <v>72</v>
      </c>
      <c r="H576" s="22" t="s">
        <v>84</v>
      </c>
      <c r="I576" s="22" t="s">
        <v>755</v>
      </c>
      <c r="J576" s="71">
        <v>8.82</v>
      </c>
      <c r="K576" s="56">
        <v>3</v>
      </c>
      <c r="L576" s="73">
        <v>0</v>
      </c>
      <c r="M576" s="71">
        <v>2.3814000000000002</v>
      </c>
      <c r="N576" s="75">
        <f t="shared" si="16"/>
        <v>2.3814000000000002</v>
      </c>
      <c r="O576" s="76">
        <f t="shared" si="17"/>
        <v>450</v>
      </c>
      <c r="P576" s="49" t="str" cm="1">
        <f t="array" ref="P576">_xlfn.IFS(O576&gt;=2000,"A",O576&gt;=1000,"B",O576&gt;=500,"C",O576&gt;=100,"D",O576&lt;100,"E")</f>
        <v>D</v>
      </c>
    </row>
    <row r="577" spans="1:16">
      <c r="A577" s="80">
        <v>576</v>
      </c>
      <c r="B577" s="22" t="s">
        <v>58</v>
      </c>
      <c r="C577" s="22" t="s">
        <v>59</v>
      </c>
      <c r="D577" s="22" t="s">
        <v>497</v>
      </c>
      <c r="E577" s="22" t="s">
        <v>70</v>
      </c>
      <c r="F577" s="22" t="s">
        <v>71</v>
      </c>
      <c r="G577" s="22" t="s">
        <v>72</v>
      </c>
      <c r="H577" s="22" t="s">
        <v>97</v>
      </c>
      <c r="I577" s="22" t="s">
        <v>749</v>
      </c>
      <c r="J577" s="71">
        <v>160.72</v>
      </c>
      <c r="K577" s="56">
        <v>14</v>
      </c>
      <c r="L577" s="73">
        <v>0</v>
      </c>
      <c r="M577" s="71">
        <v>78.752800000000008</v>
      </c>
      <c r="N577" s="75">
        <f t="shared" si="16"/>
        <v>78.752800000000008</v>
      </c>
      <c r="O577" s="76">
        <f t="shared" si="17"/>
        <v>2100</v>
      </c>
      <c r="P577" s="49" t="str" cm="1">
        <f t="array" ref="P577">_xlfn.IFS(O577&gt;=2000,"A",O577&gt;=1000,"B",O577&gt;=500,"C",O577&gt;=100,"D",O577&lt;100,"E")</f>
        <v>A</v>
      </c>
    </row>
    <row r="578" spans="1:16">
      <c r="A578" s="80">
        <v>577</v>
      </c>
      <c r="B578" s="22" t="s">
        <v>58</v>
      </c>
      <c r="C578" s="22" t="s">
        <v>59</v>
      </c>
      <c r="D578" s="22" t="s">
        <v>497</v>
      </c>
      <c r="E578" s="22" t="s">
        <v>70</v>
      </c>
      <c r="F578" s="22" t="s">
        <v>71</v>
      </c>
      <c r="G578" s="22" t="s">
        <v>72</v>
      </c>
      <c r="H578" s="22" t="s">
        <v>97</v>
      </c>
      <c r="I578" s="22" t="s">
        <v>756</v>
      </c>
      <c r="J578" s="71">
        <v>19.920000000000002</v>
      </c>
      <c r="K578" s="56">
        <v>4</v>
      </c>
      <c r="L578" s="73">
        <v>0</v>
      </c>
      <c r="M578" s="71">
        <v>9.7608000000000015</v>
      </c>
      <c r="N578" s="75">
        <f t="shared" si="16"/>
        <v>9.7608000000000015</v>
      </c>
      <c r="O578" s="76">
        <f t="shared" si="17"/>
        <v>600</v>
      </c>
      <c r="P578" s="49" t="str" cm="1">
        <f t="array" ref="P578">_xlfn.IFS(O578&gt;=2000,"A",O578&gt;=1000,"B",O578&gt;=500,"C",O578&gt;=100,"D",O578&lt;100,"E")</f>
        <v>C</v>
      </c>
    </row>
    <row r="579" spans="1:16">
      <c r="A579" s="80">
        <v>578</v>
      </c>
      <c r="B579" s="22" t="s">
        <v>58</v>
      </c>
      <c r="C579" s="22" t="s">
        <v>59</v>
      </c>
      <c r="D579" s="22" t="s">
        <v>497</v>
      </c>
      <c r="E579" s="22" t="s">
        <v>70</v>
      </c>
      <c r="F579" s="22" t="s">
        <v>71</v>
      </c>
      <c r="G579" s="22" t="s">
        <v>72</v>
      </c>
      <c r="H579" s="22" t="s">
        <v>288</v>
      </c>
      <c r="I579" s="22" t="s">
        <v>757</v>
      </c>
      <c r="J579" s="71">
        <v>7.3</v>
      </c>
      <c r="K579" s="56">
        <v>2</v>
      </c>
      <c r="L579" s="73">
        <v>0</v>
      </c>
      <c r="M579" s="71">
        <v>2.1899999999999995</v>
      </c>
      <c r="N579" s="75">
        <f t="shared" ref="N579:N642" si="18">M579-(J579*L579)</f>
        <v>2.1899999999999995</v>
      </c>
      <c r="O579" s="76">
        <f t="shared" ref="O579:O642" si="19">150*K579</f>
        <v>300</v>
      </c>
      <c r="P579" s="49" t="str" cm="1">
        <f t="array" ref="P579">_xlfn.IFS(O579&gt;=2000,"A",O579&gt;=1000,"B",O579&gt;=500,"C",O579&gt;=100,"D",O579&lt;100,"E")</f>
        <v>D</v>
      </c>
    </row>
    <row r="580" spans="1:16">
      <c r="A580" s="80">
        <v>579</v>
      </c>
      <c r="B580" s="22" t="s">
        <v>75</v>
      </c>
      <c r="C580" s="22" t="s">
        <v>59</v>
      </c>
      <c r="D580" s="22" t="s">
        <v>187</v>
      </c>
      <c r="E580" s="22" t="s">
        <v>149</v>
      </c>
      <c r="F580" s="22" t="s">
        <v>105</v>
      </c>
      <c r="G580" s="22" t="s">
        <v>72</v>
      </c>
      <c r="H580" s="22" t="s">
        <v>80</v>
      </c>
      <c r="I580" s="22" t="s">
        <v>276</v>
      </c>
      <c r="J580" s="71">
        <v>69.712000000000003</v>
      </c>
      <c r="K580" s="56">
        <v>2</v>
      </c>
      <c r="L580" s="73">
        <v>0.2</v>
      </c>
      <c r="M580" s="71">
        <v>8.7139999999999951</v>
      </c>
      <c r="N580" s="75">
        <f t="shared" si="18"/>
        <v>-5.2284000000000059</v>
      </c>
      <c r="O580" s="76">
        <f t="shared" si="19"/>
        <v>300</v>
      </c>
      <c r="P580" s="49" t="str" cm="1">
        <f t="array" ref="P580">_xlfn.IFS(O580&gt;=2000,"A",O580&gt;=1000,"B",O580&gt;=500,"C",O580&gt;=100,"D",O580&lt;100,"E")</f>
        <v>D</v>
      </c>
    </row>
    <row r="581" spans="1:16">
      <c r="A581" s="80">
        <v>580</v>
      </c>
      <c r="B581" s="22" t="s">
        <v>75</v>
      </c>
      <c r="C581" s="22" t="s">
        <v>59</v>
      </c>
      <c r="D581" s="22" t="s">
        <v>187</v>
      </c>
      <c r="E581" s="22" t="s">
        <v>149</v>
      </c>
      <c r="F581" s="22" t="s">
        <v>105</v>
      </c>
      <c r="G581" s="22" t="s">
        <v>63</v>
      </c>
      <c r="H581" s="22" t="s">
        <v>82</v>
      </c>
      <c r="I581" s="22" t="s">
        <v>758</v>
      </c>
      <c r="J581" s="71">
        <v>8.7919999999999998</v>
      </c>
      <c r="K581" s="56">
        <v>1</v>
      </c>
      <c r="L581" s="73">
        <v>0.6</v>
      </c>
      <c r="M581" s="71">
        <v>-5.7148000000000003</v>
      </c>
      <c r="N581" s="75">
        <f t="shared" si="18"/>
        <v>-10.99</v>
      </c>
      <c r="O581" s="76">
        <f t="shared" si="19"/>
        <v>150</v>
      </c>
      <c r="P581" s="49" t="str" cm="1">
        <f t="array" ref="P581">_xlfn.IFS(O581&gt;=2000,"A",O581&gt;=1000,"B",O581&gt;=500,"C",O581&gt;=100,"D",O581&lt;100,"E")</f>
        <v>D</v>
      </c>
    </row>
    <row r="582" spans="1:16">
      <c r="A582" s="80">
        <v>581</v>
      </c>
      <c r="B582" s="22" t="s">
        <v>75</v>
      </c>
      <c r="C582" s="22" t="s">
        <v>59</v>
      </c>
      <c r="D582" s="22" t="s">
        <v>69</v>
      </c>
      <c r="E582" s="22" t="s">
        <v>70</v>
      </c>
      <c r="F582" s="22" t="s">
        <v>71</v>
      </c>
      <c r="G582" s="22" t="s">
        <v>72</v>
      </c>
      <c r="H582" s="22" t="s">
        <v>288</v>
      </c>
      <c r="I582" s="22" t="s">
        <v>759</v>
      </c>
      <c r="J582" s="71">
        <v>51.52</v>
      </c>
      <c r="K582" s="56">
        <v>4</v>
      </c>
      <c r="L582" s="73">
        <v>0</v>
      </c>
      <c r="M582" s="71">
        <v>1.5456000000000003</v>
      </c>
      <c r="N582" s="75">
        <f t="shared" si="18"/>
        <v>1.5456000000000003</v>
      </c>
      <c r="O582" s="76">
        <f t="shared" si="19"/>
        <v>600</v>
      </c>
      <c r="P582" s="49" t="str" cm="1">
        <f t="array" ref="P582">_xlfn.IFS(O582&gt;=2000,"A",O582&gt;=1000,"B",O582&gt;=500,"C",O582&gt;=100,"D",O582&lt;100,"E")</f>
        <v>C</v>
      </c>
    </row>
    <row r="583" spans="1:16">
      <c r="A583" s="80">
        <v>582</v>
      </c>
      <c r="B583" s="22" t="s">
        <v>75</v>
      </c>
      <c r="C583" s="22" t="s">
        <v>59</v>
      </c>
      <c r="D583" s="22" t="s">
        <v>367</v>
      </c>
      <c r="E583" s="22" t="s">
        <v>242</v>
      </c>
      <c r="F583" s="22" t="s">
        <v>71</v>
      </c>
      <c r="G583" s="22" t="s">
        <v>86</v>
      </c>
      <c r="H583" s="22" t="s">
        <v>87</v>
      </c>
      <c r="I583" s="22" t="s">
        <v>142</v>
      </c>
      <c r="J583" s="71">
        <v>470.37600000000009</v>
      </c>
      <c r="K583" s="56">
        <v>3</v>
      </c>
      <c r="L583" s="73">
        <v>0.2</v>
      </c>
      <c r="M583" s="71">
        <v>52.917299999999955</v>
      </c>
      <c r="N583" s="75">
        <f t="shared" si="18"/>
        <v>-41.157900000000069</v>
      </c>
      <c r="O583" s="76">
        <f t="shared" si="19"/>
        <v>450</v>
      </c>
      <c r="P583" s="49" t="str" cm="1">
        <f t="array" ref="P583">_xlfn.IFS(O583&gt;=2000,"A",O583&gt;=1000,"B",O583&gt;=500,"C",O583&gt;=100,"D",O583&lt;100,"E")</f>
        <v>D</v>
      </c>
    </row>
    <row r="584" spans="1:16">
      <c r="A584" s="80">
        <v>583</v>
      </c>
      <c r="B584" s="22" t="s">
        <v>75</v>
      </c>
      <c r="C584" s="22" t="s">
        <v>59</v>
      </c>
      <c r="D584" s="22" t="s">
        <v>367</v>
      </c>
      <c r="E584" s="22" t="s">
        <v>242</v>
      </c>
      <c r="F584" s="22" t="s">
        <v>71</v>
      </c>
      <c r="G584" s="22" t="s">
        <v>86</v>
      </c>
      <c r="H584" s="22" t="s">
        <v>87</v>
      </c>
      <c r="I584" s="22" t="s">
        <v>760</v>
      </c>
      <c r="J584" s="71">
        <v>105.584</v>
      </c>
      <c r="K584" s="56">
        <v>2</v>
      </c>
      <c r="L584" s="73">
        <v>0.2</v>
      </c>
      <c r="M584" s="71">
        <v>9.2386000000000053</v>
      </c>
      <c r="N584" s="75">
        <f t="shared" si="18"/>
        <v>-11.878199999999996</v>
      </c>
      <c r="O584" s="76">
        <f t="shared" si="19"/>
        <v>300</v>
      </c>
      <c r="P584" s="49" t="str" cm="1">
        <f t="array" ref="P584">_xlfn.IFS(O584&gt;=2000,"A",O584&gt;=1000,"B",O584&gt;=500,"C",O584&gt;=100,"D",O584&lt;100,"E")</f>
        <v>D</v>
      </c>
    </row>
    <row r="585" spans="1:16">
      <c r="A585" s="80">
        <v>584</v>
      </c>
      <c r="B585" s="22" t="s">
        <v>75</v>
      </c>
      <c r="C585" s="22" t="s">
        <v>59</v>
      </c>
      <c r="D585" s="22" t="s">
        <v>367</v>
      </c>
      <c r="E585" s="22" t="s">
        <v>242</v>
      </c>
      <c r="F585" s="22" t="s">
        <v>71</v>
      </c>
      <c r="G585" s="22" t="s">
        <v>72</v>
      </c>
      <c r="H585" s="22" t="s">
        <v>91</v>
      </c>
      <c r="I585" s="22" t="s">
        <v>236</v>
      </c>
      <c r="J585" s="71">
        <v>31.152000000000001</v>
      </c>
      <c r="K585" s="56">
        <v>3</v>
      </c>
      <c r="L585" s="73">
        <v>0.2</v>
      </c>
      <c r="M585" s="71">
        <v>3.5045999999999964</v>
      </c>
      <c r="N585" s="75">
        <f t="shared" si="18"/>
        <v>-2.725800000000004</v>
      </c>
      <c r="O585" s="76">
        <f t="shared" si="19"/>
        <v>450</v>
      </c>
      <c r="P585" s="49" t="str" cm="1">
        <f t="array" ref="P585">_xlfn.IFS(O585&gt;=2000,"A",O585&gt;=1000,"B",O585&gt;=500,"C",O585&gt;=100,"D",O585&lt;100,"E")</f>
        <v>D</v>
      </c>
    </row>
    <row r="586" spans="1:16">
      <c r="A586" s="80">
        <v>585</v>
      </c>
      <c r="B586" s="22" t="s">
        <v>75</v>
      </c>
      <c r="C586" s="22" t="s">
        <v>59</v>
      </c>
      <c r="D586" s="22" t="s">
        <v>367</v>
      </c>
      <c r="E586" s="22" t="s">
        <v>242</v>
      </c>
      <c r="F586" s="22" t="s">
        <v>71</v>
      </c>
      <c r="G586" s="22" t="s">
        <v>72</v>
      </c>
      <c r="H586" s="22" t="s">
        <v>89</v>
      </c>
      <c r="I586" s="22" t="s">
        <v>761</v>
      </c>
      <c r="J586" s="71">
        <v>6.7830000000000004</v>
      </c>
      <c r="K586" s="56">
        <v>7</v>
      </c>
      <c r="L586" s="73">
        <v>0.7</v>
      </c>
      <c r="M586" s="71">
        <v>-4.7480999999999973</v>
      </c>
      <c r="N586" s="75">
        <f t="shared" si="18"/>
        <v>-9.4961999999999982</v>
      </c>
      <c r="O586" s="76">
        <f t="shared" si="19"/>
        <v>1050</v>
      </c>
      <c r="P586" s="49" t="str" cm="1">
        <f t="array" ref="P586">_xlfn.IFS(O586&gt;=2000,"A",O586&gt;=1000,"B",O586&gt;=500,"C",O586&gt;=100,"D",O586&lt;100,"E")</f>
        <v>B</v>
      </c>
    </row>
    <row r="587" spans="1:16">
      <c r="A587" s="80">
        <v>586</v>
      </c>
      <c r="B587" s="22" t="s">
        <v>75</v>
      </c>
      <c r="C587" s="22" t="s">
        <v>59</v>
      </c>
      <c r="D587" s="22" t="s">
        <v>367</v>
      </c>
      <c r="E587" s="22" t="s">
        <v>242</v>
      </c>
      <c r="F587" s="22" t="s">
        <v>71</v>
      </c>
      <c r="G587" s="22" t="s">
        <v>86</v>
      </c>
      <c r="H587" s="22" t="s">
        <v>87</v>
      </c>
      <c r="I587" s="22" t="s">
        <v>305</v>
      </c>
      <c r="J587" s="71">
        <v>406.36799999999999</v>
      </c>
      <c r="K587" s="56">
        <v>4</v>
      </c>
      <c r="L587" s="73">
        <v>0.2</v>
      </c>
      <c r="M587" s="71">
        <v>30.477599999999981</v>
      </c>
      <c r="N587" s="75">
        <f t="shared" si="18"/>
        <v>-50.796000000000021</v>
      </c>
      <c r="O587" s="76">
        <f t="shared" si="19"/>
        <v>600</v>
      </c>
      <c r="P587" s="49" t="str" cm="1">
        <f t="array" ref="P587">_xlfn.IFS(O587&gt;=2000,"A",O587&gt;=1000,"B",O587&gt;=500,"C",O587&gt;=100,"D",O587&lt;100,"E")</f>
        <v>C</v>
      </c>
    </row>
    <row r="588" spans="1:16">
      <c r="A588" s="80">
        <v>587</v>
      </c>
      <c r="B588" s="22" t="s">
        <v>75</v>
      </c>
      <c r="C588" s="22" t="s">
        <v>59</v>
      </c>
      <c r="D588" s="22" t="s">
        <v>598</v>
      </c>
      <c r="E588" s="22" t="s">
        <v>61</v>
      </c>
      <c r="F588" s="22" t="s">
        <v>62</v>
      </c>
      <c r="G588" s="22" t="s">
        <v>63</v>
      </c>
      <c r="H588" s="22" t="s">
        <v>66</v>
      </c>
      <c r="I588" s="22" t="s">
        <v>593</v>
      </c>
      <c r="J588" s="71">
        <v>70.98</v>
      </c>
      <c r="K588" s="56">
        <v>1</v>
      </c>
      <c r="L588" s="73">
        <v>0</v>
      </c>
      <c r="M588" s="71">
        <v>4.968599999999995</v>
      </c>
      <c r="N588" s="75">
        <f t="shared" si="18"/>
        <v>4.968599999999995</v>
      </c>
      <c r="O588" s="76">
        <f t="shared" si="19"/>
        <v>150</v>
      </c>
      <c r="P588" s="49" t="str" cm="1">
        <f t="array" ref="P588">_xlfn.IFS(O588&gt;=2000,"A",O588&gt;=1000,"B",O588&gt;=500,"C",O588&gt;=100,"D",O588&lt;100,"E")</f>
        <v>D</v>
      </c>
    </row>
    <row r="589" spans="1:16">
      <c r="A589" s="80">
        <v>588</v>
      </c>
      <c r="B589" s="22" t="s">
        <v>75</v>
      </c>
      <c r="C589" s="22" t="s">
        <v>59</v>
      </c>
      <c r="D589" s="22" t="s">
        <v>598</v>
      </c>
      <c r="E589" s="22" t="s">
        <v>61</v>
      </c>
      <c r="F589" s="22" t="s">
        <v>62</v>
      </c>
      <c r="G589" s="22" t="s">
        <v>72</v>
      </c>
      <c r="H589" s="22" t="s">
        <v>73</v>
      </c>
      <c r="I589" s="22" t="s">
        <v>762</v>
      </c>
      <c r="J589" s="71">
        <v>294.93</v>
      </c>
      <c r="K589" s="56">
        <v>3</v>
      </c>
      <c r="L589" s="73">
        <v>0</v>
      </c>
      <c r="M589" s="71">
        <v>144.51570000000001</v>
      </c>
      <c r="N589" s="75">
        <f t="shared" si="18"/>
        <v>144.51570000000001</v>
      </c>
      <c r="O589" s="76">
        <f t="shared" si="19"/>
        <v>450</v>
      </c>
      <c r="P589" s="49" t="str" cm="1">
        <f t="array" ref="P589">_xlfn.IFS(O589&gt;=2000,"A",O589&gt;=1000,"B",O589&gt;=500,"C",O589&gt;=100,"D",O589&lt;100,"E")</f>
        <v>D</v>
      </c>
    </row>
    <row r="590" spans="1:16">
      <c r="A590" s="80">
        <v>589</v>
      </c>
      <c r="B590" s="22" t="s">
        <v>75</v>
      </c>
      <c r="C590" s="22" t="s">
        <v>59</v>
      </c>
      <c r="D590" s="22" t="s">
        <v>763</v>
      </c>
      <c r="E590" s="22" t="s">
        <v>231</v>
      </c>
      <c r="F590" s="22" t="s">
        <v>71</v>
      </c>
      <c r="G590" s="22" t="s">
        <v>86</v>
      </c>
      <c r="H590" s="22" t="s">
        <v>87</v>
      </c>
      <c r="I590" s="22" t="s">
        <v>764</v>
      </c>
      <c r="J590" s="71">
        <v>84.784000000000006</v>
      </c>
      <c r="K590" s="56">
        <v>2</v>
      </c>
      <c r="L590" s="73">
        <v>0.2</v>
      </c>
      <c r="M590" s="71">
        <v>-20.136200000000006</v>
      </c>
      <c r="N590" s="75">
        <f t="shared" si="18"/>
        <v>-37.093000000000004</v>
      </c>
      <c r="O590" s="76">
        <f t="shared" si="19"/>
        <v>300</v>
      </c>
      <c r="P590" s="49" t="str" cm="1">
        <f t="array" ref="P590">_xlfn.IFS(O590&gt;=2000,"A",O590&gt;=1000,"B",O590&gt;=500,"C",O590&gt;=100,"D",O590&lt;100,"E")</f>
        <v>D</v>
      </c>
    </row>
    <row r="591" spans="1:16">
      <c r="A591" s="80">
        <v>590</v>
      </c>
      <c r="B591" s="22" t="s">
        <v>75</v>
      </c>
      <c r="C591" s="22" t="s">
        <v>59</v>
      </c>
      <c r="D591" s="22" t="s">
        <v>763</v>
      </c>
      <c r="E591" s="22" t="s">
        <v>231</v>
      </c>
      <c r="F591" s="22" t="s">
        <v>71</v>
      </c>
      <c r="G591" s="22" t="s">
        <v>72</v>
      </c>
      <c r="H591" s="22" t="s">
        <v>97</v>
      </c>
      <c r="I591" s="22" t="s">
        <v>765</v>
      </c>
      <c r="J591" s="71">
        <v>20.736000000000004</v>
      </c>
      <c r="K591" s="56">
        <v>4</v>
      </c>
      <c r="L591" s="73">
        <v>0.2</v>
      </c>
      <c r="M591" s="71">
        <v>7.2576000000000001</v>
      </c>
      <c r="N591" s="75">
        <f t="shared" si="18"/>
        <v>3.1103999999999994</v>
      </c>
      <c r="O591" s="76">
        <f t="shared" si="19"/>
        <v>600</v>
      </c>
      <c r="P591" s="49" t="str" cm="1">
        <f t="array" ref="P591">_xlfn.IFS(O591&gt;=2000,"A",O591&gt;=1000,"B",O591&gt;=500,"C",O591&gt;=100,"D",O591&lt;100,"E")</f>
        <v>C</v>
      </c>
    </row>
    <row r="592" spans="1:16">
      <c r="A592" s="80">
        <v>591</v>
      </c>
      <c r="B592" s="22" t="s">
        <v>75</v>
      </c>
      <c r="C592" s="22" t="s">
        <v>59</v>
      </c>
      <c r="D592" s="22" t="s">
        <v>763</v>
      </c>
      <c r="E592" s="22" t="s">
        <v>231</v>
      </c>
      <c r="F592" s="22" t="s">
        <v>71</v>
      </c>
      <c r="G592" s="22" t="s">
        <v>72</v>
      </c>
      <c r="H592" s="22" t="s">
        <v>89</v>
      </c>
      <c r="I592" s="22" t="s">
        <v>683</v>
      </c>
      <c r="J592" s="71">
        <v>16.821000000000005</v>
      </c>
      <c r="K592" s="56">
        <v>3</v>
      </c>
      <c r="L592" s="73">
        <v>0.7</v>
      </c>
      <c r="M592" s="71">
        <v>-12.896100000000004</v>
      </c>
      <c r="N592" s="75">
        <f t="shared" si="18"/>
        <v>-24.670800000000007</v>
      </c>
      <c r="O592" s="76">
        <f t="shared" si="19"/>
        <v>450</v>
      </c>
      <c r="P592" s="49" t="str" cm="1">
        <f t="array" ref="P592">_xlfn.IFS(O592&gt;=2000,"A",O592&gt;=1000,"B",O592&gt;=500,"C",O592&gt;=100,"D",O592&lt;100,"E")</f>
        <v>D</v>
      </c>
    </row>
    <row r="593" spans="1:16">
      <c r="A593" s="80">
        <v>592</v>
      </c>
      <c r="B593" s="22" t="s">
        <v>75</v>
      </c>
      <c r="C593" s="22" t="s">
        <v>59</v>
      </c>
      <c r="D593" s="22" t="s">
        <v>763</v>
      </c>
      <c r="E593" s="22" t="s">
        <v>231</v>
      </c>
      <c r="F593" s="22" t="s">
        <v>71</v>
      </c>
      <c r="G593" s="22" t="s">
        <v>72</v>
      </c>
      <c r="H593" s="22" t="s">
        <v>97</v>
      </c>
      <c r="I593" s="22" t="s">
        <v>766</v>
      </c>
      <c r="J593" s="71">
        <v>10.368000000000002</v>
      </c>
      <c r="K593" s="56">
        <v>2</v>
      </c>
      <c r="L593" s="73">
        <v>0.2</v>
      </c>
      <c r="M593" s="71">
        <v>3.6288</v>
      </c>
      <c r="N593" s="75">
        <f t="shared" si="18"/>
        <v>1.5551999999999997</v>
      </c>
      <c r="O593" s="76">
        <f t="shared" si="19"/>
        <v>300</v>
      </c>
      <c r="P593" s="49" t="str" cm="1">
        <f t="array" ref="P593">_xlfn.IFS(O593&gt;=2000,"A",O593&gt;=1000,"B",O593&gt;=500,"C",O593&gt;=100,"D",O593&lt;100,"E")</f>
        <v>D</v>
      </c>
    </row>
    <row r="594" spans="1:16">
      <c r="A594" s="80">
        <v>593</v>
      </c>
      <c r="B594" s="22" t="s">
        <v>75</v>
      </c>
      <c r="C594" s="22" t="s">
        <v>59</v>
      </c>
      <c r="D594" s="22" t="s">
        <v>767</v>
      </c>
      <c r="E594" s="22" t="s">
        <v>104</v>
      </c>
      <c r="F594" s="22" t="s">
        <v>105</v>
      </c>
      <c r="G594" s="22" t="s">
        <v>72</v>
      </c>
      <c r="H594" s="22" t="s">
        <v>84</v>
      </c>
      <c r="I594" s="22" t="s">
        <v>768</v>
      </c>
      <c r="J594" s="71">
        <v>9.3439999999999994</v>
      </c>
      <c r="K594" s="56">
        <v>2</v>
      </c>
      <c r="L594" s="73">
        <v>0.2</v>
      </c>
      <c r="M594" s="71">
        <v>1.1679999999999997</v>
      </c>
      <c r="N594" s="75">
        <f t="shared" si="18"/>
        <v>-0.70080000000000031</v>
      </c>
      <c r="O594" s="76">
        <f t="shared" si="19"/>
        <v>300</v>
      </c>
      <c r="P594" s="49" t="str" cm="1">
        <f t="array" ref="P594">_xlfn.IFS(O594&gt;=2000,"A",O594&gt;=1000,"B",O594&gt;=500,"C",O594&gt;=100,"D",O594&lt;100,"E")</f>
        <v>D</v>
      </c>
    </row>
    <row r="595" spans="1:16">
      <c r="A595" s="80">
        <v>594</v>
      </c>
      <c r="B595" s="22" t="s">
        <v>75</v>
      </c>
      <c r="C595" s="22" t="s">
        <v>59</v>
      </c>
      <c r="D595" s="22" t="s">
        <v>767</v>
      </c>
      <c r="E595" s="22" t="s">
        <v>104</v>
      </c>
      <c r="F595" s="22" t="s">
        <v>105</v>
      </c>
      <c r="G595" s="22" t="s">
        <v>86</v>
      </c>
      <c r="H595" s="22" t="s">
        <v>128</v>
      </c>
      <c r="I595" s="22" t="s">
        <v>380</v>
      </c>
      <c r="J595" s="71">
        <v>31.200000000000003</v>
      </c>
      <c r="K595" s="56">
        <v>3</v>
      </c>
      <c r="L595" s="73">
        <v>0.2</v>
      </c>
      <c r="M595" s="71">
        <v>9.7499999999999964</v>
      </c>
      <c r="N595" s="75">
        <f t="shared" si="18"/>
        <v>3.5099999999999953</v>
      </c>
      <c r="O595" s="76">
        <f t="shared" si="19"/>
        <v>450</v>
      </c>
      <c r="P595" s="49" t="str" cm="1">
        <f t="array" ref="P595">_xlfn.IFS(O595&gt;=2000,"A",O595&gt;=1000,"B",O595&gt;=500,"C",O595&gt;=100,"D",O595&lt;100,"E")</f>
        <v>D</v>
      </c>
    </row>
    <row r="596" spans="1:16">
      <c r="A596" s="80">
        <v>595</v>
      </c>
      <c r="B596" s="22" t="s">
        <v>75</v>
      </c>
      <c r="C596" s="22" t="s">
        <v>59</v>
      </c>
      <c r="D596" s="22" t="s">
        <v>418</v>
      </c>
      <c r="E596" s="22" t="s">
        <v>70</v>
      </c>
      <c r="F596" s="22" t="s">
        <v>71</v>
      </c>
      <c r="G596" s="22" t="s">
        <v>72</v>
      </c>
      <c r="H596" s="22" t="s">
        <v>91</v>
      </c>
      <c r="I596" s="22" t="s">
        <v>769</v>
      </c>
      <c r="J596" s="71">
        <v>76.12</v>
      </c>
      <c r="K596" s="56">
        <v>2</v>
      </c>
      <c r="L596" s="73">
        <v>0</v>
      </c>
      <c r="M596" s="71">
        <v>22.074799999999996</v>
      </c>
      <c r="N596" s="75">
        <f t="shared" si="18"/>
        <v>22.074799999999996</v>
      </c>
      <c r="O596" s="76">
        <f t="shared" si="19"/>
        <v>300</v>
      </c>
      <c r="P596" s="49" t="str" cm="1">
        <f t="array" ref="P596">_xlfn.IFS(O596&gt;=2000,"A",O596&gt;=1000,"B",O596&gt;=500,"C",O596&gt;=100,"D",O596&lt;100,"E")</f>
        <v>D</v>
      </c>
    </row>
    <row r="597" spans="1:16">
      <c r="A597" s="80">
        <v>596</v>
      </c>
      <c r="B597" s="22" t="s">
        <v>75</v>
      </c>
      <c r="C597" s="22" t="s">
        <v>59</v>
      </c>
      <c r="D597" s="22" t="s">
        <v>418</v>
      </c>
      <c r="E597" s="22" t="s">
        <v>70</v>
      </c>
      <c r="F597" s="22" t="s">
        <v>71</v>
      </c>
      <c r="G597" s="22" t="s">
        <v>86</v>
      </c>
      <c r="H597" s="22" t="s">
        <v>512</v>
      </c>
      <c r="I597" s="22" t="s">
        <v>586</v>
      </c>
      <c r="J597" s="71">
        <v>1199.9760000000001</v>
      </c>
      <c r="K597" s="56">
        <v>3</v>
      </c>
      <c r="L597" s="73">
        <v>0.2</v>
      </c>
      <c r="M597" s="71">
        <v>434.99130000000002</v>
      </c>
      <c r="N597" s="75">
        <f t="shared" si="18"/>
        <v>194.99609999999998</v>
      </c>
      <c r="O597" s="76">
        <f t="shared" si="19"/>
        <v>450</v>
      </c>
      <c r="P597" s="49" t="str" cm="1">
        <f t="array" ref="P597">_xlfn.IFS(O597&gt;=2000,"A",O597&gt;=1000,"B",O597&gt;=500,"C",O597&gt;=100,"D",O597&lt;100,"E")</f>
        <v>D</v>
      </c>
    </row>
    <row r="598" spans="1:16">
      <c r="A598" s="80">
        <v>597</v>
      </c>
      <c r="B598" s="22" t="s">
        <v>75</v>
      </c>
      <c r="C598" s="22" t="s">
        <v>59</v>
      </c>
      <c r="D598" s="22" t="s">
        <v>418</v>
      </c>
      <c r="E598" s="22" t="s">
        <v>70</v>
      </c>
      <c r="F598" s="22" t="s">
        <v>71</v>
      </c>
      <c r="G598" s="22" t="s">
        <v>86</v>
      </c>
      <c r="H598" s="22" t="s">
        <v>87</v>
      </c>
      <c r="I598" s="22" t="s">
        <v>491</v>
      </c>
      <c r="J598" s="71">
        <v>445.96000000000004</v>
      </c>
      <c r="K598" s="56">
        <v>5</v>
      </c>
      <c r="L598" s="73">
        <v>0.2</v>
      </c>
      <c r="M598" s="71">
        <v>55.744999999999948</v>
      </c>
      <c r="N598" s="75">
        <f t="shared" si="18"/>
        <v>-33.44700000000006</v>
      </c>
      <c r="O598" s="76">
        <f t="shared" si="19"/>
        <v>750</v>
      </c>
      <c r="P598" s="49" t="str" cm="1">
        <f t="array" ref="P598">_xlfn.IFS(O598&gt;=2000,"A",O598&gt;=1000,"B",O598&gt;=500,"C",O598&gt;=100,"D",O598&lt;100,"E")</f>
        <v>C</v>
      </c>
    </row>
    <row r="599" spans="1:16">
      <c r="A599" s="80">
        <v>598</v>
      </c>
      <c r="B599" s="22" t="s">
        <v>75</v>
      </c>
      <c r="C599" s="22" t="s">
        <v>59</v>
      </c>
      <c r="D599" s="22" t="s">
        <v>418</v>
      </c>
      <c r="E599" s="22" t="s">
        <v>70</v>
      </c>
      <c r="F599" s="22" t="s">
        <v>71</v>
      </c>
      <c r="G599" s="22" t="s">
        <v>63</v>
      </c>
      <c r="H599" s="22" t="s">
        <v>82</v>
      </c>
      <c r="I599" s="22" t="s">
        <v>770</v>
      </c>
      <c r="J599" s="71">
        <v>327.76</v>
      </c>
      <c r="K599" s="56">
        <v>8</v>
      </c>
      <c r="L599" s="73">
        <v>0</v>
      </c>
      <c r="M599" s="71">
        <v>91.772800000000018</v>
      </c>
      <c r="N599" s="75">
        <f t="shared" si="18"/>
        <v>91.772800000000018</v>
      </c>
      <c r="O599" s="76">
        <f t="shared" si="19"/>
        <v>1200</v>
      </c>
      <c r="P599" s="49" t="str" cm="1">
        <f t="array" ref="P599">_xlfn.IFS(O599&gt;=2000,"A",O599&gt;=1000,"B",O599&gt;=500,"C",O599&gt;=100,"D",O599&lt;100,"E")</f>
        <v>B</v>
      </c>
    </row>
    <row r="600" spans="1:16">
      <c r="A600" s="80">
        <v>599</v>
      </c>
      <c r="B600" s="22" t="s">
        <v>140</v>
      </c>
      <c r="C600" s="22" t="s">
        <v>59</v>
      </c>
      <c r="D600" s="22" t="s">
        <v>122</v>
      </c>
      <c r="E600" s="22" t="s">
        <v>123</v>
      </c>
      <c r="F600" s="22" t="s">
        <v>124</v>
      </c>
      <c r="G600" s="22" t="s">
        <v>72</v>
      </c>
      <c r="H600" s="22" t="s">
        <v>288</v>
      </c>
      <c r="I600" s="22" t="s">
        <v>771</v>
      </c>
      <c r="J600" s="71">
        <v>11.632</v>
      </c>
      <c r="K600" s="56">
        <v>2</v>
      </c>
      <c r="L600" s="73">
        <v>0.2</v>
      </c>
      <c r="M600" s="71">
        <v>1.0178000000000007</v>
      </c>
      <c r="N600" s="75">
        <f t="shared" si="18"/>
        <v>-1.3085999999999993</v>
      </c>
      <c r="O600" s="76">
        <f t="shared" si="19"/>
        <v>300</v>
      </c>
      <c r="P600" s="49" t="str" cm="1">
        <f t="array" ref="P600">_xlfn.IFS(O600&gt;=2000,"A",O600&gt;=1000,"B",O600&gt;=500,"C",O600&gt;=100,"D",O600&lt;100,"E")</f>
        <v>D</v>
      </c>
    </row>
    <row r="601" spans="1:16">
      <c r="A601" s="80">
        <v>600</v>
      </c>
      <c r="B601" s="22" t="s">
        <v>75</v>
      </c>
      <c r="C601" s="22" t="s">
        <v>59</v>
      </c>
      <c r="D601" s="22" t="s">
        <v>122</v>
      </c>
      <c r="E601" s="22" t="s">
        <v>123</v>
      </c>
      <c r="F601" s="22" t="s">
        <v>124</v>
      </c>
      <c r="G601" s="22" t="s">
        <v>86</v>
      </c>
      <c r="H601" s="22" t="s">
        <v>87</v>
      </c>
      <c r="I601" s="22" t="s">
        <v>772</v>
      </c>
      <c r="J601" s="71">
        <v>143.98199999999997</v>
      </c>
      <c r="K601" s="56">
        <v>3</v>
      </c>
      <c r="L601" s="73">
        <v>0.4</v>
      </c>
      <c r="M601" s="71">
        <v>-28.796400000000006</v>
      </c>
      <c r="N601" s="75">
        <f t="shared" si="18"/>
        <v>-86.389199999999988</v>
      </c>
      <c r="O601" s="76">
        <f t="shared" si="19"/>
        <v>450</v>
      </c>
      <c r="P601" s="49" t="str" cm="1">
        <f t="array" ref="P601">_xlfn.IFS(O601&gt;=2000,"A",O601&gt;=1000,"B",O601&gt;=500,"C",O601&gt;=100,"D",O601&lt;100,"E")</f>
        <v>D</v>
      </c>
    </row>
    <row r="602" spans="1:16">
      <c r="A602" s="80">
        <v>601</v>
      </c>
      <c r="B602" s="22" t="s">
        <v>75</v>
      </c>
      <c r="C602" s="22" t="s">
        <v>59</v>
      </c>
      <c r="D602" s="22" t="s">
        <v>122</v>
      </c>
      <c r="E602" s="22" t="s">
        <v>123</v>
      </c>
      <c r="F602" s="22" t="s">
        <v>124</v>
      </c>
      <c r="G602" s="22" t="s">
        <v>86</v>
      </c>
      <c r="H602" s="22" t="s">
        <v>87</v>
      </c>
      <c r="I602" s="22" t="s">
        <v>773</v>
      </c>
      <c r="J602" s="71">
        <v>494.37599999999998</v>
      </c>
      <c r="K602" s="56">
        <v>4</v>
      </c>
      <c r="L602" s="73">
        <v>0.4</v>
      </c>
      <c r="M602" s="71">
        <v>-115.35440000000006</v>
      </c>
      <c r="N602" s="75">
        <f t="shared" si="18"/>
        <v>-313.10480000000007</v>
      </c>
      <c r="O602" s="76">
        <f t="shared" si="19"/>
        <v>600</v>
      </c>
      <c r="P602" s="49" t="str" cm="1">
        <f t="array" ref="P602">_xlfn.IFS(O602&gt;=2000,"A",O602&gt;=1000,"B",O602&gt;=500,"C",O602&gt;=100,"D",O602&lt;100,"E")</f>
        <v>C</v>
      </c>
    </row>
    <row r="603" spans="1:16">
      <c r="A603" s="80">
        <v>602</v>
      </c>
      <c r="B603" s="22" t="s">
        <v>75</v>
      </c>
      <c r="C603" s="22" t="s">
        <v>59</v>
      </c>
      <c r="D603" s="22" t="s">
        <v>122</v>
      </c>
      <c r="E603" s="22" t="s">
        <v>123</v>
      </c>
      <c r="F603" s="22" t="s">
        <v>124</v>
      </c>
      <c r="G603" s="22" t="s">
        <v>72</v>
      </c>
      <c r="H603" s="22" t="s">
        <v>288</v>
      </c>
      <c r="I603" s="22" t="s">
        <v>757</v>
      </c>
      <c r="J603" s="71">
        <v>5.84</v>
      </c>
      <c r="K603" s="56">
        <v>2</v>
      </c>
      <c r="L603" s="73">
        <v>0.2</v>
      </c>
      <c r="M603" s="71">
        <v>0.72999999999999954</v>
      </c>
      <c r="N603" s="75">
        <f t="shared" si="18"/>
        <v>-0.43800000000000039</v>
      </c>
      <c r="O603" s="76">
        <f t="shared" si="19"/>
        <v>300</v>
      </c>
      <c r="P603" s="49" t="str" cm="1">
        <f t="array" ref="P603">_xlfn.IFS(O603&gt;=2000,"A",O603&gt;=1000,"B",O603&gt;=500,"C",O603&gt;=100,"D",O603&lt;100,"E")</f>
        <v>D</v>
      </c>
    </row>
    <row r="604" spans="1:16">
      <c r="A604" s="80">
        <v>603</v>
      </c>
      <c r="B604" s="22" t="s">
        <v>75</v>
      </c>
      <c r="C604" s="22" t="s">
        <v>59</v>
      </c>
      <c r="D604" s="22" t="s">
        <v>400</v>
      </c>
      <c r="E604" s="22" t="s">
        <v>77</v>
      </c>
      <c r="F604" s="22" t="s">
        <v>62</v>
      </c>
      <c r="G604" s="22" t="s">
        <v>72</v>
      </c>
      <c r="H604" s="22" t="s">
        <v>80</v>
      </c>
      <c r="I604" s="22" t="s">
        <v>774</v>
      </c>
      <c r="J604" s="71">
        <v>142.77600000000001</v>
      </c>
      <c r="K604" s="56">
        <v>1</v>
      </c>
      <c r="L604" s="73">
        <v>0.2</v>
      </c>
      <c r="M604" s="71">
        <v>17.84699999999998</v>
      </c>
      <c r="N604" s="75">
        <f t="shared" si="18"/>
        <v>-10.708200000000023</v>
      </c>
      <c r="O604" s="76">
        <f t="shared" si="19"/>
        <v>150</v>
      </c>
      <c r="P604" s="49" t="str" cm="1">
        <f t="array" ref="P604">_xlfn.IFS(O604&gt;=2000,"A",O604&gt;=1000,"B",O604&gt;=500,"C",O604&gt;=100,"D",O604&lt;100,"E")</f>
        <v>D</v>
      </c>
    </row>
    <row r="605" spans="1:16">
      <c r="A605" s="80">
        <v>604</v>
      </c>
      <c r="B605" s="22" t="s">
        <v>75</v>
      </c>
      <c r="C605" s="22" t="s">
        <v>59</v>
      </c>
      <c r="D605" s="22" t="s">
        <v>400</v>
      </c>
      <c r="E605" s="22" t="s">
        <v>77</v>
      </c>
      <c r="F605" s="22" t="s">
        <v>62</v>
      </c>
      <c r="G605" s="22" t="s">
        <v>63</v>
      </c>
      <c r="H605" s="22" t="s">
        <v>82</v>
      </c>
      <c r="I605" s="22" t="s">
        <v>486</v>
      </c>
      <c r="J605" s="71">
        <v>45.695999999999998</v>
      </c>
      <c r="K605" s="56">
        <v>3</v>
      </c>
      <c r="L605" s="73">
        <v>0.2</v>
      </c>
      <c r="M605" s="71">
        <v>5.1407999999999916</v>
      </c>
      <c r="N605" s="75">
        <f t="shared" si="18"/>
        <v>-3.9984000000000091</v>
      </c>
      <c r="O605" s="76">
        <f t="shared" si="19"/>
        <v>450</v>
      </c>
      <c r="P605" s="49" t="str" cm="1">
        <f t="array" ref="P605">_xlfn.IFS(O605&gt;=2000,"A",O605&gt;=1000,"B",O605&gt;=500,"C",O605&gt;=100,"D",O605&lt;100,"E")</f>
        <v>D</v>
      </c>
    </row>
    <row r="606" spans="1:16">
      <c r="A606" s="80">
        <v>605</v>
      </c>
      <c r="B606" s="22" t="s">
        <v>75</v>
      </c>
      <c r="C606" s="22" t="s">
        <v>59</v>
      </c>
      <c r="D606" s="22" t="s">
        <v>400</v>
      </c>
      <c r="E606" s="22" t="s">
        <v>77</v>
      </c>
      <c r="F606" s="22" t="s">
        <v>62</v>
      </c>
      <c r="G606" s="22" t="s">
        <v>72</v>
      </c>
      <c r="H606" s="22" t="s">
        <v>89</v>
      </c>
      <c r="I606" s="22" t="s">
        <v>620</v>
      </c>
      <c r="J606" s="71">
        <v>7.218</v>
      </c>
      <c r="K606" s="56">
        <v>3</v>
      </c>
      <c r="L606" s="73">
        <v>0.7</v>
      </c>
      <c r="M606" s="71">
        <v>-5.5338000000000012</v>
      </c>
      <c r="N606" s="75">
        <f t="shared" si="18"/>
        <v>-10.586400000000001</v>
      </c>
      <c r="O606" s="76">
        <f t="shared" si="19"/>
        <v>450</v>
      </c>
      <c r="P606" s="49" t="str" cm="1">
        <f t="array" ref="P606">_xlfn.IFS(O606&gt;=2000,"A",O606&gt;=1000,"B",O606&gt;=500,"C",O606&gt;=100,"D",O606&lt;100,"E")</f>
        <v>D</v>
      </c>
    </row>
    <row r="607" spans="1:16">
      <c r="A607" s="80">
        <v>606</v>
      </c>
      <c r="B607" s="22" t="s">
        <v>75</v>
      </c>
      <c r="C607" s="22" t="s">
        <v>59</v>
      </c>
      <c r="D607" s="22" t="s">
        <v>400</v>
      </c>
      <c r="E607" s="22" t="s">
        <v>77</v>
      </c>
      <c r="F607" s="22" t="s">
        <v>62</v>
      </c>
      <c r="G607" s="22" t="s">
        <v>72</v>
      </c>
      <c r="H607" s="22" t="s">
        <v>89</v>
      </c>
      <c r="I607" s="22" t="s">
        <v>611</v>
      </c>
      <c r="J607" s="71">
        <v>43.188000000000009</v>
      </c>
      <c r="K607" s="56">
        <v>4</v>
      </c>
      <c r="L607" s="73">
        <v>0.7</v>
      </c>
      <c r="M607" s="71">
        <v>-31.671199999999999</v>
      </c>
      <c r="N607" s="75">
        <f t="shared" si="18"/>
        <v>-61.902799999999999</v>
      </c>
      <c r="O607" s="76">
        <f t="shared" si="19"/>
        <v>600</v>
      </c>
      <c r="P607" s="49" t="str" cm="1">
        <f t="array" ref="P607">_xlfn.IFS(O607&gt;=2000,"A",O607&gt;=1000,"B",O607&gt;=500,"C",O607&gt;=100,"D",O607&lt;100,"E")</f>
        <v>C</v>
      </c>
    </row>
    <row r="608" spans="1:16">
      <c r="A608" s="80">
        <v>607</v>
      </c>
      <c r="B608" s="22" t="s">
        <v>75</v>
      </c>
      <c r="C608" s="22" t="s">
        <v>59</v>
      </c>
      <c r="D608" s="22" t="s">
        <v>400</v>
      </c>
      <c r="E608" s="22" t="s">
        <v>77</v>
      </c>
      <c r="F608" s="22" t="s">
        <v>62</v>
      </c>
      <c r="G608" s="22" t="s">
        <v>72</v>
      </c>
      <c r="H608" s="22" t="s">
        <v>97</v>
      </c>
      <c r="I608" s="22" t="s">
        <v>775</v>
      </c>
      <c r="J608" s="71">
        <v>131.904</v>
      </c>
      <c r="K608" s="56">
        <v>3</v>
      </c>
      <c r="L608" s="73">
        <v>0.2</v>
      </c>
      <c r="M608" s="71">
        <v>47.815200000000004</v>
      </c>
      <c r="N608" s="75">
        <f t="shared" si="18"/>
        <v>21.434400000000004</v>
      </c>
      <c r="O608" s="76">
        <f t="shared" si="19"/>
        <v>450</v>
      </c>
      <c r="P608" s="49" t="str" cm="1">
        <f t="array" ref="P608">_xlfn.IFS(O608&gt;=2000,"A",O608&gt;=1000,"B",O608&gt;=500,"C",O608&gt;=100,"D",O608&lt;100,"E")</f>
        <v>D</v>
      </c>
    </row>
    <row r="609" spans="1:16">
      <c r="A609" s="80">
        <v>608</v>
      </c>
      <c r="B609" s="22" t="s">
        <v>75</v>
      </c>
      <c r="C609" s="22" t="s">
        <v>59</v>
      </c>
      <c r="D609" s="22" t="s">
        <v>122</v>
      </c>
      <c r="E609" s="22" t="s">
        <v>123</v>
      </c>
      <c r="F609" s="22" t="s">
        <v>124</v>
      </c>
      <c r="G609" s="22" t="s">
        <v>72</v>
      </c>
      <c r="H609" s="22" t="s">
        <v>89</v>
      </c>
      <c r="I609" s="22" t="s">
        <v>776</v>
      </c>
      <c r="J609" s="71">
        <v>3.2820000000000005</v>
      </c>
      <c r="K609" s="56">
        <v>2</v>
      </c>
      <c r="L609" s="73">
        <v>0.7</v>
      </c>
      <c r="M609" s="71">
        <v>-2.6256000000000004</v>
      </c>
      <c r="N609" s="75">
        <f t="shared" si="18"/>
        <v>-4.923</v>
      </c>
      <c r="O609" s="76">
        <f t="shared" si="19"/>
        <v>300</v>
      </c>
      <c r="P609" s="49" t="str" cm="1">
        <f t="array" ref="P609">_xlfn.IFS(O609&gt;=2000,"A",O609&gt;=1000,"B",O609&gt;=500,"C",O609&gt;=100,"D",O609&lt;100,"E")</f>
        <v>D</v>
      </c>
    </row>
    <row r="610" spans="1:16">
      <c r="A610" s="80">
        <v>609</v>
      </c>
      <c r="B610" s="22" t="s">
        <v>75</v>
      </c>
      <c r="C610" s="22" t="s">
        <v>59</v>
      </c>
      <c r="D610" s="22" t="s">
        <v>122</v>
      </c>
      <c r="E610" s="22" t="s">
        <v>123</v>
      </c>
      <c r="F610" s="22" t="s">
        <v>124</v>
      </c>
      <c r="G610" s="22" t="s">
        <v>72</v>
      </c>
      <c r="H610" s="22" t="s">
        <v>84</v>
      </c>
      <c r="I610" s="22" t="s">
        <v>701</v>
      </c>
      <c r="J610" s="71">
        <v>21.167999999999999</v>
      </c>
      <c r="K610" s="56">
        <v>9</v>
      </c>
      <c r="L610" s="73">
        <v>0.2</v>
      </c>
      <c r="M610" s="71">
        <v>2.3813999999999984</v>
      </c>
      <c r="N610" s="75">
        <f t="shared" si="18"/>
        <v>-1.8522000000000016</v>
      </c>
      <c r="O610" s="76">
        <f t="shared" si="19"/>
        <v>1350</v>
      </c>
      <c r="P610" s="49" t="str" cm="1">
        <f t="array" ref="P610">_xlfn.IFS(O610&gt;=2000,"A",O610&gt;=1000,"B",O610&gt;=500,"C",O610&gt;=100,"D",O610&lt;100,"E")</f>
        <v>B</v>
      </c>
    </row>
    <row r="611" spans="1:16">
      <c r="A611" s="80">
        <v>610</v>
      </c>
      <c r="B611" s="22" t="s">
        <v>75</v>
      </c>
      <c r="C611" s="22" t="s">
        <v>59</v>
      </c>
      <c r="D611" s="22" t="s">
        <v>122</v>
      </c>
      <c r="E611" s="22" t="s">
        <v>123</v>
      </c>
      <c r="F611" s="22" t="s">
        <v>124</v>
      </c>
      <c r="G611" s="22" t="s">
        <v>86</v>
      </c>
      <c r="H611" s="22" t="s">
        <v>87</v>
      </c>
      <c r="I611" s="22" t="s">
        <v>777</v>
      </c>
      <c r="J611" s="71">
        <v>55.188000000000002</v>
      </c>
      <c r="K611" s="56">
        <v>2</v>
      </c>
      <c r="L611" s="73">
        <v>0.4</v>
      </c>
      <c r="M611" s="71">
        <v>-10.117800000000003</v>
      </c>
      <c r="N611" s="75">
        <f t="shared" si="18"/>
        <v>-32.193000000000005</v>
      </c>
      <c r="O611" s="76">
        <f t="shared" si="19"/>
        <v>300</v>
      </c>
      <c r="P611" s="49" t="str" cm="1">
        <f t="array" ref="P611">_xlfn.IFS(O611&gt;=2000,"A",O611&gt;=1000,"B",O611&gt;=500,"C",O611&gt;=100,"D",O611&lt;100,"E")</f>
        <v>D</v>
      </c>
    </row>
    <row r="612" spans="1:16">
      <c r="A612" s="80">
        <v>611</v>
      </c>
      <c r="B612" s="22" t="s">
        <v>140</v>
      </c>
      <c r="C612" s="22" t="s">
        <v>68</v>
      </c>
      <c r="D612" s="22" t="s">
        <v>370</v>
      </c>
      <c r="E612" s="22" t="s">
        <v>104</v>
      </c>
      <c r="F612" s="22" t="s">
        <v>105</v>
      </c>
      <c r="G612" s="22" t="s">
        <v>86</v>
      </c>
      <c r="H612" s="22" t="s">
        <v>87</v>
      </c>
      <c r="I612" s="22" t="s">
        <v>567</v>
      </c>
      <c r="J612" s="71">
        <v>369.57600000000002</v>
      </c>
      <c r="K612" s="56">
        <v>3</v>
      </c>
      <c r="L612" s="73">
        <v>0.2</v>
      </c>
      <c r="M612" s="71">
        <v>41.577299999999951</v>
      </c>
      <c r="N612" s="75">
        <f t="shared" si="18"/>
        <v>-32.337900000000062</v>
      </c>
      <c r="O612" s="76">
        <f t="shared" si="19"/>
        <v>450</v>
      </c>
      <c r="P612" s="49" t="str" cm="1">
        <f t="array" ref="P612">_xlfn.IFS(O612&gt;=2000,"A",O612&gt;=1000,"B",O612&gt;=500,"C",O612&gt;=100,"D",O612&lt;100,"E")</f>
        <v>D</v>
      </c>
    </row>
    <row r="613" spans="1:16">
      <c r="A613" s="80">
        <v>612</v>
      </c>
      <c r="B613" s="22" t="s">
        <v>140</v>
      </c>
      <c r="C613" s="22" t="s">
        <v>68</v>
      </c>
      <c r="D613" s="22" t="s">
        <v>370</v>
      </c>
      <c r="E613" s="22" t="s">
        <v>104</v>
      </c>
      <c r="F613" s="22" t="s">
        <v>105</v>
      </c>
      <c r="G613" s="22" t="s">
        <v>72</v>
      </c>
      <c r="H613" s="22" t="s">
        <v>73</v>
      </c>
      <c r="I613" s="22" t="s">
        <v>778</v>
      </c>
      <c r="J613" s="71">
        <v>15.712000000000002</v>
      </c>
      <c r="K613" s="56">
        <v>4</v>
      </c>
      <c r="L613" s="73">
        <v>0.2</v>
      </c>
      <c r="M613" s="71">
        <v>5.6955999999999989</v>
      </c>
      <c r="N613" s="75">
        <f t="shared" si="18"/>
        <v>2.5531999999999986</v>
      </c>
      <c r="O613" s="76">
        <f t="shared" si="19"/>
        <v>600</v>
      </c>
      <c r="P613" s="49" t="str" cm="1">
        <f t="array" ref="P613">_xlfn.IFS(O613&gt;=2000,"A",O613&gt;=1000,"B",O613&gt;=500,"C",O613&gt;=100,"D",O613&lt;100,"E")</f>
        <v>C</v>
      </c>
    </row>
    <row r="614" spans="1:16">
      <c r="A614" s="80">
        <v>613</v>
      </c>
      <c r="B614" s="22" t="s">
        <v>58</v>
      </c>
      <c r="C614" s="22" t="s">
        <v>68</v>
      </c>
      <c r="D614" s="22" t="s">
        <v>122</v>
      </c>
      <c r="E614" s="22" t="s">
        <v>123</v>
      </c>
      <c r="F614" s="22" t="s">
        <v>124</v>
      </c>
      <c r="G614" s="22" t="s">
        <v>72</v>
      </c>
      <c r="H614" s="22" t="s">
        <v>97</v>
      </c>
      <c r="I614" s="22" t="s">
        <v>779</v>
      </c>
      <c r="J614" s="71">
        <v>8.4480000000000004</v>
      </c>
      <c r="K614" s="56">
        <v>2</v>
      </c>
      <c r="L614" s="73">
        <v>0.2</v>
      </c>
      <c r="M614" s="71">
        <v>2.6399999999999997</v>
      </c>
      <c r="N614" s="75">
        <f t="shared" si="18"/>
        <v>0.95039999999999947</v>
      </c>
      <c r="O614" s="76">
        <f t="shared" si="19"/>
        <v>300</v>
      </c>
      <c r="P614" s="49" t="str" cm="1">
        <f t="array" ref="P614">_xlfn.IFS(O614&gt;=2000,"A",O614&gt;=1000,"B",O614&gt;=500,"C",O614&gt;=100,"D",O614&lt;100,"E")</f>
        <v>D</v>
      </c>
    </row>
    <row r="615" spans="1:16">
      <c r="A615" s="80">
        <v>614</v>
      </c>
      <c r="B615" s="22" t="s">
        <v>58</v>
      </c>
      <c r="C615" s="22" t="s">
        <v>68</v>
      </c>
      <c r="D615" s="22" t="s">
        <v>122</v>
      </c>
      <c r="E615" s="22" t="s">
        <v>123</v>
      </c>
      <c r="F615" s="22" t="s">
        <v>124</v>
      </c>
      <c r="G615" s="22" t="s">
        <v>86</v>
      </c>
      <c r="H615" s="22" t="s">
        <v>87</v>
      </c>
      <c r="I615" s="22" t="s">
        <v>780</v>
      </c>
      <c r="J615" s="71">
        <v>728.94600000000003</v>
      </c>
      <c r="K615" s="56">
        <v>9</v>
      </c>
      <c r="L615" s="73">
        <v>0.4</v>
      </c>
      <c r="M615" s="71">
        <v>-157.93830000000008</v>
      </c>
      <c r="N615" s="75">
        <f t="shared" si="18"/>
        <v>-449.51670000000013</v>
      </c>
      <c r="O615" s="76">
        <f t="shared" si="19"/>
        <v>1350</v>
      </c>
      <c r="P615" s="49" t="str" cm="1">
        <f t="array" ref="P615">_xlfn.IFS(O615&gt;=2000,"A",O615&gt;=1000,"B",O615&gt;=500,"C",O615&gt;=100,"D",O615&lt;100,"E")</f>
        <v>B</v>
      </c>
    </row>
    <row r="616" spans="1:16">
      <c r="A616" s="80">
        <v>615</v>
      </c>
      <c r="B616" s="22" t="s">
        <v>58</v>
      </c>
      <c r="C616" s="22" t="s">
        <v>59</v>
      </c>
      <c r="D616" s="22" t="s">
        <v>781</v>
      </c>
      <c r="E616" s="22" t="s">
        <v>258</v>
      </c>
      <c r="F616" s="22" t="s">
        <v>124</v>
      </c>
      <c r="G616" s="22" t="s">
        <v>86</v>
      </c>
      <c r="H616" s="22" t="s">
        <v>87</v>
      </c>
      <c r="I616" s="22" t="s">
        <v>410</v>
      </c>
      <c r="J616" s="71">
        <v>119.93999999999998</v>
      </c>
      <c r="K616" s="56">
        <v>10</v>
      </c>
      <c r="L616" s="73">
        <v>0.4</v>
      </c>
      <c r="M616" s="71">
        <v>15.99199999999999</v>
      </c>
      <c r="N616" s="75">
        <f t="shared" si="18"/>
        <v>-31.984000000000009</v>
      </c>
      <c r="O616" s="76">
        <f t="shared" si="19"/>
        <v>1500</v>
      </c>
      <c r="P616" s="49" t="str" cm="1">
        <f t="array" ref="P616">_xlfn.IFS(O616&gt;=2000,"A",O616&gt;=1000,"B",O616&gt;=500,"C",O616&gt;=100,"D",O616&lt;100,"E")</f>
        <v>B</v>
      </c>
    </row>
    <row r="617" spans="1:16">
      <c r="A617" s="80">
        <v>616</v>
      </c>
      <c r="B617" s="22" t="s">
        <v>58</v>
      </c>
      <c r="C617" s="22" t="s">
        <v>59</v>
      </c>
      <c r="D617" s="22" t="s">
        <v>781</v>
      </c>
      <c r="E617" s="22" t="s">
        <v>258</v>
      </c>
      <c r="F617" s="22" t="s">
        <v>124</v>
      </c>
      <c r="G617" s="22" t="s">
        <v>72</v>
      </c>
      <c r="H617" s="22" t="s">
        <v>89</v>
      </c>
      <c r="I617" s="22" t="s">
        <v>782</v>
      </c>
      <c r="J617" s="71">
        <v>3.6480000000000006</v>
      </c>
      <c r="K617" s="56">
        <v>2</v>
      </c>
      <c r="L617" s="73">
        <v>0.7</v>
      </c>
      <c r="M617" s="71">
        <v>-2.7967999999999993</v>
      </c>
      <c r="N617" s="75">
        <f t="shared" si="18"/>
        <v>-5.3503999999999996</v>
      </c>
      <c r="O617" s="76">
        <f t="shared" si="19"/>
        <v>300</v>
      </c>
      <c r="P617" s="49" t="str" cm="1">
        <f t="array" ref="P617">_xlfn.IFS(O617&gt;=2000,"A",O617&gt;=1000,"B",O617&gt;=500,"C",O617&gt;=100,"D",O617&lt;100,"E")</f>
        <v>D</v>
      </c>
    </row>
    <row r="618" spans="1:16">
      <c r="A618" s="80">
        <v>617</v>
      </c>
      <c r="B618" s="22" t="s">
        <v>58</v>
      </c>
      <c r="C618" s="22" t="s">
        <v>68</v>
      </c>
      <c r="D618" s="22" t="s">
        <v>171</v>
      </c>
      <c r="E618" s="22" t="s">
        <v>172</v>
      </c>
      <c r="F618" s="22" t="s">
        <v>124</v>
      </c>
      <c r="G618" s="22" t="s">
        <v>63</v>
      </c>
      <c r="H618" s="22" t="s">
        <v>82</v>
      </c>
      <c r="I618" s="22" t="s">
        <v>783</v>
      </c>
      <c r="J618" s="71">
        <v>40.479999999999997</v>
      </c>
      <c r="K618" s="56">
        <v>2</v>
      </c>
      <c r="L618" s="73">
        <v>0</v>
      </c>
      <c r="M618" s="71">
        <v>15.787199999999999</v>
      </c>
      <c r="N618" s="75">
        <f t="shared" si="18"/>
        <v>15.787199999999999</v>
      </c>
      <c r="O618" s="76">
        <f t="shared" si="19"/>
        <v>300</v>
      </c>
      <c r="P618" s="49" t="str" cm="1">
        <f t="array" ref="P618">_xlfn.IFS(O618&gt;=2000,"A",O618&gt;=1000,"B",O618&gt;=500,"C",O618&gt;=100,"D",O618&lt;100,"E")</f>
        <v>D</v>
      </c>
    </row>
    <row r="619" spans="1:16">
      <c r="A619" s="80">
        <v>618</v>
      </c>
      <c r="B619" s="22" t="s">
        <v>58</v>
      </c>
      <c r="C619" s="22" t="s">
        <v>68</v>
      </c>
      <c r="D619" s="22" t="s">
        <v>171</v>
      </c>
      <c r="E619" s="22" t="s">
        <v>172</v>
      </c>
      <c r="F619" s="22" t="s">
        <v>124</v>
      </c>
      <c r="G619" s="22" t="s">
        <v>63</v>
      </c>
      <c r="H619" s="22" t="s">
        <v>82</v>
      </c>
      <c r="I619" s="22" t="s">
        <v>784</v>
      </c>
      <c r="J619" s="71">
        <v>9.94</v>
      </c>
      <c r="K619" s="56">
        <v>2</v>
      </c>
      <c r="L619" s="73">
        <v>0</v>
      </c>
      <c r="M619" s="71">
        <v>3.0813999999999995</v>
      </c>
      <c r="N619" s="75">
        <f t="shared" si="18"/>
        <v>3.0813999999999995</v>
      </c>
      <c r="O619" s="76">
        <f t="shared" si="19"/>
        <v>300</v>
      </c>
      <c r="P619" s="49" t="str" cm="1">
        <f t="array" ref="P619">_xlfn.IFS(O619&gt;=2000,"A",O619&gt;=1000,"B",O619&gt;=500,"C",O619&gt;=100,"D",O619&lt;100,"E")</f>
        <v>D</v>
      </c>
    </row>
    <row r="620" spans="1:16">
      <c r="A620" s="80">
        <v>619</v>
      </c>
      <c r="B620" s="22" t="s">
        <v>58</v>
      </c>
      <c r="C620" s="22" t="s">
        <v>68</v>
      </c>
      <c r="D620" s="22" t="s">
        <v>171</v>
      </c>
      <c r="E620" s="22" t="s">
        <v>172</v>
      </c>
      <c r="F620" s="22" t="s">
        <v>124</v>
      </c>
      <c r="G620" s="22" t="s">
        <v>72</v>
      </c>
      <c r="H620" s="22" t="s">
        <v>89</v>
      </c>
      <c r="I620" s="22" t="s">
        <v>785</v>
      </c>
      <c r="J620" s="71">
        <v>107.42400000000001</v>
      </c>
      <c r="K620" s="56">
        <v>9</v>
      </c>
      <c r="L620" s="73">
        <v>0.2</v>
      </c>
      <c r="M620" s="71">
        <v>33.569999999999986</v>
      </c>
      <c r="N620" s="75">
        <f t="shared" si="18"/>
        <v>12.085199999999983</v>
      </c>
      <c r="O620" s="76">
        <f t="shared" si="19"/>
        <v>1350</v>
      </c>
      <c r="P620" s="49" t="str" cm="1">
        <f t="array" ref="P620">_xlfn.IFS(O620&gt;=2000,"A",O620&gt;=1000,"B",O620&gt;=500,"C",O620&gt;=100,"D",O620&lt;100,"E")</f>
        <v>B</v>
      </c>
    </row>
    <row r="621" spans="1:16">
      <c r="A621" s="80">
        <v>620</v>
      </c>
      <c r="B621" s="22" t="s">
        <v>58</v>
      </c>
      <c r="C621" s="22" t="s">
        <v>68</v>
      </c>
      <c r="D621" s="22" t="s">
        <v>171</v>
      </c>
      <c r="E621" s="22" t="s">
        <v>172</v>
      </c>
      <c r="F621" s="22" t="s">
        <v>124</v>
      </c>
      <c r="G621" s="22" t="s">
        <v>86</v>
      </c>
      <c r="H621" s="22" t="s">
        <v>87</v>
      </c>
      <c r="I621" s="22" t="s">
        <v>786</v>
      </c>
      <c r="J621" s="71">
        <v>37.909999999999997</v>
      </c>
      <c r="K621" s="56">
        <v>1</v>
      </c>
      <c r="L621" s="73">
        <v>0</v>
      </c>
      <c r="M621" s="71">
        <v>10.993899999999996</v>
      </c>
      <c r="N621" s="75">
        <f t="shared" si="18"/>
        <v>10.993899999999996</v>
      </c>
      <c r="O621" s="76">
        <f t="shared" si="19"/>
        <v>150</v>
      </c>
      <c r="P621" s="49" t="str" cm="1">
        <f t="array" ref="P621">_xlfn.IFS(O621&gt;=2000,"A",O621&gt;=1000,"B",O621&gt;=500,"C",O621&gt;=100,"D",O621&lt;100,"E")</f>
        <v>D</v>
      </c>
    </row>
    <row r="622" spans="1:16">
      <c r="A622" s="80">
        <v>621</v>
      </c>
      <c r="B622" s="22" t="s">
        <v>58</v>
      </c>
      <c r="C622" s="22" t="s">
        <v>68</v>
      </c>
      <c r="D622" s="22" t="s">
        <v>171</v>
      </c>
      <c r="E622" s="22" t="s">
        <v>172</v>
      </c>
      <c r="F622" s="22" t="s">
        <v>124</v>
      </c>
      <c r="G622" s="22" t="s">
        <v>63</v>
      </c>
      <c r="H622" s="22" t="s">
        <v>82</v>
      </c>
      <c r="I622" s="22" t="s">
        <v>298</v>
      </c>
      <c r="J622" s="71">
        <v>88.02</v>
      </c>
      <c r="K622" s="56">
        <v>3</v>
      </c>
      <c r="L622" s="73">
        <v>0</v>
      </c>
      <c r="M622" s="71">
        <v>27.286199999999994</v>
      </c>
      <c r="N622" s="75">
        <f t="shared" si="18"/>
        <v>27.286199999999994</v>
      </c>
      <c r="O622" s="76">
        <f t="shared" si="19"/>
        <v>450</v>
      </c>
      <c r="P622" s="49" t="str" cm="1">
        <f t="array" ref="P622">_xlfn.IFS(O622&gt;=2000,"A",O622&gt;=1000,"B",O622&gt;=500,"C",O622&gt;=100,"D",O622&lt;100,"E")</f>
        <v>D</v>
      </c>
    </row>
    <row r="623" spans="1:16">
      <c r="A623" s="80">
        <v>622</v>
      </c>
      <c r="B623" s="22" t="s">
        <v>75</v>
      </c>
      <c r="C623" s="22" t="s">
        <v>59</v>
      </c>
      <c r="D623" s="22" t="s">
        <v>187</v>
      </c>
      <c r="E623" s="22" t="s">
        <v>149</v>
      </c>
      <c r="F623" s="22" t="s">
        <v>105</v>
      </c>
      <c r="G623" s="22" t="s">
        <v>72</v>
      </c>
      <c r="H623" s="22" t="s">
        <v>89</v>
      </c>
      <c r="I623" s="22" t="s">
        <v>787</v>
      </c>
      <c r="J623" s="71">
        <v>8.6899999999999977</v>
      </c>
      <c r="K623" s="56">
        <v>5</v>
      </c>
      <c r="L623" s="73">
        <v>0.8</v>
      </c>
      <c r="M623" s="71">
        <v>-14.773</v>
      </c>
      <c r="N623" s="75">
        <f t="shared" si="18"/>
        <v>-21.724999999999998</v>
      </c>
      <c r="O623" s="76">
        <f t="shared" si="19"/>
        <v>750</v>
      </c>
      <c r="P623" s="49" t="str" cm="1">
        <f t="array" ref="P623">_xlfn.IFS(O623&gt;=2000,"A",O623&gt;=1000,"B",O623&gt;=500,"C",O623&gt;=100,"D",O623&lt;100,"E")</f>
        <v>C</v>
      </c>
    </row>
    <row r="624" spans="1:16">
      <c r="A624" s="80">
        <v>623</v>
      </c>
      <c r="B624" s="22" t="s">
        <v>75</v>
      </c>
      <c r="C624" s="22" t="s">
        <v>68</v>
      </c>
      <c r="D624" s="22" t="s">
        <v>788</v>
      </c>
      <c r="E624" s="22" t="s">
        <v>159</v>
      </c>
      <c r="F624" s="22" t="s">
        <v>105</v>
      </c>
      <c r="G624" s="22" t="s">
        <v>63</v>
      </c>
      <c r="H624" s="22" t="s">
        <v>66</v>
      </c>
      <c r="I624" s="22" t="s">
        <v>789</v>
      </c>
      <c r="J624" s="71">
        <v>301.95999999999998</v>
      </c>
      <c r="K624" s="56">
        <v>2</v>
      </c>
      <c r="L624" s="73">
        <v>0</v>
      </c>
      <c r="M624" s="71">
        <v>87.568399999999968</v>
      </c>
      <c r="N624" s="75">
        <f t="shared" si="18"/>
        <v>87.568399999999968</v>
      </c>
      <c r="O624" s="76">
        <f t="shared" si="19"/>
        <v>300</v>
      </c>
      <c r="P624" s="49" t="str" cm="1">
        <f t="array" ref="P624">_xlfn.IFS(O624&gt;=2000,"A",O624&gt;=1000,"B",O624&gt;=500,"C",O624&gt;=100,"D",O624&lt;100,"E")</f>
        <v>D</v>
      </c>
    </row>
    <row r="625" spans="1:16">
      <c r="A625" s="80">
        <v>624</v>
      </c>
      <c r="B625" s="22" t="s">
        <v>75</v>
      </c>
      <c r="C625" s="22" t="s">
        <v>68</v>
      </c>
      <c r="D625" s="22" t="s">
        <v>788</v>
      </c>
      <c r="E625" s="22" t="s">
        <v>159</v>
      </c>
      <c r="F625" s="22" t="s">
        <v>105</v>
      </c>
      <c r="G625" s="22" t="s">
        <v>72</v>
      </c>
      <c r="H625" s="22" t="s">
        <v>91</v>
      </c>
      <c r="I625" s="22" t="s">
        <v>790</v>
      </c>
      <c r="J625" s="71">
        <v>555.21</v>
      </c>
      <c r="K625" s="56">
        <v>5</v>
      </c>
      <c r="L625" s="73">
        <v>0.1</v>
      </c>
      <c r="M625" s="71">
        <v>178.90100000000001</v>
      </c>
      <c r="N625" s="75">
        <f t="shared" si="18"/>
        <v>123.38</v>
      </c>
      <c r="O625" s="76">
        <f t="shared" si="19"/>
        <v>750</v>
      </c>
      <c r="P625" s="49" t="str" cm="1">
        <f t="array" ref="P625">_xlfn.IFS(O625&gt;=2000,"A",O625&gt;=1000,"B",O625&gt;=500,"C",O625&gt;=100,"D",O625&lt;100,"E")</f>
        <v>C</v>
      </c>
    </row>
    <row r="626" spans="1:16">
      <c r="A626" s="80">
        <v>625</v>
      </c>
      <c r="B626" s="22" t="s">
        <v>75</v>
      </c>
      <c r="C626" s="22" t="s">
        <v>68</v>
      </c>
      <c r="D626" s="22" t="s">
        <v>788</v>
      </c>
      <c r="E626" s="22" t="s">
        <v>159</v>
      </c>
      <c r="F626" s="22" t="s">
        <v>105</v>
      </c>
      <c r="G626" s="22" t="s">
        <v>72</v>
      </c>
      <c r="H626" s="22" t="s">
        <v>80</v>
      </c>
      <c r="I626" s="22" t="s">
        <v>791</v>
      </c>
      <c r="J626" s="71">
        <v>523.48</v>
      </c>
      <c r="K626" s="56">
        <v>4</v>
      </c>
      <c r="L626" s="73">
        <v>0</v>
      </c>
      <c r="M626" s="71">
        <v>130.87</v>
      </c>
      <c r="N626" s="75">
        <f t="shared" si="18"/>
        <v>130.87</v>
      </c>
      <c r="O626" s="76">
        <f t="shared" si="19"/>
        <v>600</v>
      </c>
      <c r="P626" s="49" t="str" cm="1">
        <f t="array" ref="P626">_xlfn.IFS(O626&gt;=2000,"A",O626&gt;=1000,"B",O626&gt;=500,"C",O626&gt;=100,"D",O626&lt;100,"E")</f>
        <v>C</v>
      </c>
    </row>
    <row r="627" spans="1:16">
      <c r="A627" s="80">
        <v>626</v>
      </c>
      <c r="B627" s="22" t="s">
        <v>75</v>
      </c>
      <c r="C627" s="22" t="s">
        <v>68</v>
      </c>
      <c r="D627" s="22" t="s">
        <v>788</v>
      </c>
      <c r="E627" s="22" t="s">
        <v>159</v>
      </c>
      <c r="F627" s="22" t="s">
        <v>105</v>
      </c>
      <c r="G627" s="22" t="s">
        <v>72</v>
      </c>
      <c r="H627" s="22" t="s">
        <v>84</v>
      </c>
      <c r="I627" s="22" t="s">
        <v>135</v>
      </c>
      <c r="J627" s="71">
        <v>161.82</v>
      </c>
      <c r="K627" s="56">
        <v>9</v>
      </c>
      <c r="L627" s="73">
        <v>0</v>
      </c>
      <c r="M627" s="71">
        <v>46.927799999999984</v>
      </c>
      <c r="N627" s="75">
        <f t="shared" si="18"/>
        <v>46.927799999999984</v>
      </c>
      <c r="O627" s="76">
        <f t="shared" si="19"/>
        <v>1350</v>
      </c>
      <c r="P627" s="49" t="str" cm="1">
        <f t="array" ref="P627">_xlfn.IFS(O627&gt;=2000,"A",O627&gt;=1000,"B",O627&gt;=500,"C",O627&gt;=100,"D",O627&lt;100,"E")</f>
        <v>B</v>
      </c>
    </row>
    <row r="628" spans="1:16">
      <c r="A628" s="80">
        <v>627</v>
      </c>
      <c r="B628" s="22" t="s">
        <v>75</v>
      </c>
      <c r="C628" s="22" t="s">
        <v>102</v>
      </c>
      <c r="D628" s="22" t="s">
        <v>171</v>
      </c>
      <c r="E628" s="22" t="s">
        <v>172</v>
      </c>
      <c r="F628" s="22" t="s">
        <v>124</v>
      </c>
      <c r="G628" s="22" t="s">
        <v>63</v>
      </c>
      <c r="H628" s="22" t="s">
        <v>82</v>
      </c>
      <c r="I628" s="22" t="s">
        <v>792</v>
      </c>
      <c r="J628" s="71">
        <v>35.56</v>
      </c>
      <c r="K628" s="56">
        <v>7</v>
      </c>
      <c r="L628" s="73">
        <v>0</v>
      </c>
      <c r="M628" s="71">
        <v>12.090399999999999</v>
      </c>
      <c r="N628" s="75">
        <f t="shared" si="18"/>
        <v>12.090399999999999</v>
      </c>
      <c r="O628" s="76">
        <f t="shared" si="19"/>
        <v>1050</v>
      </c>
      <c r="P628" s="49" t="str" cm="1">
        <f t="array" ref="P628">_xlfn.IFS(O628&gt;=2000,"A",O628&gt;=1000,"B",O628&gt;=500,"C",O628&gt;=100,"D",O628&lt;100,"E")</f>
        <v>B</v>
      </c>
    </row>
    <row r="629" spans="1:16">
      <c r="A629" s="80">
        <v>628</v>
      </c>
      <c r="B629" s="22" t="s">
        <v>75</v>
      </c>
      <c r="C629" s="22" t="s">
        <v>59</v>
      </c>
      <c r="D629" s="22" t="s">
        <v>99</v>
      </c>
      <c r="E629" s="22" t="s">
        <v>100</v>
      </c>
      <c r="F629" s="22" t="s">
        <v>71</v>
      </c>
      <c r="G629" s="22" t="s">
        <v>72</v>
      </c>
      <c r="H629" s="22" t="s">
        <v>91</v>
      </c>
      <c r="I629" s="22" t="s">
        <v>793</v>
      </c>
      <c r="J629" s="71">
        <v>97.16</v>
      </c>
      <c r="K629" s="56">
        <v>2</v>
      </c>
      <c r="L629" s="73">
        <v>0</v>
      </c>
      <c r="M629" s="71">
        <v>28.176399999999987</v>
      </c>
      <c r="N629" s="75">
        <f t="shared" si="18"/>
        <v>28.176399999999987</v>
      </c>
      <c r="O629" s="76">
        <f t="shared" si="19"/>
        <v>300</v>
      </c>
      <c r="P629" s="49" t="str" cm="1">
        <f t="array" ref="P629">_xlfn.IFS(O629&gt;=2000,"A",O629&gt;=1000,"B",O629&gt;=500,"C",O629&gt;=100,"D",O629&lt;100,"E")</f>
        <v>D</v>
      </c>
    </row>
    <row r="630" spans="1:16">
      <c r="A630" s="80">
        <v>629</v>
      </c>
      <c r="B630" s="22" t="s">
        <v>75</v>
      </c>
      <c r="C630" s="22" t="s">
        <v>59</v>
      </c>
      <c r="D630" s="22" t="s">
        <v>114</v>
      </c>
      <c r="E630" s="22" t="s">
        <v>70</v>
      </c>
      <c r="F630" s="22" t="s">
        <v>71</v>
      </c>
      <c r="G630" s="22" t="s">
        <v>72</v>
      </c>
      <c r="H630" s="22" t="s">
        <v>89</v>
      </c>
      <c r="I630" s="22" t="s">
        <v>794</v>
      </c>
      <c r="J630" s="71">
        <v>15.24</v>
      </c>
      <c r="K630" s="56">
        <v>5</v>
      </c>
      <c r="L630" s="73">
        <v>0.2</v>
      </c>
      <c r="M630" s="71">
        <v>5.1434999999999977</v>
      </c>
      <c r="N630" s="75">
        <f t="shared" si="18"/>
        <v>2.0954999999999977</v>
      </c>
      <c r="O630" s="76">
        <f t="shared" si="19"/>
        <v>750</v>
      </c>
      <c r="P630" s="49" t="str" cm="1">
        <f t="array" ref="P630">_xlfn.IFS(O630&gt;=2000,"A",O630&gt;=1000,"B",O630&gt;=500,"C",O630&gt;=100,"D",O630&lt;100,"E")</f>
        <v>C</v>
      </c>
    </row>
    <row r="631" spans="1:16">
      <c r="A631" s="80">
        <v>630</v>
      </c>
      <c r="B631" s="22" t="s">
        <v>75</v>
      </c>
      <c r="C631" s="22" t="s">
        <v>59</v>
      </c>
      <c r="D631" s="22" t="s">
        <v>114</v>
      </c>
      <c r="E631" s="22" t="s">
        <v>70</v>
      </c>
      <c r="F631" s="22" t="s">
        <v>71</v>
      </c>
      <c r="G631" s="22" t="s">
        <v>72</v>
      </c>
      <c r="H631" s="22" t="s">
        <v>97</v>
      </c>
      <c r="I631" s="22" t="s">
        <v>444</v>
      </c>
      <c r="J631" s="71">
        <v>13.23</v>
      </c>
      <c r="K631" s="56">
        <v>3</v>
      </c>
      <c r="L631" s="73">
        <v>0</v>
      </c>
      <c r="M631" s="71">
        <v>6.0857999999999999</v>
      </c>
      <c r="N631" s="75">
        <f t="shared" si="18"/>
        <v>6.0857999999999999</v>
      </c>
      <c r="O631" s="76">
        <f t="shared" si="19"/>
        <v>450</v>
      </c>
      <c r="P631" s="49" t="str" cm="1">
        <f t="array" ref="P631">_xlfn.IFS(O631&gt;=2000,"A",O631&gt;=1000,"B",O631&gt;=500,"C",O631&gt;=100,"D",O631&lt;100,"E")</f>
        <v>D</v>
      </c>
    </row>
    <row r="632" spans="1:16">
      <c r="A632" s="80">
        <v>631</v>
      </c>
      <c r="B632" s="22" t="s">
        <v>58</v>
      </c>
      <c r="C632" s="22" t="s">
        <v>59</v>
      </c>
      <c r="D632" s="22" t="s">
        <v>241</v>
      </c>
      <c r="E632" s="22" t="s">
        <v>242</v>
      </c>
      <c r="F632" s="22" t="s">
        <v>71</v>
      </c>
      <c r="G632" s="22" t="s">
        <v>72</v>
      </c>
      <c r="H632" s="22" t="s">
        <v>80</v>
      </c>
      <c r="I632" s="22" t="s">
        <v>795</v>
      </c>
      <c r="J632" s="71">
        <v>243.38400000000001</v>
      </c>
      <c r="K632" s="56">
        <v>3</v>
      </c>
      <c r="L632" s="73">
        <v>0.2</v>
      </c>
      <c r="M632" s="71">
        <v>-51.719100000000012</v>
      </c>
      <c r="N632" s="75">
        <f t="shared" si="18"/>
        <v>-100.39590000000001</v>
      </c>
      <c r="O632" s="76">
        <f t="shared" si="19"/>
        <v>450</v>
      </c>
      <c r="P632" s="49" t="str" cm="1">
        <f t="array" ref="P632">_xlfn.IFS(O632&gt;=2000,"A",O632&gt;=1000,"B",O632&gt;=500,"C",O632&gt;=100,"D",O632&lt;100,"E")</f>
        <v>D</v>
      </c>
    </row>
    <row r="633" spans="1:16">
      <c r="A633" s="80">
        <v>632</v>
      </c>
      <c r="B633" s="22" t="s">
        <v>58</v>
      </c>
      <c r="C633" s="22" t="s">
        <v>59</v>
      </c>
      <c r="D633" s="22" t="s">
        <v>241</v>
      </c>
      <c r="E633" s="22" t="s">
        <v>242</v>
      </c>
      <c r="F633" s="22" t="s">
        <v>71</v>
      </c>
      <c r="G633" s="22" t="s">
        <v>86</v>
      </c>
      <c r="H633" s="22" t="s">
        <v>128</v>
      </c>
      <c r="I633" s="22" t="s">
        <v>796</v>
      </c>
      <c r="J633" s="71">
        <v>119.80000000000001</v>
      </c>
      <c r="K633" s="56">
        <v>5</v>
      </c>
      <c r="L633" s="73">
        <v>0.2</v>
      </c>
      <c r="M633" s="71">
        <v>29.950000000000003</v>
      </c>
      <c r="N633" s="75">
        <f t="shared" si="18"/>
        <v>5.9899999999999984</v>
      </c>
      <c r="O633" s="76">
        <f t="shared" si="19"/>
        <v>750</v>
      </c>
      <c r="P633" s="49" t="str" cm="1">
        <f t="array" ref="P633">_xlfn.IFS(O633&gt;=2000,"A",O633&gt;=1000,"B",O633&gt;=500,"C",O633&gt;=100,"D",O633&lt;100,"E")</f>
        <v>C</v>
      </c>
    </row>
    <row r="634" spans="1:16">
      <c r="A634" s="80">
        <v>633</v>
      </c>
      <c r="B634" s="22" t="s">
        <v>58</v>
      </c>
      <c r="C634" s="22" t="s">
        <v>59</v>
      </c>
      <c r="D634" s="22" t="s">
        <v>241</v>
      </c>
      <c r="E634" s="22" t="s">
        <v>242</v>
      </c>
      <c r="F634" s="22" t="s">
        <v>71</v>
      </c>
      <c r="G634" s="22" t="s">
        <v>86</v>
      </c>
      <c r="H634" s="22" t="s">
        <v>87</v>
      </c>
      <c r="I634" s="22" t="s">
        <v>797</v>
      </c>
      <c r="J634" s="71">
        <v>300.76799999999997</v>
      </c>
      <c r="K634" s="56">
        <v>4</v>
      </c>
      <c r="L634" s="73">
        <v>0.2</v>
      </c>
      <c r="M634" s="71">
        <v>30.076800000000006</v>
      </c>
      <c r="N634" s="75">
        <f t="shared" si="18"/>
        <v>-30.076799999999992</v>
      </c>
      <c r="O634" s="76">
        <f t="shared" si="19"/>
        <v>600</v>
      </c>
      <c r="P634" s="49" t="str" cm="1">
        <f t="array" ref="P634">_xlfn.IFS(O634&gt;=2000,"A",O634&gt;=1000,"B",O634&gt;=500,"C",O634&gt;=100,"D",O634&lt;100,"E")</f>
        <v>C</v>
      </c>
    </row>
    <row r="635" spans="1:16">
      <c r="A635" s="80">
        <v>634</v>
      </c>
      <c r="B635" s="22" t="s">
        <v>58</v>
      </c>
      <c r="C635" s="22" t="s">
        <v>59</v>
      </c>
      <c r="D635" s="22" t="s">
        <v>582</v>
      </c>
      <c r="E635" s="22" t="s">
        <v>77</v>
      </c>
      <c r="F635" s="22" t="s">
        <v>62</v>
      </c>
      <c r="G635" s="22" t="s">
        <v>86</v>
      </c>
      <c r="H635" s="22" t="s">
        <v>128</v>
      </c>
      <c r="I635" s="22" t="s">
        <v>798</v>
      </c>
      <c r="J635" s="71">
        <v>17.880000000000003</v>
      </c>
      <c r="K635" s="56">
        <v>3</v>
      </c>
      <c r="L635" s="73">
        <v>0.2</v>
      </c>
      <c r="M635" s="71">
        <v>2.458499999999999</v>
      </c>
      <c r="N635" s="75">
        <f t="shared" si="18"/>
        <v>-1.1175000000000015</v>
      </c>
      <c r="O635" s="76">
        <f t="shared" si="19"/>
        <v>450</v>
      </c>
      <c r="P635" s="49" t="str" cm="1">
        <f t="array" ref="P635">_xlfn.IFS(O635&gt;=2000,"A",O635&gt;=1000,"B",O635&gt;=500,"C",O635&gt;=100,"D",O635&lt;100,"E")</f>
        <v>D</v>
      </c>
    </row>
    <row r="636" spans="1:16">
      <c r="A636" s="80">
        <v>635</v>
      </c>
      <c r="B636" s="22" t="s">
        <v>58</v>
      </c>
      <c r="C636" s="22" t="s">
        <v>59</v>
      </c>
      <c r="D636" s="22" t="s">
        <v>582</v>
      </c>
      <c r="E636" s="22" t="s">
        <v>77</v>
      </c>
      <c r="F636" s="22" t="s">
        <v>62</v>
      </c>
      <c r="G636" s="22" t="s">
        <v>72</v>
      </c>
      <c r="H636" s="22" t="s">
        <v>73</v>
      </c>
      <c r="I636" s="22" t="s">
        <v>762</v>
      </c>
      <c r="J636" s="71">
        <v>235.94400000000002</v>
      </c>
      <c r="K636" s="56">
        <v>3</v>
      </c>
      <c r="L636" s="73">
        <v>0.2</v>
      </c>
      <c r="M636" s="71">
        <v>85.529700000000005</v>
      </c>
      <c r="N636" s="75">
        <f t="shared" si="18"/>
        <v>38.340899999999998</v>
      </c>
      <c r="O636" s="76">
        <f t="shared" si="19"/>
        <v>450</v>
      </c>
      <c r="P636" s="49" t="str" cm="1">
        <f t="array" ref="P636">_xlfn.IFS(O636&gt;=2000,"A",O636&gt;=1000,"B",O636&gt;=500,"C",O636&gt;=100,"D",O636&lt;100,"E")</f>
        <v>D</v>
      </c>
    </row>
    <row r="637" spans="1:16">
      <c r="A637" s="80">
        <v>636</v>
      </c>
      <c r="B637" s="22" t="s">
        <v>58</v>
      </c>
      <c r="C637" s="22" t="s">
        <v>68</v>
      </c>
      <c r="D637" s="22" t="s">
        <v>799</v>
      </c>
      <c r="E637" s="22" t="s">
        <v>532</v>
      </c>
      <c r="F637" s="22" t="s">
        <v>62</v>
      </c>
      <c r="G637" s="22" t="s">
        <v>63</v>
      </c>
      <c r="H637" s="22" t="s">
        <v>66</v>
      </c>
      <c r="I637" s="22" t="s">
        <v>800</v>
      </c>
      <c r="J637" s="71">
        <v>392.93999999999994</v>
      </c>
      <c r="K637" s="56">
        <v>3</v>
      </c>
      <c r="L637" s="73">
        <v>0</v>
      </c>
      <c r="M637" s="71">
        <v>43.223399999999984</v>
      </c>
      <c r="N637" s="75">
        <f t="shared" si="18"/>
        <v>43.223399999999984</v>
      </c>
      <c r="O637" s="76">
        <f t="shared" si="19"/>
        <v>450</v>
      </c>
      <c r="P637" s="49" t="str" cm="1">
        <f t="array" ref="P637">_xlfn.IFS(O637&gt;=2000,"A",O637&gt;=1000,"B",O637&gt;=500,"C",O637&gt;=100,"D",O637&lt;100,"E")</f>
        <v>D</v>
      </c>
    </row>
    <row r="638" spans="1:16">
      <c r="A638" s="80">
        <v>637</v>
      </c>
      <c r="B638" s="22" t="s">
        <v>75</v>
      </c>
      <c r="C638" s="22" t="s">
        <v>59</v>
      </c>
      <c r="D638" s="22" t="s">
        <v>241</v>
      </c>
      <c r="E638" s="22" t="s">
        <v>242</v>
      </c>
      <c r="F638" s="22" t="s">
        <v>71</v>
      </c>
      <c r="G638" s="22" t="s">
        <v>72</v>
      </c>
      <c r="H638" s="22" t="s">
        <v>89</v>
      </c>
      <c r="I638" s="22" t="s">
        <v>801</v>
      </c>
      <c r="J638" s="71">
        <v>18.882000000000005</v>
      </c>
      <c r="K638" s="56">
        <v>3</v>
      </c>
      <c r="L638" s="73">
        <v>0.7</v>
      </c>
      <c r="M638" s="71">
        <v>-13.846800000000002</v>
      </c>
      <c r="N638" s="75">
        <f t="shared" si="18"/>
        <v>-27.064200000000007</v>
      </c>
      <c r="O638" s="76">
        <f t="shared" si="19"/>
        <v>450</v>
      </c>
      <c r="P638" s="49" t="str" cm="1">
        <f t="array" ref="P638">_xlfn.IFS(O638&gt;=2000,"A",O638&gt;=1000,"B",O638&gt;=500,"C",O638&gt;=100,"D",O638&lt;100,"E")</f>
        <v>D</v>
      </c>
    </row>
    <row r="639" spans="1:16">
      <c r="A639" s="80">
        <v>638</v>
      </c>
      <c r="B639" s="22" t="s">
        <v>75</v>
      </c>
      <c r="C639" s="22" t="s">
        <v>59</v>
      </c>
      <c r="D639" s="22" t="s">
        <v>241</v>
      </c>
      <c r="E639" s="22" t="s">
        <v>242</v>
      </c>
      <c r="F639" s="22" t="s">
        <v>71</v>
      </c>
      <c r="G639" s="22" t="s">
        <v>72</v>
      </c>
      <c r="H639" s="22" t="s">
        <v>91</v>
      </c>
      <c r="I639" s="22" t="s">
        <v>802</v>
      </c>
      <c r="J639" s="71">
        <v>122.328</v>
      </c>
      <c r="K639" s="56">
        <v>3</v>
      </c>
      <c r="L639" s="73">
        <v>0.2</v>
      </c>
      <c r="M639" s="71">
        <v>12.232799999999997</v>
      </c>
      <c r="N639" s="75">
        <f t="shared" si="18"/>
        <v>-12.232800000000005</v>
      </c>
      <c r="O639" s="76">
        <f t="shared" si="19"/>
        <v>450</v>
      </c>
      <c r="P639" s="49" t="str" cm="1">
        <f t="array" ref="P639">_xlfn.IFS(O639&gt;=2000,"A",O639&gt;=1000,"B",O639&gt;=500,"C",O639&gt;=100,"D",O639&lt;100,"E")</f>
        <v>D</v>
      </c>
    </row>
    <row r="640" spans="1:16">
      <c r="A640" s="80">
        <v>639</v>
      </c>
      <c r="B640" s="22" t="s">
        <v>75</v>
      </c>
      <c r="C640" s="22" t="s">
        <v>102</v>
      </c>
      <c r="D640" s="22" t="s">
        <v>803</v>
      </c>
      <c r="E640" s="22" t="s">
        <v>70</v>
      </c>
      <c r="F640" s="22" t="s">
        <v>71</v>
      </c>
      <c r="G640" s="22" t="s">
        <v>63</v>
      </c>
      <c r="H640" s="22" t="s">
        <v>82</v>
      </c>
      <c r="I640" s="22" t="s">
        <v>408</v>
      </c>
      <c r="J640" s="71">
        <v>1049.2</v>
      </c>
      <c r="K640" s="56">
        <v>5</v>
      </c>
      <c r="L640" s="73">
        <v>0</v>
      </c>
      <c r="M640" s="71">
        <v>272.79200000000003</v>
      </c>
      <c r="N640" s="75">
        <f t="shared" si="18"/>
        <v>272.79200000000003</v>
      </c>
      <c r="O640" s="76">
        <f t="shared" si="19"/>
        <v>750</v>
      </c>
      <c r="P640" s="49" t="str" cm="1">
        <f t="array" ref="P640">_xlfn.IFS(O640&gt;=2000,"A",O640&gt;=1000,"B",O640&gt;=500,"C",O640&gt;=100,"D",O640&lt;100,"E")</f>
        <v>C</v>
      </c>
    </row>
    <row r="641" spans="1:16">
      <c r="A641" s="80">
        <v>640</v>
      </c>
      <c r="B641" s="22" t="s">
        <v>75</v>
      </c>
      <c r="C641" s="22" t="s">
        <v>102</v>
      </c>
      <c r="D641" s="22" t="s">
        <v>803</v>
      </c>
      <c r="E641" s="22" t="s">
        <v>70</v>
      </c>
      <c r="F641" s="22" t="s">
        <v>71</v>
      </c>
      <c r="G641" s="22" t="s">
        <v>72</v>
      </c>
      <c r="H641" s="22" t="s">
        <v>89</v>
      </c>
      <c r="I641" s="22" t="s">
        <v>804</v>
      </c>
      <c r="J641" s="71">
        <v>15.424000000000001</v>
      </c>
      <c r="K641" s="56">
        <v>4</v>
      </c>
      <c r="L641" s="73">
        <v>0.2</v>
      </c>
      <c r="M641" s="71">
        <v>5.0128000000000004</v>
      </c>
      <c r="N641" s="75">
        <f t="shared" si="18"/>
        <v>1.9279999999999999</v>
      </c>
      <c r="O641" s="76">
        <f t="shared" si="19"/>
        <v>600</v>
      </c>
      <c r="P641" s="49" t="str" cm="1">
        <f t="array" ref="P641">_xlfn.IFS(O641&gt;=2000,"A",O641&gt;=1000,"B",O641&gt;=500,"C",O641&gt;=100,"D",O641&lt;100,"E")</f>
        <v>C</v>
      </c>
    </row>
    <row r="642" spans="1:16">
      <c r="A642" s="80">
        <v>641</v>
      </c>
      <c r="B642" s="22" t="s">
        <v>75</v>
      </c>
      <c r="C642" s="22" t="s">
        <v>68</v>
      </c>
      <c r="D642" s="22" t="s">
        <v>226</v>
      </c>
      <c r="E642" s="22" t="s">
        <v>155</v>
      </c>
      <c r="F642" s="22" t="s">
        <v>105</v>
      </c>
      <c r="G642" s="22" t="s">
        <v>63</v>
      </c>
      <c r="H642" s="22" t="s">
        <v>82</v>
      </c>
      <c r="I642" s="22" t="s">
        <v>805</v>
      </c>
      <c r="J642" s="71">
        <v>18.84</v>
      </c>
      <c r="K642" s="56">
        <v>3</v>
      </c>
      <c r="L642" s="73">
        <v>0</v>
      </c>
      <c r="M642" s="71">
        <v>6.0287999999999995</v>
      </c>
      <c r="N642" s="75">
        <f t="shared" si="18"/>
        <v>6.0287999999999995</v>
      </c>
      <c r="O642" s="76">
        <f t="shared" si="19"/>
        <v>450</v>
      </c>
      <c r="P642" s="49" t="str" cm="1">
        <f t="array" ref="P642">_xlfn.IFS(O642&gt;=2000,"A",O642&gt;=1000,"B",O642&gt;=500,"C",O642&gt;=100,"D",O642&lt;100,"E")</f>
        <v>D</v>
      </c>
    </row>
    <row r="643" spans="1:16">
      <c r="A643" s="80">
        <v>642</v>
      </c>
      <c r="B643" s="22" t="s">
        <v>58</v>
      </c>
      <c r="C643" s="22" t="s">
        <v>59</v>
      </c>
      <c r="D643" s="22" t="s">
        <v>806</v>
      </c>
      <c r="E643" s="22" t="s">
        <v>70</v>
      </c>
      <c r="F643" s="22" t="s">
        <v>71</v>
      </c>
      <c r="G643" s="22" t="s">
        <v>72</v>
      </c>
      <c r="H643" s="22" t="s">
        <v>80</v>
      </c>
      <c r="I643" s="22" t="s">
        <v>807</v>
      </c>
      <c r="J643" s="71">
        <v>330.4</v>
      </c>
      <c r="K643" s="56">
        <v>2</v>
      </c>
      <c r="L643" s="73">
        <v>0</v>
      </c>
      <c r="M643" s="71">
        <v>85.903999999999996</v>
      </c>
      <c r="N643" s="75">
        <f t="shared" ref="N643:N706" si="20">M643-(J643*L643)</f>
        <v>85.903999999999996</v>
      </c>
      <c r="O643" s="76">
        <f t="shared" ref="O643:O706" si="21">150*K643</f>
        <v>300</v>
      </c>
      <c r="P643" s="49" t="str" cm="1">
        <f t="array" ref="P643">_xlfn.IFS(O643&gt;=2000,"A",O643&gt;=1000,"B",O643&gt;=500,"C",O643&gt;=100,"D",O643&lt;100,"E")</f>
        <v>D</v>
      </c>
    </row>
    <row r="644" spans="1:16">
      <c r="A644" s="80">
        <v>643</v>
      </c>
      <c r="B644" s="22" t="s">
        <v>58</v>
      </c>
      <c r="C644" s="22" t="s">
        <v>59</v>
      </c>
      <c r="D644" s="22" t="s">
        <v>806</v>
      </c>
      <c r="E644" s="22" t="s">
        <v>70</v>
      </c>
      <c r="F644" s="22" t="s">
        <v>71</v>
      </c>
      <c r="G644" s="22" t="s">
        <v>72</v>
      </c>
      <c r="H644" s="22" t="s">
        <v>73</v>
      </c>
      <c r="I644" s="22" t="s">
        <v>808</v>
      </c>
      <c r="J644" s="71">
        <v>26.25</v>
      </c>
      <c r="K644" s="56">
        <v>7</v>
      </c>
      <c r="L644" s="73">
        <v>0</v>
      </c>
      <c r="M644" s="71">
        <v>12.599999999999998</v>
      </c>
      <c r="N644" s="75">
        <f t="shared" si="20"/>
        <v>12.599999999999998</v>
      </c>
      <c r="O644" s="76">
        <f t="shared" si="21"/>
        <v>1050</v>
      </c>
      <c r="P644" s="49" t="str" cm="1">
        <f t="array" ref="P644">_xlfn.IFS(O644&gt;=2000,"A",O644&gt;=1000,"B",O644&gt;=500,"C",O644&gt;=100,"D",O644&lt;100,"E")</f>
        <v>B</v>
      </c>
    </row>
    <row r="645" spans="1:16">
      <c r="A645" s="80">
        <v>644</v>
      </c>
      <c r="B645" s="22" t="s">
        <v>75</v>
      </c>
      <c r="C645" s="22" t="s">
        <v>59</v>
      </c>
      <c r="D645" s="22" t="s">
        <v>809</v>
      </c>
      <c r="E645" s="22" t="s">
        <v>159</v>
      </c>
      <c r="F645" s="22" t="s">
        <v>105</v>
      </c>
      <c r="G645" s="22" t="s">
        <v>86</v>
      </c>
      <c r="H645" s="22" t="s">
        <v>128</v>
      </c>
      <c r="I645" s="22" t="s">
        <v>711</v>
      </c>
      <c r="J645" s="71">
        <v>132.52000000000001</v>
      </c>
      <c r="K645" s="56">
        <v>4</v>
      </c>
      <c r="L645" s="73">
        <v>0</v>
      </c>
      <c r="M645" s="71">
        <v>54.333200000000005</v>
      </c>
      <c r="N645" s="75">
        <f t="shared" si="20"/>
        <v>54.333200000000005</v>
      </c>
      <c r="O645" s="76">
        <f t="shared" si="21"/>
        <v>600</v>
      </c>
      <c r="P645" s="49" t="str" cm="1">
        <f t="array" ref="P645">_xlfn.IFS(O645&gt;=2000,"A",O645&gt;=1000,"B",O645&gt;=500,"C",O645&gt;=100,"D",O645&lt;100,"E")</f>
        <v>C</v>
      </c>
    </row>
    <row r="646" spans="1:16">
      <c r="A646" s="80">
        <v>645</v>
      </c>
      <c r="B646" s="22" t="s">
        <v>75</v>
      </c>
      <c r="C646" s="22" t="s">
        <v>102</v>
      </c>
      <c r="D646" s="22" t="s">
        <v>810</v>
      </c>
      <c r="E646" s="22" t="s">
        <v>361</v>
      </c>
      <c r="F646" s="22" t="s">
        <v>124</v>
      </c>
      <c r="G646" s="22" t="s">
        <v>72</v>
      </c>
      <c r="H646" s="22" t="s">
        <v>97</v>
      </c>
      <c r="I646" s="22" t="s">
        <v>811</v>
      </c>
      <c r="J646" s="71">
        <v>6.48</v>
      </c>
      <c r="K646" s="56">
        <v>1</v>
      </c>
      <c r="L646" s="73">
        <v>0</v>
      </c>
      <c r="M646" s="71">
        <v>3.1752000000000002</v>
      </c>
      <c r="N646" s="75">
        <f t="shared" si="20"/>
        <v>3.1752000000000002</v>
      </c>
      <c r="O646" s="76">
        <f t="shared" si="21"/>
        <v>150</v>
      </c>
      <c r="P646" s="49" t="str" cm="1">
        <f t="array" ref="P646">_xlfn.IFS(O646&gt;=2000,"A",O646&gt;=1000,"B",O646&gt;=500,"C",O646&gt;=100,"D",O646&lt;100,"E")</f>
        <v>D</v>
      </c>
    </row>
    <row r="647" spans="1:16">
      <c r="A647" s="80">
        <v>646</v>
      </c>
      <c r="B647" s="22" t="s">
        <v>75</v>
      </c>
      <c r="C647" s="22" t="s">
        <v>102</v>
      </c>
      <c r="D647" s="22" t="s">
        <v>257</v>
      </c>
      <c r="E647" s="22" t="s">
        <v>166</v>
      </c>
      <c r="F647" s="22" t="s">
        <v>105</v>
      </c>
      <c r="G647" s="22" t="s">
        <v>72</v>
      </c>
      <c r="H647" s="22" t="s">
        <v>91</v>
      </c>
      <c r="I647" s="22" t="s">
        <v>812</v>
      </c>
      <c r="J647" s="71">
        <v>209.3</v>
      </c>
      <c r="K647" s="56">
        <v>2</v>
      </c>
      <c r="L647" s="73">
        <v>0</v>
      </c>
      <c r="M647" s="71">
        <v>56.510999999999996</v>
      </c>
      <c r="N647" s="75">
        <f t="shared" si="20"/>
        <v>56.510999999999996</v>
      </c>
      <c r="O647" s="76">
        <f t="shared" si="21"/>
        <v>300</v>
      </c>
      <c r="P647" s="49" t="str" cm="1">
        <f t="array" ref="P647">_xlfn.IFS(O647&gt;=2000,"A",O647&gt;=1000,"B",O647&gt;=500,"C",O647&gt;=100,"D",O647&lt;100,"E")</f>
        <v>D</v>
      </c>
    </row>
    <row r="648" spans="1:16">
      <c r="A648" s="80">
        <v>647</v>
      </c>
      <c r="B648" s="22" t="s">
        <v>75</v>
      </c>
      <c r="C648" s="22" t="s">
        <v>68</v>
      </c>
      <c r="D648" s="22" t="s">
        <v>813</v>
      </c>
      <c r="E648" s="22" t="s">
        <v>190</v>
      </c>
      <c r="F648" s="22" t="s">
        <v>71</v>
      </c>
      <c r="G648" s="22" t="s">
        <v>72</v>
      </c>
      <c r="H648" s="22" t="s">
        <v>173</v>
      </c>
      <c r="I648" s="22" t="s">
        <v>281</v>
      </c>
      <c r="J648" s="71">
        <v>31.560000000000002</v>
      </c>
      <c r="K648" s="56">
        <v>5</v>
      </c>
      <c r="L648" s="73">
        <v>0.2</v>
      </c>
      <c r="M648" s="71">
        <v>9.8624999999999972</v>
      </c>
      <c r="N648" s="75">
        <f t="shared" si="20"/>
        <v>3.550499999999996</v>
      </c>
      <c r="O648" s="76">
        <f t="shared" si="21"/>
        <v>750</v>
      </c>
      <c r="P648" s="49" t="str" cm="1">
        <f t="array" ref="P648">_xlfn.IFS(O648&gt;=2000,"A",O648&gt;=1000,"B",O648&gt;=500,"C",O648&gt;=100,"D",O648&lt;100,"E")</f>
        <v>C</v>
      </c>
    </row>
    <row r="649" spans="1:16">
      <c r="A649" s="80">
        <v>648</v>
      </c>
      <c r="B649" s="22" t="s">
        <v>75</v>
      </c>
      <c r="C649" s="22" t="s">
        <v>68</v>
      </c>
      <c r="D649" s="22" t="s">
        <v>813</v>
      </c>
      <c r="E649" s="22" t="s">
        <v>190</v>
      </c>
      <c r="F649" s="22" t="s">
        <v>71</v>
      </c>
      <c r="G649" s="22" t="s">
        <v>72</v>
      </c>
      <c r="H649" s="22" t="s">
        <v>91</v>
      </c>
      <c r="I649" s="22" t="s">
        <v>814</v>
      </c>
      <c r="J649" s="71">
        <v>30.144000000000002</v>
      </c>
      <c r="K649" s="56">
        <v>2</v>
      </c>
      <c r="L649" s="73">
        <v>0.2</v>
      </c>
      <c r="M649" s="71">
        <v>3.0143999999999993</v>
      </c>
      <c r="N649" s="75">
        <f t="shared" si="20"/>
        <v>-3.0144000000000011</v>
      </c>
      <c r="O649" s="76">
        <f t="shared" si="21"/>
        <v>300</v>
      </c>
      <c r="P649" s="49" t="str" cm="1">
        <f t="array" ref="P649">_xlfn.IFS(O649&gt;=2000,"A",O649&gt;=1000,"B",O649&gt;=500,"C",O649&gt;=100,"D",O649&lt;100,"E")</f>
        <v>D</v>
      </c>
    </row>
    <row r="650" spans="1:16">
      <c r="A650" s="80">
        <v>649</v>
      </c>
      <c r="B650" s="22" t="s">
        <v>58</v>
      </c>
      <c r="C650" s="22" t="s">
        <v>68</v>
      </c>
      <c r="D650" s="22" t="s">
        <v>815</v>
      </c>
      <c r="E650" s="22" t="s">
        <v>100</v>
      </c>
      <c r="F650" s="22" t="s">
        <v>71</v>
      </c>
      <c r="G650" s="22" t="s">
        <v>63</v>
      </c>
      <c r="H650" s="22" t="s">
        <v>82</v>
      </c>
      <c r="I650" s="22" t="s">
        <v>563</v>
      </c>
      <c r="J650" s="71">
        <v>14.8</v>
      </c>
      <c r="K650" s="56">
        <v>4</v>
      </c>
      <c r="L650" s="73">
        <v>0</v>
      </c>
      <c r="M650" s="71">
        <v>6.0680000000000014</v>
      </c>
      <c r="N650" s="75">
        <f t="shared" si="20"/>
        <v>6.0680000000000014</v>
      </c>
      <c r="O650" s="76">
        <f t="shared" si="21"/>
        <v>600</v>
      </c>
      <c r="P650" s="49" t="str" cm="1">
        <f t="array" ref="P650">_xlfn.IFS(O650&gt;=2000,"A",O650&gt;=1000,"B",O650&gt;=500,"C",O650&gt;=100,"D",O650&lt;100,"E")</f>
        <v>C</v>
      </c>
    </row>
    <row r="651" spans="1:16">
      <c r="A651" s="80">
        <v>650</v>
      </c>
      <c r="B651" s="22" t="s">
        <v>58</v>
      </c>
      <c r="C651" s="22" t="s">
        <v>68</v>
      </c>
      <c r="D651" s="22" t="s">
        <v>815</v>
      </c>
      <c r="E651" s="22" t="s">
        <v>100</v>
      </c>
      <c r="F651" s="22" t="s">
        <v>71</v>
      </c>
      <c r="G651" s="22" t="s">
        <v>86</v>
      </c>
      <c r="H651" s="22" t="s">
        <v>87</v>
      </c>
      <c r="I651" s="22" t="s">
        <v>343</v>
      </c>
      <c r="J651" s="71">
        <v>302.37599999999998</v>
      </c>
      <c r="K651" s="56">
        <v>3</v>
      </c>
      <c r="L651" s="73">
        <v>0.2</v>
      </c>
      <c r="M651" s="71">
        <v>22.678200000000018</v>
      </c>
      <c r="N651" s="75">
        <f t="shared" si="20"/>
        <v>-37.796999999999983</v>
      </c>
      <c r="O651" s="76">
        <f t="shared" si="21"/>
        <v>450</v>
      </c>
      <c r="P651" s="49" t="str" cm="1">
        <f t="array" ref="P651">_xlfn.IFS(O651&gt;=2000,"A",O651&gt;=1000,"B",O651&gt;=500,"C",O651&gt;=100,"D",O651&lt;100,"E")</f>
        <v>D</v>
      </c>
    </row>
    <row r="652" spans="1:16">
      <c r="A652" s="80">
        <v>651</v>
      </c>
      <c r="B652" s="22" t="s">
        <v>58</v>
      </c>
      <c r="C652" s="22" t="s">
        <v>68</v>
      </c>
      <c r="D652" s="22" t="s">
        <v>815</v>
      </c>
      <c r="E652" s="22" t="s">
        <v>100</v>
      </c>
      <c r="F652" s="22" t="s">
        <v>71</v>
      </c>
      <c r="G652" s="22" t="s">
        <v>86</v>
      </c>
      <c r="H652" s="22" t="s">
        <v>128</v>
      </c>
      <c r="I652" s="22" t="s">
        <v>816</v>
      </c>
      <c r="J652" s="71">
        <v>316</v>
      </c>
      <c r="K652" s="56">
        <v>4</v>
      </c>
      <c r="L652" s="73">
        <v>0</v>
      </c>
      <c r="M652" s="71">
        <v>31.599999999999966</v>
      </c>
      <c r="N652" s="75">
        <f t="shared" si="20"/>
        <v>31.599999999999966</v>
      </c>
      <c r="O652" s="76">
        <f t="shared" si="21"/>
        <v>600</v>
      </c>
      <c r="P652" s="49" t="str" cm="1">
        <f t="array" ref="P652">_xlfn.IFS(O652&gt;=2000,"A",O652&gt;=1000,"B",O652&gt;=500,"C",O652&gt;=100,"D",O652&lt;100,"E")</f>
        <v>C</v>
      </c>
    </row>
    <row r="653" spans="1:16">
      <c r="A653" s="80">
        <v>652</v>
      </c>
      <c r="B653" s="22" t="s">
        <v>75</v>
      </c>
      <c r="C653" s="22" t="s">
        <v>102</v>
      </c>
      <c r="D653" s="22" t="s">
        <v>171</v>
      </c>
      <c r="E653" s="22" t="s">
        <v>172</v>
      </c>
      <c r="F653" s="22" t="s">
        <v>124</v>
      </c>
      <c r="G653" s="22" t="s">
        <v>72</v>
      </c>
      <c r="H653" s="22" t="s">
        <v>97</v>
      </c>
      <c r="I653" s="22" t="s">
        <v>195</v>
      </c>
      <c r="J653" s="71">
        <v>379.4</v>
      </c>
      <c r="K653" s="56">
        <v>10</v>
      </c>
      <c r="L653" s="73">
        <v>0</v>
      </c>
      <c r="M653" s="71">
        <v>178.31799999999998</v>
      </c>
      <c r="N653" s="75">
        <f t="shared" si="20"/>
        <v>178.31799999999998</v>
      </c>
      <c r="O653" s="76">
        <f t="shared" si="21"/>
        <v>1500</v>
      </c>
      <c r="P653" s="49" t="str" cm="1">
        <f t="array" ref="P653">_xlfn.IFS(O653&gt;=2000,"A",O653&gt;=1000,"B",O653&gt;=500,"C",O653&gt;=100,"D",O653&lt;100,"E")</f>
        <v>B</v>
      </c>
    </row>
    <row r="654" spans="1:16">
      <c r="A654" s="80">
        <v>653</v>
      </c>
      <c r="B654" s="22" t="s">
        <v>75</v>
      </c>
      <c r="C654" s="22" t="s">
        <v>68</v>
      </c>
      <c r="D654" s="22" t="s">
        <v>171</v>
      </c>
      <c r="E654" s="22" t="s">
        <v>172</v>
      </c>
      <c r="F654" s="22" t="s">
        <v>124</v>
      </c>
      <c r="G654" s="22" t="s">
        <v>72</v>
      </c>
      <c r="H654" s="22" t="s">
        <v>97</v>
      </c>
      <c r="I654" s="22" t="s">
        <v>185</v>
      </c>
      <c r="J654" s="71">
        <v>97.82</v>
      </c>
      <c r="K654" s="56">
        <v>2</v>
      </c>
      <c r="L654" s="73">
        <v>0</v>
      </c>
      <c r="M654" s="71">
        <v>45.975399999999993</v>
      </c>
      <c r="N654" s="75">
        <f t="shared" si="20"/>
        <v>45.975399999999993</v>
      </c>
      <c r="O654" s="76">
        <f t="shared" si="21"/>
        <v>300</v>
      </c>
      <c r="P654" s="49" t="str" cm="1">
        <f t="array" ref="P654">_xlfn.IFS(O654&gt;=2000,"A",O654&gt;=1000,"B",O654&gt;=500,"C",O654&gt;=100,"D",O654&lt;100,"E")</f>
        <v>D</v>
      </c>
    </row>
    <row r="655" spans="1:16">
      <c r="A655" s="80">
        <v>654</v>
      </c>
      <c r="B655" s="22" t="s">
        <v>75</v>
      </c>
      <c r="C655" s="22" t="s">
        <v>68</v>
      </c>
      <c r="D655" s="22" t="s">
        <v>171</v>
      </c>
      <c r="E655" s="22" t="s">
        <v>172</v>
      </c>
      <c r="F655" s="22" t="s">
        <v>124</v>
      </c>
      <c r="G655" s="22" t="s">
        <v>86</v>
      </c>
      <c r="H655" s="22" t="s">
        <v>128</v>
      </c>
      <c r="I655" s="22" t="s">
        <v>817</v>
      </c>
      <c r="J655" s="71">
        <v>103.12</v>
      </c>
      <c r="K655" s="56">
        <v>8</v>
      </c>
      <c r="L655" s="73">
        <v>0</v>
      </c>
      <c r="M655" s="71">
        <v>10.311999999999998</v>
      </c>
      <c r="N655" s="75">
        <f t="shared" si="20"/>
        <v>10.311999999999998</v>
      </c>
      <c r="O655" s="76">
        <f t="shared" si="21"/>
        <v>1200</v>
      </c>
      <c r="P655" s="49" t="str" cm="1">
        <f t="array" ref="P655">_xlfn.IFS(O655&gt;=2000,"A",O655&gt;=1000,"B",O655&gt;=500,"C",O655&gt;=100,"D",O655&lt;100,"E")</f>
        <v>B</v>
      </c>
    </row>
    <row r="656" spans="1:16">
      <c r="A656" s="80">
        <v>655</v>
      </c>
      <c r="B656" s="22" t="s">
        <v>75</v>
      </c>
      <c r="C656" s="22" t="s">
        <v>59</v>
      </c>
      <c r="D656" s="22" t="s">
        <v>257</v>
      </c>
      <c r="E656" s="22" t="s">
        <v>258</v>
      </c>
      <c r="F656" s="22" t="s">
        <v>124</v>
      </c>
      <c r="G656" s="22" t="s">
        <v>72</v>
      </c>
      <c r="H656" s="22" t="s">
        <v>91</v>
      </c>
      <c r="I656" s="22" t="s">
        <v>818</v>
      </c>
      <c r="J656" s="71">
        <v>113.55200000000001</v>
      </c>
      <c r="K656" s="56">
        <v>2</v>
      </c>
      <c r="L656" s="73">
        <v>0.2</v>
      </c>
      <c r="M656" s="71">
        <v>8.5163999999999938</v>
      </c>
      <c r="N656" s="75">
        <f t="shared" si="20"/>
        <v>-14.19400000000001</v>
      </c>
      <c r="O656" s="76">
        <f t="shared" si="21"/>
        <v>300</v>
      </c>
      <c r="P656" s="49" t="str" cm="1">
        <f t="array" ref="P656">_xlfn.IFS(O656&gt;=2000,"A",O656&gt;=1000,"B",O656&gt;=500,"C",O656&gt;=100,"D",O656&lt;100,"E")</f>
        <v>D</v>
      </c>
    </row>
    <row r="657" spans="1:16">
      <c r="A657" s="80">
        <v>656</v>
      </c>
      <c r="B657" s="22" t="s">
        <v>75</v>
      </c>
      <c r="C657" s="22" t="s">
        <v>59</v>
      </c>
      <c r="D657" s="22" t="s">
        <v>257</v>
      </c>
      <c r="E657" s="22" t="s">
        <v>258</v>
      </c>
      <c r="F657" s="22" t="s">
        <v>124</v>
      </c>
      <c r="G657" s="22" t="s">
        <v>72</v>
      </c>
      <c r="H657" s="22" t="s">
        <v>89</v>
      </c>
      <c r="I657" s="22" t="s">
        <v>819</v>
      </c>
      <c r="J657" s="71">
        <v>3.3180000000000005</v>
      </c>
      <c r="K657" s="56">
        <v>2</v>
      </c>
      <c r="L657" s="73">
        <v>0.7</v>
      </c>
      <c r="M657" s="71">
        <v>-2.6543999999999999</v>
      </c>
      <c r="N657" s="75">
        <f t="shared" si="20"/>
        <v>-4.9770000000000003</v>
      </c>
      <c r="O657" s="76">
        <f t="shared" si="21"/>
        <v>300</v>
      </c>
      <c r="P657" s="49" t="str" cm="1">
        <f t="array" ref="P657">_xlfn.IFS(O657&gt;=2000,"A",O657&gt;=1000,"B",O657&gt;=500,"C",O657&gt;=100,"D",O657&lt;100,"E")</f>
        <v>D</v>
      </c>
    </row>
    <row r="658" spans="1:16">
      <c r="A658" s="80">
        <v>657</v>
      </c>
      <c r="B658" s="22" t="s">
        <v>75</v>
      </c>
      <c r="C658" s="22" t="s">
        <v>59</v>
      </c>
      <c r="D658" s="22" t="s">
        <v>257</v>
      </c>
      <c r="E658" s="22" t="s">
        <v>258</v>
      </c>
      <c r="F658" s="22" t="s">
        <v>124</v>
      </c>
      <c r="G658" s="22" t="s">
        <v>72</v>
      </c>
      <c r="H658" s="22" t="s">
        <v>133</v>
      </c>
      <c r="I658" s="22" t="s">
        <v>820</v>
      </c>
      <c r="J658" s="71">
        <v>134.28800000000001</v>
      </c>
      <c r="K658" s="56">
        <v>2</v>
      </c>
      <c r="L658" s="73">
        <v>0.2</v>
      </c>
      <c r="M658" s="71">
        <v>45.322199999999995</v>
      </c>
      <c r="N658" s="75">
        <f t="shared" si="20"/>
        <v>18.46459999999999</v>
      </c>
      <c r="O658" s="76">
        <f t="shared" si="21"/>
        <v>300</v>
      </c>
      <c r="P658" s="49" t="str" cm="1">
        <f t="array" ref="P658">_xlfn.IFS(O658&gt;=2000,"A",O658&gt;=1000,"B",O658&gt;=500,"C",O658&gt;=100,"D",O658&lt;100,"E")</f>
        <v>D</v>
      </c>
    </row>
    <row r="659" spans="1:16">
      <c r="A659" s="80">
        <v>658</v>
      </c>
      <c r="B659" s="22" t="s">
        <v>538</v>
      </c>
      <c r="C659" s="22" t="s">
        <v>102</v>
      </c>
      <c r="D659" s="22" t="s">
        <v>241</v>
      </c>
      <c r="E659" s="22" t="s">
        <v>149</v>
      </c>
      <c r="F659" s="22" t="s">
        <v>105</v>
      </c>
      <c r="G659" s="22" t="s">
        <v>63</v>
      </c>
      <c r="H659" s="22" t="s">
        <v>66</v>
      </c>
      <c r="I659" s="22" t="s">
        <v>689</v>
      </c>
      <c r="J659" s="71">
        <v>701.37199999999996</v>
      </c>
      <c r="K659" s="56">
        <v>2</v>
      </c>
      <c r="L659" s="73">
        <v>0.3</v>
      </c>
      <c r="M659" s="71">
        <v>-50.098000000000013</v>
      </c>
      <c r="N659" s="75">
        <f t="shared" si="20"/>
        <v>-260.50959999999998</v>
      </c>
      <c r="O659" s="76">
        <f t="shared" si="21"/>
        <v>300</v>
      </c>
      <c r="P659" s="49" t="str" cm="1">
        <f t="array" ref="P659">_xlfn.IFS(O659&gt;=2000,"A",O659&gt;=1000,"B",O659&gt;=500,"C",O659&gt;=100,"D",O659&lt;100,"E")</f>
        <v>D</v>
      </c>
    </row>
    <row r="660" spans="1:16">
      <c r="A660" s="80">
        <v>659</v>
      </c>
      <c r="B660" s="22" t="s">
        <v>538</v>
      </c>
      <c r="C660" s="22" t="s">
        <v>102</v>
      </c>
      <c r="D660" s="22" t="s">
        <v>241</v>
      </c>
      <c r="E660" s="22" t="s">
        <v>149</v>
      </c>
      <c r="F660" s="22" t="s">
        <v>105</v>
      </c>
      <c r="G660" s="22" t="s">
        <v>72</v>
      </c>
      <c r="H660" s="22" t="s">
        <v>89</v>
      </c>
      <c r="I660" s="22" t="s">
        <v>196</v>
      </c>
      <c r="J660" s="71">
        <v>2.3079999999999994</v>
      </c>
      <c r="K660" s="56">
        <v>2</v>
      </c>
      <c r="L660" s="73">
        <v>0.8</v>
      </c>
      <c r="M660" s="71">
        <v>-3.4619999999999997</v>
      </c>
      <c r="N660" s="75">
        <f t="shared" si="20"/>
        <v>-5.3083999999999989</v>
      </c>
      <c r="O660" s="76">
        <f t="shared" si="21"/>
        <v>300</v>
      </c>
      <c r="P660" s="49" t="str" cm="1">
        <f t="array" ref="P660">_xlfn.IFS(O660&gt;=2000,"A",O660&gt;=1000,"B",O660&gt;=500,"C",O660&gt;=100,"D",O660&lt;100,"E")</f>
        <v>D</v>
      </c>
    </row>
    <row r="661" spans="1:16">
      <c r="A661" s="80">
        <v>660</v>
      </c>
      <c r="B661" s="22" t="s">
        <v>75</v>
      </c>
      <c r="C661" s="22" t="s">
        <v>59</v>
      </c>
      <c r="D661" s="22" t="s">
        <v>481</v>
      </c>
      <c r="E661" s="22" t="s">
        <v>104</v>
      </c>
      <c r="F661" s="22" t="s">
        <v>105</v>
      </c>
      <c r="G661" s="22" t="s">
        <v>72</v>
      </c>
      <c r="H661" s="22" t="s">
        <v>80</v>
      </c>
      <c r="I661" s="22" t="s">
        <v>774</v>
      </c>
      <c r="J661" s="71">
        <v>999.43200000000002</v>
      </c>
      <c r="K661" s="56">
        <v>7</v>
      </c>
      <c r="L661" s="73">
        <v>0.2</v>
      </c>
      <c r="M661" s="71">
        <v>124.92899999999986</v>
      </c>
      <c r="N661" s="75">
        <f t="shared" si="20"/>
        <v>-74.957400000000149</v>
      </c>
      <c r="O661" s="76">
        <f t="shared" si="21"/>
        <v>1050</v>
      </c>
      <c r="P661" s="49" t="str" cm="1">
        <f t="array" ref="P661">_xlfn.IFS(O661&gt;=2000,"A",O661&gt;=1000,"B",O661&gt;=500,"C",O661&gt;=100,"D",O661&lt;100,"E")</f>
        <v>B</v>
      </c>
    </row>
    <row r="662" spans="1:16">
      <c r="A662" s="80">
        <v>661</v>
      </c>
      <c r="B662" s="22" t="s">
        <v>75</v>
      </c>
      <c r="C662" s="22" t="s">
        <v>59</v>
      </c>
      <c r="D662" s="22" t="s">
        <v>481</v>
      </c>
      <c r="E662" s="22" t="s">
        <v>104</v>
      </c>
      <c r="F662" s="22" t="s">
        <v>105</v>
      </c>
      <c r="G662" s="22" t="s">
        <v>72</v>
      </c>
      <c r="H662" s="22" t="s">
        <v>80</v>
      </c>
      <c r="I662" s="22" t="s">
        <v>821</v>
      </c>
      <c r="J662" s="71">
        <v>724.08</v>
      </c>
      <c r="K662" s="56">
        <v>14</v>
      </c>
      <c r="L662" s="73">
        <v>0.2</v>
      </c>
      <c r="M662" s="71">
        <v>-135.7650000000001</v>
      </c>
      <c r="N662" s="75">
        <f t="shared" si="20"/>
        <v>-280.58100000000013</v>
      </c>
      <c r="O662" s="76">
        <f t="shared" si="21"/>
        <v>2100</v>
      </c>
      <c r="P662" s="49" t="str" cm="1">
        <f t="array" ref="P662">_xlfn.IFS(O662&gt;=2000,"A",O662&gt;=1000,"B",O662&gt;=500,"C",O662&gt;=100,"D",O662&lt;100,"E")</f>
        <v>A</v>
      </c>
    </row>
    <row r="663" spans="1:16">
      <c r="A663" s="80">
        <v>662</v>
      </c>
      <c r="B663" s="22" t="s">
        <v>75</v>
      </c>
      <c r="C663" s="22" t="s">
        <v>59</v>
      </c>
      <c r="D663" s="22" t="s">
        <v>481</v>
      </c>
      <c r="E663" s="22" t="s">
        <v>104</v>
      </c>
      <c r="F663" s="22" t="s">
        <v>105</v>
      </c>
      <c r="G663" s="22" t="s">
        <v>63</v>
      </c>
      <c r="H663" s="22" t="s">
        <v>78</v>
      </c>
      <c r="I663" s="22" t="s">
        <v>263</v>
      </c>
      <c r="J663" s="71">
        <v>918.78499999999985</v>
      </c>
      <c r="K663" s="56">
        <v>5</v>
      </c>
      <c r="L663" s="73">
        <v>0.3</v>
      </c>
      <c r="M663" s="71">
        <v>-118.12950000000006</v>
      </c>
      <c r="N663" s="75">
        <f t="shared" si="20"/>
        <v>-393.76499999999999</v>
      </c>
      <c r="O663" s="76">
        <f t="shared" si="21"/>
        <v>750</v>
      </c>
      <c r="P663" s="49" t="str" cm="1">
        <f t="array" ref="P663">_xlfn.IFS(O663&gt;=2000,"A",O663&gt;=1000,"B",O663&gt;=500,"C",O663&gt;=100,"D",O663&lt;100,"E")</f>
        <v>C</v>
      </c>
    </row>
    <row r="664" spans="1:16">
      <c r="A664" s="80">
        <v>663</v>
      </c>
      <c r="B664" s="22" t="s">
        <v>75</v>
      </c>
      <c r="C664" s="22" t="s">
        <v>59</v>
      </c>
      <c r="D664" s="22" t="s">
        <v>481</v>
      </c>
      <c r="E664" s="22" t="s">
        <v>104</v>
      </c>
      <c r="F664" s="22" t="s">
        <v>105</v>
      </c>
      <c r="G664" s="22" t="s">
        <v>72</v>
      </c>
      <c r="H664" s="22" t="s">
        <v>89</v>
      </c>
      <c r="I664" s="22" t="s">
        <v>256</v>
      </c>
      <c r="J664" s="71">
        <v>2.7239999999999993</v>
      </c>
      <c r="K664" s="56">
        <v>3</v>
      </c>
      <c r="L664" s="73">
        <v>0.8</v>
      </c>
      <c r="M664" s="71">
        <v>-4.2222000000000008</v>
      </c>
      <c r="N664" s="75">
        <f t="shared" si="20"/>
        <v>-6.4014000000000006</v>
      </c>
      <c r="O664" s="76">
        <f t="shared" si="21"/>
        <v>450</v>
      </c>
      <c r="P664" s="49" t="str" cm="1">
        <f t="array" ref="P664">_xlfn.IFS(O664&gt;=2000,"A",O664&gt;=1000,"B",O664&gt;=500,"C",O664&gt;=100,"D",O664&lt;100,"E")</f>
        <v>D</v>
      </c>
    </row>
    <row r="665" spans="1:16">
      <c r="A665" s="80">
        <v>664</v>
      </c>
      <c r="B665" s="22" t="s">
        <v>75</v>
      </c>
      <c r="C665" s="22" t="s">
        <v>68</v>
      </c>
      <c r="D665" s="22" t="s">
        <v>171</v>
      </c>
      <c r="E665" s="22" t="s">
        <v>172</v>
      </c>
      <c r="F665" s="22" t="s">
        <v>124</v>
      </c>
      <c r="G665" s="22" t="s">
        <v>72</v>
      </c>
      <c r="H665" s="22" t="s">
        <v>80</v>
      </c>
      <c r="I665" s="22" t="s">
        <v>379</v>
      </c>
      <c r="J665" s="71">
        <v>459.95</v>
      </c>
      <c r="K665" s="56">
        <v>5</v>
      </c>
      <c r="L665" s="73">
        <v>0</v>
      </c>
      <c r="M665" s="71">
        <v>18.397999999999968</v>
      </c>
      <c r="N665" s="75">
        <f t="shared" si="20"/>
        <v>18.397999999999968</v>
      </c>
      <c r="O665" s="76">
        <f t="shared" si="21"/>
        <v>750</v>
      </c>
      <c r="P665" s="49" t="str" cm="1">
        <f t="array" ref="P665">_xlfn.IFS(O665&gt;=2000,"A",O665&gt;=1000,"B",O665&gt;=500,"C",O665&gt;=100,"D",O665&lt;100,"E")</f>
        <v>C</v>
      </c>
    </row>
    <row r="666" spans="1:16">
      <c r="A666" s="80">
        <v>665</v>
      </c>
      <c r="B666" s="22" t="s">
        <v>538</v>
      </c>
      <c r="C666" s="22" t="s">
        <v>59</v>
      </c>
      <c r="D666" s="22" t="s">
        <v>602</v>
      </c>
      <c r="E666" s="22" t="s">
        <v>61</v>
      </c>
      <c r="F666" s="22" t="s">
        <v>62</v>
      </c>
      <c r="G666" s="22" t="s">
        <v>72</v>
      </c>
      <c r="H666" s="22" t="s">
        <v>173</v>
      </c>
      <c r="I666" s="22" t="s">
        <v>259</v>
      </c>
      <c r="J666" s="71">
        <v>10.74</v>
      </c>
      <c r="K666" s="56">
        <v>3</v>
      </c>
      <c r="L666" s="73">
        <v>0</v>
      </c>
      <c r="M666" s="71">
        <v>5.2625999999999999</v>
      </c>
      <c r="N666" s="75">
        <f t="shared" si="20"/>
        <v>5.2625999999999999</v>
      </c>
      <c r="O666" s="76">
        <f t="shared" si="21"/>
        <v>450</v>
      </c>
      <c r="P666" s="49" t="str" cm="1">
        <f t="array" ref="P666">_xlfn.IFS(O666&gt;=2000,"A",O666&gt;=1000,"B",O666&gt;=500,"C",O666&gt;=100,"D",O666&lt;100,"E")</f>
        <v>D</v>
      </c>
    </row>
    <row r="667" spans="1:16">
      <c r="A667" s="80">
        <v>666</v>
      </c>
      <c r="B667" s="22" t="s">
        <v>58</v>
      </c>
      <c r="C667" s="22" t="s">
        <v>68</v>
      </c>
      <c r="D667" s="22" t="s">
        <v>370</v>
      </c>
      <c r="E667" s="22" t="s">
        <v>104</v>
      </c>
      <c r="F667" s="22" t="s">
        <v>105</v>
      </c>
      <c r="G667" s="22" t="s">
        <v>72</v>
      </c>
      <c r="H667" s="22" t="s">
        <v>288</v>
      </c>
      <c r="I667" s="22" t="s">
        <v>822</v>
      </c>
      <c r="J667" s="71">
        <v>23.76</v>
      </c>
      <c r="K667" s="56">
        <v>3</v>
      </c>
      <c r="L667" s="73">
        <v>0.2</v>
      </c>
      <c r="M667" s="71">
        <v>2.0789999999999997</v>
      </c>
      <c r="N667" s="75">
        <f t="shared" si="20"/>
        <v>-2.6730000000000009</v>
      </c>
      <c r="O667" s="76">
        <f t="shared" si="21"/>
        <v>450</v>
      </c>
      <c r="P667" s="49" t="str" cm="1">
        <f t="array" ref="P667">_xlfn.IFS(O667&gt;=2000,"A",O667&gt;=1000,"B",O667&gt;=500,"C",O667&gt;=100,"D",O667&lt;100,"E")</f>
        <v>D</v>
      </c>
    </row>
    <row r="668" spans="1:16">
      <c r="A668" s="80">
        <v>667</v>
      </c>
      <c r="B668" s="22" t="s">
        <v>58</v>
      </c>
      <c r="C668" s="22" t="s">
        <v>68</v>
      </c>
      <c r="D668" s="22" t="s">
        <v>370</v>
      </c>
      <c r="E668" s="22" t="s">
        <v>104</v>
      </c>
      <c r="F668" s="22" t="s">
        <v>105</v>
      </c>
      <c r="G668" s="22" t="s">
        <v>72</v>
      </c>
      <c r="H668" s="22" t="s">
        <v>97</v>
      </c>
      <c r="I668" s="22" t="s">
        <v>139</v>
      </c>
      <c r="J668" s="71">
        <v>85.055999999999997</v>
      </c>
      <c r="K668" s="56">
        <v>3</v>
      </c>
      <c r="L668" s="73">
        <v>0.2</v>
      </c>
      <c r="M668" s="71">
        <v>28.706399999999991</v>
      </c>
      <c r="N668" s="75">
        <f t="shared" si="20"/>
        <v>11.695199999999993</v>
      </c>
      <c r="O668" s="76">
        <f t="shared" si="21"/>
        <v>450</v>
      </c>
      <c r="P668" s="49" t="str" cm="1">
        <f t="array" ref="P668">_xlfn.IFS(O668&gt;=2000,"A",O668&gt;=1000,"B",O668&gt;=500,"C",O668&gt;=100,"D",O668&lt;100,"E")</f>
        <v>D</v>
      </c>
    </row>
    <row r="669" spans="1:16">
      <c r="A669" s="80">
        <v>668</v>
      </c>
      <c r="B669" s="22" t="s">
        <v>58</v>
      </c>
      <c r="C669" s="22" t="s">
        <v>68</v>
      </c>
      <c r="D669" s="22" t="s">
        <v>370</v>
      </c>
      <c r="E669" s="22" t="s">
        <v>104</v>
      </c>
      <c r="F669" s="22" t="s">
        <v>105</v>
      </c>
      <c r="G669" s="22" t="s">
        <v>86</v>
      </c>
      <c r="H669" s="22" t="s">
        <v>87</v>
      </c>
      <c r="I669" s="22" t="s">
        <v>823</v>
      </c>
      <c r="J669" s="71">
        <v>381.57600000000002</v>
      </c>
      <c r="K669" s="56">
        <v>3</v>
      </c>
      <c r="L669" s="73">
        <v>0.2</v>
      </c>
      <c r="M669" s="71">
        <v>28.618200000000002</v>
      </c>
      <c r="N669" s="75">
        <f t="shared" si="20"/>
        <v>-47.697000000000003</v>
      </c>
      <c r="O669" s="76">
        <f t="shared" si="21"/>
        <v>450</v>
      </c>
      <c r="P669" s="49" t="str" cm="1">
        <f t="array" ref="P669">_xlfn.IFS(O669&gt;=2000,"A",O669&gt;=1000,"B",O669&gt;=500,"C",O669&gt;=100,"D",O669&lt;100,"E")</f>
        <v>D</v>
      </c>
    </row>
    <row r="670" spans="1:16">
      <c r="A670" s="80">
        <v>669</v>
      </c>
      <c r="B670" s="22" t="s">
        <v>140</v>
      </c>
      <c r="C670" s="22" t="s">
        <v>59</v>
      </c>
      <c r="D670" s="22" t="s">
        <v>824</v>
      </c>
      <c r="E670" s="22" t="s">
        <v>258</v>
      </c>
      <c r="F670" s="22" t="s">
        <v>124</v>
      </c>
      <c r="G670" s="22" t="s">
        <v>63</v>
      </c>
      <c r="H670" s="22" t="s">
        <v>82</v>
      </c>
      <c r="I670" s="22" t="s">
        <v>825</v>
      </c>
      <c r="J670" s="71">
        <v>30.36</v>
      </c>
      <c r="K670" s="56">
        <v>5</v>
      </c>
      <c r="L670" s="73">
        <v>0.2</v>
      </c>
      <c r="M670" s="71">
        <v>8.7285000000000004</v>
      </c>
      <c r="N670" s="75">
        <f t="shared" si="20"/>
        <v>2.6565000000000003</v>
      </c>
      <c r="O670" s="76">
        <f t="shared" si="21"/>
        <v>750</v>
      </c>
      <c r="P670" s="49" t="str" cm="1">
        <f t="array" ref="P670">_xlfn.IFS(O670&gt;=2000,"A",O670&gt;=1000,"B",O670&gt;=500,"C",O670&gt;=100,"D",O670&lt;100,"E")</f>
        <v>C</v>
      </c>
    </row>
    <row r="671" spans="1:16">
      <c r="A671" s="80">
        <v>670</v>
      </c>
      <c r="B671" s="22" t="s">
        <v>75</v>
      </c>
      <c r="C671" s="22" t="s">
        <v>102</v>
      </c>
      <c r="D671" s="22" t="s">
        <v>187</v>
      </c>
      <c r="E671" s="22" t="s">
        <v>149</v>
      </c>
      <c r="F671" s="22" t="s">
        <v>105</v>
      </c>
      <c r="G671" s="22" t="s">
        <v>63</v>
      </c>
      <c r="H671" s="22" t="s">
        <v>82</v>
      </c>
      <c r="I671" s="22" t="s">
        <v>826</v>
      </c>
      <c r="J671" s="71">
        <v>23.976000000000003</v>
      </c>
      <c r="K671" s="56">
        <v>3</v>
      </c>
      <c r="L671" s="73">
        <v>0.6</v>
      </c>
      <c r="M671" s="71">
        <v>-14.385599999999997</v>
      </c>
      <c r="N671" s="75">
        <f t="shared" si="20"/>
        <v>-28.7712</v>
      </c>
      <c r="O671" s="76">
        <f t="shared" si="21"/>
        <v>450</v>
      </c>
      <c r="P671" s="49" t="str" cm="1">
        <f t="array" ref="P671">_xlfn.IFS(O671&gt;=2000,"A",O671&gt;=1000,"B",O671&gt;=500,"C",O671&gt;=100,"D",O671&lt;100,"E")</f>
        <v>D</v>
      </c>
    </row>
    <row r="672" spans="1:16">
      <c r="A672" s="80">
        <v>671</v>
      </c>
      <c r="B672" s="22" t="s">
        <v>75</v>
      </c>
      <c r="C672" s="22" t="s">
        <v>102</v>
      </c>
      <c r="D672" s="22" t="s">
        <v>187</v>
      </c>
      <c r="E672" s="22" t="s">
        <v>149</v>
      </c>
      <c r="F672" s="22" t="s">
        <v>105</v>
      </c>
      <c r="G672" s="22" t="s">
        <v>63</v>
      </c>
      <c r="H672" s="22" t="s">
        <v>78</v>
      </c>
      <c r="I672" s="22" t="s">
        <v>827</v>
      </c>
      <c r="J672" s="71">
        <v>108.925</v>
      </c>
      <c r="K672" s="56">
        <v>1</v>
      </c>
      <c r="L672" s="73">
        <v>0.5</v>
      </c>
      <c r="M672" s="71">
        <v>-71.890500000000017</v>
      </c>
      <c r="N672" s="75">
        <f t="shared" si="20"/>
        <v>-126.35300000000001</v>
      </c>
      <c r="O672" s="76">
        <f t="shared" si="21"/>
        <v>150</v>
      </c>
      <c r="P672" s="49" t="str" cm="1">
        <f t="array" ref="P672">_xlfn.IFS(O672&gt;=2000,"A",O672&gt;=1000,"B",O672&gt;=500,"C",O672&gt;=100,"D",O672&lt;100,"E")</f>
        <v>D</v>
      </c>
    </row>
    <row r="673" spans="1:16">
      <c r="A673" s="80">
        <v>672</v>
      </c>
      <c r="B673" s="22" t="s">
        <v>75</v>
      </c>
      <c r="C673" s="22" t="s">
        <v>102</v>
      </c>
      <c r="D673" s="22" t="s">
        <v>187</v>
      </c>
      <c r="E673" s="22" t="s">
        <v>149</v>
      </c>
      <c r="F673" s="22" t="s">
        <v>105</v>
      </c>
      <c r="G673" s="22" t="s">
        <v>72</v>
      </c>
      <c r="H673" s="22" t="s">
        <v>97</v>
      </c>
      <c r="I673" s="22" t="s">
        <v>828</v>
      </c>
      <c r="J673" s="71">
        <v>36.351999999999997</v>
      </c>
      <c r="K673" s="56">
        <v>8</v>
      </c>
      <c r="L673" s="73">
        <v>0.2</v>
      </c>
      <c r="M673" s="71">
        <v>11.359999999999998</v>
      </c>
      <c r="N673" s="75">
        <f t="shared" si="20"/>
        <v>4.0895999999999981</v>
      </c>
      <c r="O673" s="76">
        <f t="shared" si="21"/>
        <v>1200</v>
      </c>
      <c r="P673" s="49" t="str" cm="1">
        <f t="array" ref="P673">_xlfn.IFS(O673&gt;=2000,"A",O673&gt;=1000,"B",O673&gt;=500,"C",O673&gt;=100,"D",O673&lt;100,"E")</f>
        <v>B</v>
      </c>
    </row>
    <row r="674" spans="1:16">
      <c r="A674" s="80">
        <v>673</v>
      </c>
      <c r="B674" s="22" t="s">
        <v>75</v>
      </c>
      <c r="C674" s="22" t="s">
        <v>59</v>
      </c>
      <c r="D674" s="22" t="s">
        <v>550</v>
      </c>
      <c r="E674" s="22" t="s">
        <v>149</v>
      </c>
      <c r="F674" s="22" t="s">
        <v>105</v>
      </c>
      <c r="G674" s="22" t="s">
        <v>72</v>
      </c>
      <c r="H674" s="22" t="s">
        <v>84</v>
      </c>
      <c r="I674" s="22" t="s">
        <v>829</v>
      </c>
      <c r="J674" s="71">
        <v>19.559999999999999</v>
      </c>
      <c r="K674" s="56">
        <v>5</v>
      </c>
      <c r="L674" s="73">
        <v>0.2</v>
      </c>
      <c r="M674" s="71">
        <v>1.7115</v>
      </c>
      <c r="N674" s="75">
        <f t="shared" si="20"/>
        <v>-2.2004999999999999</v>
      </c>
      <c r="O674" s="76">
        <f t="shared" si="21"/>
        <v>750</v>
      </c>
      <c r="P674" s="49" t="str" cm="1">
        <f t="array" ref="P674">_xlfn.IFS(O674&gt;=2000,"A",O674&gt;=1000,"B",O674&gt;=500,"C",O674&gt;=100,"D",O674&lt;100,"E")</f>
        <v>C</v>
      </c>
    </row>
    <row r="675" spans="1:16">
      <c r="A675" s="80">
        <v>674</v>
      </c>
      <c r="B675" s="22" t="s">
        <v>140</v>
      </c>
      <c r="C675" s="22" t="s">
        <v>59</v>
      </c>
      <c r="D675" s="22" t="s">
        <v>257</v>
      </c>
      <c r="E675" s="22" t="s">
        <v>166</v>
      </c>
      <c r="F675" s="22" t="s">
        <v>105</v>
      </c>
      <c r="G675" s="22" t="s">
        <v>72</v>
      </c>
      <c r="H675" s="22" t="s">
        <v>91</v>
      </c>
      <c r="I675" s="22" t="s">
        <v>830</v>
      </c>
      <c r="J675" s="71">
        <v>61.44</v>
      </c>
      <c r="K675" s="56">
        <v>3</v>
      </c>
      <c r="L675" s="73">
        <v>0</v>
      </c>
      <c r="M675" s="71">
        <v>16.588799999999999</v>
      </c>
      <c r="N675" s="75">
        <f t="shared" si="20"/>
        <v>16.588799999999999</v>
      </c>
      <c r="O675" s="76">
        <f t="shared" si="21"/>
        <v>450</v>
      </c>
      <c r="P675" s="49" t="str" cm="1">
        <f t="array" ref="P675">_xlfn.IFS(O675&gt;=2000,"A",O675&gt;=1000,"B",O675&gt;=500,"C",O675&gt;=100,"D",O675&lt;100,"E")</f>
        <v>D</v>
      </c>
    </row>
    <row r="676" spans="1:16">
      <c r="A676" s="80">
        <v>675</v>
      </c>
      <c r="B676" s="22" t="s">
        <v>140</v>
      </c>
      <c r="C676" s="22" t="s">
        <v>59</v>
      </c>
      <c r="D676" s="22" t="s">
        <v>257</v>
      </c>
      <c r="E676" s="22" t="s">
        <v>166</v>
      </c>
      <c r="F676" s="22" t="s">
        <v>105</v>
      </c>
      <c r="G676" s="22" t="s">
        <v>72</v>
      </c>
      <c r="H676" s="22" t="s">
        <v>97</v>
      </c>
      <c r="I676" s="22" t="s">
        <v>831</v>
      </c>
      <c r="J676" s="71">
        <v>38.9</v>
      </c>
      <c r="K676" s="56">
        <v>5</v>
      </c>
      <c r="L676" s="73">
        <v>0</v>
      </c>
      <c r="M676" s="71">
        <v>17.504999999999995</v>
      </c>
      <c r="N676" s="75">
        <f t="shared" si="20"/>
        <v>17.504999999999995</v>
      </c>
      <c r="O676" s="76">
        <f t="shared" si="21"/>
        <v>750</v>
      </c>
      <c r="P676" s="49" t="str" cm="1">
        <f t="array" ref="P676">_xlfn.IFS(O676&gt;=2000,"A",O676&gt;=1000,"B",O676&gt;=500,"C",O676&gt;=100,"D",O676&lt;100,"E")</f>
        <v>C</v>
      </c>
    </row>
    <row r="677" spans="1:16">
      <c r="A677" s="80">
        <v>676</v>
      </c>
      <c r="B677" s="22" t="s">
        <v>140</v>
      </c>
      <c r="C677" s="22" t="s">
        <v>59</v>
      </c>
      <c r="D677" s="22" t="s">
        <v>257</v>
      </c>
      <c r="E677" s="22" t="s">
        <v>166</v>
      </c>
      <c r="F677" s="22" t="s">
        <v>105</v>
      </c>
      <c r="G677" s="22" t="s">
        <v>86</v>
      </c>
      <c r="H677" s="22" t="s">
        <v>128</v>
      </c>
      <c r="I677" s="22" t="s">
        <v>711</v>
      </c>
      <c r="J677" s="71">
        <v>99.390000000000015</v>
      </c>
      <c r="K677" s="56">
        <v>3</v>
      </c>
      <c r="L677" s="73">
        <v>0</v>
      </c>
      <c r="M677" s="71">
        <v>40.749900000000004</v>
      </c>
      <c r="N677" s="75">
        <f t="shared" si="20"/>
        <v>40.749900000000004</v>
      </c>
      <c r="O677" s="76">
        <f t="shared" si="21"/>
        <v>450</v>
      </c>
      <c r="P677" s="49" t="str" cm="1">
        <f t="array" ref="P677">_xlfn.IFS(O677&gt;=2000,"A",O677&gt;=1000,"B",O677&gt;=500,"C",O677&gt;=100,"D",O677&lt;100,"E")</f>
        <v>D</v>
      </c>
    </row>
    <row r="678" spans="1:16">
      <c r="A678" s="80">
        <v>677</v>
      </c>
      <c r="B678" s="22" t="s">
        <v>75</v>
      </c>
      <c r="C678" s="22" t="s">
        <v>59</v>
      </c>
      <c r="D678" s="22" t="s">
        <v>832</v>
      </c>
      <c r="E678" s="22" t="s">
        <v>104</v>
      </c>
      <c r="F678" s="22" t="s">
        <v>105</v>
      </c>
      <c r="G678" s="22" t="s">
        <v>72</v>
      </c>
      <c r="H678" s="22" t="s">
        <v>91</v>
      </c>
      <c r="I678" s="22" t="s">
        <v>833</v>
      </c>
      <c r="J678" s="71">
        <v>2.6879999999999997</v>
      </c>
      <c r="K678" s="56">
        <v>3</v>
      </c>
      <c r="L678" s="73">
        <v>0.8</v>
      </c>
      <c r="M678" s="71">
        <v>-7.3920000000000021</v>
      </c>
      <c r="N678" s="75">
        <f t="shared" si="20"/>
        <v>-9.5424000000000024</v>
      </c>
      <c r="O678" s="76">
        <f t="shared" si="21"/>
        <v>450</v>
      </c>
      <c r="P678" s="49" t="str" cm="1">
        <f t="array" ref="P678">_xlfn.IFS(O678&gt;=2000,"A",O678&gt;=1000,"B",O678&gt;=500,"C",O678&gt;=100,"D",O678&lt;100,"E")</f>
        <v>D</v>
      </c>
    </row>
    <row r="679" spans="1:16">
      <c r="A679" s="80">
        <v>678</v>
      </c>
      <c r="B679" s="22" t="s">
        <v>75</v>
      </c>
      <c r="C679" s="22" t="s">
        <v>59</v>
      </c>
      <c r="D679" s="22" t="s">
        <v>832</v>
      </c>
      <c r="E679" s="22" t="s">
        <v>104</v>
      </c>
      <c r="F679" s="22" t="s">
        <v>105</v>
      </c>
      <c r="G679" s="22" t="s">
        <v>86</v>
      </c>
      <c r="H679" s="22" t="s">
        <v>128</v>
      </c>
      <c r="I679" s="22" t="s">
        <v>834</v>
      </c>
      <c r="J679" s="71">
        <v>27.816000000000003</v>
      </c>
      <c r="K679" s="56">
        <v>3</v>
      </c>
      <c r="L679" s="73">
        <v>0.2</v>
      </c>
      <c r="M679" s="71">
        <v>4.5200999999999958</v>
      </c>
      <c r="N679" s="75">
        <f t="shared" si="20"/>
        <v>-1.0431000000000052</v>
      </c>
      <c r="O679" s="76">
        <f t="shared" si="21"/>
        <v>450</v>
      </c>
      <c r="P679" s="49" t="str" cm="1">
        <f t="array" ref="P679">_xlfn.IFS(O679&gt;=2000,"A",O679&gt;=1000,"B",O679&gt;=500,"C",O679&gt;=100,"D",O679&lt;100,"E")</f>
        <v>D</v>
      </c>
    </row>
    <row r="680" spans="1:16">
      <c r="A680" s="80">
        <v>679</v>
      </c>
      <c r="B680" s="22" t="s">
        <v>75</v>
      </c>
      <c r="C680" s="22" t="s">
        <v>59</v>
      </c>
      <c r="D680" s="22" t="s">
        <v>832</v>
      </c>
      <c r="E680" s="22" t="s">
        <v>104</v>
      </c>
      <c r="F680" s="22" t="s">
        <v>105</v>
      </c>
      <c r="G680" s="22" t="s">
        <v>63</v>
      </c>
      <c r="H680" s="22" t="s">
        <v>82</v>
      </c>
      <c r="I680" s="22" t="s">
        <v>835</v>
      </c>
      <c r="J680" s="71">
        <v>82.524000000000001</v>
      </c>
      <c r="K680" s="56">
        <v>3</v>
      </c>
      <c r="L680" s="73">
        <v>0.6</v>
      </c>
      <c r="M680" s="71">
        <v>-41.261999999999972</v>
      </c>
      <c r="N680" s="75">
        <f t="shared" si="20"/>
        <v>-90.776399999999967</v>
      </c>
      <c r="O680" s="76">
        <f t="shared" si="21"/>
        <v>450</v>
      </c>
      <c r="P680" s="49" t="str" cm="1">
        <f t="array" ref="P680">_xlfn.IFS(O680&gt;=2000,"A",O680&gt;=1000,"B",O680&gt;=500,"C",O680&gt;=100,"D",O680&lt;100,"E")</f>
        <v>D</v>
      </c>
    </row>
    <row r="681" spans="1:16">
      <c r="A681" s="80">
        <v>680</v>
      </c>
      <c r="B681" s="22" t="s">
        <v>75</v>
      </c>
      <c r="C681" s="22" t="s">
        <v>59</v>
      </c>
      <c r="D681" s="22" t="s">
        <v>832</v>
      </c>
      <c r="E681" s="22" t="s">
        <v>104</v>
      </c>
      <c r="F681" s="22" t="s">
        <v>105</v>
      </c>
      <c r="G681" s="22" t="s">
        <v>72</v>
      </c>
      <c r="H681" s="22" t="s">
        <v>89</v>
      </c>
      <c r="I681" s="22" t="s">
        <v>836</v>
      </c>
      <c r="J681" s="71">
        <v>182.99399999999997</v>
      </c>
      <c r="K681" s="56">
        <v>3</v>
      </c>
      <c r="L681" s="73">
        <v>0.8</v>
      </c>
      <c r="M681" s="71">
        <v>-320.23950000000013</v>
      </c>
      <c r="N681" s="75">
        <f t="shared" si="20"/>
        <v>-466.63470000000012</v>
      </c>
      <c r="O681" s="76">
        <f t="shared" si="21"/>
        <v>450</v>
      </c>
      <c r="P681" s="49" t="str" cm="1">
        <f t="array" ref="P681">_xlfn.IFS(O681&gt;=2000,"A",O681&gt;=1000,"B",O681&gt;=500,"C",O681&gt;=100,"D",O681&lt;100,"E")</f>
        <v>D</v>
      </c>
    </row>
    <row r="682" spans="1:16">
      <c r="A682" s="80">
        <v>681</v>
      </c>
      <c r="B682" s="22" t="s">
        <v>75</v>
      </c>
      <c r="C682" s="22" t="s">
        <v>59</v>
      </c>
      <c r="D682" s="22" t="s">
        <v>171</v>
      </c>
      <c r="E682" s="22" t="s">
        <v>172</v>
      </c>
      <c r="F682" s="22" t="s">
        <v>124</v>
      </c>
      <c r="G682" s="22" t="s">
        <v>72</v>
      </c>
      <c r="H682" s="22" t="s">
        <v>89</v>
      </c>
      <c r="I682" s="22" t="s">
        <v>837</v>
      </c>
      <c r="J682" s="71">
        <v>14.352000000000002</v>
      </c>
      <c r="K682" s="56">
        <v>3</v>
      </c>
      <c r="L682" s="73">
        <v>0.2</v>
      </c>
      <c r="M682" s="71">
        <v>4.6643999999999988</v>
      </c>
      <c r="N682" s="75">
        <f t="shared" si="20"/>
        <v>1.7939999999999983</v>
      </c>
      <c r="O682" s="76">
        <f t="shared" si="21"/>
        <v>450</v>
      </c>
      <c r="P682" s="49" t="str" cm="1">
        <f t="array" ref="P682">_xlfn.IFS(O682&gt;=2000,"A",O682&gt;=1000,"B",O682&gt;=500,"C",O682&gt;=100,"D",O682&lt;100,"E")</f>
        <v>D</v>
      </c>
    </row>
    <row r="683" spans="1:16">
      <c r="A683" s="80">
        <v>682</v>
      </c>
      <c r="B683" s="22" t="s">
        <v>75</v>
      </c>
      <c r="C683" s="22" t="s">
        <v>59</v>
      </c>
      <c r="D683" s="22" t="s">
        <v>171</v>
      </c>
      <c r="E683" s="22" t="s">
        <v>172</v>
      </c>
      <c r="F683" s="22" t="s">
        <v>124</v>
      </c>
      <c r="G683" s="22" t="s">
        <v>72</v>
      </c>
      <c r="H683" s="22" t="s">
        <v>80</v>
      </c>
      <c r="I683" s="22" t="s">
        <v>838</v>
      </c>
      <c r="J683" s="71">
        <v>64.959999999999994</v>
      </c>
      <c r="K683" s="56">
        <v>2</v>
      </c>
      <c r="L683" s="73">
        <v>0</v>
      </c>
      <c r="M683" s="71">
        <v>2.598399999999998</v>
      </c>
      <c r="N683" s="75">
        <f t="shared" si="20"/>
        <v>2.598399999999998</v>
      </c>
      <c r="O683" s="76">
        <f t="shared" si="21"/>
        <v>300</v>
      </c>
      <c r="P683" s="49" t="str" cm="1">
        <f t="array" ref="P683">_xlfn.IFS(O683&gt;=2000,"A",O683&gt;=1000,"B",O683&gt;=500,"C",O683&gt;=100,"D",O683&lt;100,"E")</f>
        <v>D</v>
      </c>
    </row>
    <row r="684" spans="1:16">
      <c r="A684" s="80">
        <v>683</v>
      </c>
      <c r="B684" s="22" t="s">
        <v>75</v>
      </c>
      <c r="C684" s="22" t="s">
        <v>59</v>
      </c>
      <c r="D684" s="22" t="s">
        <v>171</v>
      </c>
      <c r="E684" s="22" t="s">
        <v>172</v>
      </c>
      <c r="F684" s="22" t="s">
        <v>124</v>
      </c>
      <c r="G684" s="22" t="s">
        <v>72</v>
      </c>
      <c r="H684" s="22" t="s">
        <v>80</v>
      </c>
      <c r="I684" s="22" t="s">
        <v>705</v>
      </c>
      <c r="J684" s="71">
        <v>68.599999999999994</v>
      </c>
      <c r="K684" s="56">
        <v>4</v>
      </c>
      <c r="L684" s="73">
        <v>0</v>
      </c>
      <c r="M684" s="71">
        <v>18.521999999999998</v>
      </c>
      <c r="N684" s="75">
        <f t="shared" si="20"/>
        <v>18.521999999999998</v>
      </c>
      <c r="O684" s="76">
        <f t="shared" si="21"/>
        <v>600</v>
      </c>
      <c r="P684" s="49" t="str" cm="1">
        <f t="array" ref="P684">_xlfn.IFS(O684&gt;=2000,"A",O684&gt;=1000,"B",O684&gt;=500,"C",O684&gt;=100,"D",O684&lt;100,"E")</f>
        <v>C</v>
      </c>
    </row>
    <row r="685" spans="1:16">
      <c r="A685" s="80">
        <v>684</v>
      </c>
      <c r="B685" s="22" t="s">
        <v>538</v>
      </c>
      <c r="C685" s="22" t="s">
        <v>68</v>
      </c>
      <c r="D685" s="22" t="s">
        <v>839</v>
      </c>
      <c r="E685" s="22" t="s">
        <v>96</v>
      </c>
      <c r="F685" s="22" t="s">
        <v>62</v>
      </c>
      <c r="G685" s="22" t="s">
        <v>86</v>
      </c>
      <c r="H685" s="22" t="s">
        <v>323</v>
      </c>
      <c r="I685" s="22" t="s">
        <v>840</v>
      </c>
      <c r="J685" s="71">
        <v>7999.98</v>
      </c>
      <c r="K685" s="56">
        <v>4</v>
      </c>
      <c r="L685" s="73">
        <v>0.5</v>
      </c>
      <c r="M685" s="71">
        <v>-3839.9903999999988</v>
      </c>
      <c r="N685" s="75">
        <f t="shared" si="20"/>
        <v>-7839.9803999999986</v>
      </c>
      <c r="O685" s="76">
        <f t="shared" si="21"/>
        <v>600</v>
      </c>
      <c r="P685" s="49" t="str" cm="1">
        <f t="array" ref="P685">_xlfn.IFS(O685&gt;=2000,"A",O685&gt;=1000,"B",O685&gt;=500,"C",O685&gt;=100,"D",O685&lt;100,"E")</f>
        <v>C</v>
      </c>
    </row>
    <row r="686" spans="1:16">
      <c r="A686" s="80">
        <v>685</v>
      </c>
      <c r="B686" s="22" t="s">
        <v>538</v>
      </c>
      <c r="C686" s="22" t="s">
        <v>68</v>
      </c>
      <c r="D686" s="22" t="s">
        <v>839</v>
      </c>
      <c r="E686" s="22" t="s">
        <v>96</v>
      </c>
      <c r="F686" s="22" t="s">
        <v>62</v>
      </c>
      <c r="G686" s="22" t="s">
        <v>72</v>
      </c>
      <c r="H686" s="22" t="s">
        <v>91</v>
      </c>
      <c r="I686" s="22" t="s">
        <v>812</v>
      </c>
      <c r="J686" s="71">
        <v>167.44000000000003</v>
      </c>
      <c r="K686" s="56">
        <v>2</v>
      </c>
      <c r="L686" s="73">
        <v>0.2</v>
      </c>
      <c r="M686" s="71">
        <v>14.650999999999989</v>
      </c>
      <c r="N686" s="75">
        <f t="shared" si="20"/>
        <v>-18.837000000000018</v>
      </c>
      <c r="O686" s="76">
        <f t="shared" si="21"/>
        <v>300</v>
      </c>
      <c r="P686" s="49" t="str" cm="1">
        <f t="array" ref="P686">_xlfn.IFS(O686&gt;=2000,"A",O686&gt;=1000,"B",O686&gt;=500,"C",O686&gt;=100,"D",O686&lt;100,"E")</f>
        <v>D</v>
      </c>
    </row>
    <row r="687" spans="1:16">
      <c r="A687" s="80">
        <v>686</v>
      </c>
      <c r="B687" s="22" t="s">
        <v>140</v>
      </c>
      <c r="C687" s="22" t="s">
        <v>59</v>
      </c>
      <c r="D687" s="22" t="s">
        <v>197</v>
      </c>
      <c r="E687" s="22" t="s">
        <v>607</v>
      </c>
      <c r="F687" s="22" t="s">
        <v>62</v>
      </c>
      <c r="G687" s="22" t="s">
        <v>86</v>
      </c>
      <c r="H687" s="22" t="s">
        <v>128</v>
      </c>
      <c r="I687" s="22" t="s">
        <v>547</v>
      </c>
      <c r="J687" s="71">
        <v>479.97</v>
      </c>
      <c r="K687" s="56">
        <v>3</v>
      </c>
      <c r="L687" s="73">
        <v>0</v>
      </c>
      <c r="M687" s="71">
        <v>163.18979999999999</v>
      </c>
      <c r="N687" s="75">
        <f t="shared" si="20"/>
        <v>163.18979999999999</v>
      </c>
      <c r="O687" s="76">
        <f t="shared" si="21"/>
        <v>450</v>
      </c>
      <c r="P687" s="49" t="str" cm="1">
        <f t="array" ref="P687">_xlfn.IFS(O687&gt;=2000,"A",O687&gt;=1000,"B",O687&gt;=500,"C",O687&gt;=100,"D",O687&lt;100,"E")</f>
        <v>D</v>
      </c>
    </row>
    <row r="688" spans="1:16">
      <c r="A688" s="80">
        <v>687</v>
      </c>
      <c r="B688" s="22" t="s">
        <v>140</v>
      </c>
      <c r="C688" s="22" t="s">
        <v>59</v>
      </c>
      <c r="D688" s="22" t="s">
        <v>197</v>
      </c>
      <c r="E688" s="22" t="s">
        <v>607</v>
      </c>
      <c r="F688" s="22" t="s">
        <v>62</v>
      </c>
      <c r="G688" s="22" t="s">
        <v>72</v>
      </c>
      <c r="H688" s="22" t="s">
        <v>73</v>
      </c>
      <c r="I688" s="22" t="s">
        <v>841</v>
      </c>
      <c r="J688" s="71">
        <v>14.62</v>
      </c>
      <c r="K688" s="56">
        <v>2</v>
      </c>
      <c r="L688" s="73">
        <v>0</v>
      </c>
      <c r="M688" s="71">
        <v>6.8713999999999995</v>
      </c>
      <c r="N688" s="75">
        <f t="shared" si="20"/>
        <v>6.8713999999999995</v>
      </c>
      <c r="O688" s="76">
        <f t="shared" si="21"/>
        <v>300</v>
      </c>
      <c r="P688" s="49" t="str" cm="1">
        <f t="array" ref="P688">_xlfn.IFS(O688&gt;=2000,"A",O688&gt;=1000,"B",O688&gt;=500,"C",O688&gt;=100,"D",O688&lt;100,"E")</f>
        <v>D</v>
      </c>
    </row>
    <row r="689" spans="1:16">
      <c r="A689" s="80">
        <v>688</v>
      </c>
      <c r="B689" s="22" t="s">
        <v>140</v>
      </c>
      <c r="C689" s="22" t="s">
        <v>59</v>
      </c>
      <c r="D689" s="22" t="s">
        <v>197</v>
      </c>
      <c r="E689" s="22" t="s">
        <v>607</v>
      </c>
      <c r="F689" s="22" t="s">
        <v>62</v>
      </c>
      <c r="G689" s="22" t="s">
        <v>72</v>
      </c>
      <c r="H689" s="22" t="s">
        <v>97</v>
      </c>
      <c r="I689" s="22" t="s">
        <v>225</v>
      </c>
      <c r="J689" s="71">
        <v>19.440000000000001</v>
      </c>
      <c r="K689" s="56">
        <v>3</v>
      </c>
      <c r="L689" s="73">
        <v>0</v>
      </c>
      <c r="M689" s="71">
        <v>9.3312000000000008</v>
      </c>
      <c r="N689" s="75">
        <f t="shared" si="20"/>
        <v>9.3312000000000008</v>
      </c>
      <c r="O689" s="76">
        <f t="shared" si="21"/>
        <v>450</v>
      </c>
      <c r="P689" s="49" t="str" cm="1">
        <f t="array" ref="P689">_xlfn.IFS(O689&gt;=2000,"A",O689&gt;=1000,"B",O689&gt;=500,"C",O689&gt;=100,"D",O689&lt;100,"E")</f>
        <v>D</v>
      </c>
    </row>
    <row r="690" spans="1:16">
      <c r="A690" s="80">
        <v>689</v>
      </c>
      <c r="B690" s="22" t="s">
        <v>75</v>
      </c>
      <c r="C690" s="22" t="s">
        <v>59</v>
      </c>
      <c r="D690" s="22" t="s">
        <v>171</v>
      </c>
      <c r="E690" s="22" t="s">
        <v>172</v>
      </c>
      <c r="F690" s="22" t="s">
        <v>124</v>
      </c>
      <c r="G690" s="22" t="s">
        <v>63</v>
      </c>
      <c r="H690" s="22" t="s">
        <v>64</v>
      </c>
      <c r="I690" s="22" t="s">
        <v>842</v>
      </c>
      <c r="J690" s="71">
        <v>191.98400000000001</v>
      </c>
      <c r="K690" s="56">
        <v>2</v>
      </c>
      <c r="L690" s="73">
        <v>0.2</v>
      </c>
      <c r="M690" s="71">
        <v>4.7995999999999768</v>
      </c>
      <c r="N690" s="75">
        <f t="shared" si="20"/>
        <v>-33.597200000000029</v>
      </c>
      <c r="O690" s="76">
        <f t="shared" si="21"/>
        <v>300</v>
      </c>
      <c r="P690" s="49" t="str" cm="1">
        <f t="array" ref="P690">_xlfn.IFS(O690&gt;=2000,"A",O690&gt;=1000,"B",O690&gt;=500,"C",O690&gt;=100,"D",O690&lt;100,"E")</f>
        <v>D</v>
      </c>
    </row>
    <row r="691" spans="1:16">
      <c r="A691" s="80">
        <v>690</v>
      </c>
      <c r="B691" s="22" t="s">
        <v>58</v>
      </c>
      <c r="C691" s="22" t="s">
        <v>59</v>
      </c>
      <c r="D691" s="22" t="s">
        <v>843</v>
      </c>
      <c r="E691" s="22" t="s">
        <v>194</v>
      </c>
      <c r="F691" s="22" t="s">
        <v>62</v>
      </c>
      <c r="G691" s="22" t="s">
        <v>63</v>
      </c>
      <c r="H691" s="22" t="s">
        <v>82</v>
      </c>
      <c r="I691" s="22" t="s">
        <v>844</v>
      </c>
      <c r="J691" s="71">
        <v>104.01</v>
      </c>
      <c r="K691" s="56">
        <v>1</v>
      </c>
      <c r="L691" s="73">
        <v>0</v>
      </c>
      <c r="M691" s="71">
        <v>14.561400000000006</v>
      </c>
      <c r="N691" s="75">
        <f t="shared" si="20"/>
        <v>14.561400000000006</v>
      </c>
      <c r="O691" s="76">
        <f t="shared" si="21"/>
        <v>150</v>
      </c>
      <c r="P691" s="49" t="str" cm="1">
        <f t="array" ref="P691">_xlfn.IFS(O691&gt;=2000,"A",O691&gt;=1000,"B",O691&gt;=500,"C",O691&gt;=100,"D",O691&lt;100,"E")</f>
        <v>D</v>
      </c>
    </row>
    <row r="692" spans="1:16">
      <c r="A692" s="80">
        <v>691</v>
      </c>
      <c r="B692" s="22" t="s">
        <v>58</v>
      </c>
      <c r="C692" s="22" t="s">
        <v>59</v>
      </c>
      <c r="D692" s="22" t="s">
        <v>843</v>
      </c>
      <c r="E692" s="22" t="s">
        <v>194</v>
      </c>
      <c r="F692" s="22" t="s">
        <v>62</v>
      </c>
      <c r="G692" s="22" t="s">
        <v>86</v>
      </c>
      <c r="H692" s="22" t="s">
        <v>87</v>
      </c>
      <c r="I692" s="22" t="s">
        <v>94</v>
      </c>
      <c r="J692" s="71">
        <v>284.82</v>
      </c>
      <c r="K692" s="56">
        <v>1</v>
      </c>
      <c r="L692" s="73">
        <v>0</v>
      </c>
      <c r="M692" s="71">
        <v>74.053200000000004</v>
      </c>
      <c r="N692" s="75">
        <f t="shared" si="20"/>
        <v>74.053200000000004</v>
      </c>
      <c r="O692" s="76">
        <f t="shared" si="21"/>
        <v>150</v>
      </c>
      <c r="P692" s="49" t="str" cm="1">
        <f t="array" ref="P692">_xlfn.IFS(O692&gt;=2000,"A",O692&gt;=1000,"B",O692&gt;=500,"C",O692&gt;=100,"D",O692&lt;100,"E")</f>
        <v>D</v>
      </c>
    </row>
    <row r="693" spans="1:16">
      <c r="A693" s="80">
        <v>692</v>
      </c>
      <c r="B693" s="22" t="s">
        <v>58</v>
      </c>
      <c r="C693" s="22" t="s">
        <v>59</v>
      </c>
      <c r="D693" s="22" t="s">
        <v>843</v>
      </c>
      <c r="E693" s="22" t="s">
        <v>194</v>
      </c>
      <c r="F693" s="22" t="s">
        <v>62</v>
      </c>
      <c r="G693" s="22" t="s">
        <v>72</v>
      </c>
      <c r="H693" s="22" t="s">
        <v>80</v>
      </c>
      <c r="I693" s="22" t="s">
        <v>845</v>
      </c>
      <c r="J693" s="71">
        <v>36.839999999999996</v>
      </c>
      <c r="K693" s="56">
        <v>3</v>
      </c>
      <c r="L693" s="73">
        <v>0</v>
      </c>
      <c r="M693" s="71">
        <v>10.315199999999999</v>
      </c>
      <c r="N693" s="75">
        <f t="shared" si="20"/>
        <v>10.315199999999999</v>
      </c>
      <c r="O693" s="76">
        <f t="shared" si="21"/>
        <v>450</v>
      </c>
      <c r="P693" s="49" t="str" cm="1">
        <f t="array" ref="P693">_xlfn.IFS(O693&gt;=2000,"A",O693&gt;=1000,"B",O693&gt;=500,"C",O693&gt;=100,"D",O693&lt;100,"E")</f>
        <v>D</v>
      </c>
    </row>
    <row r="694" spans="1:16">
      <c r="A694" s="80">
        <v>693</v>
      </c>
      <c r="B694" s="22" t="s">
        <v>75</v>
      </c>
      <c r="C694" s="22" t="s">
        <v>59</v>
      </c>
      <c r="D694" s="22" t="s">
        <v>69</v>
      </c>
      <c r="E694" s="22" t="s">
        <v>70</v>
      </c>
      <c r="F694" s="22" t="s">
        <v>71</v>
      </c>
      <c r="G694" s="22" t="s">
        <v>86</v>
      </c>
      <c r="H694" s="22" t="s">
        <v>128</v>
      </c>
      <c r="I694" s="22" t="s">
        <v>846</v>
      </c>
      <c r="J694" s="71">
        <v>166.24</v>
      </c>
      <c r="K694" s="56">
        <v>1</v>
      </c>
      <c r="L694" s="73">
        <v>0</v>
      </c>
      <c r="M694" s="71">
        <v>24.936000000000007</v>
      </c>
      <c r="N694" s="75">
        <f t="shared" si="20"/>
        <v>24.936000000000007</v>
      </c>
      <c r="O694" s="76">
        <f t="shared" si="21"/>
        <v>150</v>
      </c>
      <c r="P694" s="49" t="str" cm="1">
        <f t="array" ref="P694">_xlfn.IFS(O694&gt;=2000,"A",O694&gt;=1000,"B",O694&gt;=500,"C",O694&gt;=100,"D",O694&lt;100,"E")</f>
        <v>D</v>
      </c>
    </row>
    <row r="695" spans="1:16">
      <c r="A695" s="80">
        <v>694</v>
      </c>
      <c r="B695" s="22" t="s">
        <v>75</v>
      </c>
      <c r="C695" s="22" t="s">
        <v>59</v>
      </c>
      <c r="D695" s="22" t="s">
        <v>69</v>
      </c>
      <c r="E695" s="22" t="s">
        <v>70</v>
      </c>
      <c r="F695" s="22" t="s">
        <v>71</v>
      </c>
      <c r="G695" s="22" t="s">
        <v>72</v>
      </c>
      <c r="H695" s="22" t="s">
        <v>97</v>
      </c>
      <c r="I695" s="22" t="s">
        <v>847</v>
      </c>
      <c r="J695" s="71">
        <v>33.4</v>
      </c>
      <c r="K695" s="56">
        <v>5</v>
      </c>
      <c r="L695" s="73">
        <v>0</v>
      </c>
      <c r="M695" s="71">
        <v>16.032</v>
      </c>
      <c r="N695" s="75">
        <f t="shared" si="20"/>
        <v>16.032</v>
      </c>
      <c r="O695" s="76">
        <f t="shared" si="21"/>
        <v>750</v>
      </c>
      <c r="P695" s="49" t="str" cm="1">
        <f t="array" ref="P695">_xlfn.IFS(O695&gt;=2000,"A",O695&gt;=1000,"B",O695&gt;=500,"C",O695&gt;=100,"D",O695&lt;100,"E")</f>
        <v>C</v>
      </c>
    </row>
    <row r="696" spans="1:16">
      <c r="A696" s="80">
        <v>695</v>
      </c>
      <c r="B696" s="22" t="s">
        <v>140</v>
      </c>
      <c r="C696" s="22" t="s">
        <v>102</v>
      </c>
      <c r="D696" s="22" t="s">
        <v>848</v>
      </c>
      <c r="E696" s="22" t="s">
        <v>123</v>
      </c>
      <c r="F696" s="22" t="s">
        <v>124</v>
      </c>
      <c r="G696" s="22" t="s">
        <v>72</v>
      </c>
      <c r="H696" s="22" t="s">
        <v>84</v>
      </c>
      <c r="I696" s="22" t="s">
        <v>493</v>
      </c>
      <c r="J696" s="71">
        <v>198.27200000000002</v>
      </c>
      <c r="K696" s="56">
        <v>8</v>
      </c>
      <c r="L696" s="73">
        <v>0.2</v>
      </c>
      <c r="M696" s="71">
        <v>17.34879999999999</v>
      </c>
      <c r="N696" s="75">
        <f t="shared" si="20"/>
        <v>-22.30560000000002</v>
      </c>
      <c r="O696" s="76">
        <f t="shared" si="21"/>
        <v>1200</v>
      </c>
      <c r="P696" s="49" t="str" cm="1">
        <f t="array" ref="P696">_xlfn.IFS(O696&gt;=2000,"A",O696&gt;=1000,"B",O696&gt;=500,"C",O696&gt;=100,"D",O696&lt;100,"E")</f>
        <v>B</v>
      </c>
    </row>
    <row r="697" spans="1:16">
      <c r="A697" s="80">
        <v>696</v>
      </c>
      <c r="B697" s="22" t="s">
        <v>140</v>
      </c>
      <c r="C697" s="22" t="s">
        <v>102</v>
      </c>
      <c r="D697" s="22" t="s">
        <v>848</v>
      </c>
      <c r="E697" s="22" t="s">
        <v>123</v>
      </c>
      <c r="F697" s="22" t="s">
        <v>124</v>
      </c>
      <c r="G697" s="22" t="s">
        <v>72</v>
      </c>
      <c r="H697" s="22" t="s">
        <v>73</v>
      </c>
      <c r="I697" s="22" t="s">
        <v>849</v>
      </c>
      <c r="J697" s="71">
        <v>47.360000000000007</v>
      </c>
      <c r="K697" s="56">
        <v>4</v>
      </c>
      <c r="L697" s="73">
        <v>0.2</v>
      </c>
      <c r="M697" s="71">
        <v>17.759999999999998</v>
      </c>
      <c r="N697" s="75">
        <f t="shared" si="20"/>
        <v>8.2879999999999967</v>
      </c>
      <c r="O697" s="76">
        <f t="shared" si="21"/>
        <v>600</v>
      </c>
      <c r="P697" s="49" t="str" cm="1">
        <f t="array" ref="P697">_xlfn.IFS(O697&gt;=2000,"A",O697&gt;=1000,"B",O697&gt;=500,"C",O697&gt;=100,"D",O697&lt;100,"E")</f>
        <v>C</v>
      </c>
    </row>
    <row r="698" spans="1:16">
      <c r="A698" s="80">
        <v>697</v>
      </c>
      <c r="B698" s="22" t="s">
        <v>140</v>
      </c>
      <c r="C698" s="22" t="s">
        <v>102</v>
      </c>
      <c r="D698" s="22" t="s">
        <v>848</v>
      </c>
      <c r="E698" s="22" t="s">
        <v>123</v>
      </c>
      <c r="F698" s="22" t="s">
        <v>124</v>
      </c>
      <c r="G698" s="22" t="s">
        <v>72</v>
      </c>
      <c r="H698" s="22" t="s">
        <v>133</v>
      </c>
      <c r="I698" s="22" t="s">
        <v>215</v>
      </c>
      <c r="J698" s="71">
        <v>200.98400000000004</v>
      </c>
      <c r="K698" s="56">
        <v>7</v>
      </c>
      <c r="L698" s="73">
        <v>0.2</v>
      </c>
      <c r="M698" s="71">
        <v>62.807499999999976</v>
      </c>
      <c r="N698" s="75">
        <f t="shared" si="20"/>
        <v>22.610699999999966</v>
      </c>
      <c r="O698" s="76">
        <f t="shared" si="21"/>
        <v>1050</v>
      </c>
      <c r="P698" s="49" t="str" cm="1">
        <f t="array" ref="P698">_xlfn.IFS(O698&gt;=2000,"A",O698&gt;=1000,"B",O698&gt;=500,"C",O698&gt;=100,"D",O698&lt;100,"E")</f>
        <v>B</v>
      </c>
    </row>
    <row r="699" spans="1:16">
      <c r="A699" s="80">
        <v>698</v>
      </c>
      <c r="B699" s="22" t="s">
        <v>140</v>
      </c>
      <c r="C699" s="22" t="s">
        <v>102</v>
      </c>
      <c r="D699" s="22" t="s">
        <v>848</v>
      </c>
      <c r="E699" s="22" t="s">
        <v>123</v>
      </c>
      <c r="F699" s="22" t="s">
        <v>124</v>
      </c>
      <c r="G699" s="22" t="s">
        <v>72</v>
      </c>
      <c r="H699" s="22" t="s">
        <v>73</v>
      </c>
      <c r="I699" s="22" t="s">
        <v>850</v>
      </c>
      <c r="J699" s="71">
        <v>97.696000000000012</v>
      </c>
      <c r="K699" s="56">
        <v>4</v>
      </c>
      <c r="L699" s="73">
        <v>0.2</v>
      </c>
      <c r="M699" s="71">
        <v>31.751200000000001</v>
      </c>
      <c r="N699" s="75">
        <f t="shared" si="20"/>
        <v>12.211999999999996</v>
      </c>
      <c r="O699" s="76">
        <f t="shared" si="21"/>
        <v>600</v>
      </c>
      <c r="P699" s="49" t="str" cm="1">
        <f t="array" ref="P699">_xlfn.IFS(O699&gt;=2000,"A",O699&gt;=1000,"B",O699&gt;=500,"C",O699&gt;=100,"D",O699&lt;100,"E")</f>
        <v>C</v>
      </c>
    </row>
    <row r="700" spans="1:16">
      <c r="A700" s="80">
        <v>699</v>
      </c>
      <c r="B700" s="22" t="s">
        <v>140</v>
      </c>
      <c r="C700" s="22" t="s">
        <v>102</v>
      </c>
      <c r="D700" s="22" t="s">
        <v>848</v>
      </c>
      <c r="E700" s="22" t="s">
        <v>123</v>
      </c>
      <c r="F700" s="22" t="s">
        <v>124</v>
      </c>
      <c r="G700" s="22" t="s">
        <v>72</v>
      </c>
      <c r="H700" s="22" t="s">
        <v>84</v>
      </c>
      <c r="I700" s="22" t="s">
        <v>851</v>
      </c>
      <c r="J700" s="71">
        <v>2.6960000000000002</v>
      </c>
      <c r="K700" s="56">
        <v>1</v>
      </c>
      <c r="L700" s="73">
        <v>0.2</v>
      </c>
      <c r="M700" s="71">
        <v>0.8088000000000003</v>
      </c>
      <c r="N700" s="75">
        <f t="shared" si="20"/>
        <v>0.26960000000000028</v>
      </c>
      <c r="O700" s="76">
        <f t="shared" si="21"/>
        <v>150</v>
      </c>
      <c r="P700" s="49" t="str" cm="1">
        <f t="array" ref="P700">_xlfn.IFS(O700&gt;=2000,"A",O700&gt;=1000,"B",O700&gt;=500,"C",O700&gt;=100,"D",O700&lt;100,"E")</f>
        <v>D</v>
      </c>
    </row>
    <row r="701" spans="1:16">
      <c r="A701" s="80">
        <v>700</v>
      </c>
      <c r="B701" s="22" t="s">
        <v>140</v>
      </c>
      <c r="C701" s="22" t="s">
        <v>102</v>
      </c>
      <c r="D701" s="22" t="s">
        <v>848</v>
      </c>
      <c r="E701" s="22" t="s">
        <v>123</v>
      </c>
      <c r="F701" s="22" t="s">
        <v>124</v>
      </c>
      <c r="G701" s="22" t="s">
        <v>72</v>
      </c>
      <c r="H701" s="22" t="s">
        <v>89</v>
      </c>
      <c r="I701" s="22" t="s">
        <v>852</v>
      </c>
      <c r="J701" s="71">
        <v>18.588000000000005</v>
      </c>
      <c r="K701" s="56">
        <v>2</v>
      </c>
      <c r="L701" s="73">
        <v>0.7</v>
      </c>
      <c r="M701" s="71">
        <v>-13.6312</v>
      </c>
      <c r="N701" s="75">
        <f t="shared" si="20"/>
        <v>-26.642800000000001</v>
      </c>
      <c r="O701" s="76">
        <f t="shared" si="21"/>
        <v>300</v>
      </c>
      <c r="P701" s="49" t="str" cm="1">
        <f t="array" ref="P701">_xlfn.IFS(O701&gt;=2000,"A",O701&gt;=1000,"B",O701&gt;=500,"C",O701&gt;=100,"D",O701&lt;100,"E")</f>
        <v>D</v>
      </c>
    </row>
    <row r="702" spans="1:16">
      <c r="A702" s="80">
        <v>701</v>
      </c>
      <c r="B702" s="22" t="s">
        <v>140</v>
      </c>
      <c r="C702" s="22" t="s">
        <v>102</v>
      </c>
      <c r="D702" s="22" t="s">
        <v>848</v>
      </c>
      <c r="E702" s="22" t="s">
        <v>123</v>
      </c>
      <c r="F702" s="22" t="s">
        <v>124</v>
      </c>
      <c r="G702" s="22" t="s">
        <v>72</v>
      </c>
      <c r="H702" s="22" t="s">
        <v>89</v>
      </c>
      <c r="I702" s="22" t="s">
        <v>510</v>
      </c>
      <c r="J702" s="71">
        <v>4.8960000000000008</v>
      </c>
      <c r="K702" s="56">
        <v>3</v>
      </c>
      <c r="L702" s="73">
        <v>0.7</v>
      </c>
      <c r="M702" s="71">
        <v>-3.4271999999999991</v>
      </c>
      <c r="N702" s="75">
        <f t="shared" si="20"/>
        <v>-6.8544</v>
      </c>
      <c r="O702" s="76">
        <f t="shared" si="21"/>
        <v>450</v>
      </c>
      <c r="P702" s="49" t="str" cm="1">
        <f t="array" ref="P702">_xlfn.IFS(O702&gt;=2000,"A",O702&gt;=1000,"B",O702&gt;=500,"C",O702&gt;=100,"D",O702&lt;100,"E")</f>
        <v>D</v>
      </c>
    </row>
    <row r="703" spans="1:16">
      <c r="A703" s="80">
        <v>702</v>
      </c>
      <c r="B703" s="22" t="s">
        <v>75</v>
      </c>
      <c r="C703" s="22" t="s">
        <v>68</v>
      </c>
      <c r="D703" s="22" t="s">
        <v>824</v>
      </c>
      <c r="E703" s="22" t="s">
        <v>258</v>
      </c>
      <c r="F703" s="22" t="s">
        <v>124</v>
      </c>
      <c r="G703" s="22" t="s">
        <v>63</v>
      </c>
      <c r="H703" s="22" t="s">
        <v>82</v>
      </c>
      <c r="I703" s="22" t="s">
        <v>372</v>
      </c>
      <c r="J703" s="71">
        <v>15.072000000000003</v>
      </c>
      <c r="K703" s="56">
        <v>3</v>
      </c>
      <c r="L703" s="73">
        <v>0.2</v>
      </c>
      <c r="M703" s="71">
        <v>4.1448</v>
      </c>
      <c r="N703" s="75">
        <f t="shared" si="20"/>
        <v>1.1303999999999994</v>
      </c>
      <c r="O703" s="76">
        <f t="shared" si="21"/>
        <v>450</v>
      </c>
      <c r="P703" s="49" t="str" cm="1">
        <f t="array" ref="P703">_xlfn.IFS(O703&gt;=2000,"A",O703&gt;=1000,"B",O703&gt;=500,"C",O703&gt;=100,"D",O703&lt;100,"E")</f>
        <v>D</v>
      </c>
    </row>
    <row r="704" spans="1:16">
      <c r="A704" s="80">
        <v>703</v>
      </c>
      <c r="B704" s="22" t="s">
        <v>58</v>
      </c>
      <c r="C704" s="22" t="s">
        <v>68</v>
      </c>
      <c r="D704" s="22" t="s">
        <v>99</v>
      </c>
      <c r="E704" s="22" t="s">
        <v>100</v>
      </c>
      <c r="F704" s="22" t="s">
        <v>71</v>
      </c>
      <c r="G704" s="22" t="s">
        <v>63</v>
      </c>
      <c r="H704" s="22" t="s">
        <v>82</v>
      </c>
      <c r="I704" s="22" t="s">
        <v>853</v>
      </c>
      <c r="J704" s="71">
        <v>209.88</v>
      </c>
      <c r="K704" s="56">
        <v>3</v>
      </c>
      <c r="L704" s="73">
        <v>0</v>
      </c>
      <c r="M704" s="71">
        <v>35.679599999999979</v>
      </c>
      <c r="N704" s="75">
        <f t="shared" si="20"/>
        <v>35.679599999999979</v>
      </c>
      <c r="O704" s="76">
        <f t="shared" si="21"/>
        <v>450</v>
      </c>
      <c r="P704" s="49" t="str" cm="1">
        <f t="array" ref="P704">_xlfn.IFS(O704&gt;=2000,"A",O704&gt;=1000,"B",O704&gt;=500,"C",O704&gt;=100,"D",O704&lt;100,"E")</f>
        <v>D</v>
      </c>
    </row>
    <row r="705" spans="1:16">
      <c r="A705" s="80">
        <v>704</v>
      </c>
      <c r="B705" s="22" t="s">
        <v>75</v>
      </c>
      <c r="C705" s="22" t="s">
        <v>59</v>
      </c>
      <c r="D705" s="22" t="s">
        <v>497</v>
      </c>
      <c r="E705" s="22" t="s">
        <v>70</v>
      </c>
      <c r="F705" s="22" t="s">
        <v>71</v>
      </c>
      <c r="G705" s="22" t="s">
        <v>63</v>
      </c>
      <c r="H705" s="22" t="s">
        <v>78</v>
      </c>
      <c r="I705" s="22" t="s">
        <v>854</v>
      </c>
      <c r="J705" s="71">
        <v>369.91200000000003</v>
      </c>
      <c r="K705" s="56">
        <v>3</v>
      </c>
      <c r="L705" s="73">
        <v>0.2</v>
      </c>
      <c r="M705" s="71">
        <v>-13.871700000000047</v>
      </c>
      <c r="N705" s="75">
        <f t="shared" si="20"/>
        <v>-87.854100000000059</v>
      </c>
      <c r="O705" s="76">
        <f t="shared" si="21"/>
        <v>450</v>
      </c>
      <c r="P705" s="49" t="str" cm="1">
        <f t="array" ref="P705">_xlfn.IFS(O705&gt;=2000,"A",O705&gt;=1000,"B",O705&gt;=500,"C",O705&gt;=100,"D",O705&lt;100,"E")</f>
        <v>D</v>
      </c>
    </row>
    <row r="706" spans="1:16">
      <c r="A706" s="80">
        <v>705</v>
      </c>
      <c r="B706" s="22" t="s">
        <v>75</v>
      </c>
      <c r="C706" s="22" t="s">
        <v>68</v>
      </c>
      <c r="D706" s="22" t="s">
        <v>855</v>
      </c>
      <c r="E706" s="22" t="s">
        <v>96</v>
      </c>
      <c r="F706" s="22" t="s">
        <v>62</v>
      </c>
      <c r="G706" s="22" t="s">
        <v>72</v>
      </c>
      <c r="H706" s="22" t="s">
        <v>97</v>
      </c>
      <c r="I706" s="22" t="s">
        <v>856</v>
      </c>
      <c r="J706" s="71">
        <v>10.368000000000002</v>
      </c>
      <c r="K706" s="56">
        <v>2</v>
      </c>
      <c r="L706" s="73">
        <v>0.2</v>
      </c>
      <c r="M706" s="71">
        <v>3.6288</v>
      </c>
      <c r="N706" s="75">
        <f t="shared" si="20"/>
        <v>1.5551999999999997</v>
      </c>
      <c r="O706" s="76">
        <f t="shared" si="21"/>
        <v>300</v>
      </c>
      <c r="P706" s="49" t="str" cm="1">
        <f t="array" ref="P706">_xlfn.IFS(O706&gt;=2000,"A",O706&gt;=1000,"B",O706&gt;=500,"C",O706&gt;=100,"D",O706&lt;100,"E")</f>
        <v>D</v>
      </c>
    </row>
    <row r="707" spans="1:16">
      <c r="A707" s="80">
        <v>706</v>
      </c>
      <c r="B707" s="22" t="s">
        <v>75</v>
      </c>
      <c r="C707" s="22" t="s">
        <v>68</v>
      </c>
      <c r="D707" s="22" t="s">
        <v>855</v>
      </c>
      <c r="E707" s="22" t="s">
        <v>96</v>
      </c>
      <c r="F707" s="22" t="s">
        <v>62</v>
      </c>
      <c r="G707" s="22" t="s">
        <v>72</v>
      </c>
      <c r="H707" s="22" t="s">
        <v>91</v>
      </c>
      <c r="I707" s="22" t="s">
        <v>857</v>
      </c>
      <c r="J707" s="71">
        <v>166.84</v>
      </c>
      <c r="K707" s="56">
        <v>5</v>
      </c>
      <c r="L707" s="73">
        <v>0.2</v>
      </c>
      <c r="M707" s="71">
        <v>18.769499999999987</v>
      </c>
      <c r="N707" s="75">
        <f t="shared" ref="N707:N770" si="22">M707-(J707*L707)</f>
        <v>-14.598500000000016</v>
      </c>
      <c r="O707" s="76">
        <f t="shared" ref="O707:O770" si="23">150*K707</f>
        <v>750</v>
      </c>
      <c r="P707" s="49" t="str" cm="1">
        <f t="array" ref="P707">_xlfn.IFS(O707&gt;=2000,"A",O707&gt;=1000,"B",O707&gt;=500,"C",O707&gt;=100,"D",O707&lt;100,"E")</f>
        <v>C</v>
      </c>
    </row>
    <row r="708" spans="1:16">
      <c r="A708" s="80">
        <v>707</v>
      </c>
      <c r="B708" s="22" t="s">
        <v>75</v>
      </c>
      <c r="C708" s="22" t="s">
        <v>68</v>
      </c>
      <c r="D708" s="22" t="s">
        <v>855</v>
      </c>
      <c r="E708" s="22" t="s">
        <v>96</v>
      </c>
      <c r="F708" s="22" t="s">
        <v>62</v>
      </c>
      <c r="G708" s="22" t="s">
        <v>86</v>
      </c>
      <c r="H708" s="22" t="s">
        <v>128</v>
      </c>
      <c r="I708" s="22" t="s">
        <v>699</v>
      </c>
      <c r="J708" s="71">
        <v>15.216000000000001</v>
      </c>
      <c r="K708" s="56">
        <v>1</v>
      </c>
      <c r="L708" s="73">
        <v>0.2</v>
      </c>
      <c r="M708" s="71">
        <v>2.2823999999999991</v>
      </c>
      <c r="N708" s="75">
        <f t="shared" si="22"/>
        <v>-0.76080000000000148</v>
      </c>
      <c r="O708" s="76">
        <f t="shared" si="23"/>
        <v>150</v>
      </c>
      <c r="P708" s="49" t="str" cm="1">
        <f t="array" ref="P708">_xlfn.IFS(O708&gt;=2000,"A",O708&gt;=1000,"B",O708&gt;=500,"C",O708&gt;=100,"D",O708&lt;100,"E")</f>
        <v>D</v>
      </c>
    </row>
    <row r="709" spans="1:16">
      <c r="A709" s="80">
        <v>708</v>
      </c>
      <c r="B709" s="22" t="s">
        <v>140</v>
      </c>
      <c r="C709" s="22" t="s">
        <v>59</v>
      </c>
      <c r="D709" s="22" t="s">
        <v>171</v>
      </c>
      <c r="E709" s="22" t="s">
        <v>172</v>
      </c>
      <c r="F709" s="22" t="s">
        <v>124</v>
      </c>
      <c r="G709" s="22" t="s">
        <v>86</v>
      </c>
      <c r="H709" s="22" t="s">
        <v>128</v>
      </c>
      <c r="I709" s="22" t="s">
        <v>440</v>
      </c>
      <c r="J709" s="71">
        <v>119.96</v>
      </c>
      <c r="K709" s="56">
        <v>4</v>
      </c>
      <c r="L709" s="73">
        <v>0</v>
      </c>
      <c r="M709" s="71">
        <v>52.78240000000001</v>
      </c>
      <c r="N709" s="75">
        <f t="shared" si="22"/>
        <v>52.78240000000001</v>
      </c>
      <c r="O709" s="76">
        <f t="shared" si="23"/>
        <v>600</v>
      </c>
      <c r="P709" s="49" t="str" cm="1">
        <f t="array" ref="P709">_xlfn.IFS(O709&gt;=2000,"A",O709&gt;=1000,"B",O709&gt;=500,"C",O709&gt;=100,"D",O709&lt;100,"E")</f>
        <v>C</v>
      </c>
    </row>
    <row r="710" spans="1:16">
      <c r="A710" s="80">
        <v>709</v>
      </c>
      <c r="B710" s="22" t="s">
        <v>140</v>
      </c>
      <c r="C710" s="22" t="s">
        <v>59</v>
      </c>
      <c r="D710" s="22" t="s">
        <v>171</v>
      </c>
      <c r="E710" s="22" t="s">
        <v>172</v>
      </c>
      <c r="F710" s="22" t="s">
        <v>124</v>
      </c>
      <c r="G710" s="22" t="s">
        <v>63</v>
      </c>
      <c r="H710" s="22" t="s">
        <v>64</v>
      </c>
      <c r="I710" s="22" t="s">
        <v>858</v>
      </c>
      <c r="J710" s="71">
        <v>883.92</v>
      </c>
      <c r="K710" s="56">
        <v>5</v>
      </c>
      <c r="L710" s="73">
        <v>0.2</v>
      </c>
      <c r="M710" s="71">
        <v>-110.49000000000007</v>
      </c>
      <c r="N710" s="75">
        <f t="shared" si="22"/>
        <v>-287.27400000000006</v>
      </c>
      <c r="O710" s="76">
        <f t="shared" si="23"/>
        <v>750</v>
      </c>
      <c r="P710" s="49" t="str" cm="1">
        <f t="array" ref="P710">_xlfn.IFS(O710&gt;=2000,"A",O710&gt;=1000,"B",O710&gt;=500,"C",O710&gt;=100,"D",O710&lt;100,"E")</f>
        <v>C</v>
      </c>
    </row>
    <row r="711" spans="1:16">
      <c r="A711" s="80">
        <v>710</v>
      </c>
      <c r="B711" s="22" t="s">
        <v>140</v>
      </c>
      <c r="C711" s="22" t="s">
        <v>59</v>
      </c>
      <c r="D711" s="22" t="s">
        <v>171</v>
      </c>
      <c r="E711" s="22" t="s">
        <v>172</v>
      </c>
      <c r="F711" s="22" t="s">
        <v>124</v>
      </c>
      <c r="G711" s="22" t="s">
        <v>72</v>
      </c>
      <c r="H711" s="22" t="s">
        <v>89</v>
      </c>
      <c r="I711" s="22" t="s">
        <v>565</v>
      </c>
      <c r="J711" s="71">
        <v>46.72</v>
      </c>
      <c r="K711" s="56">
        <v>8</v>
      </c>
      <c r="L711" s="73">
        <v>0.2</v>
      </c>
      <c r="M711" s="71">
        <v>15.767999999999997</v>
      </c>
      <c r="N711" s="75">
        <f t="shared" si="22"/>
        <v>6.4239999999999977</v>
      </c>
      <c r="O711" s="76">
        <f t="shared" si="23"/>
        <v>1200</v>
      </c>
      <c r="P711" s="49" t="str" cm="1">
        <f t="array" ref="P711">_xlfn.IFS(O711&gt;=2000,"A",O711&gt;=1000,"B",O711&gt;=500,"C",O711&gt;=100,"D",O711&lt;100,"E")</f>
        <v>B</v>
      </c>
    </row>
    <row r="712" spans="1:16">
      <c r="A712" s="80">
        <v>711</v>
      </c>
      <c r="B712" s="22" t="s">
        <v>140</v>
      </c>
      <c r="C712" s="22" t="s">
        <v>102</v>
      </c>
      <c r="D712" s="22" t="s">
        <v>171</v>
      </c>
      <c r="E712" s="22" t="s">
        <v>172</v>
      </c>
      <c r="F712" s="22" t="s">
        <v>124</v>
      </c>
      <c r="G712" s="22" t="s">
        <v>72</v>
      </c>
      <c r="H712" s="22" t="s">
        <v>97</v>
      </c>
      <c r="I712" s="22" t="s">
        <v>656</v>
      </c>
      <c r="J712" s="71">
        <v>55.48</v>
      </c>
      <c r="K712" s="56">
        <v>1</v>
      </c>
      <c r="L712" s="73">
        <v>0</v>
      </c>
      <c r="M712" s="71">
        <v>26.630399999999998</v>
      </c>
      <c r="N712" s="75">
        <f t="shared" si="22"/>
        <v>26.630399999999998</v>
      </c>
      <c r="O712" s="76">
        <f t="shared" si="23"/>
        <v>150</v>
      </c>
      <c r="P712" s="49" t="str" cm="1">
        <f t="array" ref="P712">_xlfn.IFS(O712&gt;=2000,"A",O712&gt;=1000,"B",O712&gt;=500,"C",O712&gt;=100,"D",O712&lt;100,"E")</f>
        <v>D</v>
      </c>
    </row>
    <row r="713" spans="1:16">
      <c r="A713" s="80">
        <v>712</v>
      </c>
      <c r="B713" s="22" t="s">
        <v>75</v>
      </c>
      <c r="C713" s="22" t="s">
        <v>59</v>
      </c>
      <c r="D713" s="22" t="s">
        <v>859</v>
      </c>
      <c r="E713" s="22" t="s">
        <v>77</v>
      </c>
      <c r="F713" s="22" t="s">
        <v>62</v>
      </c>
      <c r="G713" s="22" t="s">
        <v>72</v>
      </c>
      <c r="H713" s="22" t="s">
        <v>133</v>
      </c>
      <c r="I713" s="22" t="s">
        <v>860</v>
      </c>
      <c r="J713" s="71">
        <v>24.448</v>
      </c>
      <c r="K713" s="56">
        <v>4</v>
      </c>
      <c r="L713" s="73">
        <v>0.2</v>
      </c>
      <c r="M713" s="71">
        <v>8.8623999999999992</v>
      </c>
      <c r="N713" s="75">
        <f t="shared" si="22"/>
        <v>3.9727999999999986</v>
      </c>
      <c r="O713" s="76">
        <f t="shared" si="23"/>
        <v>600</v>
      </c>
      <c r="P713" s="49" t="str" cm="1">
        <f t="array" ref="P713">_xlfn.IFS(O713&gt;=2000,"A",O713&gt;=1000,"B",O713&gt;=500,"C",O713&gt;=100,"D",O713&lt;100,"E")</f>
        <v>C</v>
      </c>
    </row>
    <row r="714" spans="1:16">
      <c r="A714" s="80">
        <v>713</v>
      </c>
      <c r="B714" s="22" t="s">
        <v>75</v>
      </c>
      <c r="C714" s="22" t="s">
        <v>68</v>
      </c>
      <c r="D714" s="22" t="s">
        <v>861</v>
      </c>
      <c r="E714" s="22" t="s">
        <v>172</v>
      </c>
      <c r="F714" s="22" t="s">
        <v>124</v>
      </c>
      <c r="G714" s="22" t="s">
        <v>72</v>
      </c>
      <c r="H714" s="22" t="s">
        <v>91</v>
      </c>
      <c r="I714" s="22" t="s">
        <v>862</v>
      </c>
      <c r="J714" s="71">
        <v>281.34000000000003</v>
      </c>
      <c r="K714" s="56">
        <v>6</v>
      </c>
      <c r="L714" s="73">
        <v>0</v>
      </c>
      <c r="M714" s="71">
        <v>109.72260000000001</v>
      </c>
      <c r="N714" s="75">
        <f t="shared" si="22"/>
        <v>109.72260000000001</v>
      </c>
      <c r="O714" s="76">
        <f t="shared" si="23"/>
        <v>900</v>
      </c>
      <c r="P714" s="49" t="str" cm="1">
        <f t="array" ref="P714">_xlfn.IFS(O714&gt;=2000,"A",O714&gt;=1000,"B",O714&gt;=500,"C",O714&gt;=100,"D",O714&lt;100,"E")</f>
        <v>C</v>
      </c>
    </row>
    <row r="715" spans="1:16">
      <c r="A715" s="80">
        <v>714</v>
      </c>
      <c r="B715" s="22" t="s">
        <v>75</v>
      </c>
      <c r="C715" s="22" t="s">
        <v>68</v>
      </c>
      <c r="D715" s="22" t="s">
        <v>861</v>
      </c>
      <c r="E715" s="22" t="s">
        <v>172</v>
      </c>
      <c r="F715" s="22" t="s">
        <v>124</v>
      </c>
      <c r="G715" s="22" t="s">
        <v>86</v>
      </c>
      <c r="H715" s="22" t="s">
        <v>87</v>
      </c>
      <c r="I715" s="22" t="s">
        <v>567</v>
      </c>
      <c r="J715" s="71">
        <v>307.98</v>
      </c>
      <c r="K715" s="56">
        <v>2</v>
      </c>
      <c r="L715" s="73">
        <v>0</v>
      </c>
      <c r="M715" s="71">
        <v>89.314199999999971</v>
      </c>
      <c r="N715" s="75">
        <f t="shared" si="22"/>
        <v>89.314199999999971</v>
      </c>
      <c r="O715" s="76">
        <f t="shared" si="23"/>
        <v>300</v>
      </c>
      <c r="P715" s="49" t="str" cm="1">
        <f t="array" ref="P715">_xlfn.IFS(O715&gt;=2000,"A",O715&gt;=1000,"B",O715&gt;=500,"C",O715&gt;=100,"D",O715&lt;100,"E")</f>
        <v>D</v>
      </c>
    </row>
    <row r="716" spans="1:16">
      <c r="A716" s="80">
        <v>715</v>
      </c>
      <c r="B716" s="22" t="s">
        <v>75</v>
      </c>
      <c r="C716" s="22" t="s">
        <v>68</v>
      </c>
      <c r="D716" s="22" t="s">
        <v>861</v>
      </c>
      <c r="E716" s="22" t="s">
        <v>172</v>
      </c>
      <c r="F716" s="22" t="s">
        <v>124</v>
      </c>
      <c r="G716" s="22" t="s">
        <v>86</v>
      </c>
      <c r="H716" s="22" t="s">
        <v>128</v>
      </c>
      <c r="I716" s="22" t="s">
        <v>863</v>
      </c>
      <c r="J716" s="71">
        <v>299.96999999999997</v>
      </c>
      <c r="K716" s="56">
        <v>3</v>
      </c>
      <c r="L716" s="73">
        <v>0</v>
      </c>
      <c r="M716" s="71">
        <v>113.98860000000001</v>
      </c>
      <c r="N716" s="75">
        <f t="shared" si="22"/>
        <v>113.98860000000001</v>
      </c>
      <c r="O716" s="76">
        <f t="shared" si="23"/>
        <v>450</v>
      </c>
      <c r="P716" s="49" t="str" cm="1">
        <f t="array" ref="P716">_xlfn.IFS(O716&gt;=2000,"A",O716&gt;=1000,"B",O716&gt;=500,"C",O716&gt;=100,"D",O716&lt;100,"E")</f>
        <v>D</v>
      </c>
    </row>
    <row r="717" spans="1:16">
      <c r="A717" s="80">
        <v>716</v>
      </c>
      <c r="B717" s="22" t="s">
        <v>58</v>
      </c>
      <c r="C717" s="22" t="s">
        <v>68</v>
      </c>
      <c r="D717" s="22" t="s">
        <v>99</v>
      </c>
      <c r="E717" s="22" t="s">
        <v>100</v>
      </c>
      <c r="F717" s="22" t="s">
        <v>71</v>
      </c>
      <c r="G717" s="22" t="s">
        <v>72</v>
      </c>
      <c r="H717" s="22" t="s">
        <v>89</v>
      </c>
      <c r="I717" s="22" t="s">
        <v>864</v>
      </c>
      <c r="J717" s="71">
        <v>19.920000000000002</v>
      </c>
      <c r="K717" s="56">
        <v>5</v>
      </c>
      <c r="L717" s="73">
        <v>0.2</v>
      </c>
      <c r="M717" s="71">
        <v>6.9719999999999995</v>
      </c>
      <c r="N717" s="75">
        <f t="shared" si="22"/>
        <v>2.9879999999999991</v>
      </c>
      <c r="O717" s="76">
        <f t="shared" si="23"/>
        <v>750</v>
      </c>
      <c r="P717" s="49" t="str" cm="1">
        <f t="array" ref="P717">_xlfn.IFS(O717&gt;=2000,"A",O717&gt;=1000,"B",O717&gt;=500,"C",O717&gt;=100,"D",O717&lt;100,"E")</f>
        <v>C</v>
      </c>
    </row>
    <row r="718" spans="1:16">
      <c r="A718" s="80">
        <v>717</v>
      </c>
      <c r="B718" s="22" t="s">
        <v>140</v>
      </c>
      <c r="C718" s="22" t="s">
        <v>59</v>
      </c>
      <c r="D718" s="22" t="s">
        <v>161</v>
      </c>
      <c r="E718" s="22" t="s">
        <v>162</v>
      </c>
      <c r="F718" s="22" t="s">
        <v>124</v>
      </c>
      <c r="G718" s="22" t="s">
        <v>63</v>
      </c>
      <c r="H718" s="22" t="s">
        <v>82</v>
      </c>
      <c r="I718" s="22" t="s">
        <v>784</v>
      </c>
      <c r="J718" s="71">
        <v>9.94</v>
      </c>
      <c r="K718" s="56">
        <v>2</v>
      </c>
      <c r="L718" s="73">
        <v>0</v>
      </c>
      <c r="M718" s="71">
        <v>3.0813999999999995</v>
      </c>
      <c r="N718" s="75">
        <f t="shared" si="22"/>
        <v>3.0813999999999995</v>
      </c>
      <c r="O718" s="76">
        <f t="shared" si="23"/>
        <v>300</v>
      </c>
      <c r="P718" s="49" t="str" cm="1">
        <f t="array" ref="P718">_xlfn.IFS(O718&gt;=2000,"A",O718&gt;=1000,"B",O718&gt;=500,"C",O718&gt;=100,"D",O718&lt;100,"E")</f>
        <v>D</v>
      </c>
    </row>
    <row r="719" spans="1:16">
      <c r="A719" s="80">
        <v>718</v>
      </c>
      <c r="B719" s="22" t="s">
        <v>75</v>
      </c>
      <c r="C719" s="22" t="s">
        <v>59</v>
      </c>
      <c r="D719" s="22" t="s">
        <v>297</v>
      </c>
      <c r="E719" s="22" t="s">
        <v>258</v>
      </c>
      <c r="F719" s="22" t="s">
        <v>124</v>
      </c>
      <c r="G719" s="22" t="s">
        <v>63</v>
      </c>
      <c r="H719" s="22" t="s">
        <v>82</v>
      </c>
      <c r="I719" s="22" t="s">
        <v>865</v>
      </c>
      <c r="J719" s="71">
        <v>103.05599999999998</v>
      </c>
      <c r="K719" s="56">
        <v>3</v>
      </c>
      <c r="L719" s="73">
        <v>0.2</v>
      </c>
      <c r="M719" s="71">
        <v>24.475800000000007</v>
      </c>
      <c r="N719" s="75">
        <f t="shared" si="22"/>
        <v>3.86460000000001</v>
      </c>
      <c r="O719" s="76">
        <f t="shared" si="23"/>
        <v>450</v>
      </c>
      <c r="P719" s="49" t="str" cm="1">
        <f t="array" ref="P719">_xlfn.IFS(O719&gt;=2000,"A",O719&gt;=1000,"B",O719&gt;=500,"C",O719&gt;=100,"D",O719&lt;100,"E")</f>
        <v>D</v>
      </c>
    </row>
    <row r="720" spans="1:16">
      <c r="A720" s="80">
        <v>719</v>
      </c>
      <c r="B720" s="22" t="s">
        <v>75</v>
      </c>
      <c r="C720" s="22" t="s">
        <v>102</v>
      </c>
      <c r="D720" s="22" t="s">
        <v>126</v>
      </c>
      <c r="E720" s="22" t="s">
        <v>112</v>
      </c>
      <c r="F720" s="22" t="s">
        <v>71</v>
      </c>
      <c r="G720" s="22" t="s">
        <v>72</v>
      </c>
      <c r="H720" s="22" t="s">
        <v>89</v>
      </c>
      <c r="I720" s="22" t="s">
        <v>688</v>
      </c>
      <c r="J720" s="71">
        <v>59.808000000000007</v>
      </c>
      <c r="K720" s="56">
        <v>3</v>
      </c>
      <c r="L720" s="73">
        <v>0.2</v>
      </c>
      <c r="M720" s="71">
        <v>19.4376</v>
      </c>
      <c r="N720" s="75">
        <f t="shared" si="22"/>
        <v>7.4759999999999973</v>
      </c>
      <c r="O720" s="76">
        <f t="shared" si="23"/>
        <v>450</v>
      </c>
      <c r="P720" s="49" t="str" cm="1">
        <f t="array" ref="P720">_xlfn.IFS(O720&gt;=2000,"A",O720&gt;=1000,"B",O720&gt;=500,"C",O720&gt;=100,"D",O720&lt;100,"E")</f>
        <v>D</v>
      </c>
    </row>
    <row r="721" spans="1:16">
      <c r="A721" s="80">
        <v>720</v>
      </c>
      <c r="B721" s="22" t="s">
        <v>75</v>
      </c>
      <c r="C721" s="22" t="s">
        <v>102</v>
      </c>
      <c r="D721" s="22" t="s">
        <v>126</v>
      </c>
      <c r="E721" s="22" t="s">
        <v>112</v>
      </c>
      <c r="F721" s="22" t="s">
        <v>71</v>
      </c>
      <c r="G721" s="22" t="s">
        <v>63</v>
      </c>
      <c r="H721" s="22" t="s">
        <v>82</v>
      </c>
      <c r="I721" s="22" t="s">
        <v>625</v>
      </c>
      <c r="J721" s="71">
        <v>73.320000000000007</v>
      </c>
      <c r="K721" s="56">
        <v>6</v>
      </c>
      <c r="L721" s="73">
        <v>0</v>
      </c>
      <c r="M721" s="71">
        <v>21.995999999999992</v>
      </c>
      <c r="N721" s="75">
        <f t="shared" si="22"/>
        <v>21.995999999999992</v>
      </c>
      <c r="O721" s="76">
        <f t="shared" si="23"/>
        <v>900</v>
      </c>
      <c r="P721" s="49" t="str" cm="1">
        <f t="array" ref="P721">_xlfn.IFS(O721&gt;=2000,"A",O721&gt;=1000,"B",O721&gt;=500,"C",O721&gt;=100,"D",O721&lt;100,"E")</f>
        <v>C</v>
      </c>
    </row>
    <row r="722" spans="1:16">
      <c r="A722" s="80">
        <v>721</v>
      </c>
      <c r="B722" s="22" t="s">
        <v>75</v>
      </c>
      <c r="C722" s="22" t="s">
        <v>102</v>
      </c>
      <c r="D722" s="22" t="s">
        <v>69</v>
      </c>
      <c r="E722" s="22" t="s">
        <v>70</v>
      </c>
      <c r="F722" s="22" t="s">
        <v>71</v>
      </c>
      <c r="G722" s="22" t="s">
        <v>72</v>
      </c>
      <c r="H722" s="22" t="s">
        <v>97</v>
      </c>
      <c r="I722" s="22" t="s">
        <v>866</v>
      </c>
      <c r="J722" s="71">
        <v>146.82</v>
      </c>
      <c r="K722" s="56">
        <v>3</v>
      </c>
      <c r="L722" s="73">
        <v>0</v>
      </c>
      <c r="M722" s="71">
        <v>73.41</v>
      </c>
      <c r="N722" s="75">
        <f t="shared" si="22"/>
        <v>73.41</v>
      </c>
      <c r="O722" s="76">
        <f t="shared" si="23"/>
        <v>450</v>
      </c>
      <c r="P722" s="49" t="str" cm="1">
        <f t="array" ref="P722">_xlfn.IFS(O722&gt;=2000,"A",O722&gt;=1000,"B",O722&gt;=500,"C",O722&gt;=100,"D",O722&lt;100,"E")</f>
        <v>D</v>
      </c>
    </row>
    <row r="723" spans="1:16">
      <c r="A723" s="80">
        <v>722</v>
      </c>
      <c r="B723" s="22" t="s">
        <v>75</v>
      </c>
      <c r="C723" s="22" t="s">
        <v>68</v>
      </c>
      <c r="D723" s="22" t="s">
        <v>393</v>
      </c>
      <c r="E723" s="22" t="s">
        <v>159</v>
      </c>
      <c r="F723" s="22" t="s">
        <v>105</v>
      </c>
      <c r="G723" s="22" t="s">
        <v>63</v>
      </c>
      <c r="H723" s="22" t="s">
        <v>78</v>
      </c>
      <c r="I723" s="22" t="s">
        <v>867</v>
      </c>
      <c r="J723" s="71">
        <v>1652.94</v>
      </c>
      <c r="K723" s="56">
        <v>3</v>
      </c>
      <c r="L723" s="73">
        <v>0</v>
      </c>
      <c r="M723" s="71">
        <v>231.41160000000002</v>
      </c>
      <c r="N723" s="75">
        <f t="shared" si="22"/>
        <v>231.41160000000002</v>
      </c>
      <c r="O723" s="76">
        <f t="shared" si="23"/>
        <v>450</v>
      </c>
      <c r="P723" s="49" t="str" cm="1">
        <f t="array" ref="P723">_xlfn.IFS(O723&gt;=2000,"A",O723&gt;=1000,"B",O723&gt;=500,"C",O723&gt;=100,"D",O723&lt;100,"E")</f>
        <v>D</v>
      </c>
    </row>
    <row r="724" spans="1:16">
      <c r="A724" s="80">
        <v>723</v>
      </c>
      <c r="B724" s="22" t="s">
        <v>75</v>
      </c>
      <c r="C724" s="22" t="s">
        <v>68</v>
      </c>
      <c r="D724" s="22" t="s">
        <v>393</v>
      </c>
      <c r="E724" s="22" t="s">
        <v>159</v>
      </c>
      <c r="F724" s="22" t="s">
        <v>105</v>
      </c>
      <c r="G724" s="22" t="s">
        <v>72</v>
      </c>
      <c r="H724" s="22" t="s">
        <v>80</v>
      </c>
      <c r="I724" s="22" t="s">
        <v>868</v>
      </c>
      <c r="J724" s="71">
        <v>296.37</v>
      </c>
      <c r="K724" s="56">
        <v>3</v>
      </c>
      <c r="L724" s="73">
        <v>0</v>
      </c>
      <c r="M724" s="71">
        <v>80.019899999999993</v>
      </c>
      <c r="N724" s="75">
        <f t="shared" si="22"/>
        <v>80.019899999999993</v>
      </c>
      <c r="O724" s="76">
        <f t="shared" si="23"/>
        <v>450</v>
      </c>
      <c r="P724" s="49" t="str" cm="1">
        <f t="array" ref="P724">_xlfn.IFS(O724&gt;=2000,"A",O724&gt;=1000,"B",O724&gt;=500,"C",O724&gt;=100,"D",O724&lt;100,"E")</f>
        <v>D</v>
      </c>
    </row>
    <row r="725" spans="1:16">
      <c r="A725" s="80">
        <v>724</v>
      </c>
      <c r="B725" s="22" t="s">
        <v>75</v>
      </c>
      <c r="C725" s="22" t="s">
        <v>102</v>
      </c>
      <c r="D725" s="22" t="s">
        <v>122</v>
      </c>
      <c r="E725" s="22" t="s">
        <v>123</v>
      </c>
      <c r="F725" s="22" t="s">
        <v>124</v>
      </c>
      <c r="G725" s="22" t="s">
        <v>63</v>
      </c>
      <c r="H725" s="22" t="s">
        <v>82</v>
      </c>
      <c r="I725" s="22" t="s">
        <v>869</v>
      </c>
      <c r="J725" s="71">
        <v>129.91999999999999</v>
      </c>
      <c r="K725" s="56">
        <v>5</v>
      </c>
      <c r="L725" s="73">
        <v>0.2</v>
      </c>
      <c r="M725" s="71">
        <v>21.112000000000002</v>
      </c>
      <c r="N725" s="75">
        <f t="shared" si="22"/>
        <v>-4.8719999999999963</v>
      </c>
      <c r="O725" s="76">
        <f t="shared" si="23"/>
        <v>750</v>
      </c>
      <c r="P725" s="49" t="str" cm="1">
        <f t="array" ref="P725">_xlfn.IFS(O725&gt;=2000,"A",O725&gt;=1000,"B",O725&gt;=500,"C",O725&gt;=100,"D",O725&lt;100,"E")</f>
        <v>C</v>
      </c>
    </row>
    <row r="726" spans="1:16">
      <c r="A726" s="80">
        <v>725</v>
      </c>
      <c r="B726" s="22" t="s">
        <v>75</v>
      </c>
      <c r="C726" s="22" t="s">
        <v>68</v>
      </c>
      <c r="D726" s="22" t="s">
        <v>870</v>
      </c>
      <c r="E726" s="22" t="s">
        <v>77</v>
      </c>
      <c r="F726" s="22" t="s">
        <v>62</v>
      </c>
      <c r="G726" s="22" t="s">
        <v>72</v>
      </c>
      <c r="H726" s="22" t="s">
        <v>288</v>
      </c>
      <c r="I726" s="22" t="s">
        <v>871</v>
      </c>
      <c r="J726" s="71">
        <v>45.584000000000003</v>
      </c>
      <c r="K726" s="56">
        <v>7</v>
      </c>
      <c r="L726" s="73">
        <v>0.2</v>
      </c>
      <c r="M726" s="71">
        <v>5.1281999999999996</v>
      </c>
      <c r="N726" s="75">
        <f t="shared" si="22"/>
        <v>-3.9886000000000017</v>
      </c>
      <c r="O726" s="76">
        <f t="shared" si="23"/>
        <v>1050</v>
      </c>
      <c r="P726" s="49" t="str" cm="1">
        <f t="array" ref="P726">_xlfn.IFS(O726&gt;=2000,"A",O726&gt;=1000,"B",O726&gt;=500,"C",O726&gt;=100,"D",O726&lt;100,"E")</f>
        <v>B</v>
      </c>
    </row>
    <row r="727" spans="1:16">
      <c r="A727" s="80">
        <v>726</v>
      </c>
      <c r="B727" s="22" t="s">
        <v>75</v>
      </c>
      <c r="C727" s="22" t="s">
        <v>59</v>
      </c>
      <c r="D727" s="22" t="s">
        <v>521</v>
      </c>
      <c r="E727" s="22" t="s">
        <v>104</v>
      </c>
      <c r="F727" s="22" t="s">
        <v>105</v>
      </c>
      <c r="G727" s="22" t="s">
        <v>72</v>
      </c>
      <c r="H727" s="22" t="s">
        <v>133</v>
      </c>
      <c r="I727" s="22" t="s">
        <v>872</v>
      </c>
      <c r="J727" s="71">
        <v>17.568000000000001</v>
      </c>
      <c r="K727" s="56">
        <v>2</v>
      </c>
      <c r="L727" s="73">
        <v>0.2</v>
      </c>
      <c r="M727" s="71">
        <v>6.3684000000000003</v>
      </c>
      <c r="N727" s="75">
        <f t="shared" si="22"/>
        <v>2.8548</v>
      </c>
      <c r="O727" s="76">
        <f t="shared" si="23"/>
        <v>300</v>
      </c>
      <c r="P727" s="49" t="str" cm="1">
        <f t="array" ref="P727">_xlfn.IFS(O727&gt;=2000,"A",O727&gt;=1000,"B",O727&gt;=500,"C",O727&gt;=100,"D",O727&lt;100,"E")</f>
        <v>D</v>
      </c>
    </row>
    <row r="728" spans="1:16">
      <c r="A728" s="80">
        <v>727</v>
      </c>
      <c r="B728" s="22" t="s">
        <v>75</v>
      </c>
      <c r="C728" s="22" t="s">
        <v>59</v>
      </c>
      <c r="D728" s="22" t="s">
        <v>521</v>
      </c>
      <c r="E728" s="22" t="s">
        <v>104</v>
      </c>
      <c r="F728" s="22" t="s">
        <v>105</v>
      </c>
      <c r="G728" s="22" t="s">
        <v>86</v>
      </c>
      <c r="H728" s="22" t="s">
        <v>87</v>
      </c>
      <c r="I728" s="22" t="s">
        <v>873</v>
      </c>
      <c r="J728" s="71">
        <v>55.991999999999997</v>
      </c>
      <c r="K728" s="56">
        <v>1</v>
      </c>
      <c r="L728" s="73">
        <v>0.2</v>
      </c>
      <c r="M728" s="71">
        <v>5.5992000000000015</v>
      </c>
      <c r="N728" s="75">
        <f t="shared" si="22"/>
        <v>-5.599199999999998</v>
      </c>
      <c r="O728" s="76">
        <f t="shared" si="23"/>
        <v>150</v>
      </c>
      <c r="P728" s="49" t="str" cm="1">
        <f t="array" ref="P728">_xlfn.IFS(O728&gt;=2000,"A",O728&gt;=1000,"B",O728&gt;=500,"C",O728&gt;=100,"D",O728&lt;100,"E")</f>
        <v>D</v>
      </c>
    </row>
    <row r="729" spans="1:16">
      <c r="A729" s="80">
        <v>728</v>
      </c>
      <c r="B729" s="22" t="s">
        <v>140</v>
      </c>
      <c r="C729" s="22" t="s">
        <v>59</v>
      </c>
      <c r="D729" s="22" t="s">
        <v>874</v>
      </c>
      <c r="E729" s="22" t="s">
        <v>172</v>
      </c>
      <c r="F729" s="22" t="s">
        <v>124</v>
      </c>
      <c r="G729" s="22" t="s">
        <v>72</v>
      </c>
      <c r="H729" s="22" t="s">
        <v>97</v>
      </c>
      <c r="I729" s="22" t="s">
        <v>875</v>
      </c>
      <c r="J729" s="71">
        <v>182.72</v>
      </c>
      <c r="K729" s="56">
        <v>8</v>
      </c>
      <c r="L729" s="73">
        <v>0</v>
      </c>
      <c r="M729" s="71">
        <v>84.051199999999994</v>
      </c>
      <c r="N729" s="75">
        <f t="shared" si="22"/>
        <v>84.051199999999994</v>
      </c>
      <c r="O729" s="76">
        <f t="shared" si="23"/>
        <v>1200</v>
      </c>
      <c r="P729" s="49" t="str" cm="1">
        <f t="array" ref="P729">_xlfn.IFS(O729&gt;=2000,"A",O729&gt;=1000,"B",O729&gt;=500,"C",O729&gt;=100,"D",O729&lt;100,"E")</f>
        <v>B</v>
      </c>
    </row>
    <row r="730" spans="1:16">
      <c r="A730" s="80">
        <v>729</v>
      </c>
      <c r="B730" s="22" t="s">
        <v>140</v>
      </c>
      <c r="C730" s="22" t="s">
        <v>59</v>
      </c>
      <c r="D730" s="22" t="s">
        <v>874</v>
      </c>
      <c r="E730" s="22" t="s">
        <v>172</v>
      </c>
      <c r="F730" s="22" t="s">
        <v>124</v>
      </c>
      <c r="G730" s="22" t="s">
        <v>63</v>
      </c>
      <c r="H730" s="22" t="s">
        <v>78</v>
      </c>
      <c r="I730" s="22" t="s">
        <v>876</v>
      </c>
      <c r="J730" s="71">
        <v>400.03199999999998</v>
      </c>
      <c r="K730" s="56">
        <v>2</v>
      </c>
      <c r="L730" s="73">
        <v>0.4</v>
      </c>
      <c r="M730" s="71">
        <v>-153.34560000000005</v>
      </c>
      <c r="N730" s="75">
        <f t="shared" si="22"/>
        <v>-313.35840000000007</v>
      </c>
      <c r="O730" s="76">
        <f t="shared" si="23"/>
        <v>300</v>
      </c>
      <c r="P730" s="49" t="str" cm="1">
        <f t="array" ref="P730">_xlfn.IFS(O730&gt;=2000,"A",O730&gt;=1000,"B",O730&gt;=500,"C",O730&gt;=100,"D",O730&lt;100,"E")</f>
        <v>D</v>
      </c>
    </row>
    <row r="731" spans="1:16">
      <c r="A731" s="80">
        <v>730</v>
      </c>
      <c r="B731" s="22" t="s">
        <v>140</v>
      </c>
      <c r="C731" s="22" t="s">
        <v>59</v>
      </c>
      <c r="D731" s="22" t="s">
        <v>874</v>
      </c>
      <c r="E731" s="22" t="s">
        <v>172</v>
      </c>
      <c r="F731" s="22" t="s">
        <v>124</v>
      </c>
      <c r="G731" s="22" t="s">
        <v>72</v>
      </c>
      <c r="H731" s="22" t="s">
        <v>80</v>
      </c>
      <c r="I731" s="22" t="s">
        <v>877</v>
      </c>
      <c r="J731" s="71">
        <v>33.630000000000003</v>
      </c>
      <c r="K731" s="56">
        <v>3</v>
      </c>
      <c r="L731" s="73">
        <v>0</v>
      </c>
      <c r="M731" s="71">
        <v>10.088999999999999</v>
      </c>
      <c r="N731" s="75">
        <f t="shared" si="22"/>
        <v>10.088999999999999</v>
      </c>
      <c r="O731" s="76">
        <f t="shared" si="23"/>
        <v>450</v>
      </c>
      <c r="P731" s="49" t="str" cm="1">
        <f t="array" ref="P731">_xlfn.IFS(O731&gt;=2000,"A",O731&gt;=1000,"B",O731&gt;=500,"C",O731&gt;=100,"D",O731&lt;100,"E")</f>
        <v>D</v>
      </c>
    </row>
    <row r="732" spans="1:16">
      <c r="A732" s="80">
        <v>731</v>
      </c>
      <c r="B732" s="22" t="s">
        <v>140</v>
      </c>
      <c r="C732" s="22" t="s">
        <v>59</v>
      </c>
      <c r="D732" s="22" t="s">
        <v>874</v>
      </c>
      <c r="E732" s="22" t="s">
        <v>172</v>
      </c>
      <c r="F732" s="22" t="s">
        <v>124</v>
      </c>
      <c r="G732" s="22" t="s">
        <v>63</v>
      </c>
      <c r="H732" s="22" t="s">
        <v>66</v>
      </c>
      <c r="I732" s="22" t="s">
        <v>417</v>
      </c>
      <c r="J732" s="71">
        <v>542.64599999999996</v>
      </c>
      <c r="K732" s="56">
        <v>3</v>
      </c>
      <c r="L732" s="73">
        <v>0.1</v>
      </c>
      <c r="M732" s="71">
        <v>102.49980000000001</v>
      </c>
      <c r="N732" s="75">
        <f t="shared" si="22"/>
        <v>48.235200000000006</v>
      </c>
      <c r="O732" s="76">
        <f t="shared" si="23"/>
        <v>450</v>
      </c>
      <c r="P732" s="49" t="str" cm="1">
        <f t="array" ref="P732">_xlfn.IFS(O732&gt;=2000,"A",O732&gt;=1000,"B",O732&gt;=500,"C",O732&gt;=100,"D",O732&lt;100,"E")</f>
        <v>D</v>
      </c>
    </row>
    <row r="733" spans="1:16">
      <c r="A733" s="80">
        <v>732</v>
      </c>
      <c r="B733" s="22" t="s">
        <v>140</v>
      </c>
      <c r="C733" s="22" t="s">
        <v>59</v>
      </c>
      <c r="D733" s="22" t="s">
        <v>874</v>
      </c>
      <c r="E733" s="22" t="s">
        <v>172</v>
      </c>
      <c r="F733" s="22" t="s">
        <v>124</v>
      </c>
      <c r="G733" s="22" t="s">
        <v>72</v>
      </c>
      <c r="H733" s="22" t="s">
        <v>73</v>
      </c>
      <c r="I733" s="22" t="s">
        <v>630</v>
      </c>
      <c r="J733" s="71">
        <v>6.3</v>
      </c>
      <c r="K733" s="56">
        <v>2</v>
      </c>
      <c r="L733" s="73">
        <v>0</v>
      </c>
      <c r="M733" s="71">
        <v>3.024</v>
      </c>
      <c r="N733" s="75">
        <f t="shared" si="22"/>
        <v>3.024</v>
      </c>
      <c r="O733" s="76">
        <f t="shared" si="23"/>
        <v>300</v>
      </c>
      <c r="P733" s="49" t="str" cm="1">
        <f t="array" ref="P733">_xlfn.IFS(O733&gt;=2000,"A",O733&gt;=1000,"B",O733&gt;=500,"C",O733&gt;=100,"D",O733&lt;100,"E")</f>
        <v>D</v>
      </c>
    </row>
    <row r="734" spans="1:16">
      <c r="A734" s="80">
        <v>733</v>
      </c>
      <c r="B734" s="22" t="s">
        <v>75</v>
      </c>
      <c r="C734" s="22" t="s">
        <v>102</v>
      </c>
      <c r="D734" s="22" t="s">
        <v>99</v>
      </c>
      <c r="E734" s="22" t="s">
        <v>100</v>
      </c>
      <c r="F734" s="22" t="s">
        <v>71</v>
      </c>
      <c r="G734" s="22" t="s">
        <v>72</v>
      </c>
      <c r="H734" s="22" t="s">
        <v>80</v>
      </c>
      <c r="I734" s="22" t="s">
        <v>708</v>
      </c>
      <c r="J734" s="71">
        <v>242.94</v>
      </c>
      <c r="K734" s="56">
        <v>3</v>
      </c>
      <c r="L734" s="73">
        <v>0</v>
      </c>
      <c r="M734" s="71">
        <v>9.7175999999999902</v>
      </c>
      <c r="N734" s="75">
        <f t="shared" si="22"/>
        <v>9.7175999999999902</v>
      </c>
      <c r="O734" s="76">
        <f t="shared" si="23"/>
        <v>450</v>
      </c>
      <c r="P734" s="49" t="str" cm="1">
        <f t="array" ref="P734">_xlfn.IFS(O734&gt;=2000,"A",O734&gt;=1000,"B",O734&gt;=500,"C",O734&gt;=100,"D",O734&lt;100,"E")</f>
        <v>D</v>
      </c>
    </row>
    <row r="735" spans="1:16">
      <c r="A735" s="80">
        <v>734</v>
      </c>
      <c r="B735" s="22" t="s">
        <v>75</v>
      </c>
      <c r="C735" s="22" t="s">
        <v>102</v>
      </c>
      <c r="D735" s="22" t="s">
        <v>99</v>
      </c>
      <c r="E735" s="22" t="s">
        <v>100</v>
      </c>
      <c r="F735" s="22" t="s">
        <v>71</v>
      </c>
      <c r="G735" s="22" t="s">
        <v>86</v>
      </c>
      <c r="H735" s="22" t="s">
        <v>128</v>
      </c>
      <c r="I735" s="22" t="s">
        <v>878</v>
      </c>
      <c r="J735" s="71">
        <v>179.97</v>
      </c>
      <c r="K735" s="56">
        <v>3</v>
      </c>
      <c r="L735" s="73">
        <v>0</v>
      </c>
      <c r="M735" s="71">
        <v>86.385600000000011</v>
      </c>
      <c r="N735" s="75">
        <f t="shared" si="22"/>
        <v>86.385600000000011</v>
      </c>
      <c r="O735" s="76">
        <f t="shared" si="23"/>
        <v>450</v>
      </c>
      <c r="P735" s="49" t="str" cm="1">
        <f t="array" ref="P735">_xlfn.IFS(O735&gt;=2000,"A",O735&gt;=1000,"B",O735&gt;=500,"C",O735&gt;=100,"D",O735&lt;100,"E")</f>
        <v>D</v>
      </c>
    </row>
    <row r="736" spans="1:16">
      <c r="A736" s="80">
        <v>735</v>
      </c>
      <c r="B736" s="22" t="s">
        <v>75</v>
      </c>
      <c r="C736" s="22" t="s">
        <v>102</v>
      </c>
      <c r="D736" s="22" t="s">
        <v>99</v>
      </c>
      <c r="E736" s="22" t="s">
        <v>100</v>
      </c>
      <c r="F736" s="22" t="s">
        <v>71</v>
      </c>
      <c r="G736" s="22" t="s">
        <v>72</v>
      </c>
      <c r="H736" s="22" t="s">
        <v>89</v>
      </c>
      <c r="I736" s="22" t="s">
        <v>570</v>
      </c>
      <c r="J736" s="71">
        <v>99.695999999999998</v>
      </c>
      <c r="K736" s="56">
        <v>6</v>
      </c>
      <c r="L736" s="73">
        <v>0.2</v>
      </c>
      <c r="M736" s="71">
        <v>33.647399999999998</v>
      </c>
      <c r="N736" s="75">
        <f t="shared" si="22"/>
        <v>13.708199999999998</v>
      </c>
      <c r="O736" s="76">
        <f t="shared" si="23"/>
        <v>900</v>
      </c>
      <c r="P736" s="49" t="str" cm="1">
        <f t="array" ref="P736">_xlfn.IFS(O736&gt;=2000,"A",O736&gt;=1000,"B",O736&gt;=500,"C",O736&gt;=100,"D",O736&lt;100,"E")</f>
        <v>C</v>
      </c>
    </row>
    <row r="737" spans="1:16">
      <c r="A737" s="80">
        <v>736</v>
      </c>
      <c r="B737" s="22" t="s">
        <v>75</v>
      </c>
      <c r="C737" s="22" t="s">
        <v>102</v>
      </c>
      <c r="D737" s="22" t="s">
        <v>99</v>
      </c>
      <c r="E737" s="22" t="s">
        <v>100</v>
      </c>
      <c r="F737" s="22" t="s">
        <v>71</v>
      </c>
      <c r="G737" s="22" t="s">
        <v>72</v>
      </c>
      <c r="H737" s="22" t="s">
        <v>89</v>
      </c>
      <c r="I737" s="22" t="s">
        <v>157</v>
      </c>
      <c r="J737" s="71">
        <v>27.936000000000003</v>
      </c>
      <c r="K737" s="56">
        <v>4</v>
      </c>
      <c r="L737" s="73">
        <v>0.2</v>
      </c>
      <c r="M737" s="71">
        <v>9.4283999999999963</v>
      </c>
      <c r="N737" s="75">
        <f t="shared" si="22"/>
        <v>3.8411999999999953</v>
      </c>
      <c r="O737" s="76">
        <f t="shared" si="23"/>
        <v>600</v>
      </c>
      <c r="P737" s="49" t="str" cm="1">
        <f t="array" ref="P737">_xlfn.IFS(O737&gt;=2000,"A",O737&gt;=1000,"B",O737&gt;=500,"C",O737&gt;=100,"D",O737&lt;100,"E")</f>
        <v>C</v>
      </c>
    </row>
    <row r="738" spans="1:16">
      <c r="A738" s="80">
        <v>737</v>
      </c>
      <c r="B738" s="22" t="s">
        <v>75</v>
      </c>
      <c r="C738" s="22" t="s">
        <v>102</v>
      </c>
      <c r="D738" s="22" t="s">
        <v>99</v>
      </c>
      <c r="E738" s="22" t="s">
        <v>100</v>
      </c>
      <c r="F738" s="22" t="s">
        <v>71</v>
      </c>
      <c r="G738" s="22" t="s">
        <v>63</v>
      </c>
      <c r="H738" s="22" t="s">
        <v>64</v>
      </c>
      <c r="I738" s="22" t="s">
        <v>879</v>
      </c>
      <c r="J738" s="71">
        <v>84.98</v>
      </c>
      <c r="K738" s="56">
        <v>1</v>
      </c>
      <c r="L738" s="73">
        <v>0</v>
      </c>
      <c r="M738" s="71">
        <v>18.695599999999999</v>
      </c>
      <c r="N738" s="75">
        <f t="shared" si="22"/>
        <v>18.695599999999999</v>
      </c>
      <c r="O738" s="76">
        <f t="shared" si="23"/>
        <v>150</v>
      </c>
      <c r="P738" s="49" t="str" cm="1">
        <f t="array" ref="P738">_xlfn.IFS(O738&gt;=2000,"A",O738&gt;=1000,"B",O738&gt;=500,"C",O738&gt;=100,"D",O738&lt;100,"E")</f>
        <v>D</v>
      </c>
    </row>
    <row r="739" spans="1:16">
      <c r="A739" s="80">
        <v>738</v>
      </c>
      <c r="B739" s="22" t="s">
        <v>75</v>
      </c>
      <c r="C739" s="22" t="s">
        <v>102</v>
      </c>
      <c r="D739" s="22" t="s">
        <v>99</v>
      </c>
      <c r="E739" s="22" t="s">
        <v>100</v>
      </c>
      <c r="F739" s="22" t="s">
        <v>71</v>
      </c>
      <c r="G739" s="22" t="s">
        <v>72</v>
      </c>
      <c r="H739" s="22" t="s">
        <v>89</v>
      </c>
      <c r="I739" s="22" t="s">
        <v>880</v>
      </c>
      <c r="J739" s="71">
        <v>18.72</v>
      </c>
      <c r="K739" s="56">
        <v>5</v>
      </c>
      <c r="L739" s="73">
        <v>0.2</v>
      </c>
      <c r="M739" s="71">
        <v>6.5519999999999996</v>
      </c>
      <c r="N739" s="75">
        <f t="shared" si="22"/>
        <v>2.8079999999999998</v>
      </c>
      <c r="O739" s="76">
        <f t="shared" si="23"/>
        <v>750</v>
      </c>
      <c r="P739" s="49" t="str" cm="1">
        <f t="array" ref="P739">_xlfn.IFS(O739&gt;=2000,"A",O739&gt;=1000,"B",O739&gt;=500,"C",O739&gt;=100,"D",O739&lt;100,"E")</f>
        <v>C</v>
      </c>
    </row>
    <row r="740" spans="1:16">
      <c r="A740" s="80">
        <v>739</v>
      </c>
      <c r="B740" s="22" t="s">
        <v>75</v>
      </c>
      <c r="C740" s="22" t="s">
        <v>59</v>
      </c>
      <c r="D740" s="22" t="s">
        <v>114</v>
      </c>
      <c r="E740" s="22" t="s">
        <v>70</v>
      </c>
      <c r="F740" s="22" t="s">
        <v>71</v>
      </c>
      <c r="G740" s="22" t="s">
        <v>86</v>
      </c>
      <c r="H740" s="22" t="s">
        <v>128</v>
      </c>
      <c r="I740" s="22" t="s">
        <v>881</v>
      </c>
      <c r="J740" s="71">
        <v>49.98</v>
      </c>
      <c r="K740" s="56">
        <v>2</v>
      </c>
      <c r="L740" s="73">
        <v>0</v>
      </c>
      <c r="M740" s="71">
        <v>8.4965999999999937</v>
      </c>
      <c r="N740" s="75">
        <f t="shared" si="22"/>
        <v>8.4965999999999937</v>
      </c>
      <c r="O740" s="76">
        <f t="shared" si="23"/>
        <v>300</v>
      </c>
      <c r="P740" s="49" t="str" cm="1">
        <f t="array" ref="P740">_xlfn.IFS(O740&gt;=2000,"A",O740&gt;=1000,"B",O740&gt;=500,"C",O740&gt;=100,"D",O740&lt;100,"E")</f>
        <v>D</v>
      </c>
    </row>
    <row r="741" spans="1:16">
      <c r="A741" s="80">
        <v>740</v>
      </c>
      <c r="B741" s="22" t="s">
        <v>75</v>
      </c>
      <c r="C741" s="22" t="s">
        <v>102</v>
      </c>
      <c r="D741" s="22" t="s">
        <v>148</v>
      </c>
      <c r="E741" s="22" t="s">
        <v>149</v>
      </c>
      <c r="F741" s="22" t="s">
        <v>105</v>
      </c>
      <c r="G741" s="22" t="s">
        <v>72</v>
      </c>
      <c r="H741" s="22" t="s">
        <v>73</v>
      </c>
      <c r="I741" s="22" t="s">
        <v>882</v>
      </c>
      <c r="J741" s="71">
        <v>11.784000000000001</v>
      </c>
      <c r="K741" s="56">
        <v>3</v>
      </c>
      <c r="L741" s="73">
        <v>0.2</v>
      </c>
      <c r="M741" s="71">
        <v>4.2716999999999992</v>
      </c>
      <c r="N741" s="75">
        <f t="shared" si="22"/>
        <v>1.9148999999999989</v>
      </c>
      <c r="O741" s="76">
        <f t="shared" si="23"/>
        <v>450</v>
      </c>
      <c r="P741" s="49" t="str" cm="1">
        <f t="array" ref="P741">_xlfn.IFS(O741&gt;=2000,"A",O741&gt;=1000,"B",O741&gt;=500,"C",O741&gt;=100,"D",O741&lt;100,"E")</f>
        <v>D</v>
      </c>
    </row>
    <row r="742" spans="1:16">
      <c r="A742" s="80">
        <v>741</v>
      </c>
      <c r="B742" s="22" t="s">
        <v>75</v>
      </c>
      <c r="C742" s="22" t="s">
        <v>102</v>
      </c>
      <c r="D742" s="22" t="s">
        <v>148</v>
      </c>
      <c r="E742" s="22" t="s">
        <v>149</v>
      </c>
      <c r="F742" s="22" t="s">
        <v>105</v>
      </c>
      <c r="G742" s="22" t="s">
        <v>72</v>
      </c>
      <c r="H742" s="22" t="s">
        <v>80</v>
      </c>
      <c r="I742" s="22" t="s">
        <v>657</v>
      </c>
      <c r="J742" s="71">
        <v>272.73599999999999</v>
      </c>
      <c r="K742" s="56">
        <v>3</v>
      </c>
      <c r="L742" s="73">
        <v>0.2</v>
      </c>
      <c r="M742" s="71">
        <v>-64.774800000000013</v>
      </c>
      <c r="N742" s="75">
        <f t="shared" si="22"/>
        <v>-119.32200000000002</v>
      </c>
      <c r="O742" s="76">
        <f t="shared" si="23"/>
        <v>450</v>
      </c>
      <c r="P742" s="49" t="str" cm="1">
        <f t="array" ref="P742">_xlfn.IFS(O742&gt;=2000,"A",O742&gt;=1000,"B",O742&gt;=500,"C",O742&gt;=100,"D",O742&lt;100,"E")</f>
        <v>D</v>
      </c>
    </row>
    <row r="743" spans="1:16">
      <c r="A743" s="80">
        <v>742</v>
      </c>
      <c r="B743" s="22" t="s">
        <v>75</v>
      </c>
      <c r="C743" s="22" t="s">
        <v>102</v>
      </c>
      <c r="D743" s="22" t="s">
        <v>148</v>
      </c>
      <c r="E743" s="22" t="s">
        <v>149</v>
      </c>
      <c r="F743" s="22" t="s">
        <v>105</v>
      </c>
      <c r="G743" s="22" t="s">
        <v>72</v>
      </c>
      <c r="H743" s="22" t="s">
        <v>89</v>
      </c>
      <c r="I743" s="22" t="s">
        <v>883</v>
      </c>
      <c r="J743" s="71">
        <v>3.5399999999999991</v>
      </c>
      <c r="K743" s="56">
        <v>2</v>
      </c>
      <c r="L743" s="73">
        <v>0.8</v>
      </c>
      <c r="M743" s="71">
        <v>-5.4870000000000001</v>
      </c>
      <c r="N743" s="75">
        <f t="shared" si="22"/>
        <v>-8.3189999999999991</v>
      </c>
      <c r="O743" s="76">
        <f t="shared" si="23"/>
        <v>300</v>
      </c>
      <c r="P743" s="49" t="str" cm="1">
        <f t="array" ref="P743">_xlfn.IFS(O743&gt;=2000,"A",O743&gt;=1000,"B",O743&gt;=500,"C",O743&gt;=100,"D",O743&lt;100,"E")</f>
        <v>D</v>
      </c>
    </row>
    <row r="744" spans="1:16">
      <c r="A744" s="80">
        <v>743</v>
      </c>
      <c r="B744" s="22" t="s">
        <v>75</v>
      </c>
      <c r="C744" s="22" t="s">
        <v>59</v>
      </c>
      <c r="D744" s="22" t="s">
        <v>370</v>
      </c>
      <c r="E744" s="22" t="s">
        <v>104</v>
      </c>
      <c r="F744" s="22" t="s">
        <v>105</v>
      </c>
      <c r="G744" s="22" t="s">
        <v>72</v>
      </c>
      <c r="H744" s="22" t="s">
        <v>288</v>
      </c>
      <c r="I744" s="22" t="s">
        <v>759</v>
      </c>
      <c r="J744" s="71">
        <v>51.52000000000001</v>
      </c>
      <c r="K744" s="56">
        <v>5</v>
      </c>
      <c r="L744" s="73">
        <v>0.2</v>
      </c>
      <c r="M744" s="71">
        <v>-10.948000000000002</v>
      </c>
      <c r="N744" s="75">
        <f t="shared" si="22"/>
        <v>-21.252000000000002</v>
      </c>
      <c r="O744" s="76">
        <f t="shared" si="23"/>
        <v>750</v>
      </c>
      <c r="P744" s="49" t="str" cm="1">
        <f t="array" ref="P744">_xlfn.IFS(O744&gt;=2000,"A",O744&gt;=1000,"B",O744&gt;=500,"C",O744&gt;=100,"D",O744&lt;100,"E")</f>
        <v>C</v>
      </c>
    </row>
    <row r="745" spans="1:16">
      <c r="A745" s="80">
        <v>744</v>
      </c>
      <c r="B745" s="22" t="s">
        <v>75</v>
      </c>
      <c r="C745" s="22" t="s">
        <v>59</v>
      </c>
      <c r="D745" s="22" t="s">
        <v>370</v>
      </c>
      <c r="E745" s="22" t="s">
        <v>104</v>
      </c>
      <c r="F745" s="22" t="s">
        <v>105</v>
      </c>
      <c r="G745" s="22" t="s">
        <v>72</v>
      </c>
      <c r="H745" s="22" t="s">
        <v>97</v>
      </c>
      <c r="I745" s="22" t="s">
        <v>444</v>
      </c>
      <c r="J745" s="71">
        <v>3.5280000000000005</v>
      </c>
      <c r="K745" s="56">
        <v>1</v>
      </c>
      <c r="L745" s="73">
        <v>0.2</v>
      </c>
      <c r="M745" s="71">
        <v>1.1465999999999998</v>
      </c>
      <c r="N745" s="75">
        <f t="shared" si="22"/>
        <v>0.44099999999999973</v>
      </c>
      <c r="O745" s="76">
        <f t="shared" si="23"/>
        <v>150</v>
      </c>
      <c r="P745" s="49" t="str" cm="1">
        <f t="array" ref="P745">_xlfn.IFS(O745&gt;=2000,"A",O745&gt;=1000,"B",O745&gt;=500,"C",O745&gt;=100,"D",O745&lt;100,"E")</f>
        <v>D</v>
      </c>
    </row>
    <row r="746" spans="1:16">
      <c r="A746" s="80">
        <v>745</v>
      </c>
      <c r="B746" s="22" t="s">
        <v>75</v>
      </c>
      <c r="C746" s="22" t="s">
        <v>59</v>
      </c>
      <c r="D746" s="22" t="s">
        <v>370</v>
      </c>
      <c r="E746" s="22" t="s">
        <v>104</v>
      </c>
      <c r="F746" s="22" t="s">
        <v>105</v>
      </c>
      <c r="G746" s="22" t="s">
        <v>72</v>
      </c>
      <c r="H746" s="22" t="s">
        <v>97</v>
      </c>
      <c r="I746" s="22" t="s">
        <v>884</v>
      </c>
      <c r="J746" s="71">
        <v>4.6240000000000006</v>
      </c>
      <c r="K746" s="56">
        <v>1</v>
      </c>
      <c r="L746" s="73">
        <v>0.2</v>
      </c>
      <c r="M746" s="71">
        <v>1.6762000000000001</v>
      </c>
      <c r="N746" s="75">
        <f t="shared" si="22"/>
        <v>0.75139999999999996</v>
      </c>
      <c r="O746" s="76">
        <f t="shared" si="23"/>
        <v>150</v>
      </c>
      <c r="P746" s="49" t="str" cm="1">
        <f t="array" ref="P746">_xlfn.IFS(O746&gt;=2000,"A",O746&gt;=1000,"B",O746&gt;=500,"C",O746&gt;=100,"D",O746&lt;100,"E")</f>
        <v>D</v>
      </c>
    </row>
    <row r="747" spans="1:16">
      <c r="A747" s="80">
        <v>746</v>
      </c>
      <c r="B747" s="22" t="s">
        <v>75</v>
      </c>
      <c r="C747" s="22" t="s">
        <v>59</v>
      </c>
      <c r="D747" s="22" t="s">
        <v>370</v>
      </c>
      <c r="E747" s="22" t="s">
        <v>104</v>
      </c>
      <c r="F747" s="22" t="s">
        <v>105</v>
      </c>
      <c r="G747" s="22" t="s">
        <v>72</v>
      </c>
      <c r="H747" s="22" t="s">
        <v>288</v>
      </c>
      <c r="I747" s="22" t="s">
        <v>885</v>
      </c>
      <c r="J747" s="71">
        <v>55.167999999999999</v>
      </c>
      <c r="K747" s="56">
        <v>4</v>
      </c>
      <c r="L747" s="73">
        <v>0.2</v>
      </c>
      <c r="M747" s="71">
        <v>6.2063999999999897</v>
      </c>
      <c r="N747" s="75">
        <f t="shared" si="22"/>
        <v>-4.8272000000000101</v>
      </c>
      <c r="O747" s="76">
        <f t="shared" si="23"/>
        <v>600</v>
      </c>
      <c r="P747" s="49" t="str" cm="1">
        <f t="array" ref="P747">_xlfn.IFS(O747&gt;=2000,"A",O747&gt;=1000,"B",O747&gt;=500,"C",O747&gt;=100,"D",O747&lt;100,"E")</f>
        <v>C</v>
      </c>
    </row>
    <row r="748" spans="1:16">
      <c r="A748" s="80">
        <v>747</v>
      </c>
      <c r="B748" s="22" t="s">
        <v>538</v>
      </c>
      <c r="C748" s="22" t="s">
        <v>68</v>
      </c>
      <c r="D748" s="22" t="s">
        <v>418</v>
      </c>
      <c r="E748" s="22" t="s">
        <v>70</v>
      </c>
      <c r="F748" s="22" t="s">
        <v>71</v>
      </c>
      <c r="G748" s="22" t="s">
        <v>63</v>
      </c>
      <c r="H748" s="22" t="s">
        <v>78</v>
      </c>
      <c r="I748" s="22" t="s">
        <v>411</v>
      </c>
      <c r="J748" s="71">
        <v>567.12</v>
      </c>
      <c r="K748" s="56">
        <v>10</v>
      </c>
      <c r="L748" s="73">
        <v>0.2</v>
      </c>
      <c r="M748" s="71">
        <v>-28.355999999999952</v>
      </c>
      <c r="N748" s="75">
        <f t="shared" si="22"/>
        <v>-141.77999999999997</v>
      </c>
      <c r="O748" s="76">
        <f t="shared" si="23"/>
        <v>1500</v>
      </c>
      <c r="P748" s="49" t="str" cm="1">
        <f t="array" ref="P748">_xlfn.IFS(O748&gt;=2000,"A",O748&gt;=1000,"B",O748&gt;=500,"C",O748&gt;=100,"D",O748&lt;100,"E")</f>
        <v>B</v>
      </c>
    </row>
    <row r="749" spans="1:16">
      <c r="A749" s="80">
        <v>748</v>
      </c>
      <c r="B749" s="22" t="s">
        <v>538</v>
      </c>
      <c r="C749" s="22" t="s">
        <v>68</v>
      </c>
      <c r="D749" s="22" t="s">
        <v>418</v>
      </c>
      <c r="E749" s="22" t="s">
        <v>70</v>
      </c>
      <c r="F749" s="22" t="s">
        <v>71</v>
      </c>
      <c r="G749" s="22" t="s">
        <v>72</v>
      </c>
      <c r="H749" s="22" t="s">
        <v>80</v>
      </c>
      <c r="I749" s="22" t="s">
        <v>675</v>
      </c>
      <c r="J749" s="71">
        <v>359.32</v>
      </c>
      <c r="K749" s="56">
        <v>4</v>
      </c>
      <c r="L749" s="73">
        <v>0</v>
      </c>
      <c r="M749" s="71">
        <v>7.1863999999999919</v>
      </c>
      <c r="N749" s="75">
        <f t="shared" si="22"/>
        <v>7.1863999999999919</v>
      </c>
      <c r="O749" s="76">
        <f t="shared" si="23"/>
        <v>600</v>
      </c>
      <c r="P749" s="49" t="str" cm="1">
        <f t="array" ref="P749">_xlfn.IFS(O749&gt;=2000,"A",O749&gt;=1000,"B",O749&gt;=500,"C",O749&gt;=100,"D",O749&lt;100,"E")</f>
        <v>C</v>
      </c>
    </row>
    <row r="750" spans="1:16">
      <c r="A750" s="80">
        <v>749</v>
      </c>
      <c r="B750" s="22" t="s">
        <v>58</v>
      </c>
      <c r="C750" s="22" t="s">
        <v>59</v>
      </c>
      <c r="D750" s="22" t="s">
        <v>886</v>
      </c>
      <c r="E750" s="22" t="s">
        <v>149</v>
      </c>
      <c r="F750" s="22" t="s">
        <v>105</v>
      </c>
      <c r="G750" s="22" t="s">
        <v>86</v>
      </c>
      <c r="H750" s="22" t="s">
        <v>87</v>
      </c>
      <c r="I750" s="22" t="s">
        <v>887</v>
      </c>
      <c r="J750" s="71">
        <v>11.992000000000001</v>
      </c>
      <c r="K750" s="56">
        <v>1</v>
      </c>
      <c r="L750" s="73">
        <v>0.2</v>
      </c>
      <c r="M750" s="71">
        <v>0.89939999999999909</v>
      </c>
      <c r="N750" s="75">
        <f t="shared" si="22"/>
        <v>-1.4990000000000014</v>
      </c>
      <c r="O750" s="76">
        <f t="shared" si="23"/>
        <v>150</v>
      </c>
      <c r="P750" s="49" t="str" cm="1">
        <f t="array" ref="P750">_xlfn.IFS(O750&gt;=2000,"A",O750&gt;=1000,"B",O750&gt;=500,"C",O750&gt;=100,"D",O750&lt;100,"E")</f>
        <v>D</v>
      </c>
    </row>
    <row r="751" spans="1:16">
      <c r="A751" s="80">
        <v>750</v>
      </c>
      <c r="B751" s="22" t="s">
        <v>75</v>
      </c>
      <c r="C751" s="22" t="s">
        <v>59</v>
      </c>
      <c r="D751" s="22" t="s">
        <v>888</v>
      </c>
      <c r="E751" s="22" t="s">
        <v>159</v>
      </c>
      <c r="F751" s="22" t="s">
        <v>105</v>
      </c>
      <c r="G751" s="22" t="s">
        <v>72</v>
      </c>
      <c r="H751" s="22" t="s">
        <v>89</v>
      </c>
      <c r="I751" s="22" t="s">
        <v>889</v>
      </c>
      <c r="J751" s="71">
        <v>58.050000000000004</v>
      </c>
      <c r="K751" s="56">
        <v>3</v>
      </c>
      <c r="L751" s="73">
        <v>0</v>
      </c>
      <c r="M751" s="71">
        <v>26.702999999999999</v>
      </c>
      <c r="N751" s="75">
        <f t="shared" si="22"/>
        <v>26.702999999999999</v>
      </c>
      <c r="O751" s="76">
        <f t="shared" si="23"/>
        <v>450</v>
      </c>
      <c r="P751" s="49" t="str" cm="1">
        <f t="array" ref="P751">_xlfn.IFS(O751&gt;=2000,"A",O751&gt;=1000,"B",O751&gt;=500,"C",O751&gt;=100,"D",O751&lt;100,"E")</f>
        <v>D</v>
      </c>
    </row>
    <row r="752" spans="1:16">
      <c r="A752" s="80">
        <v>751</v>
      </c>
      <c r="B752" s="22" t="s">
        <v>75</v>
      </c>
      <c r="C752" s="22" t="s">
        <v>59</v>
      </c>
      <c r="D752" s="22" t="s">
        <v>888</v>
      </c>
      <c r="E752" s="22" t="s">
        <v>159</v>
      </c>
      <c r="F752" s="22" t="s">
        <v>105</v>
      </c>
      <c r="G752" s="22" t="s">
        <v>63</v>
      </c>
      <c r="H752" s="22" t="s">
        <v>82</v>
      </c>
      <c r="I752" s="22" t="s">
        <v>890</v>
      </c>
      <c r="J752" s="71">
        <v>157.74</v>
      </c>
      <c r="K752" s="56">
        <v>11</v>
      </c>
      <c r="L752" s="73">
        <v>0</v>
      </c>
      <c r="M752" s="71">
        <v>56.7864</v>
      </c>
      <c r="N752" s="75">
        <f t="shared" si="22"/>
        <v>56.7864</v>
      </c>
      <c r="O752" s="76">
        <f t="shared" si="23"/>
        <v>1650</v>
      </c>
      <c r="P752" s="49" t="str" cm="1">
        <f t="array" ref="P752">_xlfn.IFS(O752&gt;=2000,"A",O752&gt;=1000,"B",O752&gt;=500,"C",O752&gt;=100,"D",O752&lt;100,"E")</f>
        <v>B</v>
      </c>
    </row>
    <row r="753" spans="1:16">
      <c r="A753" s="80">
        <v>752</v>
      </c>
      <c r="B753" s="22" t="s">
        <v>75</v>
      </c>
      <c r="C753" s="22" t="s">
        <v>59</v>
      </c>
      <c r="D753" s="22" t="s">
        <v>888</v>
      </c>
      <c r="E753" s="22" t="s">
        <v>159</v>
      </c>
      <c r="F753" s="22" t="s">
        <v>105</v>
      </c>
      <c r="G753" s="22" t="s">
        <v>72</v>
      </c>
      <c r="H753" s="22" t="s">
        <v>84</v>
      </c>
      <c r="I753" s="22" t="s">
        <v>584</v>
      </c>
      <c r="J753" s="71">
        <v>56.980000000000004</v>
      </c>
      <c r="K753" s="56">
        <v>7</v>
      </c>
      <c r="L753" s="73">
        <v>0</v>
      </c>
      <c r="M753" s="71">
        <v>22.792000000000002</v>
      </c>
      <c r="N753" s="75">
        <f t="shared" si="22"/>
        <v>22.792000000000002</v>
      </c>
      <c r="O753" s="76">
        <f t="shared" si="23"/>
        <v>1050</v>
      </c>
      <c r="P753" s="49" t="str" cm="1">
        <f t="array" ref="P753">_xlfn.IFS(O753&gt;=2000,"A",O753&gt;=1000,"B",O753&gt;=500,"C",O753&gt;=100,"D",O753&lt;100,"E")</f>
        <v>B</v>
      </c>
    </row>
    <row r="754" spans="1:16">
      <c r="A754" s="80">
        <v>753</v>
      </c>
      <c r="B754" s="22" t="s">
        <v>75</v>
      </c>
      <c r="C754" s="22" t="s">
        <v>59</v>
      </c>
      <c r="D754" s="22" t="s">
        <v>888</v>
      </c>
      <c r="E754" s="22" t="s">
        <v>159</v>
      </c>
      <c r="F754" s="22" t="s">
        <v>105</v>
      </c>
      <c r="G754" s="22" t="s">
        <v>72</v>
      </c>
      <c r="H754" s="22" t="s">
        <v>89</v>
      </c>
      <c r="I754" s="22" t="s">
        <v>891</v>
      </c>
      <c r="J754" s="71">
        <v>2.88</v>
      </c>
      <c r="K754" s="56">
        <v>1</v>
      </c>
      <c r="L754" s="73">
        <v>0</v>
      </c>
      <c r="M754" s="71">
        <v>1.4112</v>
      </c>
      <c r="N754" s="75">
        <f t="shared" si="22"/>
        <v>1.4112</v>
      </c>
      <c r="O754" s="76">
        <f t="shared" si="23"/>
        <v>150</v>
      </c>
      <c r="P754" s="49" t="str" cm="1">
        <f t="array" ref="P754">_xlfn.IFS(O754&gt;=2000,"A",O754&gt;=1000,"B",O754&gt;=500,"C",O754&gt;=100,"D",O754&lt;100,"E")</f>
        <v>D</v>
      </c>
    </row>
    <row r="755" spans="1:16">
      <c r="A755" s="80">
        <v>754</v>
      </c>
      <c r="B755" s="22" t="s">
        <v>140</v>
      </c>
      <c r="C755" s="22" t="s">
        <v>68</v>
      </c>
      <c r="D755" s="22" t="s">
        <v>114</v>
      </c>
      <c r="E755" s="22" t="s">
        <v>70</v>
      </c>
      <c r="F755" s="22" t="s">
        <v>71</v>
      </c>
      <c r="G755" s="22" t="s">
        <v>86</v>
      </c>
      <c r="H755" s="22" t="s">
        <v>512</v>
      </c>
      <c r="I755" s="22" t="s">
        <v>892</v>
      </c>
      <c r="J755" s="71">
        <v>1199.9760000000001</v>
      </c>
      <c r="K755" s="56">
        <v>3</v>
      </c>
      <c r="L755" s="73">
        <v>0.2</v>
      </c>
      <c r="M755" s="71">
        <v>374.99249999999995</v>
      </c>
      <c r="N755" s="75">
        <f t="shared" si="22"/>
        <v>134.99729999999991</v>
      </c>
      <c r="O755" s="76">
        <f t="shared" si="23"/>
        <v>450</v>
      </c>
      <c r="P755" s="49" t="str" cm="1">
        <f t="array" ref="P755">_xlfn.IFS(O755&gt;=2000,"A",O755&gt;=1000,"B",O755&gt;=500,"C",O755&gt;=100,"D",O755&lt;100,"E")</f>
        <v>D</v>
      </c>
    </row>
    <row r="756" spans="1:16">
      <c r="A756" s="80">
        <v>755</v>
      </c>
      <c r="B756" s="22" t="s">
        <v>75</v>
      </c>
      <c r="C756" s="22" t="s">
        <v>59</v>
      </c>
      <c r="D756" s="22" t="s">
        <v>69</v>
      </c>
      <c r="E756" s="22" t="s">
        <v>70</v>
      </c>
      <c r="F756" s="22" t="s">
        <v>71</v>
      </c>
      <c r="G756" s="22" t="s">
        <v>63</v>
      </c>
      <c r="H756" s="22" t="s">
        <v>82</v>
      </c>
      <c r="I756" s="22" t="s">
        <v>826</v>
      </c>
      <c r="J756" s="71">
        <v>79.92</v>
      </c>
      <c r="K756" s="56">
        <v>4</v>
      </c>
      <c r="L756" s="73">
        <v>0</v>
      </c>
      <c r="M756" s="71">
        <v>28.7712</v>
      </c>
      <c r="N756" s="75">
        <f t="shared" si="22"/>
        <v>28.7712</v>
      </c>
      <c r="O756" s="76">
        <f t="shared" si="23"/>
        <v>600</v>
      </c>
      <c r="P756" s="49" t="str" cm="1">
        <f t="array" ref="P756">_xlfn.IFS(O756&gt;=2000,"A",O756&gt;=1000,"B",O756&gt;=500,"C",O756&gt;=100,"D",O756&lt;100,"E")</f>
        <v>C</v>
      </c>
    </row>
    <row r="757" spans="1:16">
      <c r="A757" s="80">
        <v>756</v>
      </c>
      <c r="B757" s="22" t="s">
        <v>75</v>
      </c>
      <c r="C757" s="22" t="s">
        <v>68</v>
      </c>
      <c r="D757" s="22" t="s">
        <v>619</v>
      </c>
      <c r="E757" s="22" t="s">
        <v>77</v>
      </c>
      <c r="F757" s="22" t="s">
        <v>62</v>
      </c>
      <c r="G757" s="22" t="s">
        <v>63</v>
      </c>
      <c r="H757" s="22" t="s">
        <v>78</v>
      </c>
      <c r="I757" s="22" t="s">
        <v>893</v>
      </c>
      <c r="J757" s="71">
        <v>383.43799999999999</v>
      </c>
      <c r="K757" s="56">
        <v>4</v>
      </c>
      <c r="L757" s="73">
        <v>0.45</v>
      </c>
      <c r="M757" s="71">
        <v>-167.3184</v>
      </c>
      <c r="N757" s="75">
        <f t="shared" si="22"/>
        <v>-339.8655</v>
      </c>
      <c r="O757" s="76">
        <f t="shared" si="23"/>
        <v>600</v>
      </c>
      <c r="P757" s="49" t="str" cm="1">
        <f t="array" ref="P757">_xlfn.IFS(O757&gt;=2000,"A",O757&gt;=1000,"B",O757&gt;=500,"C",O757&gt;=100,"D",O757&lt;100,"E")</f>
        <v>C</v>
      </c>
    </row>
    <row r="758" spans="1:16">
      <c r="A758" s="80">
        <v>757</v>
      </c>
      <c r="B758" s="22" t="s">
        <v>75</v>
      </c>
      <c r="C758" s="22" t="s">
        <v>59</v>
      </c>
      <c r="D758" s="22" t="s">
        <v>894</v>
      </c>
      <c r="E758" s="22" t="s">
        <v>155</v>
      </c>
      <c r="F758" s="22" t="s">
        <v>105</v>
      </c>
      <c r="G758" s="22" t="s">
        <v>72</v>
      </c>
      <c r="H758" s="22" t="s">
        <v>80</v>
      </c>
      <c r="I758" s="22" t="s">
        <v>845</v>
      </c>
      <c r="J758" s="71">
        <v>24.56</v>
      </c>
      <c r="K758" s="56">
        <v>2</v>
      </c>
      <c r="L758" s="73">
        <v>0</v>
      </c>
      <c r="M758" s="71">
        <v>6.8767999999999994</v>
      </c>
      <c r="N758" s="75">
        <f t="shared" si="22"/>
        <v>6.8767999999999994</v>
      </c>
      <c r="O758" s="76">
        <f t="shared" si="23"/>
        <v>300</v>
      </c>
      <c r="P758" s="49" t="str" cm="1">
        <f t="array" ref="P758">_xlfn.IFS(O758&gt;=2000,"A",O758&gt;=1000,"B",O758&gt;=500,"C",O758&gt;=100,"D",O758&lt;100,"E")</f>
        <v>D</v>
      </c>
    </row>
    <row r="759" spans="1:16">
      <c r="A759" s="80">
        <v>758</v>
      </c>
      <c r="B759" s="22" t="s">
        <v>75</v>
      </c>
      <c r="C759" s="22" t="s">
        <v>59</v>
      </c>
      <c r="D759" s="22" t="s">
        <v>894</v>
      </c>
      <c r="E759" s="22" t="s">
        <v>155</v>
      </c>
      <c r="F759" s="22" t="s">
        <v>105</v>
      </c>
      <c r="G759" s="22" t="s">
        <v>86</v>
      </c>
      <c r="H759" s="22" t="s">
        <v>128</v>
      </c>
      <c r="I759" s="22" t="s">
        <v>796</v>
      </c>
      <c r="J759" s="71">
        <v>119.8</v>
      </c>
      <c r="K759" s="56">
        <v>4</v>
      </c>
      <c r="L759" s="73">
        <v>0</v>
      </c>
      <c r="M759" s="71">
        <v>47.92</v>
      </c>
      <c r="N759" s="75">
        <f t="shared" si="22"/>
        <v>47.92</v>
      </c>
      <c r="O759" s="76">
        <f t="shared" si="23"/>
        <v>600</v>
      </c>
      <c r="P759" s="49" t="str" cm="1">
        <f t="array" ref="P759">_xlfn.IFS(O759&gt;=2000,"A",O759&gt;=1000,"B",O759&gt;=500,"C",O759&gt;=100,"D",O759&lt;100,"E")</f>
        <v>C</v>
      </c>
    </row>
    <row r="760" spans="1:16">
      <c r="A760" s="80">
        <v>759</v>
      </c>
      <c r="B760" s="22" t="s">
        <v>75</v>
      </c>
      <c r="C760" s="22" t="s">
        <v>68</v>
      </c>
      <c r="D760" s="22" t="s">
        <v>171</v>
      </c>
      <c r="E760" s="22" t="s">
        <v>172</v>
      </c>
      <c r="F760" s="22" t="s">
        <v>124</v>
      </c>
      <c r="G760" s="22" t="s">
        <v>72</v>
      </c>
      <c r="H760" s="22" t="s">
        <v>89</v>
      </c>
      <c r="I760" s="22" t="s">
        <v>776</v>
      </c>
      <c r="J760" s="71">
        <v>13.128</v>
      </c>
      <c r="K760" s="56">
        <v>3</v>
      </c>
      <c r="L760" s="73">
        <v>0.2</v>
      </c>
      <c r="M760" s="71">
        <v>4.2665999999999986</v>
      </c>
      <c r="N760" s="75">
        <f t="shared" si="22"/>
        <v>1.6409999999999982</v>
      </c>
      <c r="O760" s="76">
        <f t="shared" si="23"/>
        <v>450</v>
      </c>
      <c r="P760" s="49" t="str" cm="1">
        <f t="array" ref="P760">_xlfn.IFS(O760&gt;=2000,"A",O760&gt;=1000,"B",O760&gt;=500,"C",O760&gt;=100,"D",O760&lt;100,"E")</f>
        <v>D</v>
      </c>
    </row>
    <row r="761" spans="1:16">
      <c r="A761" s="80">
        <v>760</v>
      </c>
      <c r="B761" s="22" t="s">
        <v>75</v>
      </c>
      <c r="C761" s="22" t="s">
        <v>68</v>
      </c>
      <c r="D761" s="22" t="s">
        <v>727</v>
      </c>
      <c r="E761" s="22" t="s">
        <v>109</v>
      </c>
      <c r="F761" s="22" t="s">
        <v>105</v>
      </c>
      <c r="G761" s="22" t="s">
        <v>72</v>
      </c>
      <c r="H761" s="22" t="s">
        <v>97</v>
      </c>
      <c r="I761" s="22" t="s">
        <v>828</v>
      </c>
      <c r="J761" s="71">
        <v>22.72</v>
      </c>
      <c r="K761" s="56">
        <v>4</v>
      </c>
      <c r="L761" s="73">
        <v>0</v>
      </c>
      <c r="M761" s="71">
        <v>10.223999999999998</v>
      </c>
      <c r="N761" s="75">
        <f t="shared" si="22"/>
        <v>10.223999999999998</v>
      </c>
      <c r="O761" s="76">
        <f t="shared" si="23"/>
        <v>600</v>
      </c>
      <c r="P761" s="49" t="str" cm="1">
        <f t="array" ref="P761">_xlfn.IFS(O761&gt;=2000,"A",O761&gt;=1000,"B",O761&gt;=500,"C",O761&gt;=100,"D",O761&lt;100,"E")</f>
        <v>C</v>
      </c>
    </row>
    <row r="762" spans="1:16">
      <c r="A762" s="80">
        <v>761</v>
      </c>
      <c r="B762" s="22" t="s">
        <v>75</v>
      </c>
      <c r="C762" s="22" t="s">
        <v>59</v>
      </c>
      <c r="D762" s="22" t="s">
        <v>69</v>
      </c>
      <c r="E762" s="22" t="s">
        <v>70</v>
      </c>
      <c r="F762" s="22" t="s">
        <v>71</v>
      </c>
      <c r="G762" s="22" t="s">
        <v>72</v>
      </c>
      <c r="H762" s="22" t="s">
        <v>97</v>
      </c>
      <c r="I762" s="22" t="s">
        <v>743</v>
      </c>
      <c r="J762" s="71">
        <v>58.320000000000007</v>
      </c>
      <c r="K762" s="56">
        <v>9</v>
      </c>
      <c r="L762" s="73">
        <v>0</v>
      </c>
      <c r="M762" s="71">
        <v>27.993600000000001</v>
      </c>
      <c r="N762" s="75">
        <f t="shared" si="22"/>
        <v>27.993600000000001</v>
      </c>
      <c r="O762" s="76">
        <f t="shared" si="23"/>
        <v>1350</v>
      </c>
      <c r="P762" s="49" t="str" cm="1">
        <f t="array" ref="P762">_xlfn.IFS(O762&gt;=2000,"A",O762&gt;=1000,"B",O762&gt;=500,"C",O762&gt;=100,"D",O762&lt;100,"E")</f>
        <v>B</v>
      </c>
    </row>
    <row r="763" spans="1:16">
      <c r="A763" s="80">
        <v>762</v>
      </c>
      <c r="B763" s="22" t="s">
        <v>75</v>
      </c>
      <c r="C763" s="22" t="s">
        <v>68</v>
      </c>
      <c r="D763" s="22" t="s">
        <v>692</v>
      </c>
      <c r="E763" s="22" t="s">
        <v>532</v>
      </c>
      <c r="F763" s="22" t="s">
        <v>62</v>
      </c>
      <c r="G763" s="22" t="s">
        <v>72</v>
      </c>
      <c r="H763" s="22" t="s">
        <v>73</v>
      </c>
      <c r="I763" s="22" t="s">
        <v>895</v>
      </c>
      <c r="J763" s="71">
        <v>12.39</v>
      </c>
      <c r="K763" s="56">
        <v>3</v>
      </c>
      <c r="L763" s="73">
        <v>0</v>
      </c>
      <c r="M763" s="71">
        <v>5.6993999999999998</v>
      </c>
      <c r="N763" s="75">
        <f t="shared" si="22"/>
        <v>5.6993999999999998</v>
      </c>
      <c r="O763" s="76">
        <f t="shared" si="23"/>
        <v>450</v>
      </c>
      <c r="P763" s="49" t="str" cm="1">
        <f t="array" ref="P763">_xlfn.IFS(O763&gt;=2000,"A",O763&gt;=1000,"B",O763&gt;=500,"C",O763&gt;=100,"D",O763&lt;100,"E")</f>
        <v>D</v>
      </c>
    </row>
    <row r="764" spans="1:16">
      <c r="A764" s="80">
        <v>763</v>
      </c>
      <c r="B764" s="22" t="s">
        <v>75</v>
      </c>
      <c r="C764" s="22" t="s">
        <v>59</v>
      </c>
      <c r="D764" s="22" t="s">
        <v>257</v>
      </c>
      <c r="E764" s="22" t="s">
        <v>258</v>
      </c>
      <c r="F764" s="22" t="s">
        <v>124</v>
      </c>
      <c r="G764" s="22" t="s">
        <v>86</v>
      </c>
      <c r="H764" s="22" t="s">
        <v>87</v>
      </c>
      <c r="I764" s="22" t="s">
        <v>329</v>
      </c>
      <c r="J764" s="71">
        <v>107.982</v>
      </c>
      <c r="K764" s="56">
        <v>3</v>
      </c>
      <c r="L764" s="73">
        <v>0.4</v>
      </c>
      <c r="M764" s="71">
        <v>-26.995499999999993</v>
      </c>
      <c r="N764" s="75">
        <f t="shared" si="22"/>
        <v>-70.188299999999998</v>
      </c>
      <c r="O764" s="76">
        <f t="shared" si="23"/>
        <v>450</v>
      </c>
      <c r="P764" s="49" t="str" cm="1">
        <f t="array" ref="P764">_xlfn.IFS(O764&gt;=2000,"A",O764&gt;=1000,"B",O764&gt;=500,"C",O764&gt;=100,"D",O764&lt;100,"E")</f>
        <v>D</v>
      </c>
    </row>
    <row r="765" spans="1:16">
      <c r="A765" s="80">
        <v>764</v>
      </c>
      <c r="B765" s="22" t="s">
        <v>58</v>
      </c>
      <c r="C765" s="22" t="s">
        <v>68</v>
      </c>
      <c r="D765" s="22" t="s">
        <v>896</v>
      </c>
      <c r="E765" s="22" t="s">
        <v>342</v>
      </c>
      <c r="F765" s="22" t="s">
        <v>62</v>
      </c>
      <c r="G765" s="22" t="s">
        <v>72</v>
      </c>
      <c r="H765" s="22" t="s">
        <v>133</v>
      </c>
      <c r="I765" s="22" t="s">
        <v>319</v>
      </c>
      <c r="J765" s="71">
        <v>11.36</v>
      </c>
      <c r="K765" s="56">
        <v>2</v>
      </c>
      <c r="L765" s="73">
        <v>0</v>
      </c>
      <c r="M765" s="71">
        <v>5.3391999999999991</v>
      </c>
      <c r="N765" s="75">
        <f t="shared" si="22"/>
        <v>5.3391999999999991</v>
      </c>
      <c r="O765" s="76">
        <f t="shared" si="23"/>
        <v>300</v>
      </c>
      <c r="P765" s="49" t="str" cm="1">
        <f t="array" ref="P765">_xlfn.IFS(O765&gt;=2000,"A",O765&gt;=1000,"B",O765&gt;=500,"C",O765&gt;=100,"D",O765&lt;100,"E")</f>
        <v>D</v>
      </c>
    </row>
    <row r="766" spans="1:16">
      <c r="A766" s="80">
        <v>765</v>
      </c>
      <c r="B766" s="22" t="s">
        <v>58</v>
      </c>
      <c r="C766" s="22" t="s">
        <v>68</v>
      </c>
      <c r="D766" s="22" t="s">
        <v>896</v>
      </c>
      <c r="E766" s="22" t="s">
        <v>342</v>
      </c>
      <c r="F766" s="22" t="s">
        <v>62</v>
      </c>
      <c r="G766" s="22" t="s">
        <v>72</v>
      </c>
      <c r="H766" s="22" t="s">
        <v>133</v>
      </c>
      <c r="I766" s="22" t="s">
        <v>897</v>
      </c>
      <c r="J766" s="71">
        <v>50.94</v>
      </c>
      <c r="K766" s="56">
        <v>3</v>
      </c>
      <c r="L766" s="73">
        <v>0</v>
      </c>
      <c r="M766" s="71">
        <v>25.47</v>
      </c>
      <c r="N766" s="75">
        <f t="shared" si="22"/>
        <v>25.47</v>
      </c>
      <c r="O766" s="76">
        <f t="shared" si="23"/>
        <v>450</v>
      </c>
      <c r="P766" s="49" t="str" cm="1">
        <f t="array" ref="P766">_xlfn.IFS(O766&gt;=2000,"A",O766&gt;=1000,"B",O766&gt;=500,"C",O766&gt;=100,"D",O766&lt;100,"E")</f>
        <v>D</v>
      </c>
    </row>
    <row r="767" spans="1:16">
      <c r="A767" s="80">
        <v>766</v>
      </c>
      <c r="B767" s="22" t="s">
        <v>58</v>
      </c>
      <c r="C767" s="22" t="s">
        <v>68</v>
      </c>
      <c r="D767" s="22" t="s">
        <v>896</v>
      </c>
      <c r="E767" s="22" t="s">
        <v>342</v>
      </c>
      <c r="F767" s="22" t="s">
        <v>62</v>
      </c>
      <c r="G767" s="22" t="s">
        <v>86</v>
      </c>
      <c r="H767" s="22" t="s">
        <v>128</v>
      </c>
      <c r="I767" s="22" t="s">
        <v>898</v>
      </c>
      <c r="J767" s="71">
        <v>646.74</v>
      </c>
      <c r="K767" s="56">
        <v>6</v>
      </c>
      <c r="L767" s="73">
        <v>0</v>
      </c>
      <c r="M767" s="71">
        <v>258.69600000000003</v>
      </c>
      <c r="N767" s="75">
        <f t="shared" si="22"/>
        <v>258.69600000000003</v>
      </c>
      <c r="O767" s="76">
        <f t="shared" si="23"/>
        <v>900</v>
      </c>
      <c r="P767" s="49" t="str" cm="1">
        <f t="array" ref="P767">_xlfn.IFS(O767&gt;=2000,"A",O767&gt;=1000,"B",O767&gt;=500,"C",O767&gt;=100,"D",O767&lt;100,"E")</f>
        <v>C</v>
      </c>
    </row>
    <row r="768" spans="1:16">
      <c r="A768" s="80">
        <v>767</v>
      </c>
      <c r="B768" s="22" t="s">
        <v>58</v>
      </c>
      <c r="C768" s="22" t="s">
        <v>68</v>
      </c>
      <c r="D768" s="22" t="s">
        <v>896</v>
      </c>
      <c r="E768" s="22" t="s">
        <v>342</v>
      </c>
      <c r="F768" s="22" t="s">
        <v>62</v>
      </c>
      <c r="G768" s="22" t="s">
        <v>72</v>
      </c>
      <c r="H768" s="22" t="s">
        <v>89</v>
      </c>
      <c r="I768" s="22" t="s">
        <v>899</v>
      </c>
      <c r="J768" s="71">
        <v>5.64</v>
      </c>
      <c r="K768" s="56">
        <v>3</v>
      </c>
      <c r="L768" s="73">
        <v>0</v>
      </c>
      <c r="M768" s="71">
        <v>2.7071999999999994</v>
      </c>
      <c r="N768" s="75">
        <f t="shared" si="22"/>
        <v>2.7071999999999994</v>
      </c>
      <c r="O768" s="76">
        <f t="shared" si="23"/>
        <v>450</v>
      </c>
      <c r="P768" s="49" t="str" cm="1">
        <f t="array" ref="P768">_xlfn.IFS(O768&gt;=2000,"A",O768&gt;=1000,"B",O768&gt;=500,"C",O768&gt;=100,"D",O768&lt;100,"E")</f>
        <v>D</v>
      </c>
    </row>
    <row r="769" spans="1:16">
      <c r="A769" s="80">
        <v>768</v>
      </c>
      <c r="B769" s="22" t="s">
        <v>58</v>
      </c>
      <c r="C769" s="22" t="s">
        <v>68</v>
      </c>
      <c r="D769" s="22" t="s">
        <v>896</v>
      </c>
      <c r="E769" s="22" t="s">
        <v>342</v>
      </c>
      <c r="F769" s="22" t="s">
        <v>62</v>
      </c>
      <c r="G769" s="22" t="s">
        <v>72</v>
      </c>
      <c r="H769" s="22" t="s">
        <v>80</v>
      </c>
      <c r="I769" s="22" t="s">
        <v>900</v>
      </c>
      <c r="J769" s="71">
        <v>572.58000000000004</v>
      </c>
      <c r="K769" s="56">
        <v>6</v>
      </c>
      <c r="L769" s="73">
        <v>0</v>
      </c>
      <c r="M769" s="71">
        <v>34.354799999999955</v>
      </c>
      <c r="N769" s="75">
        <f t="shared" si="22"/>
        <v>34.354799999999955</v>
      </c>
      <c r="O769" s="76">
        <f t="shared" si="23"/>
        <v>900</v>
      </c>
      <c r="P769" s="49" t="str" cm="1">
        <f t="array" ref="P769">_xlfn.IFS(O769&gt;=2000,"A",O769&gt;=1000,"B",O769&gt;=500,"C",O769&gt;=100,"D",O769&lt;100,"E")</f>
        <v>C</v>
      </c>
    </row>
    <row r="770" spans="1:16">
      <c r="A770" s="80">
        <v>769</v>
      </c>
      <c r="B770" s="22" t="s">
        <v>75</v>
      </c>
      <c r="C770" s="22" t="s">
        <v>68</v>
      </c>
      <c r="D770" s="22" t="s">
        <v>490</v>
      </c>
      <c r="E770" s="22" t="s">
        <v>77</v>
      </c>
      <c r="F770" s="22" t="s">
        <v>62</v>
      </c>
      <c r="G770" s="22" t="s">
        <v>63</v>
      </c>
      <c r="H770" s="22" t="s">
        <v>82</v>
      </c>
      <c r="I770" s="22" t="s">
        <v>901</v>
      </c>
      <c r="J770" s="71">
        <v>310.88000000000005</v>
      </c>
      <c r="K770" s="56">
        <v>2</v>
      </c>
      <c r="L770" s="73">
        <v>0.2</v>
      </c>
      <c r="M770" s="71">
        <v>23.315999999999988</v>
      </c>
      <c r="N770" s="75">
        <f t="shared" si="22"/>
        <v>-38.860000000000028</v>
      </c>
      <c r="O770" s="76">
        <f t="shared" si="23"/>
        <v>300</v>
      </c>
      <c r="P770" s="49" t="str" cm="1">
        <f t="array" ref="P770">_xlfn.IFS(O770&gt;=2000,"A",O770&gt;=1000,"B",O770&gt;=500,"C",O770&gt;=100,"D",O770&lt;100,"E")</f>
        <v>D</v>
      </c>
    </row>
    <row r="771" spans="1:16">
      <c r="A771" s="80">
        <v>770</v>
      </c>
      <c r="B771" s="22" t="s">
        <v>75</v>
      </c>
      <c r="C771" s="22" t="s">
        <v>59</v>
      </c>
      <c r="D771" s="22" t="s">
        <v>481</v>
      </c>
      <c r="E771" s="22" t="s">
        <v>194</v>
      </c>
      <c r="F771" s="22" t="s">
        <v>62</v>
      </c>
      <c r="G771" s="22" t="s">
        <v>63</v>
      </c>
      <c r="H771" s="22" t="s">
        <v>66</v>
      </c>
      <c r="I771" s="22" t="s">
        <v>902</v>
      </c>
      <c r="J771" s="71">
        <v>641.96</v>
      </c>
      <c r="K771" s="56">
        <v>2</v>
      </c>
      <c r="L771" s="73">
        <v>0</v>
      </c>
      <c r="M771" s="71">
        <v>179.74880000000002</v>
      </c>
      <c r="N771" s="75">
        <f t="shared" ref="N771:N834" si="24">M771-(J771*L771)</f>
        <v>179.74880000000002</v>
      </c>
      <c r="O771" s="76">
        <f t="shared" ref="O771:O834" si="25">150*K771</f>
        <v>300</v>
      </c>
      <c r="P771" s="49" t="str" cm="1">
        <f t="array" ref="P771">_xlfn.IFS(O771&gt;=2000,"A",O771&gt;=1000,"B",O771&gt;=500,"C",O771&gt;=100,"D",O771&lt;100,"E")</f>
        <v>D</v>
      </c>
    </row>
    <row r="772" spans="1:16">
      <c r="A772" s="80">
        <v>771</v>
      </c>
      <c r="B772" s="22" t="s">
        <v>75</v>
      </c>
      <c r="C772" s="22" t="s">
        <v>68</v>
      </c>
      <c r="D772" s="22" t="s">
        <v>566</v>
      </c>
      <c r="E772" s="22" t="s">
        <v>254</v>
      </c>
      <c r="F772" s="22" t="s">
        <v>105</v>
      </c>
      <c r="G772" s="22" t="s">
        <v>72</v>
      </c>
      <c r="H772" s="22" t="s">
        <v>89</v>
      </c>
      <c r="I772" s="22" t="s">
        <v>903</v>
      </c>
      <c r="J772" s="71">
        <v>18.28</v>
      </c>
      <c r="K772" s="56">
        <v>2</v>
      </c>
      <c r="L772" s="73">
        <v>0</v>
      </c>
      <c r="M772" s="71">
        <v>9.14</v>
      </c>
      <c r="N772" s="75">
        <f t="shared" si="24"/>
        <v>9.14</v>
      </c>
      <c r="O772" s="76">
        <f t="shared" si="25"/>
        <v>300</v>
      </c>
      <c r="P772" s="49" t="str" cm="1">
        <f t="array" ref="P772">_xlfn.IFS(O772&gt;=2000,"A",O772&gt;=1000,"B",O772&gt;=500,"C",O772&gt;=100,"D",O772&lt;100,"E")</f>
        <v>D</v>
      </c>
    </row>
    <row r="773" spans="1:16">
      <c r="A773" s="80">
        <v>772</v>
      </c>
      <c r="B773" s="22" t="s">
        <v>75</v>
      </c>
      <c r="C773" s="22" t="s">
        <v>68</v>
      </c>
      <c r="D773" s="22" t="s">
        <v>566</v>
      </c>
      <c r="E773" s="22" t="s">
        <v>254</v>
      </c>
      <c r="F773" s="22" t="s">
        <v>105</v>
      </c>
      <c r="G773" s="22" t="s">
        <v>86</v>
      </c>
      <c r="H773" s="22" t="s">
        <v>87</v>
      </c>
      <c r="I773" s="22" t="s">
        <v>508</v>
      </c>
      <c r="J773" s="71">
        <v>207</v>
      </c>
      <c r="K773" s="56">
        <v>3</v>
      </c>
      <c r="L773" s="73">
        <v>0</v>
      </c>
      <c r="M773" s="71">
        <v>51.75</v>
      </c>
      <c r="N773" s="75">
        <f t="shared" si="24"/>
        <v>51.75</v>
      </c>
      <c r="O773" s="76">
        <f t="shared" si="25"/>
        <v>450</v>
      </c>
      <c r="P773" s="49" t="str" cm="1">
        <f t="array" ref="P773">_xlfn.IFS(O773&gt;=2000,"A",O773&gt;=1000,"B",O773&gt;=500,"C",O773&gt;=100,"D",O773&lt;100,"E")</f>
        <v>D</v>
      </c>
    </row>
    <row r="774" spans="1:16">
      <c r="A774" s="80">
        <v>773</v>
      </c>
      <c r="B774" s="22" t="s">
        <v>75</v>
      </c>
      <c r="C774" s="22" t="s">
        <v>68</v>
      </c>
      <c r="D774" s="22" t="s">
        <v>566</v>
      </c>
      <c r="E774" s="22" t="s">
        <v>254</v>
      </c>
      <c r="F774" s="22" t="s">
        <v>105</v>
      </c>
      <c r="G774" s="22" t="s">
        <v>72</v>
      </c>
      <c r="H774" s="22" t="s">
        <v>89</v>
      </c>
      <c r="I774" s="22" t="s">
        <v>904</v>
      </c>
      <c r="J774" s="71">
        <v>32.35</v>
      </c>
      <c r="K774" s="56">
        <v>5</v>
      </c>
      <c r="L774" s="73">
        <v>0</v>
      </c>
      <c r="M774" s="71">
        <v>16.175000000000001</v>
      </c>
      <c r="N774" s="75">
        <f t="shared" si="24"/>
        <v>16.175000000000001</v>
      </c>
      <c r="O774" s="76">
        <f t="shared" si="25"/>
        <v>750</v>
      </c>
      <c r="P774" s="49" t="str" cm="1">
        <f t="array" ref="P774">_xlfn.IFS(O774&gt;=2000,"A",O774&gt;=1000,"B",O774&gt;=500,"C",O774&gt;=100,"D",O774&lt;100,"E")</f>
        <v>C</v>
      </c>
    </row>
    <row r="775" spans="1:16">
      <c r="A775" s="80">
        <v>774</v>
      </c>
      <c r="B775" s="22" t="s">
        <v>75</v>
      </c>
      <c r="C775" s="22" t="s">
        <v>68</v>
      </c>
      <c r="D775" s="22" t="s">
        <v>566</v>
      </c>
      <c r="E775" s="22" t="s">
        <v>254</v>
      </c>
      <c r="F775" s="22" t="s">
        <v>105</v>
      </c>
      <c r="G775" s="22" t="s">
        <v>72</v>
      </c>
      <c r="H775" s="22" t="s">
        <v>89</v>
      </c>
      <c r="I775" s="22" t="s">
        <v>90</v>
      </c>
      <c r="J775" s="71">
        <v>7.71</v>
      </c>
      <c r="K775" s="56">
        <v>1</v>
      </c>
      <c r="L775" s="73">
        <v>0</v>
      </c>
      <c r="M775" s="71">
        <v>3.4695</v>
      </c>
      <c r="N775" s="75">
        <f t="shared" si="24"/>
        <v>3.4695</v>
      </c>
      <c r="O775" s="76">
        <f t="shared" si="25"/>
        <v>150</v>
      </c>
      <c r="P775" s="49" t="str" cm="1">
        <f t="array" ref="P775">_xlfn.IFS(O775&gt;=2000,"A",O775&gt;=1000,"B",O775&gt;=500,"C",O775&gt;=100,"D",O775&lt;100,"E")</f>
        <v>D</v>
      </c>
    </row>
    <row r="776" spans="1:16">
      <c r="A776" s="80">
        <v>775</v>
      </c>
      <c r="B776" s="22" t="s">
        <v>75</v>
      </c>
      <c r="C776" s="22" t="s">
        <v>68</v>
      </c>
      <c r="D776" s="22" t="s">
        <v>566</v>
      </c>
      <c r="E776" s="22" t="s">
        <v>254</v>
      </c>
      <c r="F776" s="22" t="s">
        <v>105</v>
      </c>
      <c r="G776" s="22" t="s">
        <v>72</v>
      </c>
      <c r="H776" s="22" t="s">
        <v>84</v>
      </c>
      <c r="I776" s="22" t="s">
        <v>905</v>
      </c>
      <c r="J776" s="71">
        <v>40.299999999999997</v>
      </c>
      <c r="K776" s="56">
        <v>2</v>
      </c>
      <c r="L776" s="73">
        <v>0</v>
      </c>
      <c r="M776" s="71">
        <v>10.881</v>
      </c>
      <c r="N776" s="75">
        <f t="shared" si="24"/>
        <v>10.881</v>
      </c>
      <c r="O776" s="76">
        <f t="shared" si="25"/>
        <v>300</v>
      </c>
      <c r="P776" s="49" t="str" cm="1">
        <f t="array" ref="P776">_xlfn.IFS(O776&gt;=2000,"A",O776&gt;=1000,"B",O776&gt;=500,"C",O776&gt;=100,"D",O776&lt;100,"E")</f>
        <v>D</v>
      </c>
    </row>
    <row r="777" spans="1:16">
      <c r="A777" s="80">
        <v>776</v>
      </c>
      <c r="B777" s="22" t="s">
        <v>75</v>
      </c>
      <c r="C777" s="22" t="s">
        <v>68</v>
      </c>
      <c r="D777" s="22" t="s">
        <v>566</v>
      </c>
      <c r="E777" s="22" t="s">
        <v>254</v>
      </c>
      <c r="F777" s="22" t="s">
        <v>105</v>
      </c>
      <c r="G777" s="22" t="s">
        <v>63</v>
      </c>
      <c r="H777" s="22" t="s">
        <v>82</v>
      </c>
      <c r="I777" s="22" t="s">
        <v>906</v>
      </c>
      <c r="J777" s="71">
        <v>34.580000000000005</v>
      </c>
      <c r="K777" s="56">
        <v>7</v>
      </c>
      <c r="L777" s="73">
        <v>0</v>
      </c>
      <c r="M777" s="71">
        <v>14.523600000000002</v>
      </c>
      <c r="N777" s="75">
        <f t="shared" si="24"/>
        <v>14.523600000000002</v>
      </c>
      <c r="O777" s="76">
        <f t="shared" si="25"/>
        <v>1050</v>
      </c>
      <c r="P777" s="49" t="str" cm="1">
        <f t="array" ref="P777">_xlfn.IFS(O777&gt;=2000,"A",O777&gt;=1000,"B",O777&gt;=500,"C",O777&gt;=100,"D",O777&lt;100,"E")</f>
        <v>B</v>
      </c>
    </row>
    <row r="778" spans="1:16">
      <c r="A778" s="80">
        <v>777</v>
      </c>
      <c r="B778" s="22" t="s">
        <v>75</v>
      </c>
      <c r="C778" s="22" t="s">
        <v>59</v>
      </c>
      <c r="D778" s="22" t="s">
        <v>436</v>
      </c>
      <c r="E778" s="22" t="s">
        <v>258</v>
      </c>
      <c r="F778" s="22" t="s">
        <v>124</v>
      </c>
      <c r="G778" s="22" t="s">
        <v>72</v>
      </c>
      <c r="H778" s="22" t="s">
        <v>84</v>
      </c>
      <c r="I778" s="22" t="s">
        <v>907</v>
      </c>
      <c r="J778" s="71">
        <v>32.76</v>
      </c>
      <c r="K778" s="56">
        <v>7</v>
      </c>
      <c r="L778" s="73">
        <v>0.2</v>
      </c>
      <c r="M778" s="71">
        <v>3.6854999999999958</v>
      </c>
      <c r="N778" s="75">
        <f t="shared" si="24"/>
        <v>-2.8665000000000038</v>
      </c>
      <c r="O778" s="76">
        <f t="shared" si="25"/>
        <v>1050</v>
      </c>
      <c r="P778" s="49" t="str" cm="1">
        <f t="array" ref="P778">_xlfn.IFS(O778&gt;=2000,"A",O778&gt;=1000,"B",O778&gt;=500,"C",O778&gt;=100,"D",O778&lt;100,"E")</f>
        <v>B</v>
      </c>
    </row>
    <row r="779" spans="1:16">
      <c r="A779" s="80">
        <v>778</v>
      </c>
      <c r="B779" s="22" t="s">
        <v>140</v>
      </c>
      <c r="C779" s="22" t="s">
        <v>102</v>
      </c>
      <c r="D779" s="22" t="s">
        <v>114</v>
      </c>
      <c r="E779" s="22" t="s">
        <v>70</v>
      </c>
      <c r="F779" s="22" t="s">
        <v>71</v>
      </c>
      <c r="G779" s="22" t="s">
        <v>63</v>
      </c>
      <c r="H779" s="22" t="s">
        <v>66</v>
      </c>
      <c r="I779" s="22" t="s">
        <v>908</v>
      </c>
      <c r="J779" s="71">
        <v>544.00800000000004</v>
      </c>
      <c r="K779" s="56">
        <v>3</v>
      </c>
      <c r="L779" s="73">
        <v>0.2</v>
      </c>
      <c r="M779" s="71">
        <v>40.800600000000003</v>
      </c>
      <c r="N779" s="75">
        <f t="shared" si="24"/>
        <v>-68.001000000000005</v>
      </c>
      <c r="O779" s="76">
        <f t="shared" si="25"/>
        <v>450</v>
      </c>
      <c r="P779" s="49" t="str" cm="1">
        <f t="array" ref="P779">_xlfn.IFS(O779&gt;=2000,"A",O779&gt;=1000,"B",O779&gt;=500,"C",O779&gt;=100,"D",O779&lt;100,"E")</f>
        <v>D</v>
      </c>
    </row>
    <row r="780" spans="1:16">
      <c r="A780" s="80">
        <v>779</v>
      </c>
      <c r="B780" s="22" t="s">
        <v>140</v>
      </c>
      <c r="C780" s="22" t="s">
        <v>102</v>
      </c>
      <c r="D780" s="22" t="s">
        <v>114</v>
      </c>
      <c r="E780" s="22" t="s">
        <v>70</v>
      </c>
      <c r="F780" s="22" t="s">
        <v>71</v>
      </c>
      <c r="G780" s="22" t="s">
        <v>72</v>
      </c>
      <c r="H780" s="22" t="s">
        <v>97</v>
      </c>
      <c r="I780" s="22" t="s">
        <v>594</v>
      </c>
      <c r="J780" s="71">
        <v>59.94</v>
      </c>
      <c r="K780" s="56">
        <v>3</v>
      </c>
      <c r="L780" s="73">
        <v>0</v>
      </c>
      <c r="M780" s="71">
        <v>28.171799999999998</v>
      </c>
      <c r="N780" s="75">
        <f t="shared" si="24"/>
        <v>28.171799999999998</v>
      </c>
      <c r="O780" s="76">
        <f t="shared" si="25"/>
        <v>450</v>
      </c>
      <c r="P780" s="49" t="str" cm="1">
        <f t="array" ref="P780">_xlfn.IFS(O780&gt;=2000,"A",O780&gt;=1000,"B",O780&gt;=500,"C",O780&gt;=100,"D",O780&lt;100,"E")</f>
        <v>D</v>
      </c>
    </row>
    <row r="781" spans="1:16">
      <c r="A781" s="80">
        <v>780</v>
      </c>
      <c r="B781" s="22" t="s">
        <v>140</v>
      </c>
      <c r="C781" s="22" t="s">
        <v>102</v>
      </c>
      <c r="D781" s="22" t="s">
        <v>114</v>
      </c>
      <c r="E781" s="22" t="s">
        <v>70</v>
      </c>
      <c r="F781" s="22" t="s">
        <v>71</v>
      </c>
      <c r="G781" s="22" t="s">
        <v>72</v>
      </c>
      <c r="H781" s="22" t="s">
        <v>97</v>
      </c>
      <c r="I781" s="22" t="s">
        <v>583</v>
      </c>
      <c r="J781" s="71">
        <v>23.92</v>
      </c>
      <c r="K781" s="56">
        <v>4</v>
      </c>
      <c r="L781" s="73">
        <v>0</v>
      </c>
      <c r="M781" s="71">
        <v>11.720800000000001</v>
      </c>
      <c r="N781" s="75">
        <f t="shared" si="24"/>
        <v>11.720800000000001</v>
      </c>
      <c r="O781" s="76">
        <f t="shared" si="25"/>
        <v>600</v>
      </c>
      <c r="P781" s="49" t="str" cm="1">
        <f t="array" ref="P781">_xlfn.IFS(O781&gt;=2000,"A",O781&gt;=1000,"B",O781&gt;=500,"C",O781&gt;=100,"D",O781&lt;100,"E")</f>
        <v>C</v>
      </c>
    </row>
    <row r="782" spans="1:16">
      <c r="A782" s="80">
        <v>781</v>
      </c>
      <c r="B782" s="22" t="s">
        <v>140</v>
      </c>
      <c r="C782" s="22" t="s">
        <v>102</v>
      </c>
      <c r="D782" s="22" t="s">
        <v>114</v>
      </c>
      <c r="E782" s="22" t="s">
        <v>70</v>
      </c>
      <c r="F782" s="22" t="s">
        <v>71</v>
      </c>
      <c r="G782" s="22" t="s">
        <v>72</v>
      </c>
      <c r="H782" s="22" t="s">
        <v>97</v>
      </c>
      <c r="I782" s="22" t="s">
        <v>909</v>
      </c>
      <c r="J782" s="71">
        <v>4.28</v>
      </c>
      <c r="K782" s="56">
        <v>1</v>
      </c>
      <c r="L782" s="73">
        <v>0</v>
      </c>
      <c r="M782" s="71">
        <v>1.9259999999999997</v>
      </c>
      <c r="N782" s="75">
        <f t="shared" si="24"/>
        <v>1.9259999999999997</v>
      </c>
      <c r="O782" s="76">
        <f t="shared" si="25"/>
        <v>150</v>
      </c>
      <c r="P782" s="49" t="str" cm="1">
        <f t="array" ref="P782">_xlfn.IFS(O782&gt;=2000,"A",O782&gt;=1000,"B",O782&gt;=500,"C",O782&gt;=100,"D",O782&lt;100,"E")</f>
        <v>D</v>
      </c>
    </row>
    <row r="783" spans="1:16">
      <c r="A783" s="80">
        <v>782</v>
      </c>
      <c r="B783" s="22" t="s">
        <v>58</v>
      </c>
      <c r="C783" s="22" t="s">
        <v>59</v>
      </c>
      <c r="D783" s="22" t="s">
        <v>257</v>
      </c>
      <c r="E783" s="22" t="s">
        <v>258</v>
      </c>
      <c r="F783" s="22" t="s">
        <v>124</v>
      </c>
      <c r="G783" s="22" t="s">
        <v>72</v>
      </c>
      <c r="H783" s="22" t="s">
        <v>89</v>
      </c>
      <c r="I783" s="22" t="s">
        <v>646</v>
      </c>
      <c r="J783" s="71">
        <v>32.07</v>
      </c>
      <c r="K783" s="56">
        <v>5</v>
      </c>
      <c r="L783" s="73">
        <v>0.7</v>
      </c>
      <c r="M783" s="71">
        <v>-22.448999999999991</v>
      </c>
      <c r="N783" s="75">
        <f t="shared" si="24"/>
        <v>-44.897999999999989</v>
      </c>
      <c r="O783" s="76">
        <f t="shared" si="25"/>
        <v>750</v>
      </c>
      <c r="P783" s="49" t="str" cm="1">
        <f t="array" ref="P783">_xlfn.IFS(O783&gt;=2000,"A",O783&gt;=1000,"B",O783&gt;=500,"C",O783&gt;=100,"D",O783&lt;100,"E")</f>
        <v>C</v>
      </c>
    </row>
    <row r="784" spans="1:16">
      <c r="A784" s="80">
        <v>783</v>
      </c>
      <c r="B784" s="22" t="s">
        <v>58</v>
      </c>
      <c r="C784" s="22" t="s">
        <v>59</v>
      </c>
      <c r="D784" s="22" t="s">
        <v>257</v>
      </c>
      <c r="E784" s="22" t="s">
        <v>258</v>
      </c>
      <c r="F784" s="22" t="s">
        <v>124</v>
      </c>
      <c r="G784" s="22" t="s">
        <v>86</v>
      </c>
      <c r="H784" s="22" t="s">
        <v>128</v>
      </c>
      <c r="I784" s="22" t="s">
        <v>163</v>
      </c>
      <c r="J784" s="71">
        <v>24</v>
      </c>
      <c r="K784" s="56">
        <v>2</v>
      </c>
      <c r="L784" s="73">
        <v>0.2</v>
      </c>
      <c r="M784" s="71">
        <v>-2.6999999999999993</v>
      </c>
      <c r="N784" s="75">
        <f t="shared" si="24"/>
        <v>-7.5</v>
      </c>
      <c r="O784" s="76">
        <f t="shared" si="25"/>
        <v>300</v>
      </c>
      <c r="P784" s="49" t="str" cm="1">
        <f t="array" ref="P784">_xlfn.IFS(O784&gt;=2000,"A",O784&gt;=1000,"B",O784&gt;=500,"C",O784&gt;=100,"D",O784&lt;100,"E")</f>
        <v>D</v>
      </c>
    </row>
    <row r="785" spans="1:16">
      <c r="A785" s="80">
        <v>784</v>
      </c>
      <c r="B785" s="22" t="s">
        <v>58</v>
      </c>
      <c r="C785" s="22" t="s">
        <v>59</v>
      </c>
      <c r="D785" s="22" t="s">
        <v>257</v>
      </c>
      <c r="E785" s="22" t="s">
        <v>258</v>
      </c>
      <c r="F785" s="22" t="s">
        <v>124</v>
      </c>
      <c r="G785" s="22" t="s">
        <v>63</v>
      </c>
      <c r="H785" s="22" t="s">
        <v>64</v>
      </c>
      <c r="I785" s="22" t="s">
        <v>910</v>
      </c>
      <c r="J785" s="71">
        <v>35.49</v>
      </c>
      <c r="K785" s="56">
        <v>1</v>
      </c>
      <c r="L785" s="73">
        <v>0.5</v>
      </c>
      <c r="M785" s="71">
        <v>-15.615600000000001</v>
      </c>
      <c r="N785" s="75">
        <f t="shared" si="24"/>
        <v>-33.360600000000005</v>
      </c>
      <c r="O785" s="76">
        <f t="shared" si="25"/>
        <v>150</v>
      </c>
      <c r="P785" s="49" t="str" cm="1">
        <f t="array" ref="P785">_xlfn.IFS(O785&gt;=2000,"A",O785&gt;=1000,"B",O785&gt;=500,"C",O785&gt;=100,"D",O785&lt;100,"E")</f>
        <v>D</v>
      </c>
    </row>
    <row r="786" spans="1:16">
      <c r="A786" s="80">
        <v>785</v>
      </c>
      <c r="B786" s="22" t="s">
        <v>58</v>
      </c>
      <c r="C786" s="22" t="s">
        <v>59</v>
      </c>
      <c r="D786" s="22" t="s">
        <v>257</v>
      </c>
      <c r="E786" s="22" t="s">
        <v>258</v>
      </c>
      <c r="F786" s="22" t="s">
        <v>124</v>
      </c>
      <c r="G786" s="22" t="s">
        <v>86</v>
      </c>
      <c r="H786" s="22" t="s">
        <v>128</v>
      </c>
      <c r="I786" s="22" t="s">
        <v>911</v>
      </c>
      <c r="J786" s="71">
        <v>47.984000000000002</v>
      </c>
      <c r="K786" s="56">
        <v>2</v>
      </c>
      <c r="L786" s="73">
        <v>0.2</v>
      </c>
      <c r="M786" s="71">
        <v>0.59979999999999656</v>
      </c>
      <c r="N786" s="75">
        <f t="shared" si="24"/>
        <v>-8.9970000000000052</v>
      </c>
      <c r="O786" s="76">
        <f t="shared" si="25"/>
        <v>300</v>
      </c>
      <c r="P786" s="49" t="str" cm="1">
        <f t="array" ref="P786">_xlfn.IFS(O786&gt;=2000,"A",O786&gt;=1000,"B",O786&gt;=500,"C",O786&gt;=100,"D",O786&lt;100,"E")</f>
        <v>D</v>
      </c>
    </row>
    <row r="787" spans="1:16">
      <c r="A787" s="80">
        <v>786</v>
      </c>
      <c r="B787" s="22" t="s">
        <v>75</v>
      </c>
      <c r="C787" s="22" t="s">
        <v>68</v>
      </c>
      <c r="D787" s="22" t="s">
        <v>217</v>
      </c>
      <c r="E787" s="22" t="s">
        <v>218</v>
      </c>
      <c r="F787" s="22" t="s">
        <v>62</v>
      </c>
      <c r="G787" s="22" t="s">
        <v>72</v>
      </c>
      <c r="H787" s="22" t="s">
        <v>133</v>
      </c>
      <c r="I787" s="22" t="s">
        <v>912</v>
      </c>
      <c r="J787" s="71">
        <v>186.69</v>
      </c>
      <c r="K787" s="56">
        <v>3</v>
      </c>
      <c r="L787" s="73">
        <v>0</v>
      </c>
      <c r="M787" s="71">
        <v>87.744299999999981</v>
      </c>
      <c r="N787" s="75">
        <f t="shared" si="24"/>
        <v>87.744299999999981</v>
      </c>
      <c r="O787" s="76">
        <f t="shared" si="25"/>
        <v>450</v>
      </c>
      <c r="P787" s="49" t="str" cm="1">
        <f t="array" ref="P787">_xlfn.IFS(O787&gt;=2000,"A",O787&gt;=1000,"B",O787&gt;=500,"C",O787&gt;=100,"D",O787&lt;100,"E")</f>
        <v>D</v>
      </c>
    </row>
    <row r="788" spans="1:16">
      <c r="A788" s="80">
        <v>787</v>
      </c>
      <c r="B788" s="22" t="s">
        <v>58</v>
      </c>
      <c r="C788" s="22" t="s">
        <v>59</v>
      </c>
      <c r="D788" s="22" t="s">
        <v>913</v>
      </c>
      <c r="E788" s="22" t="s">
        <v>70</v>
      </c>
      <c r="F788" s="22" t="s">
        <v>71</v>
      </c>
      <c r="G788" s="22" t="s">
        <v>72</v>
      </c>
      <c r="H788" s="22" t="s">
        <v>89</v>
      </c>
      <c r="I788" s="22" t="s">
        <v>914</v>
      </c>
      <c r="J788" s="71">
        <v>17.456</v>
      </c>
      <c r="K788" s="56">
        <v>2</v>
      </c>
      <c r="L788" s="73">
        <v>0.2</v>
      </c>
      <c r="M788" s="71">
        <v>5.8914</v>
      </c>
      <c r="N788" s="75">
        <f t="shared" si="24"/>
        <v>2.4001999999999999</v>
      </c>
      <c r="O788" s="76">
        <f t="shared" si="25"/>
        <v>300</v>
      </c>
      <c r="P788" s="49" t="str" cm="1">
        <f t="array" ref="P788">_xlfn.IFS(O788&gt;=2000,"A",O788&gt;=1000,"B",O788&gt;=500,"C",O788&gt;=100,"D",O788&lt;100,"E")</f>
        <v>D</v>
      </c>
    </row>
    <row r="789" spans="1:16">
      <c r="A789" s="80">
        <v>788</v>
      </c>
      <c r="B789" s="22" t="s">
        <v>75</v>
      </c>
      <c r="C789" s="22" t="s">
        <v>59</v>
      </c>
      <c r="D789" s="22" t="s">
        <v>913</v>
      </c>
      <c r="E789" s="22" t="s">
        <v>70</v>
      </c>
      <c r="F789" s="22" t="s">
        <v>71</v>
      </c>
      <c r="G789" s="22" t="s">
        <v>63</v>
      </c>
      <c r="H789" s="22" t="s">
        <v>66</v>
      </c>
      <c r="I789" s="22" t="s">
        <v>915</v>
      </c>
      <c r="J789" s="71">
        <v>348.92800000000005</v>
      </c>
      <c r="K789" s="56">
        <v>2</v>
      </c>
      <c r="L789" s="73">
        <v>0.2</v>
      </c>
      <c r="M789" s="71">
        <v>34.89279999999998</v>
      </c>
      <c r="N789" s="75">
        <f t="shared" si="24"/>
        <v>-34.892800000000037</v>
      </c>
      <c r="O789" s="76">
        <f t="shared" si="25"/>
        <v>300</v>
      </c>
      <c r="P789" s="49" t="str" cm="1">
        <f t="array" ref="P789">_xlfn.IFS(O789&gt;=2000,"A",O789&gt;=1000,"B",O789&gt;=500,"C",O789&gt;=100,"D",O789&lt;100,"E")</f>
        <v>D</v>
      </c>
    </row>
    <row r="790" spans="1:16">
      <c r="A790" s="80">
        <v>789</v>
      </c>
      <c r="B790" s="22" t="s">
        <v>75</v>
      </c>
      <c r="C790" s="22" t="s">
        <v>59</v>
      </c>
      <c r="D790" s="22" t="s">
        <v>598</v>
      </c>
      <c r="E790" s="22" t="s">
        <v>194</v>
      </c>
      <c r="F790" s="22" t="s">
        <v>62</v>
      </c>
      <c r="G790" s="22" t="s">
        <v>72</v>
      </c>
      <c r="H790" s="22" t="s">
        <v>89</v>
      </c>
      <c r="I790" s="22" t="s">
        <v>611</v>
      </c>
      <c r="J790" s="71">
        <v>143.96</v>
      </c>
      <c r="K790" s="56">
        <v>4</v>
      </c>
      <c r="L790" s="73">
        <v>0</v>
      </c>
      <c r="M790" s="71">
        <v>69.100800000000007</v>
      </c>
      <c r="N790" s="75">
        <f t="shared" si="24"/>
        <v>69.100800000000007</v>
      </c>
      <c r="O790" s="76">
        <f t="shared" si="25"/>
        <v>600</v>
      </c>
      <c r="P790" s="49" t="str" cm="1">
        <f t="array" ref="P790">_xlfn.IFS(O790&gt;=2000,"A",O790&gt;=1000,"B",O790&gt;=500,"C",O790&gt;=100,"D",O790&lt;100,"E")</f>
        <v>C</v>
      </c>
    </row>
    <row r="791" spans="1:16">
      <c r="A791" s="80">
        <v>790</v>
      </c>
      <c r="B791" s="22" t="s">
        <v>75</v>
      </c>
      <c r="C791" s="22" t="s">
        <v>59</v>
      </c>
      <c r="D791" s="22" t="s">
        <v>598</v>
      </c>
      <c r="E791" s="22" t="s">
        <v>194</v>
      </c>
      <c r="F791" s="22" t="s">
        <v>62</v>
      </c>
      <c r="G791" s="22" t="s">
        <v>72</v>
      </c>
      <c r="H791" s="22" t="s">
        <v>80</v>
      </c>
      <c r="I791" s="22" t="s">
        <v>660</v>
      </c>
      <c r="J791" s="71">
        <v>15.42</v>
      </c>
      <c r="K791" s="56">
        <v>1</v>
      </c>
      <c r="L791" s="73">
        <v>0</v>
      </c>
      <c r="M791" s="71">
        <v>4.1634000000000011</v>
      </c>
      <c r="N791" s="75">
        <f t="shared" si="24"/>
        <v>4.1634000000000011</v>
      </c>
      <c r="O791" s="76">
        <f t="shared" si="25"/>
        <v>150</v>
      </c>
      <c r="P791" s="49" t="str" cm="1">
        <f t="array" ref="P791">_xlfn.IFS(O791&gt;=2000,"A",O791&gt;=1000,"B",O791&gt;=500,"C",O791&gt;=100,"D",O791&lt;100,"E")</f>
        <v>D</v>
      </c>
    </row>
    <row r="792" spans="1:16">
      <c r="A792" s="80">
        <v>791</v>
      </c>
      <c r="B792" s="22" t="s">
        <v>75</v>
      </c>
      <c r="C792" s="22" t="s">
        <v>59</v>
      </c>
      <c r="D792" s="22" t="s">
        <v>598</v>
      </c>
      <c r="E792" s="22" t="s">
        <v>194</v>
      </c>
      <c r="F792" s="22" t="s">
        <v>62</v>
      </c>
      <c r="G792" s="22" t="s">
        <v>72</v>
      </c>
      <c r="H792" s="22" t="s">
        <v>89</v>
      </c>
      <c r="I792" s="22" t="s">
        <v>916</v>
      </c>
      <c r="J792" s="71">
        <v>43.04</v>
      </c>
      <c r="K792" s="56">
        <v>8</v>
      </c>
      <c r="L792" s="73">
        <v>0</v>
      </c>
      <c r="M792" s="71">
        <v>21.089600000000001</v>
      </c>
      <c r="N792" s="75">
        <f t="shared" si="24"/>
        <v>21.089600000000001</v>
      </c>
      <c r="O792" s="76">
        <f t="shared" si="25"/>
        <v>1200</v>
      </c>
      <c r="P792" s="49" t="str" cm="1">
        <f t="array" ref="P792">_xlfn.IFS(O792&gt;=2000,"A",O792&gt;=1000,"B",O792&gt;=500,"C",O792&gt;=100,"D",O792&lt;100,"E")</f>
        <v>B</v>
      </c>
    </row>
    <row r="793" spans="1:16">
      <c r="A793" s="80">
        <v>792</v>
      </c>
      <c r="B793" s="22" t="s">
        <v>75</v>
      </c>
      <c r="C793" s="22" t="s">
        <v>59</v>
      </c>
      <c r="D793" s="22" t="s">
        <v>598</v>
      </c>
      <c r="E793" s="22" t="s">
        <v>194</v>
      </c>
      <c r="F793" s="22" t="s">
        <v>62</v>
      </c>
      <c r="G793" s="22" t="s">
        <v>63</v>
      </c>
      <c r="H793" s="22" t="s">
        <v>66</v>
      </c>
      <c r="I793" s="22" t="s">
        <v>917</v>
      </c>
      <c r="J793" s="71">
        <v>332.94</v>
      </c>
      <c r="K793" s="56">
        <v>3</v>
      </c>
      <c r="L793" s="73">
        <v>0</v>
      </c>
      <c r="M793" s="71">
        <v>79.905599999999993</v>
      </c>
      <c r="N793" s="75">
        <f t="shared" si="24"/>
        <v>79.905599999999993</v>
      </c>
      <c r="O793" s="76">
        <f t="shared" si="25"/>
        <v>450</v>
      </c>
      <c r="P793" s="49" t="str" cm="1">
        <f t="array" ref="P793">_xlfn.IFS(O793&gt;=2000,"A",O793&gt;=1000,"B",O793&gt;=500,"C",O793&gt;=100,"D",O793&lt;100,"E")</f>
        <v>D</v>
      </c>
    </row>
    <row r="794" spans="1:16">
      <c r="A794" s="80">
        <v>793</v>
      </c>
      <c r="B794" s="22" t="s">
        <v>538</v>
      </c>
      <c r="C794" s="22" t="s">
        <v>59</v>
      </c>
      <c r="D794" s="22" t="s">
        <v>918</v>
      </c>
      <c r="E794" s="22" t="s">
        <v>96</v>
      </c>
      <c r="F794" s="22" t="s">
        <v>62</v>
      </c>
      <c r="G794" s="22" t="s">
        <v>86</v>
      </c>
      <c r="H794" s="22" t="s">
        <v>87</v>
      </c>
      <c r="I794" s="22" t="s">
        <v>919</v>
      </c>
      <c r="J794" s="71">
        <v>1363.96</v>
      </c>
      <c r="K794" s="56">
        <v>5</v>
      </c>
      <c r="L794" s="73">
        <v>0.2</v>
      </c>
      <c r="M794" s="71">
        <v>85.247500000000002</v>
      </c>
      <c r="N794" s="75">
        <f t="shared" si="24"/>
        <v>-187.54450000000003</v>
      </c>
      <c r="O794" s="76">
        <f t="shared" si="25"/>
        <v>750</v>
      </c>
      <c r="P794" s="49" t="str" cm="1">
        <f t="array" ref="P794">_xlfn.IFS(O794&gt;=2000,"A",O794&gt;=1000,"B",O794&gt;=500,"C",O794&gt;=100,"D",O794&lt;100,"E")</f>
        <v>C</v>
      </c>
    </row>
    <row r="795" spans="1:16">
      <c r="A795" s="80">
        <v>794</v>
      </c>
      <c r="B795" s="22" t="s">
        <v>75</v>
      </c>
      <c r="C795" s="22" t="s">
        <v>59</v>
      </c>
      <c r="D795" s="22" t="s">
        <v>114</v>
      </c>
      <c r="E795" s="22" t="s">
        <v>70</v>
      </c>
      <c r="F795" s="22" t="s">
        <v>71</v>
      </c>
      <c r="G795" s="22" t="s">
        <v>72</v>
      </c>
      <c r="H795" s="22" t="s">
        <v>73</v>
      </c>
      <c r="I795" s="22" t="s">
        <v>920</v>
      </c>
      <c r="J795" s="71">
        <v>9.9600000000000009</v>
      </c>
      <c r="K795" s="56">
        <v>2</v>
      </c>
      <c r="L795" s="73">
        <v>0</v>
      </c>
      <c r="M795" s="71">
        <v>4.5815999999999999</v>
      </c>
      <c r="N795" s="75">
        <f t="shared" si="24"/>
        <v>4.5815999999999999</v>
      </c>
      <c r="O795" s="76">
        <f t="shared" si="25"/>
        <v>300</v>
      </c>
      <c r="P795" s="49" t="str" cm="1">
        <f t="array" ref="P795">_xlfn.IFS(O795&gt;=2000,"A",O795&gt;=1000,"B",O795&gt;=500,"C",O795&gt;=100,"D",O795&lt;100,"E")</f>
        <v>D</v>
      </c>
    </row>
    <row r="796" spans="1:16">
      <c r="A796" s="80">
        <v>795</v>
      </c>
      <c r="B796" s="22" t="s">
        <v>75</v>
      </c>
      <c r="C796" s="22" t="s">
        <v>59</v>
      </c>
      <c r="D796" s="22" t="s">
        <v>114</v>
      </c>
      <c r="E796" s="22" t="s">
        <v>70</v>
      </c>
      <c r="F796" s="22" t="s">
        <v>71</v>
      </c>
      <c r="G796" s="22" t="s">
        <v>72</v>
      </c>
      <c r="H796" s="22" t="s">
        <v>97</v>
      </c>
      <c r="I796" s="22" t="s">
        <v>587</v>
      </c>
      <c r="J796" s="71">
        <v>21.72</v>
      </c>
      <c r="K796" s="56">
        <v>4</v>
      </c>
      <c r="L796" s="73">
        <v>0</v>
      </c>
      <c r="M796" s="71">
        <v>10.642799999999999</v>
      </c>
      <c r="N796" s="75">
        <f t="shared" si="24"/>
        <v>10.642799999999999</v>
      </c>
      <c r="O796" s="76">
        <f t="shared" si="25"/>
        <v>600</v>
      </c>
      <c r="P796" s="49" t="str" cm="1">
        <f t="array" ref="P796">_xlfn.IFS(O796&gt;=2000,"A",O796&gt;=1000,"B",O796&gt;=500,"C",O796&gt;=100,"D",O796&lt;100,"E")</f>
        <v>C</v>
      </c>
    </row>
    <row r="797" spans="1:16">
      <c r="A797" s="80">
        <v>796</v>
      </c>
      <c r="B797" s="22" t="s">
        <v>75</v>
      </c>
      <c r="C797" s="22" t="s">
        <v>59</v>
      </c>
      <c r="D797" s="22" t="s">
        <v>220</v>
      </c>
      <c r="E797" s="22" t="s">
        <v>155</v>
      </c>
      <c r="F797" s="22" t="s">
        <v>105</v>
      </c>
      <c r="G797" s="22" t="s">
        <v>72</v>
      </c>
      <c r="H797" s="22" t="s">
        <v>89</v>
      </c>
      <c r="I797" s="22" t="s">
        <v>891</v>
      </c>
      <c r="J797" s="71">
        <v>20.16</v>
      </c>
      <c r="K797" s="56">
        <v>7</v>
      </c>
      <c r="L797" s="73">
        <v>0</v>
      </c>
      <c r="M797" s="71">
        <v>9.8783999999999992</v>
      </c>
      <c r="N797" s="75">
        <f t="shared" si="24"/>
        <v>9.8783999999999992</v>
      </c>
      <c r="O797" s="76">
        <f t="shared" si="25"/>
        <v>1050</v>
      </c>
      <c r="P797" s="49" t="str" cm="1">
        <f t="array" ref="P797">_xlfn.IFS(O797&gt;=2000,"A",O797&gt;=1000,"B",O797&gt;=500,"C",O797&gt;=100,"D",O797&lt;100,"E")</f>
        <v>B</v>
      </c>
    </row>
    <row r="798" spans="1:16">
      <c r="A798" s="80">
        <v>797</v>
      </c>
      <c r="B798" s="22" t="s">
        <v>140</v>
      </c>
      <c r="C798" s="22" t="s">
        <v>68</v>
      </c>
      <c r="D798" s="22" t="s">
        <v>220</v>
      </c>
      <c r="E798" s="22" t="s">
        <v>172</v>
      </c>
      <c r="F798" s="22" t="s">
        <v>124</v>
      </c>
      <c r="G798" s="22" t="s">
        <v>72</v>
      </c>
      <c r="H798" s="22" t="s">
        <v>97</v>
      </c>
      <c r="I798" s="22" t="s">
        <v>921</v>
      </c>
      <c r="J798" s="71">
        <v>132.79</v>
      </c>
      <c r="K798" s="56">
        <v>7</v>
      </c>
      <c r="L798" s="73">
        <v>0</v>
      </c>
      <c r="M798" s="71">
        <v>63.739199999999997</v>
      </c>
      <c r="N798" s="75">
        <f t="shared" si="24"/>
        <v>63.739199999999997</v>
      </c>
      <c r="O798" s="76">
        <f t="shared" si="25"/>
        <v>1050</v>
      </c>
      <c r="P798" s="49" t="str" cm="1">
        <f t="array" ref="P798">_xlfn.IFS(O798&gt;=2000,"A",O798&gt;=1000,"B",O798&gt;=500,"C",O798&gt;=100,"D",O798&lt;100,"E")</f>
        <v>B</v>
      </c>
    </row>
    <row r="799" spans="1:16">
      <c r="A799" s="80">
        <v>798</v>
      </c>
      <c r="B799" s="22" t="s">
        <v>140</v>
      </c>
      <c r="C799" s="22" t="s">
        <v>68</v>
      </c>
      <c r="D799" s="22" t="s">
        <v>220</v>
      </c>
      <c r="E799" s="22" t="s">
        <v>172</v>
      </c>
      <c r="F799" s="22" t="s">
        <v>124</v>
      </c>
      <c r="G799" s="22" t="s">
        <v>72</v>
      </c>
      <c r="H799" s="22" t="s">
        <v>97</v>
      </c>
      <c r="I799" s="22" t="s">
        <v>98</v>
      </c>
      <c r="J799" s="71">
        <v>12.96</v>
      </c>
      <c r="K799" s="56">
        <v>2</v>
      </c>
      <c r="L799" s="73">
        <v>0</v>
      </c>
      <c r="M799" s="71">
        <v>6.2208000000000006</v>
      </c>
      <c r="N799" s="75">
        <f t="shared" si="24"/>
        <v>6.2208000000000006</v>
      </c>
      <c r="O799" s="76">
        <f t="shared" si="25"/>
        <v>300</v>
      </c>
      <c r="P799" s="49" t="str" cm="1">
        <f t="array" ref="P799">_xlfn.IFS(O799&gt;=2000,"A",O799&gt;=1000,"B",O799&gt;=500,"C",O799&gt;=100,"D",O799&lt;100,"E")</f>
        <v>D</v>
      </c>
    </row>
    <row r="800" spans="1:16">
      <c r="A800" s="80">
        <v>799</v>
      </c>
      <c r="B800" s="22" t="s">
        <v>140</v>
      </c>
      <c r="C800" s="22" t="s">
        <v>68</v>
      </c>
      <c r="D800" s="22" t="s">
        <v>220</v>
      </c>
      <c r="E800" s="22" t="s">
        <v>172</v>
      </c>
      <c r="F800" s="22" t="s">
        <v>124</v>
      </c>
      <c r="G800" s="22" t="s">
        <v>72</v>
      </c>
      <c r="H800" s="22" t="s">
        <v>73</v>
      </c>
      <c r="I800" s="22" t="s">
        <v>922</v>
      </c>
      <c r="J800" s="71">
        <v>21.560000000000002</v>
      </c>
      <c r="K800" s="56">
        <v>7</v>
      </c>
      <c r="L800" s="73">
        <v>0</v>
      </c>
      <c r="M800" s="71">
        <v>10.348799999999999</v>
      </c>
      <c r="N800" s="75">
        <f t="shared" si="24"/>
        <v>10.348799999999999</v>
      </c>
      <c r="O800" s="76">
        <f t="shared" si="25"/>
        <v>1050</v>
      </c>
      <c r="P800" s="49" t="str" cm="1">
        <f t="array" ref="P800">_xlfn.IFS(O800&gt;=2000,"A",O800&gt;=1000,"B",O800&gt;=500,"C",O800&gt;=100,"D",O800&lt;100,"E")</f>
        <v>B</v>
      </c>
    </row>
    <row r="801" spans="1:16">
      <c r="A801" s="80">
        <v>800</v>
      </c>
      <c r="B801" s="22" t="s">
        <v>75</v>
      </c>
      <c r="C801" s="22" t="s">
        <v>59</v>
      </c>
      <c r="D801" s="22" t="s">
        <v>923</v>
      </c>
      <c r="E801" s="22" t="s">
        <v>70</v>
      </c>
      <c r="F801" s="22" t="s">
        <v>71</v>
      </c>
      <c r="G801" s="22" t="s">
        <v>63</v>
      </c>
      <c r="H801" s="22" t="s">
        <v>66</v>
      </c>
      <c r="I801" s="22" t="s">
        <v>726</v>
      </c>
      <c r="J801" s="71">
        <v>283.92</v>
      </c>
      <c r="K801" s="56">
        <v>5</v>
      </c>
      <c r="L801" s="73">
        <v>0.2</v>
      </c>
      <c r="M801" s="71">
        <v>17.745000000000019</v>
      </c>
      <c r="N801" s="75">
        <f t="shared" si="24"/>
        <v>-39.038999999999987</v>
      </c>
      <c r="O801" s="76">
        <f t="shared" si="25"/>
        <v>750</v>
      </c>
      <c r="P801" s="49" t="str" cm="1">
        <f t="array" ref="P801">_xlfn.IFS(O801&gt;=2000,"A",O801&gt;=1000,"B",O801&gt;=500,"C",O801&gt;=100,"D",O801&lt;100,"E")</f>
        <v>C</v>
      </c>
    </row>
    <row r="802" spans="1:16">
      <c r="A802" s="80">
        <v>801</v>
      </c>
      <c r="B802" s="22" t="s">
        <v>140</v>
      </c>
      <c r="C802" s="22" t="s">
        <v>68</v>
      </c>
      <c r="D802" s="22" t="s">
        <v>418</v>
      </c>
      <c r="E802" s="22" t="s">
        <v>70</v>
      </c>
      <c r="F802" s="22" t="s">
        <v>71</v>
      </c>
      <c r="G802" s="22" t="s">
        <v>63</v>
      </c>
      <c r="H802" s="22" t="s">
        <v>82</v>
      </c>
      <c r="I802" s="22" t="s">
        <v>924</v>
      </c>
      <c r="J802" s="71">
        <v>22.23</v>
      </c>
      <c r="K802" s="56">
        <v>1</v>
      </c>
      <c r="L802" s="73">
        <v>0</v>
      </c>
      <c r="M802" s="71">
        <v>7.3358999999999988</v>
      </c>
      <c r="N802" s="75">
        <f t="shared" si="24"/>
        <v>7.3358999999999988</v>
      </c>
      <c r="O802" s="76">
        <f t="shared" si="25"/>
        <v>150</v>
      </c>
      <c r="P802" s="49" t="str" cm="1">
        <f t="array" ref="P802">_xlfn.IFS(O802&gt;=2000,"A",O802&gt;=1000,"B",O802&gt;=500,"C",O802&gt;=100,"D",O802&lt;100,"E")</f>
        <v>D</v>
      </c>
    </row>
    <row r="803" spans="1:16">
      <c r="A803" s="80">
        <v>802</v>
      </c>
      <c r="B803" s="22" t="s">
        <v>140</v>
      </c>
      <c r="C803" s="22" t="s">
        <v>68</v>
      </c>
      <c r="D803" s="22" t="s">
        <v>418</v>
      </c>
      <c r="E803" s="22" t="s">
        <v>70</v>
      </c>
      <c r="F803" s="22" t="s">
        <v>71</v>
      </c>
      <c r="G803" s="22" t="s">
        <v>86</v>
      </c>
      <c r="H803" s="22" t="s">
        <v>87</v>
      </c>
      <c r="I803" s="22" t="s">
        <v>423</v>
      </c>
      <c r="J803" s="71">
        <v>215.96799999999999</v>
      </c>
      <c r="K803" s="56">
        <v>2</v>
      </c>
      <c r="L803" s="73">
        <v>0.2</v>
      </c>
      <c r="M803" s="71">
        <v>18.897199999999991</v>
      </c>
      <c r="N803" s="75">
        <f t="shared" si="24"/>
        <v>-24.296400000000013</v>
      </c>
      <c r="O803" s="76">
        <f t="shared" si="25"/>
        <v>300</v>
      </c>
      <c r="P803" s="49" t="str" cm="1">
        <f t="array" ref="P803">_xlfn.IFS(O803&gt;=2000,"A",O803&gt;=1000,"B",O803&gt;=500,"C",O803&gt;=100,"D",O803&lt;100,"E")</f>
        <v>D</v>
      </c>
    </row>
    <row r="804" spans="1:16">
      <c r="A804" s="80">
        <v>803</v>
      </c>
      <c r="B804" s="22" t="s">
        <v>58</v>
      </c>
      <c r="C804" s="22" t="s">
        <v>68</v>
      </c>
      <c r="D804" s="22" t="s">
        <v>171</v>
      </c>
      <c r="E804" s="22" t="s">
        <v>172</v>
      </c>
      <c r="F804" s="22" t="s">
        <v>124</v>
      </c>
      <c r="G804" s="22" t="s">
        <v>72</v>
      </c>
      <c r="H804" s="22" t="s">
        <v>91</v>
      </c>
      <c r="I804" s="22" t="s">
        <v>925</v>
      </c>
      <c r="J804" s="71">
        <v>355.32</v>
      </c>
      <c r="K804" s="56">
        <v>9</v>
      </c>
      <c r="L804" s="73">
        <v>0</v>
      </c>
      <c r="M804" s="71">
        <v>99.48960000000001</v>
      </c>
      <c r="N804" s="75">
        <f t="shared" si="24"/>
        <v>99.48960000000001</v>
      </c>
      <c r="O804" s="76">
        <f t="shared" si="25"/>
        <v>1350</v>
      </c>
      <c r="P804" s="49" t="str" cm="1">
        <f t="array" ref="P804">_xlfn.IFS(O804&gt;=2000,"A",O804&gt;=1000,"B",O804&gt;=500,"C",O804&gt;=100,"D",O804&lt;100,"E")</f>
        <v>B</v>
      </c>
    </row>
    <row r="805" spans="1:16">
      <c r="A805" s="80">
        <v>804</v>
      </c>
      <c r="B805" s="22" t="s">
        <v>75</v>
      </c>
      <c r="C805" s="22" t="s">
        <v>68</v>
      </c>
      <c r="D805" s="22" t="s">
        <v>341</v>
      </c>
      <c r="E805" s="22" t="s">
        <v>342</v>
      </c>
      <c r="F805" s="22" t="s">
        <v>62</v>
      </c>
      <c r="G805" s="22" t="s">
        <v>72</v>
      </c>
      <c r="H805" s="22" t="s">
        <v>97</v>
      </c>
      <c r="I805" s="22" t="s">
        <v>926</v>
      </c>
      <c r="J805" s="71">
        <v>12.96</v>
      </c>
      <c r="K805" s="56">
        <v>2</v>
      </c>
      <c r="L805" s="73">
        <v>0</v>
      </c>
      <c r="M805" s="71">
        <v>6.2208000000000006</v>
      </c>
      <c r="N805" s="75">
        <f t="shared" si="24"/>
        <v>6.2208000000000006</v>
      </c>
      <c r="O805" s="76">
        <f t="shared" si="25"/>
        <v>300</v>
      </c>
      <c r="P805" s="49" t="str" cm="1">
        <f t="array" ref="P805">_xlfn.IFS(O805&gt;=2000,"A",O805&gt;=1000,"B",O805&gt;=500,"C",O805&gt;=100,"D",O805&lt;100,"E")</f>
        <v>D</v>
      </c>
    </row>
    <row r="806" spans="1:16">
      <c r="A806" s="80">
        <v>805</v>
      </c>
      <c r="B806" s="22" t="s">
        <v>140</v>
      </c>
      <c r="C806" s="22" t="s">
        <v>59</v>
      </c>
      <c r="D806" s="22" t="s">
        <v>114</v>
      </c>
      <c r="E806" s="22" t="s">
        <v>70</v>
      </c>
      <c r="F806" s="22" t="s">
        <v>71</v>
      </c>
      <c r="G806" s="22" t="s">
        <v>63</v>
      </c>
      <c r="H806" s="22" t="s">
        <v>82</v>
      </c>
      <c r="I806" s="22" t="s">
        <v>927</v>
      </c>
      <c r="J806" s="71">
        <v>18.28</v>
      </c>
      <c r="K806" s="56">
        <v>2</v>
      </c>
      <c r="L806" s="73">
        <v>0</v>
      </c>
      <c r="M806" s="71">
        <v>6.2151999999999994</v>
      </c>
      <c r="N806" s="75">
        <f t="shared" si="24"/>
        <v>6.2151999999999994</v>
      </c>
      <c r="O806" s="76">
        <f t="shared" si="25"/>
        <v>300</v>
      </c>
      <c r="P806" s="49" t="str" cm="1">
        <f t="array" ref="P806">_xlfn.IFS(O806&gt;=2000,"A",O806&gt;=1000,"B",O806&gt;=500,"C",O806&gt;=100,"D",O806&lt;100,"E")</f>
        <v>D</v>
      </c>
    </row>
    <row r="807" spans="1:16">
      <c r="A807" s="80">
        <v>806</v>
      </c>
      <c r="B807" s="22" t="s">
        <v>75</v>
      </c>
      <c r="C807" s="22" t="s">
        <v>59</v>
      </c>
      <c r="D807" s="22" t="s">
        <v>367</v>
      </c>
      <c r="E807" s="22" t="s">
        <v>242</v>
      </c>
      <c r="F807" s="22" t="s">
        <v>71</v>
      </c>
      <c r="G807" s="22" t="s">
        <v>72</v>
      </c>
      <c r="H807" s="22" t="s">
        <v>84</v>
      </c>
      <c r="I807" s="22" t="s">
        <v>928</v>
      </c>
      <c r="J807" s="71">
        <v>43.176000000000002</v>
      </c>
      <c r="K807" s="56">
        <v>3</v>
      </c>
      <c r="L807" s="73">
        <v>0.2</v>
      </c>
      <c r="M807" s="71">
        <v>4.3176000000000005</v>
      </c>
      <c r="N807" s="75">
        <f t="shared" si="24"/>
        <v>-4.3176000000000005</v>
      </c>
      <c r="O807" s="76">
        <f t="shared" si="25"/>
        <v>450</v>
      </c>
      <c r="P807" s="49" t="str" cm="1">
        <f t="array" ref="P807">_xlfn.IFS(O807&gt;=2000,"A",O807&gt;=1000,"B",O807&gt;=500,"C",O807&gt;=100,"D",O807&lt;100,"E")</f>
        <v>D</v>
      </c>
    </row>
    <row r="808" spans="1:16">
      <c r="A808" s="80">
        <v>807</v>
      </c>
      <c r="B808" s="22" t="s">
        <v>75</v>
      </c>
      <c r="C808" s="22" t="s">
        <v>59</v>
      </c>
      <c r="D808" s="22" t="s">
        <v>367</v>
      </c>
      <c r="E808" s="22" t="s">
        <v>242</v>
      </c>
      <c r="F808" s="22" t="s">
        <v>71</v>
      </c>
      <c r="G808" s="22" t="s">
        <v>86</v>
      </c>
      <c r="H808" s="22" t="s">
        <v>87</v>
      </c>
      <c r="I808" s="22" t="s">
        <v>929</v>
      </c>
      <c r="J808" s="71">
        <v>1983.9680000000001</v>
      </c>
      <c r="K808" s="56">
        <v>4</v>
      </c>
      <c r="L808" s="73">
        <v>0.2</v>
      </c>
      <c r="M808" s="71">
        <v>247.99599999999981</v>
      </c>
      <c r="N808" s="75">
        <f t="shared" si="24"/>
        <v>-148.79760000000022</v>
      </c>
      <c r="O808" s="76">
        <f t="shared" si="25"/>
        <v>600</v>
      </c>
      <c r="P808" s="49" t="str" cm="1">
        <f t="array" ref="P808">_xlfn.IFS(O808&gt;=2000,"A",O808&gt;=1000,"B",O808&gt;=500,"C",O808&gt;=100,"D",O808&lt;100,"E")</f>
        <v>C</v>
      </c>
    </row>
    <row r="809" spans="1:16">
      <c r="A809" s="80">
        <v>808</v>
      </c>
      <c r="B809" s="22" t="s">
        <v>140</v>
      </c>
      <c r="C809" s="22" t="s">
        <v>59</v>
      </c>
      <c r="D809" s="22" t="s">
        <v>930</v>
      </c>
      <c r="E809" s="22" t="s">
        <v>119</v>
      </c>
      <c r="F809" s="22" t="s">
        <v>105</v>
      </c>
      <c r="G809" s="22" t="s">
        <v>63</v>
      </c>
      <c r="H809" s="22" t="s">
        <v>82</v>
      </c>
      <c r="I809" s="22" t="s">
        <v>610</v>
      </c>
      <c r="J809" s="71">
        <v>28.4</v>
      </c>
      <c r="K809" s="56">
        <v>2</v>
      </c>
      <c r="L809" s="73">
        <v>0</v>
      </c>
      <c r="M809" s="71">
        <v>11.076000000000001</v>
      </c>
      <c r="N809" s="75">
        <f t="shared" si="24"/>
        <v>11.076000000000001</v>
      </c>
      <c r="O809" s="76">
        <f t="shared" si="25"/>
        <v>300</v>
      </c>
      <c r="P809" s="49" t="str" cm="1">
        <f t="array" ref="P809">_xlfn.IFS(O809&gt;=2000,"A",O809&gt;=1000,"B",O809&gt;=500,"C",O809&gt;=100,"D",O809&lt;100,"E")</f>
        <v>D</v>
      </c>
    </row>
    <row r="810" spans="1:16">
      <c r="A810" s="80">
        <v>809</v>
      </c>
      <c r="B810" s="22" t="s">
        <v>140</v>
      </c>
      <c r="C810" s="22" t="s">
        <v>59</v>
      </c>
      <c r="D810" s="22" t="s">
        <v>930</v>
      </c>
      <c r="E810" s="22" t="s">
        <v>119</v>
      </c>
      <c r="F810" s="22" t="s">
        <v>105</v>
      </c>
      <c r="G810" s="22" t="s">
        <v>86</v>
      </c>
      <c r="H810" s="22" t="s">
        <v>128</v>
      </c>
      <c r="I810" s="22" t="s">
        <v>931</v>
      </c>
      <c r="J810" s="71">
        <v>149.97</v>
      </c>
      <c r="K810" s="56">
        <v>3</v>
      </c>
      <c r="L810" s="73">
        <v>0</v>
      </c>
      <c r="M810" s="71">
        <v>50.989800000000002</v>
      </c>
      <c r="N810" s="75">
        <f t="shared" si="24"/>
        <v>50.989800000000002</v>
      </c>
      <c r="O810" s="76">
        <f t="shared" si="25"/>
        <v>450</v>
      </c>
      <c r="P810" s="49" t="str" cm="1">
        <f t="array" ref="P810">_xlfn.IFS(O810&gt;=2000,"A",O810&gt;=1000,"B",O810&gt;=500,"C",O810&gt;=100,"D",O810&lt;100,"E")</f>
        <v>D</v>
      </c>
    </row>
    <row r="811" spans="1:16">
      <c r="A811" s="80">
        <v>810</v>
      </c>
      <c r="B811" s="22" t="s">
        <v>140</v>
      </c>
      <c r="C811" s="22" t="s">
        <v>59</v>
      </c>
      <c r="D811" s="22" t="s">
        <v>932</v>
      </c>
      <c r="E811" s="22" t="s">
        <v>100</v>
      </c>
      <c r="F811" s="22" t="s">
        <v>71</v>
      </c>
      <c r="G811" s="22" t="s">
        <v>72</v>
      </c>
      <c r="H811" s="22" t="s">
        <v>84</v>
      </c>
      <c r="I811" s="22" t="s">
        <v>933</v>
      </c>
      <c r="J811" s="71">
        <v>11.52</v>
      </c>
      <c r="K811" s="56">
        <v>4</v>
      </c>
      <c r="L811" s="73">
        <v>0</v>
      </c>
      <c r="M811" s="71">
        <v>3.2256</v>
      </c>
      <c r="N811" s="75">
        <f t="shared" si="24"/>
        <v>3.2256</v>
      </c>
      <c r="O811" s="76">
        <f t="shared" si="25"/>
        <v>600</v>
      </c>
      <c r="P811" s="49" t="str" cm="1">
        <f t="array" ref="P811">_xlfn.IFS(O811&gt;=2000,"A",O811&gt;=1000,"B",O811&gt;=500,"C",O811&gt;=100,"D",O811&lt;100,"E")</f>
        <v>C</v>
      </c>
    </row>
    <row r="812" spans="1:16">
      <c r="A812" s="80">
        <v>811</v>
      </c>
      <c r="B812" s="22" t="s">
        <v>140</v>
      </c>
      <c r="C812" s="22" t="s">
        <v>59</v>
      </c>
      <c r="D812" s="22" t="s">
        <v>932</v>
      </c>
      <c r="E812" s="22" t="s">
        <v>100</v>
      </c>
      <c r="F812" s="22" t="s">
        <v>71</v>
      </c>
      <c r="G812" s="22" t="s">
        <v>63</v>
      </c>
      <c r="H812" s="22" t="s">
        <v>78</v>
      </c>
      <c r="I812" s="22" t="s">
        <v>452</v>
      </c>
      <c r="J812" s="71">
        <v>1298.55</v>
      </c>
      <c r="K812" s="56">
        <v>5</v>
      </c>
      <c r="L812" s="73">
        <v>0</v>
      </c>
      <c r="M812" s="71">
        <v>311.65199999999999</v>
      </c>
      <c r="N812" s="75">
        <f t="shared" si="24"/>
        <v>311.65199999999999</v>
      </c>
      <c r="O812" s="76">
        <f t="shared" si="25"/>
        <v>750</v>
      </c>
      <c r="P812" s="49" t="str" cm="1">
        <f t="array" ref="P812">_xlfn.IFS(O812&gt;=2000,"A",O812&gt;=1000,"B",O812&gt;=500,"C",O812&gt;=100,"D",O812&lt;100,"E")</f>
        <v>C</v>
      </c>
    </row>
    <row r="813" spans="1:16">
      <c r="A813" s="80">
        <v>812</v>
      </c>
      <c r="B813" s="22" t="s">
        <v>140</v>
      </c>
      <c r="C813" s="22" t="s">
        <v>59</v>
      </c>
      <c r="D813" s="22" t="s">
        <v>932</v>
      </c>
      <c r="E813" s="22" t="s">
        <v>100</v>
      </c>
      <c r="F813" s="22" t="s">
        <v>71</v>
      </c>
      <c r="G813" s="22" t="s">
        <v>72</v>
      </c>
      <c r="H813" s="22" t="s">
        <v>91</v>
      </c>
      <c r="I813" s="22" t="s">
        <v>934</v>
      </c>
      <c r="J813" s="71">
        <v>213.92</v>
      </c>
      <c r="K813" s="56">
        <v>4</v>
      </c>
      <c r="L813" s="73">
        <v>0</v>
      </c>
      <c r="M813" s="71">
        <v>62.036799999999971</v>
      </c>
      <c r="N813" s="75">
        <f t="shared" si="24"/>
        <v>62.036799999999971</v>
      </c>
      <c r="O813" s="76">
        <f t="shared" si="25"/>
        <v>600</v>
      </c>
      <c r="P813" s="49" t="str" cm="1">
        <f t="array" ref="P813">_xlfn.IFS(O813&gt;=2000,"A",O813&gt;=1000,"B",O813&gt;=500,"C",O813&gt;=100,"D",O813&lt;100,"E")</f>
        <v>C</v>
      </c>
    </row>
    <row r="814" spans="1:16">
      <c r="A814" s="80">
        <v>813</v>
      </c>
      <c r="B814" s="22" t="s">
        <v>140</v>
      </c>
      <c r="C814" s="22" t="s">
        <v>59</v>
      </c>
      <c r="D814" s="22" t="s">
        <v>932</v>
      </c>
      <c r="E814" s="22" t="s">
        <v>100</v>
      </c>
      <c r="F814" s="22" t="s">
        <v>71</v>
      </c>
      <c r="G814" s="22" t="s">
        <v>86</v>
      </c>
      <c r="H814" s="22" t="s">
        <v>128</v>
      </c>
      <c r="I814" s="22" t="s">
        <v>817</v>
      </c>
      <c r="J814" s="71">
        <v>25.78</v>
      </c>
      <c r="K814" s="56">
        <v>2</v>
      </c>
      <c r="L814" s="73">
        <v>0</v>
      </c>
      <c r="M814" s="71">
        <v>2.5779999999999994</v>
      </c>
      <c r="N814" s="75">
        <f t="shared" si="24"/>
        <v>2.5779999999999994</v>
      </c>
      <c r="O814" s="76">
        <f t="shared" si="25"/>
        <v>300</v>
      </c>
      <c r="P814" s="49" t="str" cm="1">
        <f t="array" ref="P814">_xlfn.IFS(O814&gt;=2000,"A",O814&gt;=1000,"B",O814&gt;=500,"C",O814&gt;=100,"D",O814&lt;100,"E")</f>
        <v>D</v>
      </c>
    </row>
    <row r="815" spans="1:16">
      <c r="A815" s="80">
        <v>814</v>
      </c>
      <c r="B815" s="22" t="s">
        <v>538</v>
      </c>
      <c r="C815" s="22" t="s">
        <v>59</v>
      </c>
      <c r="D815" s="22" t="s">
        <v>935</v>
      </c>
      <c r="E815" s="22" t="s">
        <v>70</v>
      </c>
      <c r="F815" s="22" t="s">
        <v>71</v>
      </c>
      <c r="G815" s="22" t="s">
        <v>63</v>
      </c>
      <c r="H815" s="22" t="s">
        <v>82</v>
      </c>
      <c r="I815" s="22" t="s">
        <v>927</v>
      </c>
      <c r="J815" s="71">
        <v>18.28</v>
      </c>
      <c r="K815" s="56">
        <v>2</v>
      </c>
      <c r="L815" s="73">
        <v>0</v>
      </c>
      <c r="M815" s="71">
        <v>6.2151999999999994</v>
      </c>
      <c r="N815" s="75">
        <f t="shared" si="24"/>
        <v>6.2151999999999994</v>
      </c>
      <c r="O815" s="76">
        <f t="shared" si="25"/>
        <v>300</v>
      </c>
      <c r="P815" s="49" t="str" cm="1">
        <f t="array" ref="P815">_xlfn.IFS(O815&gt;=2000,"A",O815&gt;=1000,"B",O815&gt;=500,"C",O815&gt;=100,"D",O815&lt;100,"E")</f>
        <v>D</v>
      </c>
    </row>
    <row r="816" spans="1:16">
      <c r="A816" s="80">
        <v>815</v>
      </c>
      <c r="B816" s="22" t="s">
        <v>538</v>
      </c>
      <c r="C816" s="22" t="s">
        <v>59</v>
      </c>
      <c r="D816" s="22" t="s">
        <v>935</v>
      </c>
      <c r="E816" s="22" t="s">
        <v>70</v>
      </c>
      <c r="F816" s="22" t="s">
        <v>71</v>
      </c>
      <c r="G816" s="22" t="s">
        <v>86</v>
      </c>
      <c r="H816" s="22" t="s">
        <v>128</v>
      </c>
      <c r="I816" s="22" t="s">
        <v>936</v>
      </c>
      <c r="J816" s="71">
        <v>1399.93</v>
      </c>
      <c r="K816" s="56">
        <v>7</v>
      </c>
      <c r="L816" s="73">
        <v>0</v>
      </c>
      <c r="M816" s="71">
        <v>601.96990000000005</v>
      </c>
      <c r="N816" s="75">
        <f t="shared" si="24"/>
        <v>601.96990000000005</v>
      </c>
      <c r="O816" s="76">
        <f t="shared" si="25"/>
        <v>1050</v>
      </c>
      <c r="P816" s="49" t="str" cm="1">
        <f t="array" ref="P816">_xlfn.IFS(O816&gt;=2000,"A",O816&gt;=1000,"B",O816&gt;=500,"C",O816&gt;=100,"D",O816&lt;100,"E")</f>
        <v>B</v>
      </c>
    </row>
    <row r="817" spans="1:16">
      <c r="A817" s="80">
        <v>816</v>
      </c>
      <c r="B817" s="22" t="s">
        <v>140</v>
      </c>
      <c r="C817" s="22" t="s">
        <v>68</v>
      </c>
      <c r="D817" s="22" t="s">
        <v>937</v>
      </c>
      <c r="E817" s="22" t="s">
        <v>109</v>
      </c>
      <c r="F817" s="22" t="s">
        <v>105</v>
      </c>
      <c r="G817" s="22" t="s">
        <v>72</v>
      </c>
      <c r="H817" s="22" t="s">
        <v>97</v>
      </c>
      <c r="I817" s="22" t="s">
        <v>354</v>
      </c>
      <c r="J817" s="71">
        <v>51.84</v>
      </c>
      <c r="K817" s="56">
        <v>8</v>
      </c>
      <c r="L817" s="73">
        <v>0</v>
      </c>
      <c r="M817" s="71">
        <v>24.883200000000002</v>
      </c>
      <c r="N817" s="75">
        <f t="shared" si="24"/>
        <v>24.883200000000002</v>
      </c>
      <c r="O817" s="76">
        <f t="shared" si="25"/>
        <v>1200</v>
      </c>
      <c r="P817" s="49" t="str" cm="1">
        <f t="array" ref="P817">_xlfn.IFS(O817&gt;=2000,"A",O817&gt;=1000,"B",O817&gt;=500,"C",O817&gt;=100,"D",O817&lt;100,"E")</f>
        <v>B</v>
      </c>
    </row>
    <row r="818" spans="1:16">
      <c r="A818" s="80">
        <v>817</v>
      </c>
      <c r="B818" s="22" t="s">
        <v>75</v>
      </c>
      <c r="C818" s="22" t="s">
        <v>59</v>
      </c>
      <c r="D818" s="22" t="s">
        <v>122</v>
      </c>
      <c r="E818" s="22" t="s">
        <v>123</v>
      </c>
      <c r="F818" s="22" t="s">
        <v>124</v>
      </c>
      <c r="G818" s="22" t="s">
        <v>72</v>
      </c>
      <c r="H818" s="22" t="s">
        <v>97</v>
      </c>
      <c r="I818" s="22" t="s">
        <v>938</v>
      </c>
      <c r="J818" s="71">
        <v>5.3440000000000003</v>
      </c>
      <c r="K818" s="56">
        <v>1</v>
      </c>
      <c r="L818" s="73">
        <v>0.2</v>
      </c>
      <c r="M818" s="71">
        <v>1.8703999999999998</v>
      </c>
      <c r="N818" s="75">
        <f t="shared" si="24"/>
        <v>0.80159999999999965</v>
      </c>
      <c r="O818" s="76">
        <f t="shared" si="25"/>
        <v>150</v>
      </c>
      <c r="P818" s="49" t="str" cm="1">
        <f t="array" ref="P818">_xlfn.IFS(O818&gt;=2000,"A",O818&gt;=1000,"B",O818&gt;=500,"C",O818&gt;=100,"D",O818&lt;100,"E")</f>
        <v>D</v>
      </c>
    </row>
    <row r="819" spans="1:16">
      <c r="A819" s="80">
        <v>818</v>
      </c>
      <c r="B819" s="22" t="s">
        <v>75</v>
      </c>
      <c r="C819" s="22" t="s">
        <v>59</v>
      </c>
      <c r="D819" s="22" t="s">
        <v>122</v>
      </c>
      <c r="E819" s="22" t="s">
        <v>123</v>
      </c>
      <c r="F819" s="22" t="s">
        <v>124</v>
      </c>
      <c r="G819" s="22" t="s">
        <v>72</v>
      </c>
      <c r="H819" s="22" t="s">
        <v>97</v>
      </c>
      <c r="I819" s="22" t="s">
        <v>225</v>
      </c>
      <c r="J819" s="71">
        <v>41.472000000000008</v>
      </c>
      <c r="K819" s="56">
        <v>8</v>
      </c>
      <c r="L819" s="73">
        <v>0.2</v>
      </c>
      <c r="M819" s="71">
        <v>14.5152</v>
      </c>
      <c r="N819" s="75">
        <f t="shared" si="24"/>
        <v>6.2207999999999988</v>
      </c>
      <c r="O819" s="76">
        <f t="shared" si="25"/>
        <v>1200</v>
      </c>
      <c r="P819" s="49" t="str" cm="1">
        <f t="array" ref="P819">_xlfn.IFS(O819&gt;=2000,"A",O819&gt;=1000,"B",O819&gt;=500,"C",O819&gt;=100,"D",O819&lt;100,"E")</f>
        <v>B</v>
      </c>
    </row>
    <row r="820" spans="1:16">
      <c r="A820" s="80">
        <v>819</v>
      </c>
      <c r="B820" s="22" t="s">
        <v>75</v>
      </c>
      <c r="C820" s="22" t="s">
        <v>59</v>
      </c>
      <c r="D820" s="22" t="s">
        <v>122</v>
      </c>
      <c r="E820" s="22" t="s">
        <v>123</v>
      </c>
      <c r="F820" s="22" t="s">
        <v>124</v>
      </c>
      <c r="G820" s="22" t="s">
        <v>72</v>
      </c>
      <c r="H820" s="22" t="s">
        <v>89</v>
      </c>
      <c r="I820" s="22" t="s">
        <v>939</v>
      </c>
      <c r="J820" s="71">
        <v>3.168000000000001</v>
      </c>
      <c r="K820" s="56">
        <v>3</v>
      </c>
      <c r="L820" s="73">
        <v>0.7</v>
      </c>
      <c r="M820" s="71">
        <v>-2.4287999999999998</v>
      </c>
      <c r="N820" s="75">
        <f t="shared" si="24"/>
        <v>-4.6463999999999999</v>
      </c>
      <c r="O820" s="76">
        <f t="shared" si="25"/>
        <v>450</v>
      </c>
      <c r="P820" s="49" t="str" cm="1">
        <f t="array" ref="P820">_xlfn.IFS(O820&gt;=2000,"A",O820&gt;=1000,"B",O820&gt;=500,"C",O820&gt;=100,"D",O820&lt;100,"E")</f>
        <v>D</v>
      </c>
    </row>
    <row r="821" spans="1:16">
      <c r="A821" s="80">
        <v>820</v>
      </c>
      <c r="B821" s="22" t="s">
        <v>75</v>
      </c>
      <c r="C821" s="22" t="s">
        <v>59</v>
      </c>
      <c r="D821" s="22" t="s">
        <v>122</v>
      </c>
      <c r="E821" s="22" t="s">
        <v>123</v>
      </c>
      <c r="F821" s="22" t="s">
        <v>124</v>
      </c>
      <c r="G821" s="22" t="s">
        <v>63</v>
      </c>
      <c r="H821" s="22" t="s">
        <v>66</v>
      </c>
      <c r="I821" s="22" t="s">
        <v>940</v>
      </c>
      <c r="J821" s="71">
        <v>1228.4649999999999</v>
      </c>
      <c r="K821" s="56">
        <v>5</v>
      </c>
      <c r="L821" s="73">
        <v>0.3</v>
      </c>
      <c r="M821" s="71">
        <v>0</v>
      </c>
      <c r="N821" s="75">
        <f t="shared" si="24"/>
        <v>-368.53949999999998</v>
      </c>
      <c r="O821" s="76">
        <f t="shared" si="25"/>
        <v>750</v>
      </c>
      <c r="P821" s="49" t="str" cm="1">
        <f t="array" ref="P821">_xlfn.IFS(O821&gt;=2000,"A",O821&gt;=1000,"B",O821&gt;=500,"C",O821&gt;=100,"D",O821&lt;100,"E")</f>
        <v>C</v>
      </c>
    </row>
    <row r="822" spans="1:16">
      <c r="A822" s="80">
        <v>821</v>
      </c>
      <c r="B822" s="22" t="s">
        <v>75</v>
      </c>
      <c r="C822" s="22" t="s">
        <v>59</v>
      </c>
      <c r="D822" s="22" t="s">
        <v>122</v>
      </c>
      <c r="E822" s="22" t="s">
        <v>123</v>
      </c>
      <c r="F822" s="22" t="s">
        <v>124</v>
      </c>
      <c r="G822" s="22" t="s">
        <v>72</v>
      </c>
      <c r="H822" s="22" t="s">
        <v>89</v>
      </c>
      <c r="I822" s="22" t="s">
        <v>941</v>
      </c>
      <c r="J822" s="71">
        <v>31.086000000000006</v>
      </c>
      <c r="K822" s="56">
        <v>3</v>
      </c>
      <c r="L822" s="73">
        <v>0.7</v>
      </c>
      <c r="M822" s="71">
        <v>-22.796399999999991</v>
      </c>
      <c r="N822" s="75">
        <f t="shared" si="24"/>
        <v>-44.556599999999989</v>
      </c>
      <c r="O822" s="76">
        <f t="shared" si="25"/>
        <v>450</v>
      </c>
      <c r="P822" s="49" t="str" cm="1">
        <f t="array" ref="P822">_xlfn.IFS(O822&gt;=2000,"A",O822&gt;=1000,"B",O822&gt;=500,"C",O822&gt;=100,"D",O822&lt;100,"E")</f>
        <v>D</v>
      </c>
    </row>
    <row r="823" spans="1:16">
      <c r="A823" s="80">
        <v>822</v>
      </c>
      <c r="B823" s="22" t="s">
        <v>75</v>
      </c>
      <c r="C823" s="22" t="s">
        <v>59</v>
      </c>
      <c r="D823" s="22" t="s">
        <v>122</v>
      </c>
      <c r="E823" s="22" t="s">
        <v>123</v>
      </c>
      <c r="F823" s="22" t="s">
        <v>124</v>
      </c>
      <c r="G823" s="22" t="s">
        <v>72</v>
      </c>
      <c r="H823" s="22" t="s">
        <v>97</v>
      </c>
      <c r="I823" s="22" t="s">
        <v>942</v>
      </c>
      <c r="J823" s="71">
        <v>335.52</v>
      </c>
      <c r="K823" s="56">
        <v>4</v>
      </c>
      <c r="L823" s="73">
        <v>0.2</v>
      </c>
      <c r="M823" s="71">
        <v>117.43199999999999</v>
      </c>
      <c r="N823" s="75">
        <f t="shared" si="24"/>
        <v>50.327999999999989</v>
      </c>
      <c r="O823" s="76">
        <f t="shared" si="25"/>
        <v>600</v>
      </c>
      <c r="P823" s="49" t="str" cm="1">
        <f t="array" ref="P823">_xlfn.IFS(O823&gt;=2000,"A",O823&gt;=1000,"B",O823&gt;=500,"C",O823&gt;=100,"D",O823&lt;100,"E")</f>
        <v>C</v>
      </c>
    </row>
    <row r="824" spans="1:16">
      <c r="A824" s="80">
        <v>823</v>
      </c>
      <c r="B824" s="22" t="s">
        <v>75</v>
      </c>
      <c r="C824" s="22" t="s">
        <v>59</v>
      </c>
      <c r="D824" s="22" t="s">
        <v>468</v>
      </c>
      <c r="E824" s="22" t="s">
        <v>361</v>
      </c>
      <c r="F824" s="22" t="s">
        <v>124</v>
      </c>
      <c r="G824" s="22" t="s">
        <v>86</v>
      </c>
      <c r="H824" s="22" t="s">
        <v>128</v>
      </c>
      <c r="I824" s="22" t="s">
        <v>943</v>
      </c>
      <c r="J824" s="71">
        <v>239.96999999999997</v>
      </c>
      <c r="K824" s="56">
        <v>3</v>
      </c>
      <c r="L824" s="73">
        <v>0</v>
      </c>
      <c r="M824" s="71">
        <v>71.990999999999985</v>
      </c>
      <c r="N824" s="75">
        <f t="shared" si="24"/>
        <v>71.990999999999985</v>
      </c>
      <c r="O824" s="76">
        <f t="shared" si="25"/>
        <v>450</v>
      </c>
      <c r="P824" s="49" t="str" cm="1">
        <f t="array" ref="P824">_xlfn.IFS(O824&gt;=2000,"A",O824&gt;=1000,"B",O824&gt;=500,"C",O824&gt;=100,"D",O824&lt;100,"E")</f>
        <v>D</v>
      </c>
    </row>
    <row r="825" spans="1:16">
      <c r="A825" s="80">
        <v>824</v>
      </c>
      <c r="B825" s="22" t="s">
        <v>75</v>
      </c>
      <c r="C825" s="22" t="s">
        <v>59</v>
      </c>
      <c r="D825" s="22" t="s">
        <v>468</v>
      </c>
      <c r="E825" s="22" t="s">
        <v>361</v>
      </c>
      <c r="F825" s="22" t="s">
        <v>124</v>
      </c>
      <c r="G825" s="22" t="s">
        <v>72</v>
      </c>
      <c r="H825" s="22" t="s">
        <v>73</v>
      </c>
      <c r="I825" s="22" t="s">
        <v>882</v>
      </c>
      <c r="J825" s="71">
        <v>9.82</v>
      </c>
      <c r="K825" s="56">
        <v>2</v>
      </c>
      <c r="L825" s="73">
        <v>0</v>
      </c>
      <c r="M825" s="71">
        <v>4.8117999999999999</v>
      </c>
      <c r="N825" s="75">
        <f t="shared" si="24"/>
        <v>4.8117999999999999</v>
      </c>
      <c r="O825" s="76">
        <f t="shared" si="25"/>
        <v>300</v>
      </c>
      <c r="P825" s="49" t="str" cm="1">
        <f t="array" ref="P825">_xlfn.IFS(O825&gt;=2000,"A",O825&gt;=1000,"B",O825&gt;=500,"C",O825&gt;=100,"D",O825&lt;100,"E")</f>
        <v>D</v>
      </c>
    </row>
    <row r="826" spans="1:16">
      <c r="A826" s="80">
        <v>825</v>
      </c>
      <c r="B826" s="22" t="s">
        <v>75</v>
      </c>
      <c r="C826" s="22" t="s">
        <v>59</v>
      </c>
      <c r="D826" s="22" t="s">
        <v>114</v>
      </c>
      <c r="E826" s="22" t="s">
        <v>70</v>
      </c>
      <c r="F826" s="22" t="s">
        <v>71</v>
      </c>
      <c r="G826" s="22" t="s">
        <v>86</v>
      </c>
      <c r="H826" s="22" t="s">
        <v>128</v>
      </c>
      <c r="I826" s="22" t="s">
        <v>944</v>
      </c>
      <c r="J826" s="71">
        <v>67.8</v>
      </c>
      <c r="K826" s="56">
        <v>4</v>
      </c>
      <c r="L826" s="73">
        <v>0</v>
      </c>
      <c r="M826" s="71">
        <v>4.0679999999999978</v>
      </c>
      <c r="N826" s="75">
        <f t="shared" si="24"/>
        <v>4.0679999999999978</v>
      </c>
      <c r="O826" s="76">
        <f t="shared" si="25"/>
        <v>600</v>
      </c>
      <c r="P826" s="49" t="str" cm="1">
        <f t="array" ref="P826">_xlfn.IFS(O826&gt;=2000,"A",O826&gt;=1000,"B",O826&gt;=500,"C",O826&gt;=100,"D",O826&lt;100,"E")</f>
        <v>C</v>
      </c>
    </row>
    <row r="827" spans="1:16">
      <c r="A827" s="80">
        <v>826</v>
      </c>
      <c r="B827" s="22" t="s">
        <v>75</v>
      </c>
      <c r="C827" s="22" t="s">
        <v>59</v>
      </c>
      <c r="D827" s="22" t="s">
        <v>114</v>
      </c>
      <c r="E827" s="22" t="s">
        <v>70</v>
      </c>
      <c r="F827" s="22" t="s">
        <v>71</v>
      </c>
      <c r="G827" s="22" t="s">
        <v>86</v>
      </c>
      <c r="H827" s="22" t="s">
        <v>128</v>
      </c>
      <c r="I827" s="22" t="s">
        <v>385</v>
      </c>
      <c r="J827" s="71">
        <v>167.97</v>
      </c>
      <c r="K827" s="56">
        <v>3</v>
      </c>
      <c r="L827" s="73">
        <v>0</v>
      </c>
      <c r="M827" s="71">
        <v>40.31280000000001</v>
      </c>
      <c r="N827" s="75">
        <f t="shared" si="24"/>
        <v>40.31280000000001</v>
      </c>
      <c r="O827" s="76">
        <f t="shared" si="25"/>
        <v>450</v>
      </c>
      <c r="P827" s="49" t="str" cm="1">
        <f t="array" ref="P827">_xlfn.IFS(O827&gt;=2000,"A",O827&gt;=1000,"B",O827&gt;=500,"C",O827&gt;=100,"D",O827&lt;100,"E")</f>
        <v>D</v>
      </c>
    </row>
    <row r="828" spans="1:16">
      <c r="A828" s="80">
        <v>827</v>
      </c>
      <c r="B828" s="22" t="s">
        <v>75</v>
      </c>
      <c r="C828" s="22" t="s">
        <v>59</v>
      </c>
      <c r="D828" s="22" t="s">
        <v>413</v>
      </c>
      <c r="E828" s="22" t="s">
        <v>155</v>
      </c>
      <c r="F828" s="22" t="s">
        <v>105</v>
      </c>
      <c r="G828" s="22" t="s">
        <v>72</v>
      </c>
      <c r="H828" s="22" t="s">
        <v>173</v>
      </c>
      <c r="I828" s="22" t="s">
        <v>945</v>
      </c>
      <c r="J828" s="71">
        <v>35</v>
      </c>
      <c r="K828" s="56">
        <v>7</v>
      </c>
      <c r="L828" s="73">
        <v>0</v>
      </c>
      <c r="M828" s="71">
        <v>16.8</v>
      </c>
      <c r="N828" s="75">
        <f t="shared" si="24"/>
        <v>16.8</v>
      </c>
      <c r="O828" s="76">
        <f t="shared" si="25"/>
        <v>1050</v>
      </c>
      <c r="P828" s="49" t="str" cm="1">
        <f t="array" ref="P828">_xlfn.IFS(O828&gt;=2000,"A",O828&gt;=1000,"B",O828&gt;=500,"C",O828&gt;=100,"D",O828&lt;100,"E")</f>
        <v>B</v>
      </c>
    </row>
    <row r="829" spans="1:16">
      <c r="A829" s="80">
        <v>828</v>
      </c>
      <c r="B829" s="22" t="s">
        <v>75</v>
      </c>
      <c r="C829" s="22" t="s">
        <v>59</v>
      </c>
      <c r="D829" s="22" t="s">
        <v>413</v>
      </c>
      <c r="E829" s="22" t="s">
        <v>155</v>
      </c>
      <c r="F829" s="22" t="s">
        <v>105</v>
      </c>
      <c r="G829" s="22" t="s">
        <v>72</v>
      </c>
      <c r="H829" s="22" t="s">
        <v>288</v>
      </c>
      <c r="I829" s="22" t="s">
        <v>946</v>
      </c>
      <c r="J829" s="71">
        <v>37.24</v>
      </c>
      <c r="K829" s="56">
        <v>4</v>
      </c>
      <c r="L829" s="73">
        <v>0</v>
      </c>
      <c r="M829" s="71">
        <v>10.799599999999998</v>
      </c>
      <c r="N829" s="75">
        <f t="shared" si="24"/>
        <v>10.799599999999998</v>
      </c>
      <c r="O829" s="76">
        <f t="shared" si="25"/>
        <v>600</v>
      </c>
      <c r="P829" s="49" t="str" cm="1">
        <f t="array" ref="P829">_xlfn.IFS(O829&gt;=2000,"A",O829&gt;=1000,"B",O829&gt;=500,"C",O829&gt;=100,"D",O829&lt;100,"E")</f>
        <v>C</v>
      </c>
    </row>
    <row r="830" spans="1:16">
      <c r="A830" s="80">
        <v>829</v>
      </c>
      <c r="B830" s="22" t="s">
        <v>75</v>
      </c>
      <c r="C830" s="22" t="s">
        <v>59</v>
      </c>
      <c r="D830" s="22" t="s">
        <v>413</v>
      </c>
      <c r="E830" s="22" t="s">
        <v>155</v>
      </c>
      <c r="F830" s="22" t="s">
        <v>105</v>
      </c>
      <c r="G830" s="22" t="s">
        <v>72</v>
      </c>
      <c r="H830" s="22" t="s">
        <v>133</v>
      </c>
      <c r="I830" s="22" t="s">
        <v>947</v>
      </c>
      <c r="J830" s="71">
        <v>15.28</v>
      </c>
      <c r="K830" s="56">
        <v>2</v>
      </c>
      <c r="L830" s="73">
        <v>0</v>
      </c>
      <c r="M830" s="71">
        <v>7.4871999999999996</v>
      </c>
      <c r="N830" s="75">
        <f t="shared" si="24"/>
        <v>7.4871999999999996</v>
      </c>
      <c r="O830" s="76">
        <f t="shared" si="25"/>
        <v>300</v>
      </c>
      <c r="P830" s="49" t="str" cm="1">
        <f t="array" ref="P830">_xlfn.IFS(O830&gt;=2000,"A",O830&gt;=1000,"B",O830&gt;=500,"C",O830&gt;=100,"D",O830&lt;100,"E")</f>
        <v>D</v>
      </c>
    </row>
    <row r="831" spans="1:16">
      <c r="A831" s="80">
        <v>830</v>
      </c>
      <c r="B831" s="22" t="s">
        <v>58</v>
      </c>
      <c r="C831" s="22" t="s">
        <v>59</v>
      </c>
      <c r="D831" s="22" t="s">
        <v>948</v>
      </c>
      <c r="E831" s="22" t="s">
        <v>61</v>
      </c>
      <c r="F831" s="22" t="s">
        <v>62</v>
      </c>
      <c r="G831" s="22" t="s">
        <v>63</v>
      </c>
      <c r="H831" s="22" t="s">
        <v>66</v>
      </c>
      <c r="I831" s="22" t="s">
        <v>949</v>
      </c>
      <c r="J831" s="71">
        <v>301.95999999999998</v>
      </c>
      <c r="K831" s="56">
        <v>2</v>
      </c>
      <c r="L831" s="73">
        <v>0</v>
      </c>
      <c r="M831" s="71">
        <v>90.587999999999965</v>
      </c>
      <c r="N831" s="75">
        <f t="shared" si="24"/>
        <v>90.587999999999965</v>
      </c>
      <c r="O831" s="76">
        <f t="shared" si="25"/>
        <v>300</v>
      </c>
      <c r="P831" s="49" t="str" cm="1">
        <f t="array" ref="P831">_xlfn.IFS(O831&gt;=2000,"A",O831&gt;=1000,"B",O831&gt;=500,"C",O831&gt;=100,"D",O831&lt;100,"E")</f>
        <v>D</v>
      </c>
    </row>
    <row r="832" spans="1:16">
      <c r="A832" s="80">
        <v>831</v>
      </c>
      <c r="B832" s="22" t="s">
        <v>58</v>
      </c>
      <c r="C832" s="22" t="s">
        <v>59</v>
      </c>
      <c r="D832" s="22" t="s">
        <v>948</v>
      </c>
      <c r="E832" s="22" t="s">
        <v>61</v>
      </c>
      <c r="F832" s="22" t="s">
        <v>62</v>
      </c>
      <c r="G832" s="22" t="s">
        <v>72</v>
      </c>
      <c r="H832" s="22" t="s">
        <v>91</v>
      </c>
      <c r="I832" s="22" t="s">
        <v>950</v>
      </c>
      <c r="J832" s="71">
        <v>180.66</v>
      </c>
      <c r="K832" s="56">
        <v>3</v>
      </c>
      <c r="L832" s="73">
        <v>0</v>
      </c>
      <c r="M832" s="71">
        <v>50.584800000000008</v>
      </c>
      <c r="N832" s="75">
        <f t="shared" si="24"/>
        <v>50.584800000000008</v>
      </c>
      <c r="O832" s="76">
        <f t="shared" si="25"/>
        <v>450</v>
      </c>
      <c r="P832" s="49" t="str" cm="1">
        <f t="array" ref="P832">_xlfn.IFS(O832&gt;=2000,"A",O832&gt;=1000,"B",O832&gt;=500,"C",O832&gt;=100,"D",O832&lt;100,"E")</f>
        <v>D</v>
      </c>
    </row>
    <row r="833" spans="1:16">
      <c r="A833" s="80">
        <v>832</v>
      </c>
      <c r="B833" s="22" t="s">
        <v>58</v>
      </c>
      <c r="C833" s="22" t="s">
        <v>59</v>
      </c>
      <c r="D833" s="22" t="s">
        <v>948</v>
      </c>
      <c r="E833" s="22" t="s">
        <v>61</v>
      </c>
      <c r="F833" s="22" t="s">
        <v>62</v>
      </c>
      <c r="G833" s="22" t="s">
        <v>86</v>
      </c>
      <c r="H833" s="22" t="s">
        <v>87</v>
      </c>
      <c r="I833" s="22" t="s">
        <v>951</v>
      </c>
      <c r="J833" s="71">
        <v>191.98</v>
      </c>
      <c r="K833" s="56">
        <v>2</v>
      </c>
      <c r="L833" s="73">
        <v>0</v>
      </c>
      <c r="M833" s="71">
        <v>51.834599999999995</v>
      </c>
      <c r="N833" s="75">
        <f t="shared" si="24"/>
        <v>51.834599999999995</v>
      </c>
      <c r="O833" s="76">
        <f t="shared" si="25"/>
        <v>300</v>
      </c>
      <c r="P833" s="49" t="str" cm="1">
        <f t="array" ref="P833">_xlfn.IFS(O833&gt;=2000,"A",O833&gt;=1000,"B",O833&gt;=500,"C",O833&gt;=100,"D",O833&lt;100,"E")</f>
        <v>D</v>
      </c>
    </row>
    <row r="834" spans="1:16">
      <c r="A834" s="80">
        <v>833</v>
      </c>
      <c r="B834" s="22" t="s">
        <v>58</v>
      </c>
      <c r="C834" s="22" t="s">
        <v>59</v>
      </c>
      <c r="D834" s="22" t="s">
        <v>948</v>
      </c>
      <c r="E834" s="22" t="s">
        <v>61</v>
      </c>
      <c r="F834" s="22" t="s">
        <v>62</v>
      </c>
      <c r="G834" s="22" t="s">
        <v>86</v>
      </c>
      <c r="H834" s="22" t="s">
        <v>87</v>
      </c>
      <c r="I834" s="22" t="s">
        <v>952</v>
      </c>
      <c r="J834" s="71">
        <v>65.989999999999995</v>
      </c>
      <c r="K834" s="56">
        <v>1</v>
      </c>
      <c r="L834" s="73">
        <v>0</v>
      </c>
      <c r="M834" s="71">
        <v>17.157400000000003</v>
      </c>
      <c r="N834" s="75">
        <f t="shared" si="24"/>
        <v>17.157400000000003</v>
      </c>
      <c r="O834" s="76">
        <f t="shared" si="25"/>
        <v>150</v>
      </c>
      <c r="P834" s="49" t="str" cm="1">
        <f t="array" ref="P834">_xlfn.IFS(O834&gt;=2000,"A",O834&gt;=1000,"B",O834&gt;=500,"C",O834&gt;=100,"D",O834&lt;100,"E")</f>
        <v>D</v>
      </c>
    </row>
    <row r="835" spans="1:16">
      <c r="A835" s="80">
        <v>834</v>
      </c>
      <c r="B835" s="22" t="s">
        <v>75</v>
      </c>
      <c r="C835" s="22" t="s">
        <v>68</v>
      </c>
      <c r="D835" s="22" t="s">
        <v>400</v>
      </c>
      <c r="E835" s="22" t="s">
        <v>77</v>
      </c>
      <c r="F835" s="22" t="s">
        <v>62</v>
      </c>
      <c r="G835" s="22" t="s">
        <v>72</v>
      </c>
      <c r="H835" s="22" t="s">
        <v>84</v>
      </c>
      <c r="I835" s="22" t="s">
        <v>953</v>
      </c>
      <c r="J835" s="71">
        <v>35.216000000000001</v>
      </c>
      <c r="K835" s="56">
        <v>2</v>
      </c>
      <c r="L835" s="73">
        <v>0.2</v>
      </c>
      <c r="M835" s="71">
        <v>2.6411999999999995</v>
      </c>
      <c r="N835" s="75">
        <f t="shared" ref="N835:N898" si="26">M835-(J835*L835)</f>
        <v>-4.402000000000001</v>
      </c>
      <c r="O835" s="76">
        <f t="shared" ref="O835:O898" si="27">150*K835</f>
        <v>300</v>
      </c>
      <c r="P835" s="49" t="str" cm="1">
        <f t="array" ref="P835">_xlfn.IFS(O835&gt;=2000,"A",O835&gt;=1000,"B",O835&gt;=500,"C",O835&gt;=100,"D",O835&lt;100,"E")</f>
        <v>D</v>
      </c>
    </row>
    <row r="836" spans="1:16">
      <c r="A836" s="80">
        <v>835</v>
      </c>
      <c r="B836" s="22" t="s">
        <v>75</v>
      </c>
      <c r="C836" s="22" t="s">
        <v>68</v>
      </c>
      <c r="D836" s="22" t="s">
        <v>400</v>
      </c>
      <c r="E836" s="22" t="s">
        <v>77</v>
      </c>
      <c r="F836" s="22" t="s">
        <v>62</v>
      </c>
      <c r="G836" s="22" t="s">
        <v>72</v>
      </c>
      <c r="H836" s="22" t="s">
        <v>91</v>
      </c>
      <c r="I836" s="22" t="s">
        <v>954</v>
      </c>
      <c r="J836" s="71">
        <v>23.696000000000002</v>
      </c>
      <c r="K836" s="56">
        <v>2</v>
      </c>
      <c r="L836" s="73">
        <v>0.2</v>
      </c>
      <c r="M836" s="71">
        <v>6.5164</v>
      </c>
      <c r="N836" s="75">
        <f t="shared" si="26"/>
        <v>1.7771999999999997</v>
      </c>
      <c r="O836" s="76">
        <f t="shared" si="27"/>
        <v>300</v>
      </c>
      <c r="P836" s="49" t="str" cm="1">
        <f t="array" ref="P836">_xlfn.IFS(O836&gt;=2000,"A",O836&gt;=1000,"B",O836&gt;=500,"C",O836&gt;=100,"D",O836&lt;100,"E")</f>
        <v>D</v>
      </c>
    </row>
    <row r="837" spans="1:16">
      <c r="A837" s="80">
        <v>836</v>
      </c>
      <c r="B837" s="22" t="s">
        <v>75</v>
      </c>
      <c r="C837" s="22" t="s">
        <v>68</v>
      </c>
      <c r="D837" s="22" t="s">
        <v>400</v>
      </c>
      <c r="E837" s="22" t="s">
        <v>77</v>
      </c>
      <c r="F837" s="22" t="s">
        <v>62</v>
      </c>
      <c r="G837" s="22" t="s">
        <v>86</v>
      </c>
      <c r="H837" s="22" t="s">
        <v>323</v>
      </c>
      <c r="I837" s="22" t="s">
        <v>955</v>
      </c>
      <c r="J837" s="71">
        <v>265.47500000000002</v>
      </c>
      <c r="K837" s="56">
        <v>1</v>
      </c>
      <c r="L837" s="73">
        <v>0.5</v>
      </c>
      <c r="M837" s="71">
        <v>-111.49950000000007</v>
      </c>
      <c r="N837" s="75">
        <f t="shared" si="26"/>
        <v>-244.23700000000008</v>
      </c>
      <c r="O837" s="76">
        <f t="shared" si="27"/>
        <v>150</v>
      </c>
      <c r="P837" s="49" t="str" cm="1">
        <f t="array" ref="P837">_xlfn.IFS(O837&gt;=2000,"A",O837&gt;=1000,"B",O837&gt;=500,"C",O837&gt;=100,"D",O837&lt;100,"E")</f>
        <v>D</v>
      </c>
    </row>
    <row r="838" spans="1:16">
      <c r="A838" s="80">
        <v>837</v>
      </c>
      <c r="B838" s="22" t="s">
        <v>58</v>
      </c>
      <c r="C838" s="22" t="s">
        <v>59</v>
      </c>
      <c r="D838" s="22" t="s">
        <v>832</v>
      </c>
      <c r="E838" s="22" t="s">
        <v>104</v>
      </c>
      <c r="F838" s="22" t="s">
        <v>105</v>
      </c>
      <c r="G838" s="22" t="s">
        <v>72</v>
      </c>
      <c r="H838" s="22" t="s">
        <v>89</v>
      </c>
      <c r="I838" s="22" t="s">
        <v>956</v>
      </c>
      <c r="J838" s="71">
        <v>51.183999999999983</v>
      </c>
      <c r="K838" s="56">
        <v>4</v>
      </c>
      <c r="L838" s="73">
        <v>0.8</v>
      </c>
      <c r="M838" s="71">
        <v>-79.335199999999986</v>
      </c>
      <c r="N838" s="75">
        <f t="shared" si="26"/>
        <v>-120.28239999999997</v>
      </c>
      <c r="O838" s="76">
        <f t="shared" si="27"/>
        <v>600</v>
      </c>
      <c r="P838" s="49" t="str" cm="1">
        <f t="array" ref="P838">_xlfn.IFS(O838&gt;=2000,"A",O838&gt;=1000,"B",O838&gt;=500,"C",O838&gt;=100,"D",O838&lt;100,"E")</f>
        <v>C</v>
      </c>
    </row>
    <row r="839" spans="1:16">
      <c r="A839" s="80">
        <v>838</v>
      </c>
      <c r="B839" s="22" t="s">
        <v>75</v>
      </c>
      <c r="C839" s="22" t="s">
        <v>102</v>
      </c>
      <c r="D839" s="22" t="s">
        <v>217</v>
      </c>
      <c r="E839" s="22" t="s">
        <v>200</v>
      </c>
      <c r="F839" s="22" t="s">
        <v>62</v>
      </c>
      <c r="G839" s="22" t="s">
        <v>72</v>
      </c>
      <c r="H839" s="22" t="s">
        <v>97</v>
      </c>
      <c r="I839" s="22" t="s">
        <v>957</v>
      </c>
      <c r="J839" s="71">
        <v>9.6640000000000015</v>
      </c>
      <c r="K839" s="56">
        <v>2</v>
      </c>
      <c r="L839" s="73">
        <v>0.2</v>
      </c>
      <c r="M839" s="71">
        <v>3.2615999999999996</v>
      </c>
      <c r="N839" s="75">
        <f t="shared" si="26"/>
        <v>1.3287999999999993</v>
      </c>
      <c r="O839" s="76">
        <f t="shared" si="27"/>
        <v>300</v>
      </c>
      <c r="P839" s="49" t="str" cm="1">
        <f t="array" ref="P839">_xlfn.IFS(O839&gt;=2000,"A",O839&gt;=1000,"B",O839&gt;=500,"C",O839&gt;=100,"D",O839&lt;100,"E")</f>
        <v>D</v>
      </c>
    </row>
    <row r="840" spans="1:16">
      <c r="A840" s="80">
        <v>839</v>
      </c>
      <c r="B840" s="22" t="s">
        <v>75</v>
      </c>
      <c r="C840" s="22" t="s">
        <v>68</v>
      </c>
      <c r="D840" s="22" t="s">
        <v>103</v>
      </c>
      <c r="E840" s="22" t="s">
        <v>104</v>
      </c>
      <c r="F840" s="22" t="s">
        <v>105</v>
      </c>
      <c r="G840" s="22" t="s">
        <v>86</v>
      </c>
      <c r="H840" s="22" t="s">
        <v>87</v>
      </c>
      <c r="I840" s="22" t="s">
        <v>638</v>
      </c>
      <c r="J840" s="71">
        <v>21.071999999999999</v>
      </c>
      <c r="K840" s="56">
        <v>3</v>
      </c>
      <c r="L840" s="73">
        <v>0.2</v>
      </c>
      <c r="M840" s="71">
        <v>1.5804</v>
      </c>
      <c r="N840" s="75">
        <f t="shared" si="26"/>
        <v>-2.6340000000000003</v>
      </c>
      <c r="O840" s="76">
        <f t="shared" si="27"/>
        <v>450</v>
      </c>
      <c r="P840" s="49" t="str" cm="1">
        <f t="array" ref="P840">_xlfn.IFS(O840&gt;=2000,"A",O840&gt;=1000,"B",O840&gt;=500,"C",O840&gt;=100,"D",O840&lt;100,"E")</f>
        <v>D</v>
      </c>
    </row>
    <row r="841" spans="1:16">
      <c r="A841" s="80">
        <v>840</v>
      </c>
      <c r="B841" s="22" t="s">
        <v>75</v>
      </c>
      <c r="C841" s="22" t="s">
        <v>68</v>
      </c>
      <c r="D841" s="22" t="s">
        <v>171</v>
      </c>
      <c r="E841" s="22" t="s">
        <v>172</v>
      </c>
      <c r="F841" s="22" t="s">
        <v>124</v>
      </c>
      <c r="G841" s="22" t="s">
        <v>72</v>
      </c>
      <c r="H841" s="22" t="s">
        <v>84</v>
      </c>
      <c r="I841" s="22" t="s">
        <v>905</v>
      </c>
      <c r="J841" s="71">
        <v>60.449999999999996</v>
      </c>
      <c r="K841" s="56">
        <v>3</v>
      </c>
      <c r="L841" s="73">
        <v>0</v>
      </c>
      <c r="M841" s="71">
        <v>16.3215</v>
      </c>
      <c r="N841" s="75">
        <f t="shared" si="26"/>
        <v>16.3215</v>
      </c>
      <c r="O841" s="76">
        <f t="shared" si="27"/>
        <v>450</v>
      </c>
      <c r="P841" s="49" t="str" cm="1">
        <f t="array" ref="P841">_xlfn.IFS(O841&gt;=2000,"A",O841&gt;=1000,"B",O841&gt;=500,"C",O841&gt;=100,"D",O841&lt;100,"E")</f>
        <v>D</v>
      </c>
    </row>
    <row r="842" spans="1:16">
      <c r="A842" s="80">
        <v>841</v>
      </c>
      <c r="B842" s="22" t="s">
        <v>75</v>
      </c>
      <c r="C842" s="22" t="s">
        <v>68</v>
      </c>
      <c r="D842" s="22" t="s">
        <v>171</v>
      </c>
      <c r="E842" s="22" t="s">
        <v>172</v>
      </c>
      <c r="F842" s="22" t="s">
        <v>124</v>
      </c>
      <c r="G842" s="22" t="s">
        <v>72</v>
      </c>
      <c r="H842" s="22" t="s">
        <v>84</v>
      </c>
      <c r="I842" s="22" t="s">
        <v>958</v>
      </c>
      <c r="J842" s="71">
        <v>11.52</v>
      </c>
      <c r="K842" s="56">
        <v>4</v>
      </c>
      <c r="L842" s="73">
        <v>0</v>
      </c>
      <c r="M842" s="71">
        <v>3.3407999999999998</v>
      </c>
      <c r="N842" s="75">
        <f t="shared" si="26"/>
        <v>3.3407999999999998</v>
      </c>
      <c r="O842" s="76">
        <f t="shared" si="27"/>
        <v>600</v>
      </c>
      <c r="P842" s="49" t="str" cm="1">
        <f t="array" ref="P842">_xlfn.IFS(O842&gt;=2000,"A",O842&gt;=1000,"B",O842&gt;=500,"C",O842&gt;=100,"D",O842&lt;100,"E")</f>
        <v>C</v>
      </c>
    </row>
    <row r="843" spans="1:16">
      <c r="A843" s="80">
        <v>842</v>
      </c>
      <c r="B843" s="22" t="s">
        <v>75</v>
      </c>
      <c r="C843" s="22" t="s">
        <v>68</v>
      </c>
      <c r="D843" s="22" t="s">
        <v>171</v>
      </c>
      <c r="E843" s="22" t="s">
        <v>172</v>
      </c>
      <c r="F843" s="22" t="s">
        <v>124</v>
      </c>
      <c r="G843" s="22" t="s">
        <v>63</v>
      </c>
      <c r="H843" s="22" t="s">
        <v>64</v>
      </c>
      <c r="I843" s="22" t="s">
        <v>959</v>
      </c>
      <c r="J843" s="71">
        <v>186.048</v>
      </c>
      <c r="K843" s="56">
        <v>4</v>
      </c>
      <c r="L843" s="73">
        <v>0.2</v>
      </c>
      <c r="M843" s="71">
        <v>9.3024000000000058</v>
      </c>
      <c r="N843" s="75">
        <f t="shared" si="26"/>
        <v>-27.907199999999996</v>
      </c>
      <c r="O843" s="76">
        <f t="shared" si="27"/>
        <v>600</v>
      </c>
      <c r="P843" s="49" t="str" cm="1">
        <f t="array" ref="P843">_xlfn.IFS(O843&gt;=2000,"A",O843&gt;=1000,"B",O843&gt;=500,"C",O843&gt;=100,"D",O843&lt;100,"E")</f>
        <v>C</v>
      </c>
    </row>
    <row r="844" spans="1:16">
      <c r="A844" s="80">
        <v>843</v>
      </c>
      <c r="B844" s="22" t="s">
        <v>140</v>
      </c>
      <c r="C844" s="22" t="s">
        <v>68</v>
      </c>
      <c r="D844" s="22" t="s">
        <v>69</v>
      </c>
      <c r="E844" s="22" t="s">
        <v>70</v>
      </c>
      <c r="F844" s="22" t="s">
        <v>71</v>
      </c>
      <c r="G844" s="22" t="s">
        <v>72</v>
      </c>
      <c r="H844" s="22" t="s">
        <v>89</v>
      </c>
      <c r="I844" s="22" t="s">
        <v>960</v>
      </c>
      <c r="J844" s="71">
        <v>37.44</v>
      </c>
      <c r="K844" s="56">
        <v>4</v>
      </c>
      <c r="L844" s="73">
        <v>0.2</v>
      </c>
      <c r="M844" s="71">
        <v>11.699999999999996</v>
      </c>
      <c r="N844" s="75">
        <f t="shared" si="26"/>
        <v>4.2119999999999962</v>
      </c>
      <c r="O844" s="76">
        <f t="shared" si="27"/>
        <v>600</v>
      </c>
      <c r="P844" s="49" t="str" cm="1">
        <f t="array" ref="P844">_xlfn.IFS(O844&gt;=2000,"A",O844&gt;=1000,"B",O844&gt;=500,"C",O844&gt;=100,"D",O844&lt;100,"E")</f>
        <v>C</v>
      </c>
    </row>
    <row r="845" spans="1:16">
      <c r="A845" s="80">
        <v>844</v>
      </c>
      <c r="B845" s="22" t="s">
        <v>140</v>
      </c>
      <c r="C845" s="22" t="s">
        <v>68</v>
      </c>
      <c r="D845" s="22" t="s">
        <v>69</v>
      </c>
      <c r="E845" s="22" t="s">
        <v>70</v>
      </c>
      <c r="F845" s="22" t="s">
        <v>71</v>
      </c>
      <c r="G845" s="22" t="s">
        <v>72</v>
      </c>
      <c r="H845" s="22" t="s">
        <v>89</v>
      </c>
      <c r="I845" s="22" t="s">
        <v>961</v>
      </c>
      <c r="J845" s="71">
        <v>26.975999999999999</v>
      </c>
      <c r="K845" s="56">
        <v>4</v>
      </c>
      <c r="L845" s="73">
        <v>0.2</v>
      </c>
      <c r="M845" s="71">
        <v>8.767199999999999</v>
      </c>
      <c r="N845" s="75">
        <f t="shared" si="26"/>
        <v>3.371999999999999</v>
      </c>
      <c r="O845" s="76">
        <f t="shared" si="27"/>
        <v>600</v>
      </c>
      <c r="P845" s="49" t="str" cm="1">
        <f t="array" ref="P845">_xlfn.IFS(O845&gt;=2000,"A",O845&gt;=1000,"B",O845&gt;=500,"C",O845&gt;=100,"D",O845&lt;100,"E")</f>
        <v>C</v>
      </c>
    </row>
    <row r="846" spans="1:16">
      <c r="A846" s="80">
        <v>845</v>
      </c>
      <c r="B846" s="22" t="s">
        <v>140</v>
      </c>
      <c r="C846" s="22" t="s">
        <v>68</v>
      </c>
      <c r="D846" s="22" t="s">
        <v>69</v>
      </c>
      <c r="E846" s="22" t="s">
        <v>70</v>
      </c>
      <c r="F846" s="22" t="s">
        <v>71</v>
      </c>
      <c r="G846" s="22" t="s">
        <v>72</v>
      </c>
      <c r="H846" s="22" t="s">
        <v>288</v>
      </c>
      <c r="I846" s="22" t="s">
        <v>962</v>
      </c>
      <c r="J846" s="71">
        <v>11.36</v>
      </c>
      <c r="K846" s="56">
        <v>2</v>
      </c>
      <c r="L846" s="73">
        <v>0</v>
      </c>
      <c r="M846" s="71">
        <v>3.2943999999999996</v>
      </c>
      <c r="N846" s="75">
        <f t="shared" si="26"/>
        <v>3.2943999999999996</v>
      </c>
      <c r="O846" s="76">
        <f t="shared" si="27"/>
        <v>300</v>
      </c>
      <c r="P846" s="49" t="str" cm="1">
        <f t="array" ref="P846">_xlfn.IFS(O846&gt;=2000,"A",O846&gt;=1000,"B",O846&gt;=500,"C",O846&gt;=100,"D",O846&lt;100,"E")</f>
        <v>D</v>
      </c>
    </row>
    <row r="847" spans="1:16">
      <c r="A847" s="80">
        <v>846</v>
      </c>
      <c r="B847" s="22" t="s">
        <v>140</v>
      </c>
      <c r="C847" s="22" t="s">
        <v>68</v>
      </c>
      <c r="D847" s="22" t="s">
        <v>69</v>
      </c>
      <c r="E847" s="22" t="s">
        <v>70</v>
      </c>
      <c r="F847" s="22" t="s">
        <v>71</v>
      </c>
      <c r="G847" s="22" t="s">
        <v>72</v>
      </c>
      <c r="H847" s="22" t="s">
        <v>73</v>
      </c>
      <c r="I847" s="22" t="s">
        <v>963</v>
      </c>
      <c r="J847" s="71">
        <v>14.62</v>
      </c>
      <c r="K847" s="56">
        <v>2</v>
      </c>
      <c r="L847" s="73">
        <v>0</v>
      </c>
      <c r="M847" s="71">
        <v>6.8713999999999995</v>
      </c>
      <c r="N847" s="75">
        <f t="shared" si="26"/>
        <v>6.8713999999999995</v>
      </c>
      <c r="O847" s="76">
        <f t="shared" si="27"/>
        <v>300</v>
      </c>
      <c r="P847" s="49" t="str" cm="1">
        <f t="array" ref="P847">_xlfn.IFS(O847&gt;=2000,"A",O847&gt;=1000,"B",O847&gt;=500,"C",O847&gt;=100,"D",O847&lt;100,"E")</f>
        <v>D</v>
      </c>
    </row>
    <row r="848" spans="1:16">
      <c r="A848" s="80">
        <v>847</v>
      </c>
      <c r="B848" s="22" t="s">
        <v>75</v>
      </c>
      <c r="C848" s="22" t="s">
        <v>59</v>
      </c>
      <c r="D848" s="22" t="s">
        <v>602</v>
      </c>
      <c r="E848" s="22" t="s">
        <v>61</v>
      </c>
      <c r="F848" s="22" t="s">
        <v>62</v>
      </c>
      <c r="G848" s="22" t="s">
        <v>86</v>
      </c>
      <c r="H848" s="22" t="s">
        <v>87</v>
      </c>
      <c r="I848" s="22" t="s">
        <v>353</v>
      </c>
      <c r="J848" s="71">
        <v>83.72</v>
      </c>
      <c r="K848" s="56">
        <v>7</v>
      </c>
      <c r="L848" s="73">
        <v>0</v>
      </c>
      <c r="M848" s="71">
        <v>23.441600000000005</v>
      </c>
      <c r="N848" s="75">
        <f t="shared" si="26"/>
        <v>23.441600000000005</v>
      </c>
      <c r="O848" s="76">
        <f t="shared" si="27"/>
        <v>1050</v>
      </c>
      <c r="P848" s="49" t="str" cm="1">
        <f t="array" ref="P848">_xlfn.IFS(O848&gt;=2000,"A",O848&gt;=1000,"B",O848&gt;=500,"C",O848&gt;=100,"D",O848&lt;100,"E")</f>
        <v>B</v>
      </c>
    </row>
    <row r="849" spans="1:16">
      <c r="A849" s="80">
        <v>848</v>
      </c>
      <c r="B849" s="22" t="s">
        <v>75</v>
      </c>
      <c r="C849" s="22" t="s">
        <v>59</v>
      </c>
      <c r="D849" s="22" t="s">
        <v>602</v>
      </c>
      <c r="E849" s="22" t="s">
        <v>61</v>
      </c>
      <c r="F849" s="22" t="s">
        <v>62</v>
      </c>
      <c r="G849" s="22" t="s">
        <v>63</v>
      </c>
      <c r="H849" s="22" t="s">
        <v>66</v>
      </c>
      <c r="I849" s="22" t="s">
        <v>464</v>
      </c>
      <c r="J849" s="71">
        <v>287.94</v>
      </c>
      <c r="K849" s="56">
        <v>3</v>
      </c>
      <c r="L849" s="73">
        <v>0</v>
      </c>
      <c r="M849" s="71">
        <v>77.743800000000022</v>
      </c>
      <c r="N849" s="75">
        <f t="shared" si="26"/>
        <v>77.743800000000022</v>
      </c>
      <c r="O849" s="76">
        <f t="shared" si="27"/>
        <v>450</v>
      </c>
      <c r="P849" s="49" t="str" cm="1">
        <f t="array" ref="P849">_xlfn.IFS(O849&gt;=2000,"A",O849&gt;=1000,"B",O849&gt;=500,"C",O849&gt;=100,"D",O849&lt;100,"E")</f>
        <v>D</v>
      </c>
    </row>
    <row r="850" spans="1:16">
      <c r="A850" s="80">
        <v>849</v>
      </c>
      <c r="B850" s="22" t="s">
        <v>75</v>
      </c>
      <c r="C850" s="22" t="s">
        <v>59</v>
      </c>
      <c r="D850" s="22" t="s">
        <v>964</v>
      </c>
      <c r="E850" s="22" t="s">
        <v>258</v>
      </c>
      <c r="F850" s="22" t="s">
        <v>124</v>
      </c>
      <c r="G850" s="22" t="s">
        <v>63</v>
      </c>
      <c r="H850" s="22" t="s">
        <v>82</v>
      </c>
      <c r="I850" s="22" t="s">
        <v>965</v>
      </c>
      <c r="J850" s="71">
        <v>48.896000000000001</v>
      </c>
      <c r="K850" s="56">
        <v>4</v>
      </c>
      <c r="L850" s="73">
        <v>0.2</v>
      </c>
      <c r="M850" s="71">
        <v>8.5567999999999991</v>
      </c>
      <c r="N850" s="75">
        <f t="shared" si="26"/>
        <v>-1.2224000000000022</v>
      </c>
      <c r="O850" s="76">
        <f t="shared" si="27"/>
        <v>600</v>
      </c>
      <c r="P850" s="49" t="str" cm="1">
        <f t="array" ref="P850">_xlfn.IFS(O850&gt;=2000,"A",O850&gt;=1000,"B",O850&gt;=500,"C",O850&gt;=100,"D",O850&lt;100,"E")</f>
        <v>C</v>
      </c>
    </row>
    <row r="851" spans="1:16">
      <c r="A851" s="80">
        <v>850</v>
      </c>
      <c r="B851" s="22" t="s">
        <v>75</v>
      </c>
      <c r="C851" s="22" t="s">
        <v>68</v>
      </c>
      <c r="D851" s="22" t="s">
        <v>966</v>
      </c>
      <c r="E851" s="22" t="s">
        <v>361</v>
      </c>
      <c r="F851" s="22" t="s">
        <v>124</v>
      </c>
      <c r="G851" s="22" t="s">
        <v>86</v>
      </c>
      <c r="H851" s="22" t="s">
        <v>128</v>
      </c>
      <c r="I851" s="22" t="s">
        <v>967</v>
      </c>
      <c r="J851" s="71">
        <v>115.36</v>
      </c>
      <c r="K851" s="56">
        <v>7</v>
      </c>
      <c r="L851" s="73">
        <v>0</v>
      </c>
      <c r="M851" s="71">
        <v>49.604800000000012</v>
      </c>
      <c r="N851" s="75">
        <f t="shared" si="26"/>
        <v>49.604800000000012</v>
      </c>
      <c r="O851" s="76">
        <f t="shared" si="27"/>
        <v>1050</v>
      </c>
      <c r="P851" s="49" t="str" cm="1">
        <f t="array" ref="P851">_xlfn.IFS(O851&gt;=2000,"A",O851&gt;=1000,"B",O851&gt;=500,"C",O851&gt;=100,"D",O851&lt;100,"E")</f>
        <v>B</v>
      </c>
    </row>
    <row r="852" spans="1:16">
      <c r="A852" s="80">
        <v>851</v>
      </c>
      <c r="B852" s="22" t="s">
        <v>58</v>
      </c>
      <c r="C852" s="22" t="s">
        <v>68</v>
      </c>
      <c r="D852" s="22" t="s">
        <v>968</v>
      </c>
      <c r="E852" s="22" t="s">
        <v>70</v>
      </c>
      <c r="F852" s="22" t="s">
        <v>71</v>
      </c>
      <c r="G852" s="22" t="s">
        <v>72</v>
      </c>
      <c r="H852" s="22" t="s">
        <v>84</v>
      </c>
      <c r="I852" s="22" t="s">
        <v>969</v>
      </c>
      <c r="J852" s="71">
        <v>5.16</v>
      </c>
      <c r="K852" s="56">
        <v>2</v>
      </c>
      <c r="L852" s="73">
        <v>0</v>
      </c>
      <c r="M852" s="71">
        <v>1.3416000000000001</v>
      </c>
      <c r="N852" s="75">
        <f t="shared" si="26"/>
        <v>1.3416000000000001</v>
      </c>
      <c r="O852" s="76">
        <f t="shared" si="27"/>
        <v>300</v>
      </c>
      <c r="P852" s="49" t="str" cm="1">
        <f t="array" ref="P852">_xlfn.IFS(O852&gt;=2000,"A",O852&gt;=1000,"B",O852&gt;=500,"C",O852&gt;=100,"D",O852&lt;100,"E")</f>
        <v>D</v>
      </c>
    </row>
    <row r="853" spans="1:16">
      <c r="A853" s="80">
        <v>852</v>
      </c>
      <c r="B853" s="22" t="s">
        <v>58</v>
      </c>
      <c r="C853" s="22" t="s">
        <v>68</v>
      </c>
      <c r="D853" s="22" t="s">
        <v>968</v>
      </c>
      <c r="E853" s="22" t="s">
        <v>70</v>
      </c>
      <c r="F853" s="22" t="s">
        <v>71</v>
      </c>
      <c r="G853" s="22" t="s">
        <v>72</v>
      </c>
      <c r="H853" s="22" t="s">
        <v>97</v>
      </c>
      <c r="I853" s="22" t="s">
        <v>970</v>
      </c>
      <c r="J853" s="71">
        <v>38.880000000000003</v>
      </c>
      <c r="K853" s="56">
        <v>6</v>
      </c>
      <c r="L853" s="73">
        <v>0</v>
      </c>
      <c r="M853" s="71">
        <v>18.662400000000002</v>
      </c>
      <c r="N853" s="75">
        <f t="shared" si="26"/>
        <v>18.662400000000002</v>
      </c>
      <c r="O853" s="76">
        <f t="shared" si="27"/>
        <v>900</v>
      </c>
      <c r="P853" s="49" t="str" cm="1">
        <f t="array" ref="P853">_xlfn.IFS(O853&gt;=2000,"A",O853&gt;=1000,"B",O853&gt;=500,"C",O853&gt;=100,"D",O853&lt;100,"E")</f>
        <v>C</v>
      </c>
    </row>
    <row r="854" spans="1:16">
      <c r="A854" s="80">
        <v>853</v>
      </c>
      <c r="B854" s="22" t="s">
        <v>75</v>
      </c>
      <c r="C854" s="22" t="s">
        <v>59</v>
      </c>
      <c r="D854" s="22" t="s">
        <v>197</v>
      </c>
      <c r="E854" s="22" t="s">
        <v>607</v>
      </c>
      <c r="F854" s="22" t="s">
        <v>62</v>
      </c>
      <c r="G854" s="22" t="s">
        <v>72</v>
      </c>
      <c r="H854" s="22" t="s">
        <v>84</v>
      </c>
      <c r="I854" s="22" t="s">
        <v>493</v>
      </c>
      <c r="J854" s="71">
        <v>185.88</v>
      </c>
      <c r="K854" s="56">
        <v>6</v>
      </c>
      <c r="L854" s="73">
        <v>0</v>
      </c>
      <c r="M854" s="71">
        <v>50.187599999999996</v>
      </c>
      <c r="N854" s="75">
        <f t="shared" si="26"/>
        <v>50.187599999999996</v>
      </c>
      <c r="O854" s="76">
        <f t="shared" si="27"/>
        <v>900</v>
      </c>
      <c r="P854" s="49" t="str" cm="1">
        <f t="array" ref="P854">_xlfn.IFS(O854&gt;=2000,"A",O854&gt;=1000,"B",O854&gt;=500,"C",O854&gt;=100,"D",O854&lt;100,"E")</f>
        <v>C</v>
      </c>
    </row>
    <row r="855" spans="1:16">
      <c r="A855" s="80">
        <v>854</v>
      </c>
      <c r="B855" s="22" t="s">
        <v>75</v>
      </c>
      <c r="C855" s="22" t="s">
        <v>59</v>
      </c>
      <c r="D855" s="22" t="s">
        <v>171</v>
      </c>
      <c r="E855" s="22" t="s">
        <v>172</v>
      </c>
      <c r="F855" s="22" t="s">
        <v>124</v>
      </c>
      <c r="G855" s="22" t="s">
        <v>63</v>
      </c>
      <c r="H855" s="22" t="s">
        <v>82</v>
      </c>
      <c r="I855" s="22" t="s">
        <v>924</v>
      </c>
      <c r="J855" s="71">
        <v>44.46</v>
      </c>
      <c r="K855" s="56">
        <v>2</v>
      </c>
      <c r="L855" s="73">
        <v>0</v>
      </c>
      <c r="M855" s="71">
        <v>14.671799999999998</v>
      </c>
      <c r="N855" s="75">
        <f t="shared" si="26"/>
        <v>14.671799999999998</v>
      </c>
      <c r="O855" s="76">
        <f t="shared" si="27"/>
        <v>300</v>
      </c>
      <c r="P855" s="49" t="str" cm="1">
        <f t="array" ref="P855">_xlfn.IFS(O855&gt;=2000,"A",O855&gt;=1000,"B",O855&gt;=500,"C",O855&gt;=100,"D",O855&lt;100,"E")</f>
        <v>D</v>
      </c>
    </row>
    <row r="856" spans="1:16">
      <c r="A856" s="80">
        <v>855</v>
      </c>
      <c r="B856" s="22" t="s">
        <v>75</v>
      </c>
      <c r="C856" s="22" t="s">
        <v>59</v>
      </c>
      <c r="D856" s="22" t="s">
        <v>171</v>
      </c>
      <c r="E856" s="22" t="s">
        <v>172</v>
      </c>
      <c r="F856" s="22" t="s">
        <v>124</v>
      </c>
      <c r="G856" s="22" t="s">
        <v>72</v>
      </c>
      <c r="H856" s="22" t="s">
        <v>80</v>
      </c>
      <c r="I856" s="22" t="s">
        <v>708</v>
      </c>
      <c r="J856" s="71">
        <v>242.94</v>
      </c>
      <c r="K856" s="56">
        <v>3</v>
      </c>
      <c r="L856" s="73">
        <v>0</v>
      </c>
      <c r="M856" s="71">
        <v>9.7175999999999902</v>
      </c>
      <c r="N856" s="75">
        <f t="shared" si="26"/>
        <v>9.7175999999999902</v>
      </c>
      <c r="O856" s="76">
        <f t="shared" si="27"/>
        <v>450</v>
      </c>
      <c r="P856" s="49" t="str" cm="1">
        <f t="array" ref="P856">_xlfn.IFS(O856&gt;=2000,"A",O856&gt;=1000,"B",O856&gt;=500,"C",O856&gt;=100,"D",O856&lt;100,"E")</f>
        <v>D</v>
      </c>
    </row>
    <row r="857" spans="1:16">
      <c r="A857" s="80">
        <v>856</v>
      </c>
      <c r="B857" s="22" t="s">
        <v>75</v>
      </c>
      <c r="C857" s="22" t="s">
        <v>59</v>
      </c>
      <c r="D857" s="22" t="s">
        <v>171</v>
      </c>
      <c r="E857" s="22" t="s">
        <v>172</v>
      </c>
      <c r="F857" s="22" t="s">
        <v>124</v>
      </c>
      <c r="G857" s="22" t="s">
        <v>72</v>
      </c>
      <c r="H857" s="22" t="s">
        <v>97</v>
      </c>
      <c r="I857" s="22" t="s">
        <v>971</v>
      </c>
      <c r="J857" s="71">
        <v>39.96</v>
      </c>
      <c r="K857" s="56">
        <v>2</v>
      </c>
      <c r="L857" s="73">
        <v>0</v>
      </c>
      <c r="M857" s="71">
        <v>18.781199999999998</v>
      </c>
      <c r="N857" s="75">
        <f t="shared" si="26"/>
        <v>18.781199999999998</v>
      </c>
      <c r="O857" s="76">
        <f t="shared" si="27"/>
        <v>300</v>
      </c>
      <c r="P857" s="49" t="str" cm="1">
        <f t="array" ref="P857">_xlfn.IFS(O857&gt;=2000,"A",O857&gt;=1000,"B",O857&gt;=500,"C",O857&gt;=100,"D",O857&lt;100,"E")</f>
        <v>D</v>
      </c>
    </row>
    <row r="858" spans="1:16">
      <c r="A858" s="80">
        <v>857</v>
      </c>
      <c r="B858" s="22" t="s">
        <v>75</v>
      </c>
      <c r="C858" s="22" t="s">
        <v>59</v>
      </c>
      <c r="D858" s="22" t="s">
        <v>171</v>
      </c>
      <c r="E858" s="22" t="s">
        <v>172</v>
      </c>
      <c r="F858" s="22" t="s">
        <v>124</v>
      </c>
      <c r="G858" s="22" t="s">
        <v>72</v>
      </c>
      <c r="H858" s="22" t="s">
        <v>288</v>
      </c>
      <c r="I858" s="22" t="s">
        <v>972</v>
      </c>
      <c r="J858" s="71">
        <v>102.30000000000001</v>
      </c>
      <c r="K858" s="56">
        <v>10</v>
      </c>
      <c r="L858" s="73">
        <v>0</v>
      </c>
      <c r="M858" s="71">
        <v>26.598000000000006</v>
      </c>
      <c r="N858" s="75">
        <f t="shared" si="26"/>
        <v>26.598000000000006</v>
      </c>
      <c r="O858" s="76">
        <f t="shared" si="27"/>
        <v>1500</v>
      </c>
      <c r="P858" s="49" t="str" cm="1">
        <f t="array" ref="P858">_xlfn.IFS(O858&gt;=2000,"A",O858&gt;=1000,"B",O858&gt;=500,"C",O858&gt;=100,"D",O858&lt;100,"E")</f>
        <v>B</v>
      </c>
    </row>
    <row r="859" spans="1:16">
      <c r="A859" s="80">
        <v>858</v>
      </c>
      <c r="B859" s="22" t="s">
        <v>75</v>
      </c>
      <c r="C859" s="22" t="s">
        <v>59</v>
      </c>
      <c r="D859" s="22" t="s">
        <v>171</v>
      </c>
      <c r="E859" s="22" t="s">
        <v>172</v>
      </c>
      <c r="F859" s="22" t="s">
        <v>124</v>
      </c>
      <c r="G859" s="22" t="s">
        <v>72</v>
      </c>
      <c r="H859" s="22" t="s">
        <v>80</v>
      </c>
      <c r="I859" s="22" t="s">
        <v>973</v>
      </c>
      <c r="J859" s="71">
        <v>21.36</v>
      </c>
      <c r="K859" s="56">
        <v>2</v>
      </c>
      <c r="L859" s="73">
        <v>0</v>
      </c>
      <c r="M859" s="71">
        <v>5.7672000000000008</v>
      </c>
      <c r="N859" s="75">
        <f t="shared" si="26"/>
        <v>5.7672000000000008</v>
      </c>
      <c r="O859" s="76">
        <f t="shared" si="27"/>
        <v>300</v>
      </c>
      <c r="P859" s="49" t="str" cm="1">
        <f t="array" ref="P859">_xlfn.IFS(O859&gt;=2000,"A",O859&gt;=1000,"B",O859&gt;=500,"C",O859&gt;=100,"D",O859&lt;100,"E")</f>
        <v>D</v>
      </c>
    </row>
    <row r="860" spans="1:16">
      <c r="A860" s="80">
        <v>859</v>
      </c>
      <c r="B860" s="22" t="s">
        <v>75</v>
      </c>
      <c r="C860" s="22" t="s">
        <v>102</v>
      </c>
      <c r="D860" s="22" t="s">
        <v>974</v>
      </c>
      <c r="E860" s="22" t="s">
        <v>361</v>
      </c>
      <c r="F860" s="22" t="s">
        <v>124</v>
      </c>
      <c r="G860" s="22" t="s">
        <v>72</v>
      </c>
      <c r="H860" s="22" t="s">
        <v>97</v>
      </c>
      <c r="I860" s="22" t="s">
        <v>419</v>
      </c>
      <c r="J860" s="71">
        <v>7.61</v>
      </c>
      <c r="K860" s="56">
        <v>1</v>
      </c>
      <c r="L860" s="73">
        <v>0</v>
      </c>
      <c r="M860" s="71">
        <v>3.5766999999999998</v>
      </c>
      <c r="N860" s="75">
        <f t="shared" si="26"/>
        <v>3.5766999999999998</v>
      </c>
      <c r="O860" s="76">
        <f t="shared" si="27"/>
        <v>150</v>
      </c>
      <c r="P860" s="49" t="str" cm="1">
        <f t="array" ref="P860">_xlfn.IFS(O860&gt;=2000,"A",O860&gt;=1000,"B",O860&gt;=500,"C",O860&gt;=100,"D",O860&lt;100,"E")</f>
        <v>D</v>
      </c>
    </row>
    <row r="861" spans="1:16">
      <c r="A861" s="80">
        <v>860</v>
      </c>
      <c r="B861" s="22" t="s">
        <v>75</v>
      </c>
      <c r="C861" s="22" t="s">
        <v>102</v>
      </c>
      <c r="D861" s="22" t="s">
        <v>974</v>
      </c>
      <c r="E861" s="22" t="s">
        <v>361</v>
      </c>
      <c r="F861" s="22" t="s">
        <v>124</v>
      </c>
      <c r="G861" s="22" t="s">
        <v>72</v>
      </c>
      <c r="H861" s="22" t="s">
        <v>173</v>
      </c>
      <c r="I861" s="22" t="s">
        <v>498</v>
      </c>
      <c r="J861" s="71">
        <v>7.16</v>
      </c>
      <c r="K861" s="56">
        <v>2</v>
      </c>
      <c r="L861" s="73">
        <v>0</v>
      </c>
      <c r="M861" s="71">
        <v>3.58</v>
      </c>
      <c r="N861" s="75">
        <f t="shared" si="26"/>
        <v>3.58</v>
      </c>
      <c r="O861" s="76">
        <f t="shared" si="27"/>
        <v>300</v>
      </c>
      <c r="P861" s="49" t="str" cm="1">
        <f t="array" ref="P861">_xlfn.IFS(O861&gt;=2000,"A",O861&gt;=1000,"B",O861&gt;=500,"C",O861&gt;=100,"D",O861&lt;100,"E")</f>
        <v>D</v>
      </c>
    </row>
    <row r="862" spans="1:16">
      <c r="A862" s="80">
        <v>861</v>
      </c>
      <c r="B862" s="22" t="s">
        <v>75</v>
      </c>
      <c r="C862" s="22" t="s">
        <v>59</v>
      </c>
      <c r="D862" s="22" t="s">
        <v>114</v>
      </c>
      <c r="E862" s="22" t="s">
        <v>70</v>
      </c>
      <c r="F862" s="22" t="s">
        <v>71</v>
      </c>
      <c r="G862" s="22" t="s">
        <v>72</v>
      </c>
      <c r="H862" s="22" t="s">
        <v>288</v>
      </c>
      <c r="I862" s="22" t="s">
        <v>541</v>
      </c>
      <c r="J862" s="71">
        <v>7.36</v>
      </c>
      <c r="K862" s="56">
        <v>2</v>
      </c>
      <c r="L862" s="73">
        <v>0</v>
      </c>
      <c r="M862" s="71">
        <v>0.14719999999999978</v>
      </c>
      <c r="N862" s="75">
        <f t="shared" si="26"/>
        <v>0.14719999999999978</v>
      </c>
      <c r="O862" s="76">
        <f t="shared" si="27"/>
        <v>300</v>
      </c>
      <c r="P862" s="49" t="str" cm="1">
        <f t="array" ref="P862">_xlfn.IFS(O862&gt;=2000,"A",O862&gt;=1000,"B",O862&gt;=500,"C",O862&gt;=100,"D",O862&lt;100,"E")</f>
        <v>D</v>
      </c>
    </row>
    <row r="863" spans="1:16">
      <c r="A863" s="80">
        <v>862</v>
      </c>
      <c r="B863" s="22" t="s">
        <v>75</v>
      </c>
      <c r="C863" s="22" t="s">
        <v>59</v>
      </c>
      <c r="D863" s="22" t="s">
        <v>114</v>
      </c>
      <c r="E863" s="22" t="s">
        <v>70</v>
      </c>
      <c r="F863" s="22" t="s">
        <v>71</v>
      </c>
      <c r="G863" s="22" t="s">
        <v>72</v>
      </c>
      <c r="H863" s="22" t="s">
        <v>84</v>
      </c>
      <c r="I863" s="22" t="s">
        <v>975</v>
      </c>
      <c r="J863" s="71">
        <v>23.1</v>
      </c>
      <c r="K863" s="56">
        <v>2</v>
      </c>
      <c r="L863" s="73">
        <v>0</v>
      </c>
      <c r="M863" s="71">
        <v>10.625999999999999</v>
      </c>
      <c r="N863" s="75">
        <f t="shared" si="26"/>
        <v>10.625999999999999</v>
      </c>
      <c r="O863" s="76">
        <f t="shared" si="27"/>
        <v>300</v>
      </c>
      <c r="P863" s="49" t="str" cm="1">
        <f t="array" ref="P863">_xlfn.IFS(O863&gt;=2000,"A",O863&gt;=1000,"B",O863&gt;=500,"C",O863&gt;=100,"D",O863&lt;100,"E")</f>
        <v>D</v>
      </c>
    </row>
    <row r="864" spans="1:16">
      <c r="A864" s="80">
        <v>863</v>
      </c>
      <c r="B864" s="22" t="s">
        <v>58</v>
      </c>
      <c r="C864" s="22" t="s">
        <v>68</v>
      </c>
      <c r="D864" s="22" t="s">
        <v>619</v>
      </c>
      <c r="E864" s="22" t="s">
        <v>77</v>
      </c>
      <c r="F864" s="22" t="s">
        <v>62</v>
      </c>
      <c r="G864" s="22" t="s">
        <v>86</v>
      </c>
      <c r="H864" s="22" t="s">
        <v>128</v>
      </c>
      <c r="I864" s="22" t="s">
        <v>976</v>
      </c>
      <c r="J864" s="71">
        <v>191.47200000000001</v>
      </c>
      <c r="K864" s="56">
        <v>6</v>
      </c>
      <c r="L864" s="73">
        <v>0.2</v>
      </c>
      <c r="M864" s="71">
        <v>40.687800000000003</v>
      </c>
      <c r="N864" s="75">
        <f t="shared" si="26"/>
        <v>2.3933999999999997</v>
      </c>
      <c r="O864" s="76">
        <f t="shared" si="27"/>
        <v>900</v>
      </c>
      <c r="P864" s="49" t="str" cm="1">
        <f t="array" ref="P864">_xlfn.IFS(O864&gt;=2000,"A",O864&gt;=1000,"B",O864&gt;=500,"C",O864&gt;=100,"D",O864&lt;100,"E")</f>
        <v>C</v>
      </c>
    </row>
    <row r="865" spans="1:16">
      <c r="A865" s="80">
        <v>864</v>
      </c>
      <c r="B865" s="22" t="s">
        <v>58</v>
      </c>
      <c r="C865" s="22" t="s">
        <v>68</v>
      </c>
      <c r="D865" s="22" t="s">
        <v>619</v>
      </c>
      <c r="E865" s="22" t="s">
        <v>77</v>
      </c>
      <c r="F865" s="22" t="s">
        <v>62</v>
      </c>
      <c r="G865" s="22" t="s">
        <v>72</v>
      </c>
      <c r="H865" s="22" t="s">
        <v>84</v>
      </c>
      <c r="I865" s="22" t="s">
        <v>977</v>
      </c>
      <c r="J865" s="71">
        <v>5.2480000000000002</v>
      </c>
      <c r="K865" s="56">
        <v>2</v>
      </c>
      <c r="L865" s="73">
        <v>0.2</v>
      </c>
      <c r="M865" s="71">
        <v>0.59039999999999915</v>
      </c>
      <c r="N865" s="75">
        <f t="shared" si="26"/>
        <v>-0.45920000000000094</v>
      </c>
      <c r="O865" s="76">
        <f t="shared" si="27"/>
        <v>300</v>
      </c>
      <c r="P865" s="49" t="str" cm="1">
        <f t="array" ref="P865">_xlfn.IFS(O865&gt;=2000,"A",O865&gt;=1000,"B",O865&gt;=500,"C",O865&gt;=100,"D",O865&lt;100,"E")</f>
        <v>D</v>
      </c>
    </row>
    <row r="866" spans="1:16">
      <c r="A866" s="80">
        <v>865</v>
      </c>
      <c r="B866" s="22" t="s">
        <v>58</v>
      </c>
      <c r="C866" s="22" t="s">
        <v>68</v>
      </c>
      <c r="D866" s="22" t="s">
        <v>619</v>
      </c>
      <c r="E866" s="22" t="s">
        <v>77</v>
      </c>
      <c r="F866" s="22" t="s">
        <v>62</v>
      </c>
      <c r="G866" s="22" t="s">
        <v>86</v>
      </c>
      <c r="H866" s="22" t="s">
        <v>87</v>
      </c>
      <c r="I866" s="22" t="s">
        <v>978</v>
      </c>
      <c r="J866" s="71">
        <v>59.184000000000005</v>
      </c>
      <c r="K866" s="56">
        <v>2</v>
      </c>
      <c r="L866" s="73">
        <v>0.2</v>
      </c>
      <c r="M866" s="71">
        <v>5.1786000000000012</v>
      </c>
      <c r="N866" s="75">
        <f t="shared" si="26"/>
        <v>-6.6582000000000008</v>
      </c>
      <c r="O866" s="76">
        <f t="shared" si="27"/>
        <v>300</v>
      </c>
      <c r="P866" s="49" t="str" cm="1">
        <f t="array" ref="P866">_xlfn.IFS(O866&gt;=2000,"A",O866&gt;=1000,"B",O866&gt;=500,"C",O866&gt;=100,"D",O866&lt;100,"E")</f>
        <v>D</v>
      </c>
    </row>
    <row r="867" spans="1:16">
      <c r="A867" s="80">
        <v>866</v>
      </c>
      <c r="B867" s="22" t="s">
        <v>75</v>
      </c>
      <c r="C867" s="22" t="s">
        <v>68</v>
      </c>
      <c r="D867" s="22" t="s">
        <v>193</v>
      </c>
      <c r="E867" s="22" t="s">
        <v>194</v>
      </c>
      <c r="F867" s="22" t="s">
        <v>62</v>
      </c>
      <c r="G867" s="22" t="s">
        <v>72</v>
      </c>
      <c r="H867" s="22" t="s">
        <v>73</v>
      </c>
      <c r="I867" s="22" t="s">
        <v>979</v>
      </c>
      <c r="J867" s="71">
        <v>2.89</v>
      </c>
      <c r="K867" s="56">
        <v>1</v>
      </c>
      <c r="L867" s="73">
        <v>0</v>
      </c>
      <c r="M867" s="71">
        <v>1.3583000000000001</v>
      </c>
      <c r="N867" s="75">
        <f t="shared" si="26"/>
        <v>1.3583000000000001</v>
      </c>
      <c r="O867" s="76">
        <f t="shared" si="27"/>
        <v>150</v>
      </c>
      <c r="P867" s="49" t="str" cm="1">
        <f t="array" ref="P867">_xlfn.IFS(O867&gt;=2000,"A",O867&gt;=1000,"B",O867&gt;=500,"C",O867&gt;=100,"D",O867&lt;100,"E")</f>
        <v>D</v>
      </c>
    </row>
    <row r="868" spans="1:16">
      <c r="A868" s="80">
        <v>867</v>
      </c>
      <c r="B868" s="22" t="s">
        <v>75</v>
      </c>
      <c r="C868" s="22" t="s">
        <v>68</v>
      </c>
      <c r="D868" s="22" t="s">
        <v>193</v>
      </c>
      <c r="E868" s="22" t="s">
        <v>194</v>
      </c>
      <c r="F868" s="22" t="s">
        <v>62</v>
      </c>
      <c r="G868" s="22" t="s">
        <v>63</v>
      </c>
      <c r="H868" s="22" t="s">
        <v>82</v>
      </c>
      <c r="I868" s="22" t="s">
        <v>980</v>
      </c>
      <c r="J868" s="71">
        <v>51.94</v>
      </c>
      <c r="K868" s="56">
        <v>1</v>
      </c>
      <c r="L868" s="73">
        <v>0</v>
      </c>
      <c r="M868" s="71">
        <v>21.295400000000001</v>
      </c>
      <c r="N868" s="75">
        <f t="shared" si="26"/>
        <v>21.295400000000001</v>
      </c>
      <c r="O868" s="76">
        <f t="shared" si="27"/>
        <v>150</v>
      </c>
      <c r="P868" s="49" t="str" cm="1">
        <f t="array" ref="P868">_xlfn.IFS(O868&gt;=2000,"A",O868&gt;=1000,"B",O868&gt;=500,"C",O868&gt;=100,"D",O868&lt;100,"E")</f>
        <v>D</v>
      </c>
    </row>
    <row r="869" spans="1:16">
      <c r="A869" s="80">
        <v>868</v>
      </c>
      <c r="B869" s="22" t="s">
        <v>140</v>
      </c>
      <c r="C869" s="22" t="s">
        <v>68</v>
      </c>
      <c r="D869" s="22" t="s">
        <v>122</v>
      </c>
      <c r="E869" s="22" t="s">
        <v>123</v>
      </c>
      <c r="F869" s="22" t="s">
        <v>124</v>
      </c>
      <c r="G869" s="22" t="s">
        <v>72</v>
      </c>
      <c r="H869" s="22" t="s">
        <v>73</v>
      </c>
      <c r="I869" s="22" t="s">
        <v>981</v>
      </c>
      <c r="J869" s="71">
        <v>15.936000000000002</v>
      </c>
      <c r="K869" s="56">
        <v>4</v>
      </c>
      <c r="L869" s="73">
        <v>0.2</v>
      </c>
      <c r="M869" s="71">
        <v>5.1791999999999998</v>
      </c>
      <c r="N869" s="75">
        <f t="shared" si="26"/>
        <v>1.9919999999999991</v>
      </c>
      <c r="O869" s="76">
        <f t="shared" si="27"/>
        <v>600</v>
      </c>
      <c r="P869" s="49" t="str" cm="1">
        <f t="array" ref="P869">_xlfn.IFS(O869&gt;=2000,"A",O869&gt;=1000,"B",O869&gt;=500,"C",O869&gt;=100,"D",O869&lt;100,"E")</f>
        <v>C</v>
      </c>
    </row>
    <row r="870" spans="1:16">
      <c r="A870" s="80">
        <v>869</v>
      </c>
      <c r="B870" s="22" t="s">
        <v>75</v>
      </c>
      <c r="C870" s="22" t="s">
        <v>68</v>
      </c>
      <c r="D870" s="22" t="s">
        <v>913</v>
      </c>
      <c r="E870" s="22" t="s">
        <v>123</v>
      </c>
      <c r="F870" s="22" t="s">
        <v>124</v>
      </c>
      <c r="G870" s="22" t="s">
        <v>72</v>
      </c>
      <c r="H870" s="22" t="s">
        <v>89</v>
      </c>
      <c r="I870" s="22" t="s">
        <v>982</v>
      </c>
      <c r="J870" s="71">
        <v>44.910000000000011</v>
      </c>
      <c r="K870" s="56">
        <v>6</v>
      </c>
      <c r="L870" s="73">
        <v>0.7</v>
      </c>
      <c r="M870" s="71">
        <v>-35.927999999999997</v>
      </c>
      <c r="N870" s="75">
        <f t="shared" si="26"/>
        <v>-67.365000000000009</v>
      </c>
      <c r="O870" s="76">
        <f t="shared" si="27"/>
        <v>900</v>
      </c>
      <c r="P870" s="49" t="str" cm="1">
        <f t="array" ref="P870">_xlfn.IFS(O870&gt;=2000,"A",O870&gt;=1000,"B",O870&gt;=500,"C",O870&gt;=100,"D",O870&lt;100,"E")</f>
        <v>C</v>
      </c>
    </row>
    <row r="871" spans="1:16">
      <c r="A871" s="80">
        <v>870</v>
      </c>
      <c r="B871" s="22" t="s">
        <v>140</v>
      </c>
      <c r="C871" s="22" t="s">
        <v>102</v>
      </c>
      <c r="D871" s="22" t="s">
        <v>122</v>
      </c>
      <c r="E871" s="22" t="s">
        <v>123</v>
      </c>
      <c r="F871" s="22" t="s">
        <v>124</v>
      </c>
      <c r="G871" s="22" t="s">
        <v>72</v>
      </c>
      <c r="H871" s="22" t="s">
        <v>89</v>
      </c>
      <c r="I871" s="22" t="s">
        <v>983</v>
      </c>
      <c r="J871" s="71">
        <v>1141.4700000000003</v>
      </c>
      <c r="K871" s="56">
        <v>5</v>
      </c>
      <c r="L871" s="73">
        <v>0.7</v>
      </c>
      <c r="M871" s="71">
        <v>-760.98000000000025</v>
      </c>
      <c r="N871" s="75">
        <f t="shared" si="26"/>
        <v>-1560.0090000000005</v>
      </c>
      <c r="O871" s="76">
        <f t="shared" si="27"/>
        <v>750</v>
      </c>
      <c r="P871" s="49" t="str" cm="1">
        <f t="array" ref="P871">_xlfn.IFS(O871&gt;=2000,"A",O871&gt;=1000,"B",O871&gt;=500,"C",O871&gt;=100,"D",O871&lt;100,"E")</f>
        <v>C</v>
      </c>
    </row>
    <row r="872" spans="1:16">
      <c r="A872" s="80">
        <v>871</v>
      </c>
      <c r="B872" s="22" t="s">
        <v>140</v>
      </c>
      <c r="C872" s="22" t="s">
        <v>102</v>
      </c>
      <c r="D872" s="22" t="s">
        <v>122</v>
      </c>
      <c r="E872" s="22" t="s">
        <v>123</v>
      </c>
      <c r="F872" s="22" t="s">
        <v>124</v>
      </c>
      <c r="G872" s="22" t="s">
        <v>86</v>
      </c>
      <c r="H872" s="22" t="s">
        <v>87</v>
      </c>
      <c r="I872" s="22" t="s">
        <v>748</v>
      </c>
      <c r="J872" s="71">
        <v>280.78200000000004</v>
      </c>
      <c r="K872" s="56">
        <v>3</v>
      </c>
      <c r="L872" s="73">
        <v>0.4</v>
      </c>
      <c r="M872" s="71">
        <v>-46.797000000000025</v>
      </c>
      <c r="N872" s="75">
        <f t="shared" si="26"/>
        <v>-159.10980000000006</v>
      </c>
      <c r="O872" s="76">
        <f t="shared" si="27"/>
        <v>450</v>
      </c>
      <c r="P872" s="49" t="str" cm="1">
        <f t="array" ref="P872">_xlfn.IFS(O872&gt;=2000,"A",O872&gt;=1000,"B",O872&gt;=500,"C",O872&gt;=100,"D",O872&lt;100,"E")</f>
        <v>D</v>
      </c>
    </row>
    <row r="873" spans="1:16">
      <c r="A873" s="80">
        <v>872</v>
      </c>
      <c r="B873" s="22" t="s">
        <v>140</v>
      </c>
      <c r="C873" s="22" t="s">
        <v>59</v>
      </c>
      <c r="D873" s="22" t="s">
        <v>95</v>
      </c>
      <c r="E873" s="22" t="s">
        <v>984</v>
      </c>
      <c r="F873" s="22" t="s">
        <v>124</v>
      </c>
      <c r="G873" s="22" t="s">
        <v>72</v>
      </c>
      <c r="H873" s="22" t="s">
        <v>97</v>
      </c>
      <c r="I873" s="22" t="s">
        <v>985</v>
      </c>
      <c r="J873" s="71">
        <v>34.44</v>
      </c>
      <c r="K873" s="56">
        <v>3</v>
      </c>
      <c r="L873" s="73">
        <v>0</v>
      </c>
      <c r="M873" s="71">
        <v>17.22</v>
      </c>
      <c r="N873" s="75">
        <f t="shared" si="26"/>
        <v>17.22</v>
      </c>
      <c r="O873" s="76">
        <f t="shared" si="27"/>
        <v>450</v>
      </c>
      <c r="P873" s="49" t="str" cm="1">
        <f t="array" ref="P873">_xlfn.IFS(O873&gt;=2000,"A",O873&gt;=1000,"B",O873&gt;=500,"C",O873&gt;=100,"D",O873&lt;100,"E")</f>
        <v>D</v>
      </c>
    </row>
    <row r="874" spans="1:16">
      <c r="A874" s="80">
        <v>873</v>
      </c>
      <c r="B874" s="22" t="s">
        <v>75</v>
      </c>
      <c r="C874" s="22" t="s">
        <v>59</v>
      </c>
      <c r="D874" s="22" t="s">
        <v>171</v>
      </c>
      <c r="E874" s="22" t="s">
        <v>172</v>
      </c>
      <c r="F874" s="22" t="s">
        <v>124</v>
      </c>
      <c r="G874" s="22" t="s">
        <v>72</v>
      </c>
      <c r="H874" s="22" t="s">
        <v>97</v>
      </c>
      <c r="I874" s="22" t="s">
        <v>447</v>
      </c>
      <c r="J874" s="71">
        <v>11.36</v>
      </c>
      <c r="K874" s="56">
        <v>2</v>
      </c>
      <c r="L874" s="73">
        <v>0</v>
      </c>
      <c r="M874" s="71">
        <v>5.2255999999999991</v>
      </c>
      <c r="N874" s="75">
        <f t="shared" si="26"/>
        <v>5.2255999999999991</v>
      </c>
      <c r="O874" s="76">
        <f t="shared" si="27"/>
        <v>300</v>
      </c>
      <c r="P874" s="49" t="str" cm="1">
        <f t="array" ref="P874">_xlfn.IFS(O874&gt;=2000,"A",O874&gt;=1000,"B",O874&gt;=500,"C",O874&gt;=100,"D",O874&lt;100,"E")</f>
        <v>D</v>
      </c>
    </row>
    <row r="875" spans="1:16">
      <c r="A875" s="80">
        <v>874</v>
      </c>
      <c r="B875" s="22" t="s">
        <v>75</v>
      </c>
      <c r="C875" s="22" t="s">
        <v>59</v>
      </c>
      <c r="D875" s="22" t="s">
        <v>171</v>
      </c>
      <c r="E875" s="22" t="s">
        <v>172</v>
      </c>
      <c r="F875" s="22" t="s">
        <v>124</v>
      </c>
      <c r="G875" s="22" t="s">
        <v>72</v>
      </c>
      <c r="H875" s="22" t="s">
        <v>89</v>
      </c>
      <c r="I875" s="22" t="s">
        <v>648</v>
      </c>
      <c r="J875" s="71">
        <v>106.34399999999999</v>
      </c>
      <c r="K875" s="56">
        <v>7</v>
      </c>
      <c r="L875" s="73">
        <v>0.2</v>
      </c>
      <c r="M875" s="71">
        <v>37.220399999999998</v>
      </c>
      <c r="N875" s="75">
        <f t="shared" si="26"/>
        <v>15.951599999999999</v>
      </c>
      <c r="O875" s="76">
        <f t="shared" si="27"/>
        <v>1050</v>
      </c>
      <c r="P875" s="49" t="str" cm="1">
        <f t="array" ref="P875">_xlfn.IFS(O875&gt;=2000,"A",O875&gt;=1000,"B",O875&gt;=500,"C",O875&gt;=100,"D",O875&lt;100,"E")</f>
        <v>B</v>
      </c>
    </row>
    <row r="876" spans="1:16">
      <c r="A876" s="80">
        <v>875</v>
      </c>
      <c r="B876" s="22" t="s">
        <v>75</v>
      </c>
      <c r="C876" s="22" t="s">
        <v>59</v>
      </c>
      <c r="D876" s="22" t="s">
        <v>246</v>
      </c>
      <c r="E876" s="22" t="s">
        <v>96</v>
      </c>
      <c r="F876" s="22" t="s">
        <v>62</v>
      </c>
      <c r="G876" s="22" t="s">
        <v>72</v>
      </c>
      <c r="H876" s="22" t="s">
        <v>97</v>
      </c>
      <c r="I876" s="22" t="s">
        <v>986</v>
      </c>
      <c r="J876" s="71">
        <v>192.16000000000003</v>
      </c>
      <c r="K876" s="56">
        <v>5</v>
      </c>
      <c r="L876" s="73">
        <v>0.2</v>
      </c>
      <c r="M876" s="71">
        <v>67.255999999999986</v>
      </c>
      <c r="N876" s="75">
        <f t="shared" si="26"/>
        <v>28.823999999999977</v>
      </c>
      <c r="O876" s="76">
        <f t="shared" si="27"/>
        <v>750</v>
      </c>
      <c r="P876" s="49" t="str" cm="1">
        <f t="array" ref="P876">_xlfn.IFS(O876&gt;=2000,"A",O876&gt;=1000,"B",O876&gt;=500,"C",O876&gt;=100,"D",O876&lt;100,"E")</f>
        <v>C</v>
      </c>
    </row>
    <row r="877" spans="1:16">
      <c r="A877" s="80">
        <v>876</v>
      </c>
      <c r="B877" s="22" t="s">
        <v>75</v>
      </c>
      <c r="C877" s="22" t="s">
        <v>102</v>
      </c>
      <c r="D877" s="22" t="s">
        <v>95</v>
      </c>
      <c r="E877" s="22" t="s">
        <v>984</v>
      </c>
      <c r="F877" s="22" t="s">
        <v>124</v>
      </c>
      <c r="G877" s="22" t="s">
        <v>63</v>
      </c>
      <c r="H877" s="22" t="s">
        <v>82</v>
      </c>
      <c r="I877" s="22" t="s">
        <v>403</v>
      </c>
      <c r="J877" s="71">
        <v>322.59000000000003</v>
      </c>
      <c r="K877" s="56">
        <v>3</v>
      </c>
      <c r="L877" s="73">
        <v>0</v>
      </c>
      <c r="M877" s="71">
        <v>64.518000000000001</v>
      </c>
      <c r="N877" s="75">
        <f t="shared" si="26"/>
        <v>64.518000000000001</v>
      </c>
      <c r="O877" s="76">
        <f t="shared" si="27"/>
        <v>450</v>
      </c>
      <c r="P877" s="49" t="str" cm="1">
        <f t="array" ref="P877">_xlfn.IFS(O877&gt;=2000,"A",O877&gt;=1000,"B",O877&gt;=500,"C",O877&gt;=100,"D",O877&lt;100,"E")</f>
        <v>D</v>
      </c>
    </row>
    <row r="878" spans="1:16">
      <c r="A878" s="80">
        <v>877</v>
      </c>
      <c r="B878" s="22" t="s">
        <v>75</v>
      </c>
      <c r="C878" s="22" t="s">
        <v>102</v>
      </c>
      <c r="D878" s="22" t="s">
        <v>95</v>
      </c>
      <c r="E878" s="22" t="s">
        <v>984</v>
      </c>
      <c r="F878" s="22" t="s">
        <v>124</v>
      </c>
      <c r="G878" s="22" t="s">
        <v>86</v>
      </c>
      <c r="H878" s="22" t="s">
        <v>128</v>
      </c>
      <c r="I878" s="22" t="s">
        <v>440</v>
      </c>
      <c r="J878" s="71">
        <v>29.99</v>
      </c>
      <c r="K878" s="56">
        <v>1</v>
      </c>
      <c r="L878" s="73">
        <v>0</v>
      </c>
      <c r="M878" s="71">
        <v>13.195600000000002</v>
      </c>
      <c r="N878" s="75">
        <f t="shared" si="26"/>
        <v>13.195600000000002</v>
      </c>
      <c r="O878" s="76">
        <f t="shared" si="27"/>
        <v>150</v>
      </c>
      <c r="P878" s="49" t="str" cm="1">
        <f t="array" ref="P878">_xlfn.IFS(O878&gt;=2000,"A",O878&gt;=1000,"B",O878&gt;=500,"C",O878&gt;=100,"D",O878&lt;100,"E")</f>
        <v>D</v>
      </c>
    </row>
    <row r="879" spans="1:16">
      <c r="A879" s="80">
        <v>878</v>
      </c>
      <c r="B879" s="22" t="s">
        <v>75</v>
      </c>
      <c r="C879" s="22" t="s">
        <v>102</v>
      </c>
      <c r="D879" s="22" t="s">
        <v>95</v>
      </c>
      <c r="E879" s="22" t="s">
        <v>984</v>
      </c>
      <c r="F879" s="22" t="s">
        <v>124</v>
      </c>
      <c r="G879" s="22" t="s">
        <v>86</v>
      </c>
      <c r="H879" s="22" t="s">
        <v>128</v>
      </c>
      <c r="I879" s="22" t="s">
        <v>987</v>
      </c>
      <c r="J879" s="71">
        <v>371.96999999999997</v>
      </c>
      <c r="K879" s="56">
        <v>3</v>
      </c>
      <c r="L879" s="73">
        <v>0</v>
      </c>
      <c r="M879" s="71">
        <v>66.954599999999971</v>
      </c>
      <c r="N879" s="75">
        <f t="shared" si="26"/>
        <v>66.954599999999971</v>
      </c>
      <c r="O879" s="76">
        <f t="shared" si="27"/>
        <v>450</v>
      </c>
      <c r="P879" s="49" t="str" cm="1">
        <f t="array" ref="P879">_xlfn.IFS(O879&gt;=2000,"A",O879&gt;=1000,"B",O879&gt;=500,"C",O879&gt;=100,"D",O879&lt;100,"E")</f>
        <v>D</v>
      </c>
    </row>
    <row r="880" spans="1:16">
      <c r="A880" s="80">
        <v>879</v>
      </c>
      <c r="B880" s="22" t="s">
        <v>75</v>
      </c>
      <c r="C880" s="22" t="s">
        <v>102</v>
      </c>
      <c r="D880" s="22" t="s">
        <v>122</v>
      </c>
      <c r="E880" s="22" t="s">
        <v>123</v>
      </c>
      <c r="F880" s="22" t="s">
        <v>124</v>
      </c>
      <c r="G880" s="22" t="s">
        <v>72</v>
      </c>
      <c r="H880" s="22" t="s">
        <v>89</v>
      </c>
      <c r="I880" s="22" t="s">
        <v>988</v>
      </c>
      <c r="J880" s="71">
        <v>5.8920000000000012</v>
      </c>
      <c r="K880" s="56">
        <v>4</v>
      </c>
      <c r="L880" s="73">
        <v>0.7</v>
      </c>
      <c r="M880" s="71">
        <v>-4.1243999999999996</v>
      </c>
      <c r="N880" s="75">
        <f t="shared" si="26"/>
        <v>-8.2487999999999992</v>
      </c>
      <c r="O880" s="76">
        <f t="shared" si="27"/>
        <v>600</v>
      </c>
      <c r="P880" s="49" t="str" cm="1">
        <f t="array" ref="P880">_xlfn.IFS(O880&gt;=2000,"A",O880&gt;=1000,"B",O880&gt;=500,"C",O880&gt;=100,"D",O880&lt;100,"E")</f>
        <v>C</v>
      </c>
    </row>
    <row r="881" spans="1:16">
      <c r="A881" s="80">
        <v>880</v>
      </c>
      <c r="B881" s="22" t="s">
        <v>58</v>
      </c>
      <c r="C881" s="22" t="s">
        <v>102</v>
      </c>
      <c r="D881" s="22" t="s">
        <v>171</v>
      </c>
      <c r="E881" s="22" t="s">
        <v>172</v>
      </c>
      <c r="F881" s="22" t="s">
        <v>124</v>
      </c>
      <c r="G881" s="22" t="s">
        <v>72</v>
      </c>
      <c r="H881" s="22" t="s">
        <v>89</v>
      </c>
      <c r="I881" s="22" t="s">
        <v>989</v>
      </c>
      <c r="J881" s="71">
        <v>68.472000000000008</v>
      </c>
      <c r="K881" s="56">
        <v>3</v>
      </c>
      <c r="L881" s="73">
        <v>0.2</v>
      </c>
      <c r="M881" s="71">
        <v>23.109299999999998</v>
      </c>
      <c r="N881" s="75">
        <f t="shared" si="26"/>
        <v>9.4148999999999958</v>
      </c>
      <c r="O881" s="76">
        <f t="shared" si="27"/>
        <v>450</v>
      </c>
      <c r="P881" s="49" t="str" cm="1">
        <f t="array" ref="P881">_xlfn.IFS(O881&gt;=2000,"A",O881&gt;=1000,"B",O881&gt;=500,"C",O881&gt;=100,"D",O881&lt;100,"E")</f>
        <v>D</v>
      </c>
    </row>
    <row r="882" spans="1:16">
      <c r="A882" s="80">
        <v>881</v>
      </c>
      <c r="B882" s="22" t="s">
        <v>58</v>
      </c>
      <c r="C882" s="22" t="s">
        <v>102</v>
      </c>
      <c r="D882" s="22" t="s">
        <v>171</v>
      </c>
      <c r="E882" s="22" t="s">
        <v>172</v>
      </c>
      <c r="F882" s="22" t="s">
        <v>124</v>
      </c>
      <c r="G882" s="22" t="s">
        <v>63</v>
      </c>
      <c r="H882" s="22" t="s">
        <v>66</v>
      </c>
      <c r="I882" s="22" t="s">
        <v>326</v>
      </c>
      <c r="J882" s="71">
        <v>1242.8999999999999</v>
      </c>
      <c r="K882" s="56">
        <v>5</v>
      </c>
      <c r="L882" s="73">
        <v>0.1</v>
      </c>
      <c r="M882" s="71">
        <v>262.38999999999987</v>
      </c>
      <c r="N882" s="75">
        <f t="shared" si="26"/>
        <v>138.09999999999988</v>
      </c>
      <c r="O882" s="76">
        <f t="shared" si="27"/>
        <v>750</v>
      </c>
      <c r="P882" s="49" t="str" cm="1">
        <f t="array" ref="P882">_xlfn.IFS(O882&gt;=2000,"A",O882&gt;=1000,"B",O882&gt;=500,"C",O882&gt;=100,"D",O882&lt;100,"E")</f>
        <v>C</v>
      </c>
    </row>
    <row r="883" spans="1:16">
      <c r="A883" s="80">
        <v>882</v>
      </c>
      <c r="B883" s="22" t="s">
        <v>75</v>
      </c>
      <c r="C883" s="22" t="s">
        <v>59</v>
      </c>
      <c r="D883" s="22" t="s">
        <v>193</v>
      </c>
      <c r="E883" s="22" t="s">
        <v>194</v>
      </c>
      <c r="F883" s="22" t="s">
        <v>62</v>
      </c>
      <c r="G883" s="22" t="s">
        <v>72</v>
      </c>
      <c r="H883" s="22" t="s">
        <v>80</v>
      </c>
      <c r="I883" s="22" t="s">
        <v>660</v>
      </c>
      <c r="J883" s="71">
        <v>30.84</v>
      </c>
      <c r="K883" s="56">
        <v>2</v>
      </c>
      <c r="L883" s="73">
        <v>0</v>
      </c>
      <c r="M883" s="71">
        <v>8.3268000000000022</v>
      </c>
      <c r="N883" s="75">
        <f t="shared" si="26"/>
        <v>8.3268000000000022</v>
      </c>
      <c r="O883" s="76">
        <f t="shared" si="27"/>
        <v>300</v>
      </c>
      <c r="P883" s="49" t="str" cm="1">
        <f t="array" ref="P883">_xlfn.IFS(O883&gt;=2000,"A",O883&gt;=1000,"B",O883&gt;=500,"C",O883&gt;=100,"D",O883&lt;100,"E")</f>
        <v>D</v>
      </c>
    </row>
    <row r="884" spans="1:16">
      <c r="A884" s="80">
        <v>883</v>
      </c>
      <c r="B884" s="22" t="s">
        <v>538</v>
      </c>
      <c r="C884" s="22" t="s">
        <v>59</v>
      </c>
      <c r="D884" s="22" t="s">
        <v>114</v>
      </c>
      <c r="E884" s="22" t="s">
        <v>70</v>
      </c>
      <c r="F884" s="22" t="s">
        <v>71</v>
      </c>
      <c r="G884" s="22" t="s">
        <v>72</v>
      </c>
      <c r="H884" s="22" t="s">
        <v>84</v>
      </c>
      <c r="I884" s="22" t="s">
        <v>851</v>
      </c>
      <c r="J884" s="71">
        <v>13.48</v>
      </c>
      <c r="K884" s="56">
        <v>4</v>
      </c>
      <c r="L884" s="73">
        <v>0</v>
      </c>
      <c r="M884" s="71">
        <v>5.9312000000000014</v>
      </c>
      <c r="N884" s="75">
        <f t="shared" si="26"/>
        <v>5.9312000000000014</v>
      </c>
      <c r="O884" s="76">
        <f t="shared" si="27"/>
        <v>600</v>
      </c>
      <c r="P884" s="49" t="str" cm="1">
        <f t="array" ref="P884">_xlfn.IFS(O884&gt;=2000,"A",O884&gt;=1000,"B",O884&gt;=500,"C",O884&gt;=100,"D",O884&lt;100,"E")</f>
        <v>C</v>
      </c>
    </row>
    <row r="885" spans="1:16">
      <c r="A885" s="80">
        <v>884</v>
      </c>
      <c r="B885" s="22" t="s">
        <v>140</v>
      </c>
      <c r="C885" s="22" t="s">
        <v>102</v>
      </c>
      <c r="D885" s="22" t="s">
        <v>393</v>
      </c>
      <c r="E885" s="22" t="s">
        <v>159</v>
      </c>
      <c r="F885" s="22" t="s">
        <v>105</v>
      </c>
      <c r="G885" s="22" t="s">
        <v>63</v>
      </c>
      <c r="H885" s="22" t="s">
        <v>82</v>
      </c>
      <c r="I885" s="22" t="s">
        <v>805</v>
      </c>
      <c r="J885" s="71">
        <v>31.400000000000002</v>
      </c>
      <c r="K885" s="56">
        <v>5</v>
      </c>
      <c r="L885" s="73">
        <v>0</v>
      </c>
      <c r="M885" s="71">
        <v>10.047999999999998</v>
      </c>
      <c r="N885" s="75">
        <f t="shared" si="26"/>
        <v>10.047999999999998</v>
      </c>
      <c r="O885" s="76">
        <f t="shared" si="27"/>
        <v>750</v>
      </c>
      <c r="P885" s="49" t="str" cm="1">
        <f t="array" ref="P885">_xlfn.IFS(O885&gt;=2000,"A",O885&gt;=1000,"B",O885&gt;=500,"C",O885&gt;=100,"D",O885&lt;100,"E")</f>
        <v>C</v>
      </c>
    </row>
    <row r="886" spans="1:16">
      <c r="A886" s="80">
        <v>885</v>
      </c>
      <c r="B886" s="22" t="s">
        <v>75</v>
      </c>
      <c r="C886" s="22" t="s">
        <v>59</v>
      </c>
      <c r="D886" s="22" t="s">
        <v>220</v>
      </c>
      <c r="E886" s="22" t="s">
        <v>172</v>
      </c>
      <c r="F886" s="22" t="s">
        <v>124</v>
      </c>
      <c r="G886" s="22" t="s">
        <v>63</v>
      </c>
      <c r="H886" s="22" t="s">
        <v>82</v>
      </c>
      <c r="I886" s="22" t="s">
        <v>990</v>
      </c>
      <c r="J886" s="71">
        <v>17.46</v>
      </c>
      <c r="K886" s="56">
        <v>2</v>
      </c>
      <c r="L886" s="73">
        <v>0</v>
      </c>
      <c r="M886" s="71">
        <v>5.936399999999999</v>
      </c>
      <c r="N886" s="75">
        <f t="shared" si="26"/>
        <v>5.936399999999999</v>
      </c>
      <c r="O886" s="76">
        <f t="shared" si="27"/>
        <v>300</v>
      </c>
      <c r="P886" s="49" t="str" cm="1">
        <f t="array" ref="P886">_xlfn.IFS(O886&gt;=2000,"A",O886&gt;=1000,"B",O886&gt;=500,"C",O886&gt;=100,"D",O886&lt;100,"E")</f>
        <v>D</v>
      </c>
    </row>
    <row r="887" spans="1:16">
      <c r="A887" s="80">
        <v>886</v>
      </c>
      <c r="B887" s="22" t="s">
        <v>58</v>
      </c>
      <c r="C887" s="22" t="s">
        <v>68</v>
      </c>
      <c r="D887" s="22" t="s">
        <v>69</v>
      </c>
      <c r="E887" s="22" t="s">
        <v>70</v>
      </c>
      <c r="F887" s="22" t="s">
        <v>71</v>
      </c>
      <c r="G887" s="22" t="s">
        <v>72</v>
      </c>
      <c r="H887" s="22" t="s">
        <v>89</v>
      </c>
      <c r="I887" s="22" t="s">
        <v>991</v>
      </c>
      <c r="J887" s="71">
        <v>13.943999999999999</v>
      </c>
      <c r="K887" s="56">
        <v>3</v>
      </c>
      <c r="L887" s="73">
        <v>0.2</v>
      </c>
      <c r="M887" s="71">
        <v>4.5317999999999996</v>
      </c>
      <c r="N887" s="75">
        <f t="shared" si="26"/>
        <v>1.7429999999999994</v>
      </c>
      <c r="O887" s="76">
        <f t="shared" si="27"/>
        <v>450</v>
      </c>
      <c r="P887" s="49" t="str" cm="1">
        <f t="array" ref="P887">_xlfn.IFS(O887&gt;=2000,"A",O887&gt;=1000,"B",O887&gt;=500,"C",O887&gt;=100,"D",O887&lt;100,"E")</f>
        <v>D</v>
      </c>
    </row>
    <row r="888" spans="1:16">
      <c r="A888" s="80">
        <v>887</v>
      </c>
      <c r="B888" s="22" t="s">
        <v>75</v>
      </c>
      <c r="C888" s="22" t="s">
        <v>59</v>
      </c>
      <c r="D888" s="22" t="s">
        <v>418</v>
      </c>
      <c r="E888" s="22" t="s">
        <v>70</v>
      </c>
      <c r="F888" s="22" t="s">
        <v>71</v>
      </c>
      <c r="G888" s="22" t="s">
        <v>72</v>
      </c>
      <c r="H888" s="22" t="s">
        <v>80</v>
      </c>
      <c r="I888" s="22" t="s">
        <v>992</v>
      </c>
      <c r="J888" s="71">
        <v>83.76</v>
      </c>
      <c r="K888" s="56">
        <v>12</v>
      </c>
      <c r="L888" s="73">
        <v>0</v>
      </c>
      <c r="M888" s="71">
        <v>1.6751999999999967</v>
      </c>
      <c r="N888" s="75">
        <f t="shared" si="26"/>
        <v>1.6751999999999967</v>
      </c>
      <c r="O888" s="76">
        <f t="shared" si="27"/>
        <v>1800</v>
      </c>
      <c r="P888" s="49" t="str" cm="1">
        <f t="array" ref="P888">_xlfn.IFS(O888&gt;=2000,"A",O888&gt;=1000,"B",O888&gt;=500,"C",O888&gt;=100,"D",O888&lt;100,"E")</f>
        <v>B</v>
      </c>
    </row>
    <row r="889" spans="1:16">
      <c r="A889" s="80">
        <v>888</v>
      </c>
      <c r="B889" s="22" t="s">
        <v>75</v>
      </c>
      <c r="C889" s="22" t="s">
        <v>102</v>
      </c>
      <c r="D889" s="22" t="s">
        <v>217</v>
      </c>
      <c r="E889" s="22" t="s">
        <v>993</v>
      </c>
      <c r="F889" s="22" t="s">
        <v>124</v>
      </c>
      <c r="G889" s="22" t="s">
        <v>72</v>
      </c>
      <c r="H889" s="22" t="s">
        <v>89</v>
      </c>
      <c r="I889" s="22" t="s">
        <v>184</v>
      </c>
      <c r="J889" s="71">
        <v>37.659999999999997</v>
      </c>
      <c r="K889" s="56">
        <v>7</v>
      </c>
      <c r="L889" s="73">
        <v>0</v>
      </c>
      <c r="M889" s="71">
        <v>18.453400000000002</v>
      </c>
      <c r="N889" s="75">
        <f t="shared" si="26"/>
        <v>18.453400000000002</v>
      </c>
      <c r="O889" s="76">
        <f t="shared" si="27"/>
        <v>1050</v>
      </c>
      <c r="P889" s="49" t="str" cm="1">
        <f t="array" ref="P889">_xlfn.IFS(O889&gt;=2000,"A",O889&gt;=1000,"B",O889&gt;=500,"C",O889&gt;=100,"D",O889&lt;100,"E")</f>
        <v>B</v>
      </c>
    </row>
    <row r="890" spans="1:16">
      <c r="A890" s="80">
        <v>889</v>
      </c>
      <c r="B890" s="22" t="s">
        <v>75</v>
      </c>
      <c r="C890" s="22" t="s">
        <v>68</v>
      </c>
      <c r="D890" s="22" t="s">
        <v>114</v>
      </c>
      <c r="E890" s="22" t="s">
        <v>70</v>
      </c>
      <c r="F890" s="22" t="s">
        <v>71</v>
      </c>
      <c r="G890" s="22" t="s">
        <v>72</v>
      </c>
      <c r="H890" s="22" t="s">
        <v>97</v>
      </c>
      <c r="I890" s="22" t="s">
        <v>599</v>
      </c>
      <c r="J890" s="71">
        <v>34.68</v>
      </c>
      <c r="K890" s="56">
        <v>6</v>
      </c>
      <c r="L890" s="73">
        <v>0</v>
      </c>
      <c r="M890" s="71">
        <v>16.993200000000002</v>
      </c>
      <c r="N890" s="75">
        <f t="shared" si="26"/>
        <v>16.993200000000002</v>
      </c>
      <c r="O890" s="76">
        <f t="shared" si="27"/>
        <v>900</v>
      </c>
      <c r="P890" s="49" t="str" cm="1">
        <f t="array" ref="P890">_xlfn.IFS(O890&gt;=2000,"A",O890&gt;=1000,"B",O890&gt;=500,"C",O890&gt;=100,"D",O890&lt;100,"E")</f>
        <v>C</v>
      </c>
    </row>
    <row r="891" spans="1:16">
      <c r="A891" s="80">
        <v>890</v>
      </c>
      <c r="B891" s="22" t="s">
        <v>75</v>
      </c>
      <c r="C891" s="22" t="s">
        <v>59</v>
      </c>
      <c r="D891" s="22" t="s">
        <v>612</v>
      </c>
      <c r="E891" s="22" t="s">
        <v>172</v>
      </c>
      <c r="F891" s="22" t="s">
        <v>124</v>
      </c>
      <c r="G891" s="22" t="s">
        <v>86</v>
      </c>
      <c r="H891" s="22" t="s">
        <v>128</v>
      </c>
      <c r="I891" s="22" t="s">
        <v>994</v>
      </c>
      <c r="J891" s="71">
        <v>149.94999999999999</v>
      </c>
      <c r="K891" s="56">
        <v>5</v>
      </c>
      <c r="L891" s="73">
        <v>0</v>
      </c>
      <c r="M891" s="71">
        <v>14.994999999999994</v>
      </c>
      <c r="N891" s="75">
        <f t="shared" si="26"/>
        <v>14.994999999999994</v>
      </c>
      <c r="O891" s="76">
        <f t="shared" si="27"/>
        <v>750</v>
      </c>
      <c r="P891" s="49" t="str" cm="1">
        <f t="array" ref="P891">_xlfn.IFS(O891&gt;=2000,"A",O891&gt;=1000,"B",O891&gt;=500,"C",O891&gt;=100,"D",O891&lt;100,"E")</f>
        <v>C</v>
      </c>
    </row>
    <row r="892" spans="1:16">
      <c r="A892" s="80">
        <v>891</v>
      </c>
      <c r="B892" s="22" t="s">
        <v>75</v>
      </c>
      <c r="C892" s="22" t="s">
        <v>59</v>
      </c>
      <c r="D892" s="22" t="s">
        <v>612</v>
      </c>
      <c r="E892" s="22" t="s">
        <v>172</v>
      </c>
      <c r="F892" s="22" t="s">
        <v>124</v>
      </c>
      <c r="G892" s="22" t="s">
        <v>72</v>
      </c>
      <c r="H892" s="22" t="s">
        <v>89</v>
      </c>
      <c r="I892" s="22" t="s">
        <v>646</v>
      </c>
      <c r="J892" s="71">
        <v>51.311999999999998</v>
      </c>
      <c r="K892" s="56">
        <v>3</v>
      </c>
      <c r="L892" s="73">
        <v>0.2</v>
      </c>
      <c r="M892" s="71">
        <v>18.600599999999996</v>
      </c>
      <c r="N892" s="75">
        <f t="shared" si="26"/>
        <v>8.3381999999999969</v>
      </c>
      <c r="O892" s="76">
        <f t="shared" si="27"/>
        <v>450</v>
      </c>
      <c r="P892" s="49" t="str" cm="1">
        <f t="array" ref="P892">_xlfn.IFS(O892&gt;=2000,"A",O892&gt;=1000,"B",O892&gt;=500,"C",O892&gt;=100,"D",O892&lt;100,"E")</f>
        <v>D</v>
      </c>
    </row>
    <row r="893" spans="1:16">
      <c r="A893" s="80">
        <v>892</v>
      </c>
      <c r="B893" s="22" t="s">
        <v>140</v>
      </c>
      <c r="C893" s="22" t="s">
        <v>102</v>
      </c>
      <c r="D893" s="22" t="s">
        <v>393</v>
      </c>
      <c r="E893" s="22" t="s">
        <v>159</v>
      </c>
      <c r="F893" s="22" t="s">
        <v>105</v>
      </c>
      <c r="G893" s="22" t="s">
        <v>72</v>
      </c>
      <c r="H893" s="22" t="s">
        <v>97</v>
      </c>
      <c r="I893" s="22" t="s">
        <v>995</v>
      </c>
      <c r="J893" s="71">
        <v>4.54</v>
      </c>
      <c r="K893" s="56">
        <v>1</v>
      </c>
      <c r="L893" s="73">
        <v>0</v>
      </c>
      <c r="M893" s="71">
        <v>2.0429999999999997</v>
      </c>
      <c r="N893" s="75">
        <f t="shared" si="26"/>
        <v>2.0429999999999997</v>
      </c>
      <c r="O893" s="76">
        <f t="shared" si="27"/>
        <v>150</v>
      </c>
      <c r="P893" s="49" t="str" cm="1">
        <f t="array" ref="P893">_xlfn.IFS(O893&gt;=2000,"A",O893&gt;=1000,"B",O893&gt;=500,"C",O893&gt;=100,"D",O893&lt;100,"E")</f>
        <v>D</v>
      </c>
    </row>
    <row r="894" spans="1:16">
      <c r="A894" s="80">
        <v>893</v>
      </c>
      <c r="B894" s="22" t="s">
        <v>140</v>
      </c>
      <c r="C894" s="22" t="s">
        <v>102</v>
      </c>
      <c r="D894" s="22" t="s">
        <v>393</v>
      </c>
      <c r="E894" s="22" t="s">
        <v>159</v>
      </c>
      <c r="F894" s="22" t="s">
        <v>105</v>
      </c>
      <c r="G894" s="22" t="s">
        <v>72</v>
      </c>
      <c r="H894" s="22" t="s">
        <v>84</v>
      </c>
      <c r="I894" s="22" t="s">
        <v>996</v>
      </c>
      <c r="J894" s="71">
        <v>15.92</v>
      </c>
      <c r="K894" s="56">
        <v>4</v>
      </c>
      <c r="L894" s="73">
        <v>0</v>
      </c>
      <c r="M894" s="71">
        <v>5.4127999999999989</v>
      </c>
      <c r="N894" s="75">
        <f t="shared" si="26"/>
        <v>5.4127999999999989</v>
      </c>
      <c r="O894" s="76">
        <f t="shared" si="27"/>
        <v>600</v>
      </c>
      <c r="P894" s="49" t="str" cm="1">
        <f t="array" ref="P894">_xlfn.IFS(O894&gt;=2000,"A",O894&gt;=1000,"B",O894&gt;=500,"C",O894&gt;=100,"D",O894&lt;100,"E")</f>
        <v>C</v>
      </c>
    </row>
    <row r="895" spans="1:16">
      <c r="A895" s="80">
        <v>894</v>
      </c>
      <c r="B895" s="22" t="s">
        <v>140</v>
      </c>
      <c r="C895" s="22" t="s">
        <v>102</v>
      </c>
      <c r="D895" s="22" t="s">
        <v>393</v>
      </c>
      <c r="E895" s="22" t="s">
        <v>159</v>
      </c>
      <c r="F895" s="22" t="s">
        <v>105</v>
      </c>
      <c r="G895" s="22" t="s">
        <v>86</v>
      </c>
      <c r="H895" s="22" t="s">
        <v>87</v>
      </c>
      <c r="I895" s="22" t="s">
        <v>997</v>
      </c>
      <c r="J895" s="71">
        <v>543.91999999999996</v>
      </c>
      <c r="K895" s="56">
        <v>8</v>
      </c>
      <c r="L895" s="73">
        <v>0</v>
      </c>
      <c r="M895" s="71">
        <v>135.98000000000002</v>
      </c>
      <c r="N895" s="75">
        <f t="shared" si="26"/>
        <v>135.98000000000002</v>
      </c>
      <c r="O895" s="76">
        <f t="shared" si="27"/>
        <v>1200</v>
      </c>
      <c r="P895" s="49" t="str" cm="1">
        <f t="array" ref="P895">_xlfn.IFS(O895&gt;=2000,"A",O895&gt;=1000,"B",O895&gt;=500,"C",O895&gt;=100,"D",O895&lt;100,"E")</f>
        <v>B</v>
      </c>
    </row>
    <row r="896" spans="1:16">
      <c r="A896" s="80">
        <v>895</v>
      </c>
      <c r="B896" s="22" t="s">
        <v>140</v>
      </c>
      <c r="C896" s="22" t="s">
        <v>68</v>
      </c>
      <c r="D896" s="22" t="s">
        <v>114</v>
      </c>
      <c r="E896" s="22" t="s">
        <v>70</v>
      </c>
      <c r="F896" s="22" t="s">
        <v>71</v>
      </c>
      <c r="G896" s="22" t="s">
        <v>72</v>
      </c>
      <c r="H896" s="22" t="s">
        <v>80</v>
      </c>
      <c r="I896" s="22" t="s">
        <v>545</v>
      </c>
      <c r="J896" s="71">
        <v>155.82000000000002</v>
      </c>
      <c r="K896" s="56">
        <v>7</v>
      </c>
      <c r="L896" s="73">
        <v>0</v>
      </c>
      <c r="M896" s="71">
        <v>42.071400000000011</v>
      </c>
      <c r="N896" s="75">
        <f t="shared" si="26"/>
        <v>42.071400000000011</v>
      </c>
      <c r="O896" s="76">
        <f t="shared" si="27"/>
        <v>1050</v>
      </c>
      <c r="P896" s="49" t="str" cm="1">
        <f t="array" ref="P896">_xlfn.IFS(O896&gt;=2000,"A",O896&gt;=1000,"B",O896&gt;=500,"C",O896&gt;=100,"D",O896&lt;100,"E")</f>
        <v>B</v>
      </c>
    </row>
    <row r="897" spans="1:16">
      <c r="A897" s="80">
        <v>896</v>
      </c>
      <c r="B897" s="22" t="s">
        <v>140</v>
      </c>
      <c r="C897" s="22" t="s">
        <v>68</v>
      </c>
      <c r="D897" s="22" t="s">
        <v>114</v>
      </c>
      <c r="E897" s="22" t="s">
        <v>70</v>
      </c>
      <c r="F897" s="22" t="s">
        <v>71</v>
      </c>
      <c r="G897" s="22" t="s">
        <v>72</v>
      </c>
      <c r="H897" s="22" t="s">
        <v>89</v>
      </c>
      <c r="I897" s="22" t="s">
        <v>998</v>
      </c>
      <c r="J897" s="71">
        <v>70.00800000000001</v>
      </c>
      <c r="K897" s="56">
        <v>3</v>
      </c>
      <c r="L897" s="73">
        <v>0.2</v>
      </c>
      <c r="M897" s="71">
        <v>24.502800000000001</v>
      </c>
      <c r="N897" s="75">
        <f t="shared" si="26"/>
        <v>10.501199999999997</v>
      </c>
      <c r="O897" s="76">
        <f t="shared" si="27"/>
        <v>450</v>
      </c>
      <c r="P897" s="49" t="str" cm="1">
        <f t="array" ref="P897">_xlfn.IFS(O897&gt;=2000,"A",O897&gt;=1000,"B",O897&gt;=500,"C",O897&gt;=100,"D",O897&lt;100,"E")</f>
        <v>D</v>
      </c>
    </row>
    <row r="898" spans="1:16">
      <c r="A898" s="80">
        <v>897</v>
      </c>
      <c r="B898" s="22" t="s">
        <v>58</v>
      </c>
      <c r="C898" s="22" t="s">
        <v>59</v>
      </c>
      <c r="D898" s="22" t="s">
        <v>138</v>
      </c>
      <c r="E898" s="22" t="s">
        <v>104</v>
      </c>
      <c r="F898" s="22" t="s">
        <v>105</v>
      </c>
      <c r="G898" s="22" t="s">
        <v>72</v>
      </c>
      <c r="H898" s="22" t="s">
        <v>133</v>
      </c>
      <c r="I898" s="22" t="s">
        <v>319</v>
      </c>
      <c r="J898" s="71">
        <v>15.648</v>
      </c>
      <c r="K898" s="56">
        <v>2</v>
      </c>
      <c r="L898" s="73">
        <v>0.2</v>
      </c>
      <c r="M898" s="71">
        <v>5.0855999999999986</v>
      </c>
      <c r="N898" s="75">
        <f t="shared" si="26"/>
        <v>1.9559999999999986</v>
      </c>
      <c r="O898" s="76">
        <f t="shared" si="27"/>
        <v>300</v>
      </c>
      <c r="P898" s="49" t="str" cm="1">
        <f t="array" ref="P898">_xlfn.IFS(O898&gt;=2000,"A",O898&gt;=1000,"B",O898&gt;=500,"C",O898&gt;=100,"D",O898&lt;100,"E")</f>
        <v>D</v>
      </c>
    </row>
    <row r="899" spans="1:16">
      <c r="A899" s="80">
        <v>898</v>
      </c>
      <c r="B899" s="22" t="s">
        <v>75</v>
      </c>
      <c r="C899" s="22" t="s">
        <v>59</v>
      </c>
      <c r="D899" s="22" t="s">
        <v>393</v>
      </c>
      <c r="E899" s="22" t="s">
        <v>159</v>
      </c>
      <c r="F899" s="22" t="s">
        <v>105</v>
      </c>
      <c r="G899" s="22" t="s">
        <v>72</v>
      </c>
      <c r="H899" s="22" t="s">
        <v>73</v>
      </c>
      <c r="I899" s="22" t="s">
        <v>668</v>
      </c>
      <c r="J899" s="71">
        <v>103.60000000000001</v>
      </c>
      <c r="K899" s="56">
        <v>7</v>
      </c>
      <c r="L899" s="73">
        <v>0</v>
      </c>
      <c r="M899" s="71">
        <v>51.800000000000004</v>
      </c>
      <c r="N899" s="75">
        <f t="shared" ref="N899:N962" si="28">M899-(J899*L899)</f>
        <v>51.800000000000004</v>
      </c>
      <c r="O899" s="76">
        <f t="shared" ref="O899:O962" si="29">150*K899</f>
        <v>1050</v>
      </c>
      <c r="P899" s="49" t="str" cm="1">
        <f t="array" ref="P899">_xlfn.IFS(O899&gt;=2000,"A",O899&gt;=1000,"B",O899&gt;=500,"C",O899&gt;=100,"D",O899&lt;100,"E")</f>
        <v>B</v>
      </c>
    </row>
    <row r="900" spans="1:16">
      <c r="A900" s="80">
        <v>899</v>
      </c>
      <c r="B900" s="22" t="s">
        <v>58</v>
      </c>
      <c r="C900" s="22" t="s">
        <v>68</v>
      </c>
      <c r="D900" s="22" t="s">
        <v>632</v>
      </c>
      <c r="E900" s="22" t="s">
        <v>172</v>
      </c>
      <c r="F900" s="22" t="s">
        <v>124</v>
      </c>
      <c r="G900" s="22" t="s">
        <v>72</v>
      </c>
      <c r="H900" s="22" t="s">
        <v>97</v>
      </c>
      <c r="I900" s="22" t="s">
        <v>999</v>
      </c>
      <c r="J900" s="71">
        <v>46.96</v>
      </c>
      <c r="K900" s="56">
        <v>8</v>
      </c>
      <c r="L900" s="73">
        <v>0</v>
      </c>
      <c r="M900" s="71">
        <v>22.540800000000001</v>
      </c>
      <c r="N900" s="75">
        <f t="shared" si="28"/>
        <v>22.540800000000001</v>
      </c>
      <c r="O900" s="76">
        <f t="shared" si="29"/>
        <v>1200</v>
      </c>
      <c r="P900" s="49" t="str" cm="1">
        <f t="array" ref="P900">_xlfn.IFS(O900&gt;=2000,"A",O900&gt;=1000,"B",O900&gt;=500,"C",O900&gt;=100,"D",O900&lt;100,"E")</f>
        <v>B</v>
      </c>
    </row>
    <row r="901" spans="1:16">
      <c r="A901" s="80">
        <v>900</v>
      </c>
      <c r="B901" s="22" t="s">
        <v>140</v>
      </c>
      <c r="C901" s="22" t="s">
        <v>68</v>
      </c>
      <c r="D901" s="22" t="s">
        <v>193</v>
      </c>
      <c r="E901" s="22" t="s">
        <v>258</v>
      </c>
      <c r="F901" s="22" t="s">
        <v>124</v>
      </c>
      <c r="G901" s="22" t="s">
        <v>72</v>
      </c>
      <c r="H901" s="22" t="s">
        <v>89</v>
      </c>
      <c r="I901" s="22" t="s">
        <v>1000</v>
      </c>
      <c r="J901" s="71">
        <v>8.9040000000000017</v>
      </c>
      <c r="K901" s="56">
        <v>2</v>
      </c>
      <c r="L901" s="73">
        <v>0.7</v>
      </c>
      <c r="M901" s="71">
        <v>-6.5296000000000003</v>
      </c>
      <c r="N901" s="75">
        <f t="shared" si="28"/>
        <v>-12.762400000000001</v>
      </c>
      <c r="O901" s="76">
        <f t="shared" si="29"/>
        <v>300</v>
      </c>
      <c r="P901" s="49" t="str" cm="1">
        <f t="array" ref="P901">_xlfn.IFS(O901&gt;=2000,"A",O901&gt;=1000,"B",O901&gt;=500,"C",O901&gt;=100,"D",O901&lt;100,"E")</f>
        <v>D</v>
      </c>
    </row>
    <row r="902" spans="1:16">
      <c r="A902" s="80">
        <v>901</v>
      </c>
      <c r="B902" s="22" t="s">
        <v>140</v>
      </c>
      <c r="C902" s="22" t="s">
        <v>59</v>
      </c>
      <c r="D902" s="22" t="s">
        <v>1001</v>
      </c>
      <c r="E902" s="22" t="s">
        <v>104</v>
      </c>
      <c r="F902" s="22" t="s">
        <v>105</v>
      </c>
      <c r="G902" s="22" t="s">
        <v>72</v>
      </c>
      <c r="H902" s="22" t="s">
        <v>73</v>
      </c>
      <c r="I902" s="22" t="s">
        <v>1002</v>
      </c>
      <c r="J902" s="71">
        <v>10.440000000000001</v>
      </c>
      <c r="K902" s="56">
        <v>5</v>
      </c>
      <c r="L902" s="73">
        <v>0.2</v>
      </c>
      <c r="M902" s="71">
        <v>3.3929999999999989</v>
      </c>
      <c r="N902" s="75">
        <f t="shared" si="28"/>
        <v>1.3049999999999984</v>
      </c>
      <c r="O902" s="76">
        <f t="shared" si="29"/>
        <v>750</v>
      </c>
      <c r="P902" s="49" t="str" cm="1">
        <f t="array" ref="P902">_xlfn.IFS(O902&gt;=2000,"A",O902&gt;=1000,"B",O902&gt;=500,"C",O902&gt;=100,"D",O902&lt;100,"E")</f>
        <v>C</v>
      </c>
    </row>
    <row r="903" spans="1:16">
      <c r="A903" s="80">
        <v>902</v>
      </c>
      <c r="B903" s="22" t="s">
        <v>140</v>
      </c>
      <c r="C903" s="22" t="s">
        <v>59</v>
      </c>
      <c r="D903" s="22" t="s">
        <v>1001</v>
      </c>
      <c r="E903" s="22" t="s">
        <v>104</v>
      </c>
      <c r="F903" s="22" t="s">
        <v>105</v>
      </c>
      <c r="G903" s="22" t="s">
        <v>72</v>
      </c>
      <c r="H903" s="22" t="s">
        <v>89</v>
      </c>
      <c r="I903" s="22" t="s">
        <v>1003</v>
      </c>
      <c r="J903" s="71">
        <v>18.335999999999999</v>
      </c>
      <c r="K903" s="56">
        <v>4</v>
      </c>
      <c r="L903" s="73">
        <v>0.8</v>
      </c>
      <c r="M903" s="71">
        <v>-32.088000000000008</v>
      </c>
      <c r="N903" s="75">
        <f t="shared" si="28"/>
        <v>-46.756800000000005</v>
      </c>
      <c r="O903" s="76">
        <f t="shared" si="29"/>
        <v>600</v>
      </c>
      <c r="P903" s="49" t="str" cm="1">
        <f t="array" ref="P903">_xlfn.IFS(O903&gt;=2000,"A",O903&gt;=1000,"B",O903&gt;=500,"C",O903&gt;=100,"D",O903&lt;100,"E")</f>
        <v>C</v>
      </c>
    </row>
    <row r="904" spans="1:16">
      <c r="A904" s="80">
        <v>903</v>
      </c>
      <c r="B904" s="22" t="s">
        <v>140</v>
      </c>
      <c r="C904" s="22" t="s">
        <v>59</v>
      </c>
      <c r="D904" s="22" t="s">
        <v>187</v>
      </c>
      <c r="E904" s="22" t="s">
        <v>149</v>
      </c>
      <c r="F904" s="22" t="s">
        <v>105</v>
      </c>
      <c r="G904" s="22" t="s">
        <v>86</v>
      </c>
      <c r="H904" s="22" t="s">
        <v>87</v>
      </c>
      <c r="I904" s="22" t="s">
        <v>314</v>
      </c>
      <c r="J904" s="71">
        <v>323.97600000000006</v>
      </c>
      <c r="K904" s="56">
        <v>3</v>
      </c>
      <c r="L904" s="73">
        <v>0.2</v>
      </c>
      <c r="M904" s="71">
        <v>20.248499999999993</v>
      </c>
      <c r="N904" s="75">
        <f t="shared" si="28"/>
        <v>-44.546700000000016</v>
      </c>
      <c r="O904" s="76">
        <f t="shared" si="29"/>
        <v>450</v>
      </c>
      <c r="P904" s="49" t="str" cm="1">
        <f t="array" ref="P904">_xlfn.IFS(O904&gt;=2000,"A",O904&gt;=1000,"B",O904&gt;=500,"C",O904&gt;=100,"D",O904&lt;100,"E")</f>
        <v>D</v>
      </c>
    </row>
    <row r="905" spans="1:16">
      <c r="A905" s="80">
        <v>904</v>
      </c>
      <c r="B905" s="22" t="s">
        <v>75</v>
      </c>
      <c r="C905" s="22" t="s">
        <v>59</v>
      </c>
      <c r="D905" s="22" t="s">
        <v>69</v>
      </c>
      <c r="E905" s="22" t="s">
        <v>70</v>
      </c>
      <c r="F905" s="22" t="s">
        <v>71</v>
      </c>
      <c r="G905" s="22" t="s">
        <v>72</v>
      </c>
      <c r="H905" s="22" t="s">
        <v>97</v>
      </c>
      <c r="I905" s="22" t="s">
        <v>1004</v>
      </c>
      <c r="J905" s="71">
        <v>20.04</v>
      </c>
      <c r="K905" s="56">
        <v>3</v>
      </c>
      <c r="L905" s="73">
        <v>0</v>
      </c>
      <c r="M905" s="71">
        <v>9.6191999999999993</v>
      </c>
      <c r="N905" s="75">
        <f t="shared" si="28"/>
        <v>9.6191999999999993</v>
      </c>
      <c r="O905" s="76">
        <f t="shared" si="29"/>
        <v>450</v>
      </c>
      <c r="P905" s="49" t="str" cm="1">
        <f t="array" ref="P905">_xlfn.IFS(O905&gt;=2000,"A",O905&gt;=1000,"B",O905&gt;=500,"C",O905&gt;=100,"D",O905&lt;100,"E")</f>
        <v>D</v>
      </c>
    </row>
    <row r="906" spans="1:16">
      <c r="A906" s="80">
        <v>905</v>
      </c>
      <c r="B906" s="22" t="s">
        <v>75</v>
      </c>
      <c r="C906" s="22" t="s">
        <v>59</v>
      </c>
      <c r="D906" s="22" t="s">
        <v>69</v>
      </c>
      <c r="E906" s="22" t="s">
        <v>70</v>
      </c>
      <c r="F906" s="22" t="s">
        <v>71</v>
      </c>
      <c r="G906" s="22" t="s">
        <v>72</v>
      </c>
      <c r="H906" s="22" t="s">
        <v>80</v>
      </c>
      <c r="I906" s="22" t="s">
        <v>838</v>
      </c>
      <c r="J906" s="71">
        <v>64.959999999999994</v>
      </c>
      <c r="K906" s="56">
        <v>2</v>
      </c>
      <c r="L906" s="73">
        <v>0</v>
      </c>
      <c r="M906" s="71">
        <v>2.598399999999998</v>
      </c>
      <c r="N906" s="75">
        <f t="shared" si="28"/>
        <v>2.598399999999998</v>
      </c>
      <c r="O906" s="76">
        <f t="shared" si="29"/>
        <v>300</v>
      </c>
      <c r="P906" s="49" t="str" cm="1">
        <f t="array" ref="P906">_xlfn.IFS(O906&gt;=2000,"A",O906&gt;=1000,"B",O906&gt;=500,"C",O906&gt;=100,"D",O906&lt;100,"E")</f>
        <v>D</v>
      </c>
    </row>
    <row r="907" spans="1:16">
      <c r="A907" s="80">
        <v>906</v>
      </c>
      <c r="B907" s="22" t="s">
        <v>75</v>
      </c>
      <c r="C907" s="22" t="s">
        <v>59</v>
      </c>
      <c r="D907" s="22" t="s">
        <v>69</v>
      </c>
      <c r="E907" s="22" t="s">
        <v>70</v>
      </c>
      <c r="F907" s="22" t="s">
        <v>71</v>
      </c>
      <c r="G907" s="22" t="s">
        <v>72</v>
      </c>
      <c r="H907" s="22" t="s">
        <v>97</v>
      </c>
      <c r="I907" s="22" t="s">
        <v>1005</v>
      </c>
      <c r="J907" s="71">
        <v>12.96</v>
      </c>
      <c r="K907" s="56">
        <v>2</v>
      </c>
      <c r="L907" s="73">
        <v>0</v>
      </c>
      <c r="M907" s="71">
        <v>6.2208000000000006</v>
      </c>
      <c r="N907" s="75">
        <f t="shared" si="28"/>
        <v>6.2208000000000006</v>
      </c>
      <c r="O907" s="76">
        <f t="shared" si="29"/>
        <v>300</v>
      </c>
      <c r="P907" s="49" t="str" cm="1">
        <f t="array" ref="P907">_xlfn.IFS(O907&gt;=2000,"A",O907&gt;=1000,"B",O907&gt;=500,"C",O907&gt;=100,"D",O907&lt;100,"E")</f>
        <v>D</v>
      </c>
    </row>
    <row r="908" spans="1:16">
      <c r="A908" s="80">
        <v>907</v>
      </c>
      <c r="B908" s="22" t="s">
        <v>75</v>
      </c>
      <c r="C908" s="22" t="s">
        <v>59</v>
      </c>
      <c r="D908" s="22" t="s">
        <v>171</v>
      </c>
      <c r="E908" s="22" t="s">
        <v>172</v>
      </c>
      <c r="F908" s="22" t="s">
        <v>124</v>
      </c>
      <c r="G908" s="22" t="s">
        <v>63</v>
      </c>
      <c r="H908" s="22" t="s">
        <v>64</v>
      </c>
      <c r="I908" s="22" t="s">
        <v>1006</v>
      </c>
      <c r="J908" s="71">
        <v>323.13600000000002</v>
      </c>
      <c r="K908" s="56">
        <v>4</v>
      </c>
      <c r="L908" s="73">
        <v>0.2</v>
      </c>
      <c r="M908" s="71">
        <v>12.117599999999968</v>
      </c>
      <c r="N908" s="75">
        <f t="shared" si="28"/>
        <v>-52.509600000000034</v>
      </c>
      <c r="O908" s="76">
        <f t="shared" si="29"/>
        <v>600</v>
      </c>
      <c r="P908" s="49" t="str" cm="1">
        <f t="array" ref="P908">_xlfn.IFS(O908&gt;=2000,"A",O908&gt;=1000,"B",O908&gt;=500,"C",O908&gt;=100,"D",O908&lt;100,"E")</f>
        <v>C</v>
      </c>
    </row>
    <row r="909" spans="1:16">
      <c r="A909" s="80">
        <v>908</v>
      </c>
      <c r="B909" s="22" t="s">
        <v>75</v>
      </c>
      <c r="C909" s="22" t="s">
        <v>59</v>
      </c>
      <c r="D909" s="22" t="s">
        <v>171</v>
      </c>
      <c r="E909" s="22" t="s">
        <v>172</v>
      </c>
      <c r="F909" s="22" t="s">
        <v>124</v>
      </c>
      <c r="G909" s="22" t="s">
        <v>86</v>
      </c>
      <c r="H909" s="22" t="s">
        <v>87</v>
      </c>
      <c r="I909" s="22" t="s">
        <v>1007</v>
      </c>
      <c r="J909" s="71">
        <v>90.93</v>
      </c>
      <c r="K909" s="56">
        <v>7</v>
      </c>
      <c r="L909" s="73">
        <v>0</v>
      </c>
      <c r="M909" s="71">
        <v>2.7278999999999964</v>
      </c>
      <c r="N909" s="75">
        <f t="shared" si="28"/>
        <v>2.7278999999999964</v>
      </c>
      <c r="O909" s="76">
        <f t="shared" si="29"/>
        <v>1050</v>
      </c>
      <c r="P909" s="49" t="str" cm="1">
        <f t="array" ref="P909">_xlfn.IFS(O909&gt;=2000,"A",O909&gt;=1000,"B",O909&gt;=500,"C",O909&gt;=100,"D",O909&lt;100,"E")</f>
        <v>B</v>
      </c>
    </row>
    <row r="910" spans="1:16">
      <c r="A910" s="80">
        <v>909</v>
      </c>
      <c r="B910" s="22" t="s">
        <v>75</v>
      </c>
      <c r="C910" s="22" t="s">
        <v>59</v>
      </c>
      <c r="D910" s="22" t="s">
        <v>171</v>
      </c>
      <c r="E910" s="22" t="s">
        <v>172</v>
      </c>
      <c r="F910" s="22" t="s">
        <v>124</v>
      </c>
      <c r="G910" s="22" t="s">
        <v>72</v>
      </c>
      <c r="H910" s="22" t="s">
        <v>89</v>
      </c>
      <c r="I910" s="22" t="s">
        <v>1008</v>
      </c>
      <c r="J910" s="71">
        <v>52.775999999999996</v>
      </c>
      <c r="K910" s="56">
        <v>3</v>
      </c>
      <c r="L910" s="73">
        <v>0.2</v>
      </c>
      <c r="M910" s="71">
        <v>19.791</v>
      </c>
      <c r="N910" s="75">
        <f t="shared" si="28"/>
        <v>9.2358000000000011</v>
      </c>
      <c r="O910" s="76">
        <f t="shared" si="29"/>
        <v>450</v>
      </c>
      <c r="P910" s="49" t="str" cm="1">
        <f t="array" ref="P910">_xlfn.IFS(O910&gt;=2000,"A",O910&gt;=1000,"B",O910&gt;=500,"C",O910&gt;=100,"D",O910&lt;100,"E")</f>
        <v>D</v>
      </c>
    </row>
    <row r="911" spans="1:16">
      <c r="A911" s="80">
        <v>910</v>
      </c>
      <c r="B911" s="22" t="s">
        <v>75</v>
      </c>
      <c r="C911" s="22" t="s">
        <v>102</v>
      </c>
      <c r="D911" s="22" t="s">
        <v>197</v>
      </c>
      <c r="E911" s="22" t="s">
        <v>159</v>
      </c>
      <c r="F911" s="22" t="s">
        <v>105</v>
      </c>
      <c r="G911" s="22" t="s">
        <v>86</v>
      </c>
      <c r="H911" s="22" t="s">
        <v>87</v>
      </c>
      <c r="I911" s="22" t="s">
        <v>1009</v>
      </c>
      <c r="J911" s="71">
        <v>1199.8</v>
      </c>
      <c r="K911" s="56">
        <v>4</v>
      </c>
      <c r="L911" s="73">
        <v>0</v>
      </c>
      <c r="M911" s="71">
        <v>323.94600000000003</v>
      </c>
      <c r="N911" s="75">
        <f t="shared" si="28"/>
        <v>323.94600000000003</v>
      </c>
      <c r="O911" s="76">
        <f t="shared" si="29"/>
        <v>600</v>
      </c>
      <c r="P911" s="49" t="str" cm="1">
        <f t="array" ref="P911">_xlfn.IFS(O911&gt;=2000,"A",O911&gt;=1000,"B",O911&gt;=500,"C",O911&gt;=100,"D",O911&lt;100,"E")</f>
        <v>C</v>
      </c>
    </row>
    <row r="912" spans="1:16">
      <c r="A912" s="80">
        <v>911</v>
      </c>
      <c r="B912" s="22" t="s">
        <v>75</v>
      </c>
      <c r="C912" s="22" t="s">
        <v>102</v>
      </c>
      <c r="D912" s="22" t="s">
        <v>197</v>
      </c>
      <c r="E912" s="22" t="s">
        <v>159</v>
      </c>
      <c r="F912" s="22" t="s">
        <v>105</v>
      </c>
      <c r="G912" s="22" t="s">
        <v>86</v>
      </c>
      <c r="H912" s="22" t="s">
        <v>128</v>
      </c>
      <c r="I912" s="22" t="s">
        <v>1010</v>
      </c>
      <c r="J912" s="71">
        <v>1928.7800000000002</v>
      </c>
      <c r="K912" s="56">
        <v>7</v>
      </c>
      <c r="L912" s="73">
        <v>0</v>
      </c>
      <c r="M912" s="71">
        <v>829.37540000000024</v>
      </c>
      <c r="N912" s="75">
        <f t="shared" si="28"/>
        <v>829.37540000000024</v>
      </c>
      <c r="O912" s="76">
        <f t="shared" si="29"/>
        <v>1050</v>
      </c>
      <c r="P912" s="49" t="str" cm="1">
        <f t="array" ref="P912">_xlfn.IFS(O912&gt;=2000,"A",O912&gt;=1000,"B",O912&gt;=500,"C",O912&gt;=100,"D",O912&lt;100,"E")</f>
        <v>B</v>
      </c>
    </row>
    <row r="913" spans="1:16">
      <c r="A913" s="80">
        <v>912</v>
      </c>
      <c r="B913" s="22" t="s">
        <v>75</v>
      </c>
      <c r="C913" s="22" t="s">
        <v>102</v>
      </c>
      <c r="D913" s="22" t="s">
        <v>197</v>
      </c>
      <c r="E913" s="22" t="s">
        <v>159</v>
      </c>
      <c r="F913" s="22" t="s">
        <v>105</v>
      </c>
      <c r="G913" s="22" t="s">
        <v>72</v>
      </c>
      <c r="H913" s="22" t="s">
        <v>80</v>
      </c>
      <c r="I913" s="22" t="s">
        <v>1011</v>
      </c>
      <c r="J913" s="71">
        <v>352.38</v>
      </c>
      <c r="K913" s="56">
        <v>2</v>
      </c>
      <c r="L913" s="73">
        <v>0</v>
      </c>
      <c r="M913" s="71">
        <v>81.047399999999982</v>
      </c>
      <c r="N913" s="75">
        <f t="shared" si="28"/>
        <v>81.047399999999982</v>
      </c>
      <c r="O913" s="76">
        <f t="shared" si="29"/>
        <v>300</v>
      </c>
      <c r="P913" s="49" t="str" cm="1">
        <f t="array" ref="P913">_xlfn.IFS(O913&gt;=2000,"A",O913&gt;=1000,"B",O913&gt;=500,"C",O913&gt;=100,"D",O913&lt;100,"E")</f>
        <v>D</v>
      </c>
    </row>
    <row r="914" spans="1:16">
      <c r="A914" s="80">
        <v>913</v>
      </c>
      <c r="B914" s="22" t="s">
        <v>75</v>
      </c>
      <c r="C914" s="22" t="s">
        <v>102</v>
      </c>
      <c r="D914" s="22" t="s">
        <v>1012</v>
      </c>
      <c r="E914" s="22" t="s">
        <v>347</v>
      </c>
      <c r="F914" s="22" t="s">
        <v>124</v>
      </c>
      <c r="G914" s="22" t="s">
        <v>63</v>
      </c>
      <c r="H914" s="22" t="s">
        <v>82</v>
      </c>
      <c r="I914" s="22" t="s">
        <v>563</v>
      </c>
      <c r="J914" s="71">
        <v>22.200000000000003</v>
      </c>
      <c r="K914" s="56">
        <v>6</v>
      </c>
      <c r="L914" s="73">
        <v>0</v>
      </c>
      <c r="M914" s="71">
        <v>9.1020000000000021</v>
      </c>
      <c r="N914" s="75">
        <f t="shared" si="28"/>
        <v>9.1020000000000021</v>
      </c>
      <c r="O914" s="76">
        <f t="shared" si="29"/>
        <v>900</v>
      </c>
      <c r="P914" s="49" t="str" cm="1">
        <f t="array" ref="P914">_xlfn.IFS(O914&gt;=2000,"A",O914&gt;=1000,"B",O914&gt;=500,"C",O914&gt;=100,"D",O914&lt;100,"E")</f>
        <v>C</v>
      </c>
    </row>
    <row r="915" spans="1:16">
      <c r="A915" s="80">
        <v>914</v>
      </c>
      <c r="B915" s="22" t="s">
        <v>140</v>
      </c>
      <c r="C915" s="22" t="s">
        <v>68</v>
      </c>
      <c r="D915" s="22" t="s">
        <v>937</v>
      </c>
      <c r="E915" s="22" t="s">
        <v>109</v>
      </c>
      <c r="F915" s="22" t="s">
        <v>105</v>
      </c>
      <c r="G915" s="22" t="s">
        <v>63</v>
      </c>
      <c r="H915" s="22" t="s">
        <v>82</v>
      </c>
      <c r="I915" s="22" t="s">
        <v>463</v>
      </c>
      <c r="J915" s="71">
        <v>46.94</v>
      </c>
      <c r="K915" s="56">
        <v>1</v>
      </c>
      <c r="L915" s="73">
        <v>0</v>
      </c>
      <c r="M915" s="71">
        <v>19.2454</v>
      </c>
      <c r="N915" s="75">
        <f t="shared" si="28"/>
        <v>19.2454</v>
      </c>
      <c r="O915" s="76">
        <f t="shared" si="29"/>
        <v>150</v>
      </c>
      <c r="P915" s="49" t="str" cm="1">
        <f t="array" ref="P915">_xlfn.IFS(O915&gt;=2000,"A",O915&gt;=1000,"B",O915&gt;=500,"C",O915&gt;=100,"D",O915&lt;100,"E")</f>
        <v>D</v>
      </c>
    </row>
    <row r="916" spans="1:16">
      <c r="A916" s="80">
        <v>915</v>
      </c>
      <c r="B916" s="22" t="s">
        <v>140</v>
      </c>
      <c r="C916" s="22" t="s">
        <v>68</v>
      </c>
      <c r="D916" s="22" t="s">
        <v>937</v>
      </c>
      <c r="E916" s="22" t="s">
        <v>109</v>
      </c>
      <c r="F916" s="22" t="s">
        <v>105</v>
      </c>
      <c r="G916" s="22" t="s">
        <v>86</v>
      </c>
      <c r="H916" s="22" t="s">
        <v>128</v>
      </c>
      <c r="I916" s="22" t="s">
        <v>641</v>
      </c>
      <c r="J916" s="71">
        <v>143.73000000000002</v>
      </c>
      <c r="K916" s="56">
        <v>9</v>
      </c>
      <c r="L916" s="73">
        <v>0</v>
      </c>
      <c r="M916" s="71">
        <v>56.054700000000011</v>
      </c>
      <c r="N916" s="75">
        <f t="shared" si="28"/>
        <v>56.054700000000011</v>
      </c>
      <c r="O916" s="76">
        <f t="shared" si="29"/>
        <v>1350</v>
      </c>
      <c r="P916" s="49" t="str" cm="1">
        <f t="array" ref="P916">_xlfn.IFS(O916&gt;=2000,"A",O916&gt;=1000,"B",O916&gt;=500,"C",O916&gt;=100,"D",O916&lt;100,"E")</f>
        <v>B</v>
      </c>
    </row>
    <row r="917" spans="1:16">
      <c r="A917" s="80">
        <v>916</v>
      </c>
      <c r="B917" s="22" t="s">
        <v>75</v>
      </c>
      <c r="C917" s="22" t="s">
        <v>68</v>
      </c>
      <c r="D917" s="22" t="s">
        <v>321</v>
      </c>
      <c r="E917" s="22" t="s">
        <v>104</v>
      </c>
      <c r="F917" s="22" t="s">
        <v>105</v>
      </c>
      <c r="G917" s="22" t="s">
        <v>63</v>
      </c>
      <c r="H917" s="22" t="s">
        <v>78</v>
      </c>
      <c r="I917" s="22" t="s">
        <v>1013</v>
      </c>
      <c r="J917" s="71">
        <v>99.918000000000006</v>
      </c>
      <c r="K917" s="56">
        <v>2</v>
      </c>
      <c r="L917" s="73">
        <v>0.3</v>
      </c>
      <c r="M917" s="71">
        <v>-18.556200000000018</v>
      </c>
      <c r="N917" s="75">
        <f t="shared" si="28"/>
        <v>-48.531600000000019</v>
      </c>
      <c r="O917" s="76">
        <f t="shared" si="29"/>
        <v>300</v>
      </c>
      <c r="P917" s="49" t="str" cm="1">
        <f t="array" ref="P917">_xlfn.IFS(O917&gt;=2000,"A",O917&gt;=1000,"B",O917&gt;=500,"C",O917&gt;=100,"D",O917&lt;100,"E")</f>
        <v>D</v>
      </c>
    </row>
    <row r="918" spans="1:16">
      <c r="A918" s="80">
        <v>917</v>
      </c>
      <c r="B918" s="22" t="s">
        <v>75</v>
      </c>
      <c r="C918" s="22" t="s">
        <v>68</v>
      </c>
      <c r="D918" s="22" t="s">
        <v>321</v>
      </c>
      <c r="E918" s="22" t="s">
        <v>104</v>
      </c>
      <c r="F918" s="22" t="s">
        <v>105</v>
      </c>
      <c r="G918" s="22" t="s">
        <v>63</v>
      </c>
      <c r="H918" s="22" t="s">
        <v>66</v>
      </c>
      <c r="I918" s="22" t="s">
        <v>713</v>
      </c>
      <c r="J918" s="71">
        <v>797.94399999999996</v>
      </c>
      <c r="K918" s="56">
        <v>4</v>
      </c>
      <c r="L918" s="73">
        <v>0.3</v>
      </c>
      <c r="M918" s="71">
        <v>-56.995999999999981</v>
      </c>
      <c r="N918" s="75">
        <f t="shared" si="28"/>
        <v>-296.37919999999997</v>
      </c>
      <c r="O918" s="76">
        <f t="shared" si="29"/>
        <v>600</v>
      </c>
      <c r="P918" s="49" t="str" cm="1">
        <f t="array" ref="P918">_xlfn.IFS(O918&gt;=2000,"A",O918&gt;=1000,"B",O918&gt;=500,"C",O918&gt;=100,"D",O918&lt;100,"E")</f>
        <v>C</v>
      </c>
    </row>
    <row r="919" spans="1:16">
      <c r="A919" s="80">
        <v>918</v>
      </c>
      <c r="B919" s="22" t="s">
        <v>75</v>
      </c>
      <c r="C919" s="22" t="s">
        <v>68</v>
      </c>
      <c r="D919" s="22" t="s">
        <v>321</v>
      </c>
      <c r="E919" s="22" t="s">
        <v>104</v>
      </c>
      <c r="F919" s="22" t="s">
        <v>105</v>
      </c>
      <c r="G919" s="22" t="s">
        <v>72</v>
      </c>
      <c r="H919" s="22" t="s">
        <v>89</v>
      </c>
      <c r="I919" s="22" t="s">
        <v>473</v>
      </c>
      <c r="J919" s="71">
        <v>8.5679999999999978</v>
      </c>
      <c r="K919" s="56">
        <v>3</v>
      </c>
      <c r="L919" s="73">
        <v>0.8</v>
      </c>
      <c r="M919" s="71">
        <v>-14.5656</v>
      </c>
      <c r="N919" s="75">
        <f t="shared" si="28"/>
        <v>-21.419999999999998</v>
      </c>
      <c r="O919" s="76">
        <f t="shared" si="29"/>
        <v>450</v>
      </c>
      <c r="P919" s="49" t="str" cm="1">
        <f t="array" ref="P919">_xlfn.IFS(O919&gt;=2000,"A",O919&gt;=1000,"B",O919&gt;=500,"C",O919&gt;=100,"D",O919&lt;100,"E")</f>
        <v>D</v>
      </c>
    </row>
    <row r="920" spans="1:16">
      <c r="A920" s="80">
        <v>919</v>
      </c>
      <c r="B920" s="22" t="s">
        <v>75</v>
      </c>
      <c r="C920" s="22" t="s">
        <v>68</v>
      </c>
      <c r="D920" s="22" t="s">
        <v>370</v>
      </c>
      <c r="E920" s="22" t="s">
        <v>104</v>
      </c>
      <c r="F920" s="22" t="s">
        <v>105</v>
      </c>
      <c r="G920" s="22" t="s">
        <v>72</v>
      </c>
      <c r="H920" s="22" t="s">
        <v>133</v>
      </c>
      <c r="I920" s="22" t="s">
        <v>912</v>
      </c>
      <c r="J920" s="71">
        <v>149.352</v>
      </c>
      <c r="K920" s="56">
        <v>3</v>
      </c>
      <c r="L920" s="73">
        <v>0.2</v>
      </c>
      <c r="M920" s="71">
        <v>50.40629999999998</v>
      </c>
      <c r="N920" s="75">
        <f t="shared" si="28"/>
        <v>20.535899999999977</v>
      </c>
      <c r="O920" s="76">
        <f t="shared" si="29"/>
        <v>450</v>
      </c>
      <c r="P920" s="49" t="str" cm="1">
        <f t="array" ref="P920">_xlfn.IFS(O920&gt;=2000,"A",O920&gt;=1000,"B",O920&gt;=500,"C",O920&gt;=100,"D",O920&lt;100,"E")</f>
        <v>D</v>
      </c>
    </row>
    <row r="921" spans="1:16">
      <c r="A921" s="80">
        <v>920</v>
      </c>
      <c r="B921" s="22" t="s">
        <v>75</v>
      </c>
      <c r="C921" s="22" t="s">
        <v>68</v>
      </c>
      <c r="D921" s="22" t="s">
        <v>370</v>
      </c>
      <c r="E921" s="22" t="s">
        <v>104</v>
      </c>
      <c r="F921" s="22" t="s">
        <v>105</v>
      </c>
      <c r="G921" s="22" t="s">
        <v>72</v>
      </c>
      <c r="H921" s="22" t="s">
        <v>80</v>
      </c>
      <c r="I921" s="22" t="s">
        <v>1014</v>
      </c>
      <c r="J921" s="71">
        <v>12.991999999999999</v>
      </c>
      <c r="K921" s="56">
        <v>1</v>
      </c>
      <c r="L921" s="73">
        <v>0.2</v>
      </c>
      <c r="M921" s="71">
        <v>-0.81199999999999983</v>
      </c>
      <c r="N921" s="75">
        <f t="shared" si="28"/>
        <v>-3.4103999999999997</v>
      </c>
      <c r="O921" s="76">
        <f t="shared" si="29"/>
        <v>150</v>
      </c>
      <c r="P921" s="49" t="str" cm="1">
        <f t="array" ref="P921">_xlfn.IFS(O921&gt;=2000,"A",O921&gt;=1000,"B",O921&gt;=500,"C",O921&gt;=100,"D",O921&lt;100,"E")</f>
        <v>D</v>
      </c>
    </row>
    <row r="922" spans="1:16">
      <c r="A922" s="80">
        <v>921</v>
      </c>
      <c r="B922" s="22" t="s">
        <v>75</v>
      </c>
      <c r="C922" s="22" t="s">
        <v>59</v>
      </c>
      <c r="D922" s="22" t="s">
        <v>11</v>
      </c>
      <c r="E922" s="22" t="s">
        <v>194</v>
      </c>
      <c r="F922" s="22" t="s">
        <v>62</v>
      </c>
      <c r="G922" s="22" t="s">
        <v>72</v>
      </c>
      <c r="H922" s="22" t="s">
        <v>80</v>
      </c>
      <c r="I922" s="22" t="s">
        <v>845</v>
      </c>
      <c r="J922" s="71">
        <v>24.56</v>
      </c>
      <c r="K922" s="56">
        <v>2</v>
      </c>
      <c r="L922" s="73">
        <v>0</v>
      </c>
      <c r="M922" s="71">
        <v>6.8767999999999994</v>
      </c>
      <c r="N922" s="75">
        <f t="shared" si="28"/>
        <v>6.8767999999999994</v>
      </c>
      <c r="O922" s="76">
        <f t="shared" si="29"/>
        <v>300</v>
      </c>
      <c r="P922" s="49" t="str" cm="1">
        <f t="array" ref="P922">_xlfn.IFS(O922&gt;=2000,"A",O922&gt;=1000,"B",O922&gt;=500,"C",O922&gt;=100,"D",O922&lt;100,"E")</f>
        <v>D</v>
      </c>
    </row>
    <row r="923" spans="1:16">
      <c r="A923" s="80">
        <v>922</v>
      </c>
      <c r="B923" s="22" t="s">
        <v>75</v>
      </c>
      <c r="C923" s="22" t="s">
        <v>59</v>
      </c>
      <c r="D923" s="22" t="s">
        <v>171</v>
      </c>
      <c r="E923" s="22" t="s">
        <v>172</v>
      </c>
      <c r="F923" s="22" t="s">
        <v>124</v>
      </c>
      <c r="G923" s="22" t="s">
        <v>86</v>
      </c>
      <c r="H923" s="22" t="s">
        <v>128</v>
      </c>
      <c r="I923" s="22" t="s">
        <v>1015</v>
      </c>
      <c r="J923" s="71">
        <v>85.14</v>
      </c>
      <c r="K923" s="56">
        <v>3</v>
      </c>
      <c r="L923" s="73">
        <v>0</v>
      </c>
      <c r="M923" s="71">
        <v>34.907399999999996</v>
      </c>
      <c r="N923" s="75">
        <f t="shared" si="28"/>
        <v>34.907399999999996</v>
      </c>
      <c r="O923" s="76">
        <f t="shared" si="29"/>
        <v>450</v>
      </c>
      <c r="P923" s="49" t="str" cm="1">
        <f t="array" ref="P923">_xlfn.IFS(O923&gt;=2000,"A",O923&gt;=1000,"B",O923&gt;=500,"C",O923&gt;=100,"D",O923&lt;100,"E")</f>
        <v>D</v>
      </c>
    </row>
    <row r="924" spans="1:16">
      <c r="A924" s="80">
        <v>923</v>
      </c>
      <c r="B924" s="22" t="s">
        <v>75</v>
      </c>
      <c r="C924" s="22" t="s">
        <v>59</v>
      </c>
      <c r="D924" s="22" t="s">
        <v>171</v>
      </c>
      <c r="E924" s="22" t="s">
        <v>172</v>
      </c>
      <c r="F924" s="22" t="s">
        <v>124</v>
      </c>
      <c r="G924" s="22" t="s">
        <v>86</v>
      </c>
      <c r="H924" s="22" t="s">
        <v>87</v>
      </c>
      <c r="I924" s="22" t="s">
        <v>1016</v>
      </c>
      <c r="J924" s="71">
        <v>21.99</v>
      </c>
      <c r="K924" s="56">
        <v>1</v>
      </c>
      <c r="L924" s="73">
        <v>0</v>
      </c>
      <c r="M924" s="71">
        <v>10.555199999999999</v>
      </c>
      <c r="N924" s="75">
        <f t="shared" si="28"/>
        <v>10.555199999999999</v>
      </c>
      <c r="O924" s="76">
        <f t="shared" si="29"/>
        <v>150</v>
      </c>
      <c r="P924" s="49" t="str" cm="1">
        <f t="array" ref="P924">_xlfn.IFS(O924&gt;=2000,"A",O924&gt;=1000,"B",O924&gt;=500,"C",O924&gt;=100,"D",O924&lt;100,"E")</f>
        <v>D</v>
      </c>
    </row>
    <row r="925" spans="1:16">
      <c r="A925" s="80">
        <v>924</v>
      </c>
      <c r="B925" s="22" t="s">
        <v>75</v>
      </c>
      <c r="C925" s="22" t="s">
        <v>59</v>
      </c>
      <c r="D925" s="22" t="s">
        <v>171</v>
      </c>
      <c r="E925" s="22" t="s">
        <v>172</v>
      </c>
      <c r="F925" s="22" t="s">
        <v>124</v>
      </c>
      <c r="G925" s="22" t="s">
        <v>72</v>
      </c>
      <c r="H925" s="22" t="s">
        <v>91</v>
      </c>
      <c r="I925" s="22" t="s">
        <v>1017</v>
      </c>
      <c r="J925" s="71">
        <v>406.59999999999997</v>
      </c>
      <c r="K925" s="56">
        <v>5</v>
      </c>
      <c r="L925" s="73">
        <v>0</v>
      </c>
      <c r="M925" s="71">
        <v>113.84799999999998</v>
      </c>
      <c r="N925" s="75">
        <f t="shared" si="28"/>
        <v>113.84799999999998</v>
      </c>
      <c r="O925" s="76">
        <f t="shared" si="29"/>
        <v>750</v>
      </c>
      <c r="P925" s="49" t="str" cm="1">
        <f t="array" ref="P925">_xlfn.IFS(O925&gt;=2000,"A",O925&gt;=1000,"B",O925&gt;=500,"C",O925&gt;=100,"D",O925&lt;100,"E")</f>
        <v>C</v>
      </c>
    </row>
    <row r="926" spans="1:16">
      <c r="A926" s="80">
        <v>925</v>
      </c>
      <c r="B926" s="22" t="s">
        <v>75</v>
      </c>
      <c r="C926" s="22" t="s">
        <v>68</v>
      </c>
      <c r="D926" s="22" t="s">
        <v>171</v>
      </c>
      <c r="E926" s="22" t="s">
        <v>172</v>
      </c>
      <c r="F926" s="22" t="s">
        <v>124</v>
      </c>
      <c r="G926" s="22" t="s">
        <v>72</v>
      </c>
      <c r="H926" s="22" t="s">
        <v>89</v>
      </c>
      <c r="I926" s="22" t="s">
        <v>265</v>
      </c>
      <c r="J926" s="71">
        <v>841.5680000000001</v>
      </c>
      <c r="K926" s="56">
        <v>2</v>
      </c>
      <c r="L926" s="73">
        <v>0.2</v>
      </c>
      <c r="M926" s="71">
        <v>294.54879999999991</v>
      </c>
      <c r="N926" s="75">
        <f t="shared" si="28"/>
        <v>126.23519999999988</v>
      </c>
      <c r="O926" s="76">
        <f t="shared" si="29"/>
        <v>300</v>
      </c>
      <c r="P926" s="49" t="str" cm="1">
        <f t="array" ref="P926">_xlfn.IFS(O926&gt;=2000,"A",O926&gt;=1000,"B",O926&gt;=500,"C",O926&gt;=100,"D",O926&lt;100,"E")</f>
        <v>D</v>
      </c>
    </row>
    <row r="927" spans="1:16">
      <c r="A927" s="80">
        <v>926</v>
      </c>
      <c r="B927" s="22" t="s">
        <v>140</v>
      </c>
      <c r="C927" s="22" t="s">
        <v>59</v>
      </c>
      <c r="D927" s="22" t="s">
        <v>122</v>
      </c>
      <c r="E927" s="22" t="s">
        <v>123</v>
      </c>
      <c r="F927" s="22" t="s">
        <v>124</v>
      </c>
      <c r="G927" s="22" t="s">
        <v>72</v>
      </c>
      <c r="H927" s="22" t="s">
        <v>97</v>
      </c>
      <c r="I927" s="22" t="s">
        <v>1018</v>
      </c>
      <c r="J927" s="71">
        <v>15.552000000000003</v>
      </c>
      <c r="K927" s="56">
        <v>3</v>
      </c>
      <c r="L927" s="73">
        <v>0.2</v>
      </c>
      <c r="M927" s="71">
        <v>5.4432</v>
      </c>
      <c r="N927" s="75">
        <f t="shared" si="28"/>
        <v>2.3327999999999993</v>
      </c>
      <c r="O927" s="76">
        <f t="shared" si="29"/>
        <v>450</v>
      </c>
      <c r="P927" s="49" t="str" cm="1">
        <f t="array" ref="P927">_xlfn.IFS(O927&gt;=2000,"A",O927&gt;=1000,"B",O927&gt;=500,"C",O927&gt;=100,"D",O927&lt;100,"E")</f>
        <v>D</v>
      </c>
    </row>
    <row r="928" spans="1:16">
      <c r="A928" s="80">
        <v>927</v>
      </c>
      <c r="B928" s="22" t="s">
        <v>140</v>
      </c>
      <c r="C928" s="22" t="s">
        <v>59</v>
      </c>
      <c r="D928" s="22" t="s">
        <v>122</v>
      </c>
      <c r="E928" s="22" t="s">
        <v>123</v>
      </c>
      <c r="F928" s="22" t="s">
        <v>124</v>
      </c>
      <c r="G928" s="22" t="s">
        <v>86</v>
      </c>
      <c r="H928" s="22" t="s">
        <v>128</v>
      </c>
      <c r="I928" s="22" t="s">
        <v>1019</v>
      </c>
      <c r="J928" s="71">
        <v>252.00000000000003</v>
      </c>
      <c r="K928" s="56">
        <v>5</v>
      </c>
      <c r="L928" s="73">
        <v>0.2</v>
      </c>
      <c r="M928" s="71">
        <v>53.550000000000004</v>
      </c>
      <c r="N928" s="75">
        <f t="shared" si="28"/>
        <v>3.1499999999999986</v>
      </c>
      <c r="O928" s="76">
        <f t="shared" si="29"/>
        <v>750</v>
      </c>
      <c r="P928" s="49" t="str" cm="1">
        <f t="array" ref="P928">_xlfn.IFS(O928&gt;=2000,"A",O928&gt;=1000,"B",O928&gt;=500,"C",O928&gt;=100,"D",O928&lt;100,"E")</f>
        <v>C</v>
      </c>
    </row>
    <row r="929" spans="1:16">
      <c r="A929" s="80">
        <v>928</v>
      </c>
      <c r="B929" s="22" t="s">
        <v>75</v>
      </c>
      <c r="C929" s="22" t="s">
        <v>102</v>
      </c>
      <c r="D929" s="22" t="s">
        <v>193</v>
      </c>
      <c r="E929" s="22" t="s">
        <v>194</v>
      </c>
      <c r="F929" s="22" t="s">
        <v>62</v>
      </c>
      <c r="G929" s="22" t="s">
        <v>72</v>
      </c>
      <c r="H929" s="22" t="s">
        <v>84</v>
      </c>
      <c r="I929" s="22" t="s">
        <v>548</v>
      </c>
      <c r="J929" s="71">
        <v>46.2</v>
      </c>
      <c r="K929" s="56">
        <v>4</v>
      </c>
      <c r="L929" s="73">
        <v>0</v>
      </c>
      <c r="M929" s="71">
        <v>12.936</v>
      </c>
      <c r="N929" s="75">
        <f t="shared" si="28"/>
        <v>12.936</v>
      </c>
      <c r="O929" s="76">
        <f t="shared" si="29"/>
        <v>600</v>
      </c>
      <c r="P929" s="49" t="str" cm="1">
        <f t="array" ref="P929">_xlfn.IFS(O929&gt;=2000,"A",O929&gt;=1000,"B",O929&gt;=500,"C",O929&gt;=100,"D",O929&lt;100,"E")</f>
        <v>C</v>
      </c>
    </row>
    <row r="930" spans="1:16">
      <c r="A930" s="80">
        <v>929</v>
      </c>
      <c r="B930" s="22" t="s">
        <v>75</v>
      </c>
      <c r="C930" s="22" t="s">
        <v>102</v>
      </c>
      <c r="D930" s="22" t="s">
        <v>193</v>
      </c>
      <c r="E930" s="22" t="s">
        <v>194</v>
      </c>
      <c r="F930" s="22" t="s">
        <v>62</v>
      </c>
      <c r="G930" s="22" t="s">
        <v>72</v>
      </c>
      <c r="H930" s="22" t="s">
        <v>91</v>
      </c>
      <c r="I930" s="22" t="s">
        <v>553</v>
      </c>
      <c r="J930" s="71">
        <v>28.84</v>
      </c>
      <c r="K930" s="56">
        <v>2</v>
      </c>
      <c r="L930" s="73">
        <v>0</v>
      </c>
      <c r="M930" s="71">
        <v>9.517199999999999</v>
      </c>
      <c r="N930" s="75">
        <f t="shared" si="28"/>
        <v>9.517199999999999</v>
      </c>
      <c r="O930" s="76">
        <f t="shared" si="29"/>
        <v>300</v>
      </c>
      <c r="P930" s="49" t="str" cm="1">
        <f t="array" ref="P930">_xlfn.IFS(O930&gt;=2000,"A",O930&gt;=1000,"B",O930&gt;=500,"C",O930&gt;=100,"D",O930&lt;100,"E")</f>
        <v>D</v>
      </c>
    </row>
    <row r="931" spans="1:16">
      <c r="A931" s="80">
        <v>930</v>
      </c>
      <c r="B931" s="22" t="s">
        <v>140</v>
      </c>
      <c r="C931" s="22" t="s">
        <v>59</v>
      </c>
      <c r="D931" s="22" t="s">
        <v>1020</v>
      </c>
      <c r="E931" s="22" t="s">
        <v>258</v>
      </c>
      <c r="F931" s="22" t="s">
        <v>124</v>
      </c>
      <c r="G931" s="22" t="s">
        <v>72</v>
      </c>
      <c r="H931" s="22" t="s">
        <v>84</v>
      </c>
      <c r="I931" s="22" t="s">
        <v>740</v>
      </c>
      <c r="J931" s="71">
        <v>14.592000000000002</v>
      </c>
      <c r="K931" s="56">
        <v>3</v>
      </c>
      <c r="L931" s="73">
        <v>0.2</v>
      </c>
      <c r="M931" s="71">
        <v>2.5535999999999985</v>
      </c>
      <c r="N931" s="75">
        <f t="shared" si="28"/>
        <v>-0.36480000000000201</v>
      </c>
      <c r="O931" s="76">
        <f t="shared" si="29"/>
        <v>450</v>
      </c>
      <c r="P931" s="49" t="str" cm="1">
        <f t="array" ref="P931">_xlfn.IFS(O931&gt;=2000,"A",O931&gt;=1000,"B",O931&gt;=500,"C",O931&gt;=100,"D",O931&lt;100,"E")</f>
        <v>D</v>
      </c>
    </row>
    <row r="932" spans="1:16">
      <c r="A932" s="80">
        <v>931</v>
      </c>
      <c r="B932" s="22" t="s">
        <v>140</v>
      </c>
      <c r="C932" s="22" t="s">
        <v>59</v>
      </c>
      <c r="D932" s="22" t="s">
        <v>1020</v>
      </c>
      <c r="E932" s="22" t="s">
        <v>258</v>
      </c>
      <c r="F932" s="22" t="s">
        <v>124</v>
      </c>
      <c r="G932" s="22" t="s">
        <v>72</v>
      </c>
      <c r="H932" s="22" t="s">
        <v>84</v>
      </c>
      <c r="I932" s="22" t="s">
        <v>1021</v>
      </c>
      <c r="J932" s="71">
        <v>89.855999999999995</v>
      </c>
      <c r="K932" s="56">
        <v>3</v>
      </c>
      <c r="L932" s="73">
        <v>0.2</v>
      </c>
      <c r="M932" s="71">
        <v>21.340800000000002</v>
      </c>
      <c r="N932" s="75">
        <f t="shared" si="28"/>
        <v>3.3696000000000019</v>
      </c>
      <c r="O932" s="76">
        <f t="shared" si="29"/>
        <v>450</v>
      </c>
      <c r="P932" s="49" t="str" cm="1">
        <f t="array" ref="P932">_xlfn.IFS(O932&gt;=2000,"A",O932&gt;=1000,"B",O932&gt;=500,"C",O932&gt;=100,"D",O932&lt;100,"E")</f>
        <v>D</v>
      </c>
    </row>
    <row r="933" spans="1:16">
      <c r="A933" s="80">
        <v>932</v>
      </c>
      <c r="B933" s="22" t="s">
        <v>140</v>
      </c>
      <c r="C933" s="22" t="s">
        <v>59</v>
      </c>
      <c r="D933" s="22" t="s">
        <v>1020</v>
      </c>
      <c r="E933" s="22" t="s">
        <v>258</v>
      </c>
      <c r="F933" s="22" t="s">
        <v>124</v>
      </c>
      <c r="G933" s="22" t="s">
        <v>72</v>
      </c>
      <c r="H933" s="22" t="s">
        <v>97</v>
      </c>
      <c r="I933" s="22" t="s">
        <v>884</v>
      </c>
      <c r="J933" s="71">
        <v>13.872000000000002</v>
      </c>
      <c r="K933" s="56">
        <v>3</v>
      </c>
      <c r="L933" s="73">
        <v>0.2</v>
      </c>
      <c r="M933" s="71">
        <v>5.0286000000000008</v>
      </c>
      <c r="N933" s="75">
        <f t="shared" si="28"/>
        <v>2.2542000000000004</v>
      </c>
      <c r="O933" s="76">
        <f t="shared" si="29"/>
        <v>450</v>
      </c>
      <c r="P933" s="49" t="str" cm="1">
        <f t="array" ref="P933">_xlfn.IFS(O933&gt;=2000,"A",O933&gt;=1000,"B",O933&gt;=500,"C",O933&gt;=100,"D",O933&lt;100,"E")</f>
        <v>D</v>
      </c>
    </row>
    <row r="934" spans="1:16">
      <c r="A934" s="80">
        <v>933</v>
      </c>
      <c r="B934" s="22" t="s">
        <v>75</v>
      </c>
      <c r="C934" s="22" t="s">
        <v>59</v>
      </c>
      <c r="D934" s="22" t="s">
        <v>122</v>
      </c>
      <c r="E934" s="22" t="s">
        <v>123</v>
      </c>
      <c r="F934" s="22" t="s">
        <v>124</v>
      </c>
      <c r="G934" s="22" t="s">
        <v>72</v>
      </c>
      <c r="H934" s="22" t="s">
        <v>97</v>
      </c>
      <c r="I934" s="22" t="s">
        <v>1022</v>
      </c>
      <c r="J934" s="71">
        <v>12.192</v>
      </c>
      <c r="K934" s="56">
        <v>3</v>
      </c>
      <c r="L934" s="73">
        <v>0.2</v>
      </c>
      <c r="M934" s="71">
        <v>4.1147999999999998</v>
      </c>
      <c r="N934" s="75">
        <f t="shared" si="28"/>
        <v>1.6763999999999997</v>
      </c>
      <c r="O934" s="76">
        <f t="shared" si="29"/>
        <v>450</v>
      </c>
      <c r="P934" s="49" t="str" cm="1">
        <f t="array" ref="P934">_xlfn.IFS(O934&gt;=2000,"A",O934&gt;=1000,"B",O934&gt;=500,"C",O934&gt;=100,"D",O934&lt;100,"E")</f>
        <v>D</v>
      </c>
    </row>
    <row r="935" spans="1:16">
      <c r="A935" s="80">
        <v>934</v>
      </c>
      <c r="B935" s="22" t="s">
        <v>75</v>
      </c>
      <c r="C935" s="22" t="s">
        <v>102</v>
      </c>
      <c r="D935" s="22" t="s">
        <v>122</v>
      </c>
      <c r="E935" s="22" t="s">
        <v>123</v>
      </c>
      <c r="F935" s="22" t="s">
        <v>124</v>
      </c>
      <c r="G935" s="22" t="s">
        <v>72</v>
      </c>
      <c r="H935" s="22" t="s">
        <v>97</v>
      </c>
      <c r="I935" s="22" t="s">
        <v>1023</v>
      </c>
      <c r="J935" s="71">
        <v>45.056000000000004</v>
      </c>
      <c r="K935" s="56">
        <v>8</v>
      </c>
      <c r="L935" s="73">
        <v>0.2</v>
      </c>
      <c r="M935" s="71">
        <v>15.206399999999997</v>
      </c>
      <c r="N935" s="75">
        <f t="shared" si="28"/>
        <v>6.1951999999999963</v>
      </c>
      <c r="O935" s="76">
        <f t="shared" si="29"/>
        <v>1200</v>
      </c>
      <c r="P935" s="49" t="str" cm="1">
        <f t="array" ref="P935">_xlfn.IFS(O935&gt;=2000,"A",O935&gt;=1000,"B",O935&gt;=500,"C",O935&gt;=100,"D",O935&lt;100,"E")</f>
        <v>B</v>
      </c>
    </row>
    <row r="936" spans="1:16">
      <c r="A936" s="80">
        <v>935</v>
      </c>
      <c r="B936" s="22" t="s">
        <v>75</v>
      </c>
      <c r="C936" s="22" t="s">
        <v>102</v>
      </c>
      <c r="D936" s="22" t="s">
        <v>122</v>
      </c>
      <c r="E936" s="22" t="s">
        <v>123</v>
      </c>
      <c r="F936" s="22" t="s">
        <v>124</v>
      </c>
      <c r="G936" s="22" t="s">
        <v>72</v>
      </c>
      <c r="H936" s="22" t="s">
        <v>89</v>
      </c>
      <c r="I936" s="22" t="s">
        <v>1024</v>
      </c>
      <c r="J936" s="71">
        <v>29.718000000000007</v>
      </c>
      <c r="K936" s="56">
        <v>6</v>
      </c>
      <c r="L936" s="73">
        <v>0.7</v>
      </c>
      <c r="M936" s="71">
        <v>-21.793199999999992</v>
      </c>
      <c r="N936" s="75">
        <f t="shared" si="28"/>
        <v>-42.595799999999997</v>
      </c>
      <c r="O936" s="76">
        <f t="shared" si="29"/>
        <v>900</v>
      </c>
      <c r="P936" s="49" t="str" cm="1">
        <f t="array" ref="P936">_xlfn.IFS(O936&gt;=2000,"A",O936&gt;=1000,"B",O936&gt;=500,"C",O936&gt;=100,"D",O936&lt;100,"E")</f>
        <v>C</v>
      </c>
    </row>
    <row r="937" spans="1:16">
      <c r="A937" s="80">
        <v>936</v>
      </c>
      <c r="B937" s="22" t="s">
        <v>75</v>
      </c>
      <c r="C937" s="22" t="s">
        <v>102</v>
      </c>
      <c r="D937" s="22" t="s">
        <v>122</v>
      </c>
      <c r="E937" s="22" t="s">
        <v>123</v>
      </c>
      <c r="F937" s="22" t="s">
        <v>124</v>
      </c>
      <c r="G937" s="22" t="s">
        <v>72</v>
      </c>
      <c r="H937" s="22" t="s">
        <v>97</v>
      </c>
      <c r="I937" s="22" t="s">
        <v>970</v>
      </c>
      <c r="J937" s="71">
        <v>15.552000000000003</v>
      </c>
      <c r="K937" s="56">
        <v>3</v>
      </c>
      <c r="L937" s="73">
        <v>0.2</v>
      </c>
      <c r="M937" s="71">
        <v>5.4432</v>
      </c>
      <c r="N937" s="75">
        <f t="shared" si="28"/>
        <v>2.3327999999999993</v>
      </c>
      <c r="O937" s="76">
        <f t="shared" si="29"/>
        <v>450</v>
      </c>
      <c r="P937" s="49" t="str" cm="1">
        <f t="array" ref="P937">_xlfn.IFS(O937&gt;=2000,"A",O937&gt;=1000,"B",O937&gt;=500,"C",O937&gt;=100,"D",O937&lt;100,"E")</f>
        <v>D</v>
      </c>
    </row>
    <row r="938" spans="1:16">
      <c r="A938" s="80">
        <v>937</v>
      </c>
      <c r="B938" s="22" t="s">
        <v>75</v>
      </c>
      <c r="C938" s="22" t="s">
        <v>102</v>
      </c>
      <c r="D938" s="22" t="s">
        <v>122</v>
      </c>
      <c r="E938" s="22" t="s">
        <v>123</v>
      </c>
      <c r="F938" s="22" t="s">
        <v>124</v>
      </c>
      <c r="G938" s="22" t="s">
        <v>72</v>
      </c>
      <c r="H938" s="22" t="s">
        <v>91</v>
      </c>
      <c r="I938" s="22" t="s">
        <v>295</v>
      </c>
      <c r="J938" s="71">
        <v>447.69600000000003</v>
      </c>
      <c r="K938" s="56">
        <v>2</v>
      </c>
      <c r="L938" s="73">
        <v>0.2</v>
      </c>
      <c r="M938" s="71">
        <v>33.577199999999976</v>
      </c>
      <c r="N938" s="75">
        <f t="shared" si="28"/>
        <v>-55.962000000000032</v>
      </c>
      <c r="O938" s="76">
        <f t="shared" si="29"/>
        <v>300</v>
      </c>
      <c r="P938" s="49" t="str" cm="1">
        <f t="array" ref="P938">_xlfn.IFS(O938&gt;=2000,"A",O938&gt;=1000,"B",O938&gt;=500,"C",O938&gt;=100,"D",O938&lt;100,"E")</f>
        <v>D</v>
      </c>
    </row>
    <row r="939" spans="1:16">
      <c r="A939" s="80">
        <v>938</v>
      </c>
      <c r="B939" s="22" t="s">
        <v>140</v>
      </c>
      <c r="C939" s="22" t="s">
        <v>68</v>
      </c>
      <c r="D939" s="22" t="s">
        <v>1025</v>
      </c>
      <c r="E939" s="22" t="s">
        <v>318</v>
      </c>
      <c r="F939" s="22" t="s">
        <v>71</v>
      </c>
      <c r="G939" s="22" t="s">
        <v>86</v>
      </c>
      <c r="H939" s="22" t="s">
        <v>128</v>
      </c>
      <c r="I939" s="22" t="s">
        <v>547</v>
      </c>
      <c r="J939" s="71">
        <v>159.99</v>
      </c>
      <c r="K939" s="56">
        <v>1</v>
      </c>
      <c r="L939" s="73">
        <v>0</v>
      </c>
      <c r="M939" s="71">
        <v>54.396599999999992</v>
      </c>
      <c r="N939" s="75">
        <f t="shared" si="28"/>
        <v>54.396599999999992</v>
      </c>
      <c r="O939" s="76">
        <f t="shared" si="29"/>
        <v>150</v>
      </c>
      <c r="P939" s="49" t="str" cm="1">
        <f t="array" ref="P939">_xlfn.IFS(O939&gt;=2000,"A",O939&gt;=1000,"B",O939&gt;=500,"C",O939&gt;=100,"D",O939&lt;100,"E")</f>
        <v>D</v>
      </c>
    </row>
    <row r="940" spans="1:16">
      <c r="A940" s="80">
        <v>939</v>
      </c>
      <c r="B940" s="22" t="s">
        <v>75</v>
      </c>
      <c r="C940" s="22" t="s">
        <v>68</v>
      </c>
      <c r="D940" s="22" t="s">
        <v>1026</v>
      </c>
      <c r="E940" s="22" t="s">
        <v>70</v>
      </c>
      <c r="F940" s="22" t="s">
        <v>71</v>
      </c>
      <c r="G940" s="22" t="s">
        <v>72</v>
      </c>
      <c r="H940" s="22" t="s">
        <v>97</v>
      </c>
      <c r="I940" s="22" t="s">
        <v>1027</v>
      </c>
      <c r="J940" s="71">
        <v>12.96</v>
      </c>
      <c r="K940" s="56">
        <v>2</v>
      </c>
      <c r="L940" s="73">
        <v>0</v>
      </c>
      <c r="M940" s="71">
        <v>6.2208000000000006</v>
      </c>
      <c r="N940" s="75">
        <f t="shared" si="28"/>
        <v>6.2208000000000006</v>
      </c>
      <c r="O940" s="76">
        <f t="shared" si="29"/>
        <v>300</v>
      </c>
      <c r="P940" s="49" t="str" cm="1">
        <f t="array" ref="P940">_xlfn.IFS(O940&gt;=2000,"A",O940&gt;=1000,"B",O940&gt;=500,"C",O940&gt;=100,"D",O940&lt;100,"E")</f>
        <v>D</v>
      </c>
    </row>
    <row r="941" spans="1:16">
      <c r="A941" s="80">
        <v>940</v>
      </c>
      <c r="B941" s="22" t="s">
        <v>75</v>
      </c>
      <c r="C941" s="22" t="s">
        <v>68</v>
      </c>
      <c r="D941" s="22" t="s">
        <v>1026</v>
      </c>
      <c r="E941" s="22" t="s">
        <v>70</v>
      </c>
      <c r="F941" s="22" t="s">
        <v>71</v>
      </c>
      <c r="G941" s="22" t="s">
        <v>72</v>
      </c>
      <c r="H941" s="22" t="s">
        <v>91</v>
      </c>
      <c r="I941" s="22" t="s">
        <v>1028</v>
      </c>
      <c r="J941" s="71">
        <v>134.47999999999999</v>
      </c>
      <c r="K941" s="56">
        <v>4</v>
      </c>
      <c r="L941" s="73">
        <v>0</v>
      </c>
      <c r="M941" s="71">
        <v>34.964799999999997</v>
      </c>
      <c r="N941" s="75">
        <f t="shared" si="28"/>
        <v>34.964799999999997</v>
      </c>
      <c r="O941" s="76">
        <f t="shared" si="29"/>
        <v>600</v>
      </c>
      <c r="P941" s="49" t="str" cm="1">
        <f t="array" ref="P941">_xlfn.IFS(O941&gt;=2000,"A",O941&gt;=1000,"B",O941&gt;=500,"C",O941&gt;=100,"D",O941&lt;100,"E")</f>
        <v>C</v>
      </c>
    </row>
    <row r="942" spans="1:16">
      <c r="A942" s="80">
        <v>941</v>
      </c>
      <c r="B942" s="22" t="s">
        <v>140</v>
      </c>
      <c r="C942" s="22" t="s">
        <v>68</v>
      </c>
      <c r="D942" s="22" t="s">
        <v>114</v>
      </c>
      <c r="E942" s="22" t="s">
        <v>70</v>
      </c>
      <c r="F942" s="22" t="s">
        <v>71</v>
      </c>
      <c r="G942" s="22" t="s">
        <v>72</v>
      </c>
      <c r="H942" s="22" t="s">
        <v>97</v>
      </c>
      <c r="I942" s="22" t="s">
        <v>1029</v>
      </c>
      <c r="J942" s="71">
        <v>17.12</v>
      </c>
      <c r="K942" s="56">
        <v>2</v>
      </c>
      <c r="L942" s="73">
        <v>0</v>
      </c>
      <c r="M942" s="71">
        <v>8.0464000000000002</v>
      </c>
      <c r="N942" s="75">
        <f t="shared" si="28"/>
        <v>8.0464000000000002</v>
      </c>
      <c r="O942" s="76">
        <f t="shared" si="29"/>
        <v>300</v>
      </c>
      <c r="P942" s="49" t="str" cm="1">
        <f t="array" ref="P942">_xlfn.IFS(O942&gt;=2000,"A",O942&gt;=1000,"B",O942&gt;=500,"C",O942&gt;=100,"D",O942&lt;100,"E")</f>
        <v>D</v>
      </c>
    </row>
    <row r="943" spans="1:16">
      <c r="A943" s="80">
        <v>942</v>
      </c>
      <c r="B943" s="22" t="s">
        <v>75</v>
      </c>
      <c r="C943" s="22" t="s">
        <v>68</v>
      </c>
      <c r="D943" s="22" t="s">
        <v>1030</v>
      </c>
      <c r="E943" s="22" t="s">
        <v>70</v>
      </c>
      <c r="F943" s="22" t="s">
        <v>71</v>
      </c>
      <c r="G943" s="22" t="s">
        <v>72</v>
      </c>
      <c r="H943" s="22" t="s">
        <v>89</v>
      </c>
      <c r="I943" s="22" t="s">
        <v>1031</v>
      </c>
      <c r="J943" s="71">
        <v>6.0960000000000001</v>
      </c>
      <c r="K943" s="56">
        <v>2</v>
      </c>
      <c r="L943" s="73">
        <v>0.2</v>
      </c>
      <c r="M943" s="71">
        <v>2.2098</v>
      </c>
      <c r="N943" s="75">
        <f t="shared" si="28"/>
        <v>0.99059999999999993</v>
      </c>
      <c r="O943" s="76">
        <f t="shared" si="29"/>
        <v>300</v>
      </c>
      <c r="P943" s="49" t="str" cm="1">
        <f t="array" ref="P943">_xlfn.IFS(O943&gt;=2000,"A",O943&gt;=1000,"B",O943&gt;=500,"C",O943&gt;=100,"D",O943&lt;100,"E")</f>
        <v>D</v>
      </c>
    </row>
    <row r="944" spans="1:16">
      <c r="A944" s="80">
        <v>943</v>
      </c>
      <c r="B944" s="22" t="s">
        <v>75</v>
      </c>
      <c r="C944" s="22" t="s">
        <v>68</v>
      </c>
      <c r="D944" s="22" t="s">
        <v>1030</v>
      </c>
      <c r="E944" s="22" t="s">
        <v>70</v>
      </c>
      <c r="F944" s="22" t="s">
        <v>71</v>
      </c>
      <c r="G944" s="22" t="s">
        <v>63</v>
      </c>
      <c r="H944" s="22" t="s">
        <v>78</v>
      </c>
      <c r="I944" s="22" t="s">
        <v>79</v>
      </c>
      <c r="J944" s="71">
        <v>1114.2719999999999</v>
      </c>
      <c r="K944" s="56">
        <v>4</v>
      </c>
      <c r="L944" s="73">
        <v>0.2</v>
      </c>
      <c r="M944" s="71">
        <v>41.785200000000032</v>
      </c>
      <c r="N944" s="75">
        <f t="shared" si="28"/>
        <v>-181.06919999999997</v>
      </c>
      <c r="O944" s="76">
        <f t="shared" si="29"/>
        <v>600</v>
      </c>
      <c r="P944" s="49" t="str" cm="1">
        <f t="array" ref="P944">_xlfn.IFS(O944&gt;=2000,"A",O944&gt;=1000,"B",O944&gt;=500,"C",O944&gt;=100,"D",O944&lt;100,"E")</f>
        <v>C</v>
      </c>
    </row>
    <row r="945" spans="1:16">
      <c r="A945" s="80">
        <v>944</v>
      </c>
      <c r="B945" s="22" t="s">
        <v>75</v>
      </c>
      <c r="C945" s="22" t="s">
        <v>59</v>
      </c>
      <c r="D945" s="22" t="s">
        <v>99</v>
      </c>
      <c r="E945" s="22" t="s">
        <v>100</v>
      </c>
      <c r="F945" s="22" t="s">
        <v>71</v>
      </c>
      <c r="G945" s="22" t="s">
        <v>72</v>
      </c>
      <c r="H945" s="22" t="s">
        <v>97</v>
      </c>
      <c r="I945" s="22" t="s">
        <v>766</v>
      </c>
      <c r="J945" s="71">
        <v>32.400000000000006</v>
      </c>
      <c r="K945" s="56">
        <v>5</v>
      </c>
      <c r="L945" s="73">
        <v>0</v>
      </c>
      <c r="M945" s="71">
        <v>15.552000000000001</v>
      </c>
      <c r="N945" s="75">
        <f t="shared" si="28"/>
        <v>15.552000000000001</v>
      </c>
      <c r="O945" s="76">
        <f t="shared" si="29"/>
        <v>750</v>
      </c>
      <c r="P945" s="49" t="str" cm="1">
        <f t="array" ref="P945">_xlfn.IFS(O945&gt;=2000,"A",O945&gt;=1000,"B",O945&gt;=500,"C",O945&gt;=100,"D",O945&lt;100,"E")</f>
        <v>C</v>
      </c>
    </row>
    <row r="946" spans="1:16">
      <c r="A946" s="80">
        <v>945</v>
      </c>
      <c r="B946" s="22" t="s">
        <v>75</v>
      </c>
      <c r="C946" s="22" t="s">
        <v>59</v>
      </c>
      <c r="D946" s="22" t="s">
        <v>99</v>
      </c>
      <c r="E946" s="22" t="s">
        <v>100</v>
      </c>
      <c r="F946" s="22" t="s">
        <v>71</v>
      </c>
      <c r="G946" s="22" t="s">
        <v>72</v>
      </c>
      <c r="H946" s="22" t="s">
        <v>80</v>
      </c>
      <c r="I946" s="22" t="s">
        <v>1032</v>
      </c>
      <c r="J946" s="71">
        <v>540.56999999999994</v>
      </c>
      <c r="K946" s="56">
        <v>3</v>
      </c>
      <c r="L946" s="73">
        <v>0</v>
      </c>
      <c r="M946" s="71">
        <v>140.54820000000001</v>
      </c>
      <c r="N946" s="75">
        <f t="shared" si="28"/>
        <v>140.54820000000001</v>
      </c>
      <c r="O946" s="76">
        <f t="shared" si="29"/>
        <v>450</v>
      </c>
      <c r="P946" s="49" t="str" cm="1">
        <f t="array" ref="P946">_xlfn.IFS(O946&gt;=2000,"A",O946&gt;=1000,"B",O946&gt;=500,"C",O946&gt;=100,"D",O946&lt;100,"E")</f>
        <v>D</v>
      </c>
    </row>
    <row r="947" spans="1:16">
      <c r="A947" s="80">
        <v>946</v>
      </c>
      <c r="B947" s="22" t="s">
        <v>75</v>
      </c>
      <c r="C947" s="22" t="s">
        <v>59</v>
      </c>
      <c r="D947" s="22" t="s">
        <v>99</v>
      </c>
      <c r="E947" s="22" t="s">
        <v>100</v>
      </c>
      <c r="F947" s="22" t="s">
        <v>71</v>
      </c>
      <c r="G947" s="22" t="s">
        <v>72</v>
      </c>
      <c r="H947" s="22" t="s">
        <v>89</v>
      </c>
      <c r="I947" s="22" t="s">
        <v>1033</v>
      </c>
      <c r="J947" s="71">
        <v>167.76</v>
      </c>
      <c r="K947" s="56">
        <v>5</v>
      </c>
      <c r="L947" s="73">
        <v>0.2</v>
      </c>
      <c r="M947" s="71">
        <v>62.91</v>
      </c>
      <c r="N947" s="75">
        <f t="shared" si="28"/>
        <v>29.357999999999997</v>
      </c>
      <c r="O947" s="76">
        <f t="shared" si="29"/>
        <v>750</v>
      </c>
      <c r="P947" s="49" t="str" cm="1">
        <f t="array" ref="P947">_xlfn.IFS(O947&gt;=2000,"A",O947&gt;=1000,"B",O947&gt;=500,"C",O947&gt;=100,"D",O947&lt;100,"E")</f>
        <v>C</v>
      </c>
    </row>
    <row r="948" spans="1:16">
      <c r="A948" s="80">
        <v>947</v>
      </c>
      <c r="B948" s="22" t="s">
        <v>140</v>
      </c>
      <c r="C948" s="22" t="s">
        <v>59</v>
      </c>
      <c r="D948" s="22" t="s">
        <v>721</v>
      </c>
      <c r="E948" s="22" t="s">
        <v>190</v>
      </c>
      <c r="F948" s="22" t="s">
        <v>71</v>
      </c>
      <c r="G948" s="22" t="s">
        <v>63</v>
      </c>
      <c r="H948" s="22" t="s">
        <v>78</v>
      </c>
      <c r="I948" s="22" t="s">
        <v>1034</v>
      </c>
      <c r="J948" s="71">
        <v>393.16500000000002</v>
      </c>
      <c r="K948" s="56">
        <v>3</v>
      </c>
      <c r="L948" s="73">
        <v>0.5</v>
      </c>
      <c r="M948" s="71">
        <v>-204.44580000000005</v>
      </c>
      <c r="N948" s="75">
        <f t="shared" si="28"/>
        <v>-401.02830000000006</v>
      </c>
      <c r="O948" s="76">
        <f t="shared" si="29"/>
        <v>450</v>
      </c>
      <c r="P948" s="49" t="str" cm="1">
        <f t="array" ref="P948">_xlfn.IFS(O948&gt;=2000,"A",O948&gt;=1000,"B",O948&gt;=500,"C",O948&gt;=100,"D",O948&lt;100,"E")</f>
        <v>D</v>
      </c>
    </row>
    <row r="949" spans="1:16">
      <c r="A949" s="80">
        <v>948</v>
      </c>
      <c r="B949" s="22" t="s">
        <v>75</v>
      </c>
      <c r="C949" s="22" t="s">
        <v>102</v>
      </c>
      <c r="D949" s="22" t="s">
        <v>122</v>
      </c>
      <c r="E949" s="22" t="s">
        <v>123</v>
      </c>
      <c r="F949" s="22" t="s">
        <v>124</v>
      </c>
      <c r="G949" s="22" t="s">
        <v>63</v>
      </c>
      <c r="H949" s="22" t="s">
        <v>82</v>
      </c>
      <c r="I949" s="22" t="s">
        <v>1035</v>
      </c>
      <c r="J949" s="71">
        <v>516.48800000000006</v>
      </c>
      <c r="K949" s="56">
        <v>7</v>
      </c>
      <c r="L949" s="73">
        <v>0.2</v>
      </c>
      <c r="M949" s="71">
        <v>-12.912200000000027</v>
      </c>
      <c r="N949" s="75">
        <f t="shared" si="28"/>
        <v>-116.20980000000004</v>
      </c>
      <c r="O949" s="76">
        <f t="shared" si="29"/>
        <v>1050</v>
      </c>
      <c r="P949" s="49" t="str" cm="1">
        <f t="array" ref="P949">_xlfn.IFS(O949&gt;=2000,"A",O949&gt;=1000,"B",O949&gt;=500,"C",O949&gt;=100,"D",O949&lt;100,"E")</f>
        <v>B</v>
      </c>
    </row>
    <row r="950" spans="1:16">
      <c r="A950" s="80">
        <v>949</v>
      </c>
      <c r="B950" s="22" t="s">
        <v>75</v>
      </c>
      <c r="C950" s="22" t="s">
        <v>102</v>
      </c>
      <c r="D950" s="22" t="s">
        <v>122</v>
      </c>
      <c r="E950" s="22" t="s">
        <v>123</v>
      </c>
      <c r="F950" s="22" t="s">
        <v>124</v>
      </c>
      <c r="G950" s="22" t="s">
        <v>63</v>
      </c>
      <c r="H950" s="22" t="s">
        <v>82</v>
      </c>
      <c r="I950" s="22" t="s">
        <v>408</v>
      </c>
      <c r="J950" s="71">
        <v>1007.2320000000001</v>
      </c>
      <c r="K950" s="56">
        <v>6</v>
      </c>
      <c r="L950" s="73">
        <v>0.2</v>
      </c>
      <c r="M950" s="71">
        <v>75.542400000000015</v>
      </c>
      <c r="N950" s="75">
        <f t="shared" si="28"/>
        <v>-125.90400000000002</v>
      </c>
      <c r="O950" s="76">
        <f t="shared" si="29"/>
        <v>900</v>
      </c>
      <c r="P950" s="49" t="str" cm="1">
        <f t="array" ref="P950">_xlfn.IFS(O950&gt;=2000,"A",O950&gt;=1000,"B",O950&gt;=500,"C",O950&gt;=100,"D",O950&lt;100,"E")</f>
        <v>C</v>
      </c>
    </row>
    <row r="951" spans="1:16">
      <c r="A951" s="80">
        <v>950</v>
      </c>
      <c r="B951" s="22" t="s">
        <v>75</v>
      </c>
      <c r="C951" s="22" t="s">
        <v>102</v>
      </c>
      <c r="D951" s="22" t="s">
        <v>122</v>
      </c>
      <c r="E951" s="22" t="s">
        <v>123</v>
      </c>
      <c r="F951" s="22" t="s">
        <v>124</v>
      </c>
      <c r="G951" s="22" t="s">
        <v>63</v>
      </c>
      <c r="H951" s="22" t="s">
        <v>78</v>
      </c>
      <c r="I951" s="22" t="s">
        <v>1036</v>
      </c>
      <c r="J951" s="71">
        <v>2065.3200000000002</v>
      </c>
      <c r="K951" s="56">
        <v>12</v>
      </c>
      <c r="L951" s="73">
        <v>0.4</v>
      </c>
      <c r="M951" s="71">
        <v>-619.59600000000012</v>
      </c>
      <c r="N951" s="75">
        <f t="shared" si="28"/>
        <v>-1445.7240000000002</v>
      </c>
      <c r="O951" s="76">
        <f t="shared" si="29"/>
        <v>1800</v>
      </c>
      <c r="P951" s="49" t="str" cm="1">
        <f t="array" ref="P951">_xlfn.IFS(O951&gt;=2000,"A",O951&gt;=1000,"B",O951&gt;=500,"C",O951&gt;=100,"D",O951&lt;100,"E")</f>
        <v>B</v>
      </c>
    </row>
    <row r="952" spans="1:16">
      <c r="A952" s="80">
        <v>951</v>
      </c>
      <c r="B952" s="22" t="s">
        <v>75</v>
      </c>
      <c r="C952" s="22" t="s">
        <v>102</v>
      </c>
      <c r="D952" s="22" t="s">
        <v>122</v>
      </c>
      <c r="E952" s="22" t="s">
        <v>123</v>
      </c>
      <c r="F952" s="22" t="s">
        <v>124</v>
      </c>
      <c r="G952" s="22" t="s">
        <v>72</v>
      </c>
      <c r="H952" s="22" t="s">
        <v>97</v>
      </c>
      <c r="I952" s="22" t="s">
        <v>1037</v>
      </c>
      <c r="J952" s="71">
        <v>15.552000000000003</v>
      </c>
      <c r="K952" s="56">
        <v>3</v>
      </c>
      <c r="L952" s="73">
        <v>0.2</v>
      </c>
      <c r="M952" s="71">
        <v>5.4432</v>
      </c>
      <c r="N952" s="75">
        <f t="shared" si="28"/>
        <v>2.3327999999999993</v>
      </c>
      <c r="O952" s="76">
        <f t="shared" si="29"/>
        <v>450</v>
      </c>
      <c r="P952" s="49" t="str" cm="1">
        <f t="array" ref="P952">_xlfn.IFS(O952&gt;=2000,"A",O952&gt;=1000,"B",O952&gt;=500,"C",O952&gt;=100,"D",O952&lt;100,"E")</f>
        <v>D</v>
      </c>
    </row>
    <row r="953" spans="1:16">
      <c r="A953" s="80">
        <v>952</v>
      </c>
      <c r="B953" s="22" t="s">
        <v>75</v>
      </c>
      <c r="C953" s="22" t="s">
        <v>102</v>
      </c>
      <c r="D953" s="22" t="s">
        <v>122</v>
      </c>
      <c r="E953" s="22" t="s">
        <v>123</v>
      </c>
      <c r="F953" s="22" t="s">
        <v>124</v>
      </c>
      <c r="G953" s="22" t="s">
        <v>72</v>
      </c>
      <c r="H953" s="22" t="s">
        <v>97</v>
      </c>
      <c r="I953" s="22" t="s">
        <v>406</v>
      </c>
      <c r="J953" s="71">
        <v>25.344000000000001</v>
      </c>
      <c r="K953" s="56">
        <v>6</v>
      </c>
      <c r="L953" s="73">
        <v>0.2</v>
      </c>
      <c r="M953" s="71">
        <v>7.92</v>
      </c>
      <c r="N953" s="75">
        <f t="shared" si="28"/>
        <v>2.8511999999999995</v>
      </c>
      <c r="O953" s="76">
        <f t="shared" si="29"/>
        <v>900</v>
      </c>
      <c r="P953" s="49" t="str" cm="1">
        <f t="array" ref="P953">_xlfn.IFS(O953&gt;=2000,"A",O953&gt;=1000,"B",O953&gt;=500,"C",O953&gt;=100,"D",O953&lt;100,"E")</f>
        <v>C</v>
      </c>
    </row>
    <row r="954" spans="1:16">
      <c r="A954" s="80">
        <v>953</v>
      </c>
      <c r="B954" s="22" t="s">
        <v>75</v>
      </c>
      <c r="C954" s="22" t="s">
        <v>59</v>
      </c>
      <c r="D954" s="22" t="s">
        <v>122</v>
      </c>
      <c r="E954" s="22" t="s">
        <v>123</v>
      </c>
      <c r="F954" s="22" t="s">
        <v>124</v>
      </c>
      <c r="G954" s="22" t="s">
        <v>63</v>
      </c>
      <c r="H954" s="22" t="s">
        <v>82</v>
      </c>
      <c r="I954" s="22" t="s">
        <v>409</v>
      </c>
      <c r="J954" s="71">
        <v>25.472000000000001</v>
      </c>
      <c r="K954" s="56">
        <v>4</v>
      </c>
      <c r="L954" s="73">
        <v>0.2</v>
      </c>
      <c r="M954" s="71">
        <v>7.6416000000000022</v>
      </c>
      <c r="N954" s="75">
        <f t="shared" si="28"/>
        <v>2.5472000000000019</v>
      </c>
      <c r="O954" s="76">
        <f t="shared" si="29"/>
        <v>600</v>
      </c>
      <c r="P954" s="49" t="str" cm="1">
        <f t="array" ref="P954">_xlfn.IFS(O954&gt;=2000,"A",O954&gt;=1000,"B",O954&gt;=500,"C",O954&gt;=100,"D",O954&lt;100,"E")</f>
        <v>C</v>
      </c>
    </row>
    <row r="955" spans="1:16">
      <c r="A955" s="80">
        <v>954</v>
      </c>
      <c r="B955" s="22" t="s">
        <v>75</v>
      </c>
      <c r="C955" s="22" t="s">
        <v>59</v>
      </c>
      <c r="D955" s="22" t="s">
        <v>1038</v>
      </c>
      <c r="E955" s="22" t="s">
        <v>104</v>
      </c>
      <c r="F955" s="22" t="s">
        <v>105</v>
      </c>
      <c r="G955" s="22" t="s">
        <v>72</v>
      </c>
      <c r="H955" s="22" t="s">
        <v>84</v>
      </c>
      <c r="I955" s="22" t="s">
        <v>392</v>
      </c>
      <c r="J955" s="71">
        <v>27.168000000000003</v>
      </c>
      <c r="K955" s="56">
        <v>2</v>
      </c>
      <c r="L955" s="73">
        <v>0.2</v>
      </c>
      <c r="M955" s="71">
        <v>2.7168000000000001</v>
      </c>
      <c r="N955" s="75">
        <f t="shared" si="28"/>
        <v>-2.716800000000001</v>
      </c>
      <c r="O955" s="76">
        <f t="shared" si="29"/>
        <v>300</v>
      </c>
      <c r="P955" s="49" t="str" cm="1">
        <f t="array" ref="P955">_xlfn.IFS(O955&gt;=2000,"A",O955&gt;=1000,"B",O955&gt;=500,"C",O955&gt;=100,"D",O955&lt;100,"E")</f>
        <v>D</v>
      </c>
    </row>
    <row r="956" spans="1:16">
      <c r="A956" s="80">
        <v>955</v>
      </c>
      <c r="B956" s="22" t="s">
        <v>75</v>
      </c>
      <c r="C956" s="22" t="s">
        <v>59</v>
      </c>
      <c r="D956" s="22" t="s">
        <v>1038</v>
      </c>
      <c r="E956" s="22" t="s">
        <v>104</v>
      </c>
      <c r="F956" s="22" t="s">
        <v>105</v>
      </c>
      <c r="G956" s="22" t="s">
        <v>63</v>
      </c>
      <c r="H956" s="22" t="s">
        <v>64</v>
      </c>
      <c r="I956" s="22" t="s">
        <v>461</v>
      </c>
      <c r="J956" s="71">
        <v>78.852799999999988</v>
      </c>
      <c r="K956" s="56">
        <v>2</v>
      </c>
      <c r="L956" s="73">
        <v>0.32</v>
      </c>
      <c r="M956" s="71">
        <v>-11.595999999999997</v>
      </c>
      <c r="N956" s="75">
        <f t="shared" si="28"/>
        <v>-36.828895999999993</v>
      </c>
      <c r="O956" s="76">
        <f t="shared" si="29"/>
        <v>300</v>
      </c>
      <c r="P956" s="49" t="str" cm="1">
        <f t="array" ref="P956">_xlfn.IFS(O956&gt;=2000,"A",O956&gt;=1000,"B",O956&gt;=500,"C",O956&gt;=100,"D",O956&lt;100,"E")</f>
        <v>D</v>
      </c>
    </row>
    <row r="957" spans="1:16">
      <c r="A957" s="80">
        <v>956</v>
      </c>
      <c r="B957" s="22" t="s">
        <v>75</v>
      </c>
      <c r="C957" s="22" t="s">
        <v>59</v>
      </c>
      <c r="D957" s="22" t="s">
        <v>197</v>
      </c>
      <c r="E957" s="22" t="s">
        <v>607</v>
      </c>
      <c r="F957" s="22" t="s">
        <v>62</v>
      </c>
      <c r="G957" s="22" t="s">
        <v>72</v>
      </c>
      <c r="H957" s="22" t="s">
        <v>80</v>
      </c>
      <c r="I957" s="22" t="s">
        <v>177</v>
      </c>
      <c r="J957" s="71">
        <v>173.79999999999998</v>
      </c>
      <c r="K957" s="56">
        <v>5</v>
      </c>
      <c r="L957" s="73">
        <v>0</v>
      </c>
      <c r="M957" s="71">
        <v>43.449999999999989</v>
      </c>
      <c r="N957" s="75">
        <f t="shared" si="28"/>
        <v>43.449999999999989</v>
      </c>
      <c r="O957" s="76">
        <f t="shared" si="29"/>
        <v>750</v>
      </c>
      <c r="P957" s="49" t="str" cm="1">
        <f t="array" ref="P957">_xlfn.IFS(O957&gt;=2000,"A",O957&gt;=1000,"B",O957&gt;=500,"C",O957&gt;=100,"D",O957&lt;100,"E")</f>
        <v>C</v>
      </c>
    </row>
    <row r="958" spans="1:16">
      <c r="A958" s="80">
        <v>957</v>
      </c>
      <c r="B958" s="22" t="s">
        <v>58</v>
      </c>
      <c r="C958" s="22" t="s">
        <v>59</v>
      </c>
      <c r="D958" s="22" t="s">
        <v>274</v>
      </c>
      <c r="E958" s="22" t="s">
        <v>190</v>
      </c>
      <c r="F958" s="22" t="s">
        <v>71</v>
      </c>
      <c r="G958" s="22" t="s">
        <v>86</v>
      </c>
      <c r="H958" s="22" t="s">
        <v>87</v>
      </c>
      <c r="I958" s="22" t="s">
        <v>978</v>
      </c>
      <c r="J958" s="71">
        <v>29.592000000000002</v>
      </c>
      <c r="K958" s="56">
        <v>1</v>
      </c>
      <c r="L958" s="73">
        <v>0.2</v>
      </c>
      <c r="M958" s="71">
        <v>2.5893000000000006</v>
      </c>
      <c r="N958" s="75">
        <f t="shared" si="28"/>
        <v>-3.3291000000000004</v>
      </c>
      <c r="O958" s="76">
        <f t="shared" si="29"/>
        <v>150</v>
      </c>
      <c r="P958" s="49" t="str" cm="1">
        <f t="array" ref="P958">_xlfn.IFS(O958&gt;=2000,"A",O958&gt;=1000,"B",O958&gt;=500,"C",O958&gt;=100,"D",O958&lt;100,"E")</f>
        <v>D</v>
      </c>
    </row>
    <row r="959" spans="1:16">
      <c r="A959" s="80">
        <v>958</v>
      </c>
      <c r="B959" s="22" t="s">
        <v>58</v>
      </c>
      <c r="C959" s="22" t="s">
        <v>59</v>
      </c>
      <c r="D959" s="22" t="s">
        <v>274</v>
      </c>
      <c r="E959" s="22" t="s">
        <v>190</v>
      </c>
      <c r="F959" s="22" t="s">
        <v>71</v>
      </c>
      <c r="G959" s="22" t="s">
        <v>72</v>
      </c>
      <c r="H959" s="22" t="s">
        <v>89</v>
      </c>
      <c r="I959" s="22" t="s">
        <v>1039</v>
      </c>
      <c r="J959" s="71">
        <v>4.7520000000000007</v>
      </c>
      <c r="K959" s="56">
        <v>2</v>
      </c>
      <c r="L959" s="73">
        <v>0.7</v>
      </c>
      <c r="M959" s="71">
        <v>-3.1679999999999993</v>
      </c>
      <c r="N959" s="75">
        <f t="shared" si="28"/>
        <v>-6.4943999999999997</v>
      </c>
      <c r="O959" s="76">
        <f t="shared" si="29"/>
        <v>300</v>
      </c>
      <c r="P959" s="49" t="str" cm="1">
        <f t="array" ref="P959">_xlfn.IFS(O959&gt;=2000,"A",O959&gt;=1000,"B",O959&gt;=500,"C",O959&gt;=100,"D",O959&lt;100,"E")</f>
        <v>D</v>
      </c>
    </row>
    <row r="960" spans="1:16">
      <c r="A960" s="80">
        <v>959</v>
      </c>
      <c r="B960" s="22" t="s">
        <v>58</v>
      </c>
      <c r="C960" s="22" t="s">
        <v>59</v>
      </c>
      <c r="D960" s="22" t="s">
        <v>274</v>
      </c>
      <c r="E960" s="22" t="s">
        <v>190</v>
      </c>
      <c r="F960" s="22" t="s">
        <v>71</v>
      </c>
      <c r="G960" s="22" t="s">
        <v>72</v>
      </c>
      <c r="H960" s="22" t="s">
        <v>97</v>
      </c>
      <c r="I960" s="22" t="s">
        <v>1040</v>
      </c>
      <c r="J960" s="71">
        <v>15.552000000000003</v>
      </c>
      <c r="K960" s="56">
        <v>3</v>
      </c>
      <c r="L960" s="73">
        <v>0.2</v>
      </c>
      <c r="M960" s="71">
        <v>5.6375999999999999</v>
      </c>
      <c r="N960" s="75">
        <f t="shared" si="28"/>
        <v>2.5271999999999992</v>
      </c>
      <c r="O960" s="76">
        <f t="shared" si="29"/>
        <v>450</v>
      </c>
      <c r="P960" s="49" t="str" cm="1">
        <f t="array" ref="P960">_xlfn.IFS(O960&gt;=2000,"A",O960&gt;=1000,"B",O960&gt;=500,"C",O960&gt;=100,"D",O960&lt;100,"E")</f>
        <v>D</v>
      </c>
    </row>
    <row r="961" spans="1:16">
      <c r="A961" s="80">
        <v>960</v>
      </c>
      <c r="B961" s="22" t="s">
        <v>538</v>
      </c>
      <c r="C961" s="22" t="s">
        <v>59</v>
      </c>
      <c r="D961" s="22" t="s">
        <v>874</v>
      </c>
      <c r="E961" s="22" t="s">
        <v>70</v>
      </c>
      <c r="F961" s="22" t="s">
        <v>71</v>
      </c>
      <c r="G961" s="22" t="s">
        <v>63</v>
      </c>
      <c r="H961" s="22" t="s">
        <v>82</v>
      </c>
      <c r="I961" s="22" t="s">
        <v>1041</v>
      </c>
      <c r="J961" s="71">
        <v>204.6</v>
      </c>
      <c r="K961" s="56">
        <v>2</v>
      </c>
      <c r="L961" s="73">
        <v>0</v>
      </c>
      <c r="M961" s="71">
        <v>53.195999999999998</v>
      </c>
      <c r="N961" s="75">
        <f t="shared" si="28"/>
        <v>53.195999999999998</v>
      </c>
      <c r="O961" s="76">
        <f t="shared" si="29"/>
        <v>300</v>
      </c>
      <c r="P961" s="49" t="str" cm="1">
        <f t="array" ref="P961">_xlfn.IFS(O961&gt;=2000,"A",O961&gt;=1000,"B",O961&gt;=500,"C",O961&gt;=100,"D",O961&lt;100,"E")</f>
        <v>D</v>
      </c>
    </row>
    <row r="962" spans="1:16">
      <c r="A962" s="80">
        <v>961</v>
      </c>
      <c r="B962" s="22" t="s">
        <v>75</v>
      </c>
      <c r="C962" s="22" t="s">
        <v>68</v>
      </c>
      <c r="D962" s="22" t="s">
        <v>114</v>
      </c>
      <c r="E962" s="22" t="s">
        <v>70</v>
      </c>
      <c r="F962" s="22" t="s">
        <v>71</v>
      </c>
      <c r="G962" s="22" t="s">
        <v>63</v>
      </c>
      <c r="H962" s="22" t="s">
        <v>66</v>
      </c>
      <c r="I962" s="22" t="s">
        <v>417</v>
      </c>
      <c r="J962" s="71">
        <v>321.56799999999998</v>
      </c>
      <c r="K962" s="56">
        <v>2</v>
      </c>
      <c r="L962" s="73">
        <v>0.2</v>
      </c>
      <c r="M962" s="71">
        <v>28.137200000000007</v>
      </c>
      <c r="N962" s="75">
        <f t="shared" si="28"/>
        <v>-36.176399999999987</v>
      </c>
      <c r="O962" s="76">
        <f t="shared" si="29"/>
        <v>300</v>
      </c>
      <c r="P962" s="49" t="str" cm="1">
        <f t="array" ref="P962">_xlfn.IFS(O962&gt;=2000,"A",O962&gt;=1000,"B",O962&gt;=500,"C",O962&gt;=100,"D",O962&lt;100,"E")</f>
        <v>D</v>
      </c>
    </row>
    <row r="963" spans="1:16">
      <c r="A963" s="80">
        <v>962</v>
      </c>
      <c r="B963" s="22" t="s">
        <v>75</v>
      </c>
      <c r="C963" s="22" t="s">
        <v>102</v>
      </c>
      <c r="D963" s="22" t="s">
        <v>679</v>
      </c>
      <c r="E963" s="22" t="s">
        <v>680</v>
      </c>
      <c r="F963" s="22" t="s">
        <v>62</v>
      </c>
      <c r="G963" s="22" t="s">
        <v>72</v>
      </c>
      <c r="H963" s="22" t="s">
        <v>89</v>
      </c>
      <c r="I963" s="22" t="s">
        <v>1042</v>
      </c>
      <c r="J963" s="71">
        <v>6.24</v>
      </c>
      <c r="K963" s="56">
        <v>2</v>
      </c>
      <c r="L963" s="73">
        <v>0</v>
      </c>
      <c r="M963" s="71">
        <v>3.0575999999999999</v>
      </c>
      <c r="N963" s="75">
        <f t="shared" ref="N963:N1026" si="30">M963-(J963*L963)</f>
        <v>3.0575999999999999</v>
      </c>
      <c r="O963" s="76">
        <f t="shared" ref="O963:O1026" si="31">150*K963</f>
        <v>300</v>
      </c>
      <c r="P963" s="49" t="str" cm="1">
        <f t="array" ref="P963">_xlfn.IFS(O963&gt;=2000,"A",O963&gt;=1000,"B",O963&gt;=500,"C",O963&gt;=100,"D",O963&lt;100,"E")</f>
        <v>D</v>
      </c>
    </row>
    <row r="964" spans="1:16">
      <c r="A964" s="80">
        <v>963</v>
      </c>
      <c r="B964" s="22" t="s">
        <v>140</v>
      </c>
      <c r="C964" s="22" t="s">
        <v>68</v>
      </c>
      <c r="D964" s="22" t="s">
        <v>114</v>
      </c>
      <c r="E964" s="22" t="s">
        <v>70</v>
      </c>
      <c r="F964" s="22" t="s">
        <v>71</v>
      </c>
      <c r="G964" s="22" t="s">
        <v>72</v>
      </c>
      <c r="H964" s="22" t="s">
        <v>133</v>
      </c>
      <c r="I964" s="22" t="s">
        <v>716</v>
      </c>
      <c r="J964" s="71">
        <v>21.88</v>
      </c>
      <c r="K964" s="56">
        <v>2</v>
      </c>
      <c r="L964" s="73">
        <v>0</v>
      </c>
      <c r="M964" s="71">
        <v>10.94</v>
      </c>
      <c r="N964" s="75">
        <f t="shared" si="30"/>
        <v>10.94</v>
      </c>
      <c r="O964" s="76">
        <f t="shared" si="31"/>
        <v>300</v>
      </c>
      <c r="P964" s="49" t="str" cm="1">
        <f t="array" ref="P964">_xlfn.IFS(O964&gt;=2000,"A",O964&gt;=1000,"B",O964&gt;=500,"C",O964&gt;=100,"D",O964&lt;100,"E")</f>
        <v>D</v>
      </c>
    </row>
    <row r="965" spans="1:16">
      <c r="A965" s="80">
        <v>964</v>
      </c>
      <c r="B965" s="22" t="s">
        <v>58</v>
      </c>
      <c r="C965" s="22" t="s">
        <v>59</v>
      </c>
      <c r="D965" s="22" t="s">
        <v>1043</v>
      </c>
      <c r="E965" s="22" t="s">
        <v>77</v>
      </c>
      <c r="F965" s="22" t="s">
        <v>62</v>
      </c>
      <c r="G965" s="22" t="s">
        <v>72</v>
      </c>
      <c r="H965" s="22" t="s">
        <v>73</v>
      </c>
      <c r="I965" s="22" t="s">
        <v>1044</v>
      </c>
      <c r="J965" s="71">
        <v>4.6079999999999997</v>
      </c>
      <c r="K965" s="56">
        <v>2</v>
      </c>
      <c r="L965" s="73">
        <v>0.2</v>
      </c>
      <c r="M965" s="71">
        <v>1.6704000000000001</v>
      </c>
      <c r="N965" s="75">
        <f t="shared" si="30"/>
        <v>0.74880000000000013</v>
      </c>
      <c r="O965" s="76">
        <f t="shared" si="31"/>
        <v>300</v>
      </c>
      <c r="P965" s="49" t="str" cm="1">
        <f t="array" ref="P965">_xlfn.IFS(O965&gt;=2000,"A",O965&gt;=1000,"B",O965&gt;=500,"C",O965&gt;=100,"D",O965&lt;100,"E")</f>
        <v>D</v>
      </c>
    </row>
    <row r="966" spans="1:16">
      <c r="A966" s="80">
        <v>965</v>
      </c>
      <c r="B966" s="22" t="s">
        <v>140</v>
      </c>
      <c r="C966" s="22" t="s">
        <v>102</v>
      </c>
      <c r="D966" s="22" t="s">
        <v>171</v>
      </c>
      <c r="E966" s="22" t="s">
        <v>172</v>
      </c>
      <c r="F966" s="22" t="s">
        <v>124</v>
      </c>
      <c r="G966" s="22" t="s">
        <v>72</v>
      </c>
      <c r="H966" s="22" t="s">
        <v>73</v>
      </c>
      <c r="I966" s="22" t="s">
        <v>1045</v>
      </c>
      <c r="J966" s="71">
        <v>9.82</v>
      </c>
      <c r="K966" s="56">
        <v>2</v>
      </c>
      <c r="L966" s="73">
        <v>0</v>
      </c>
      <c r="M966" s="71">
        <v>4.8117999999999999</v>
      </c>
      <c r="N966" s="75">
        <f t="shared" si="30"/>
        <v>4.8117999999999999</v>
      </c>
      <c r="O966" s="76">
        <f t="shared" si="31"/>
        <v>300</v>
      </c>
      <c r="P966" s="49" t="str" cm="1">
        <f t="array" ref="P966">_xlfn.IFS(O966&gt;=2000,"A",O966&gt;=1000,"B",O966&gt;=500,"C",O966&gt;=100,"D",O966&lt;100,"E")</f>
        <v>D</v>
      </c>
    </row>
    <row r="967" spans="1:16">
      <c r="A967" s="80">
        <v>966</v>
      </c>
      <c r="B967" s="22" t="s">
        <v>140</v>
      </c>
      <c r="C967" s="22" t="s">
        <v>102</v>
      </c>
      <c r="D967" s="22" t="s">
        <v>171</v>
      </c>
      <c r="E967" s="22" t="s">
        <v>172</v>
      </c>
      <c r="F967" s="22" t="s">
        <v>124</v>
      </c>
      <c r="G967" s="22" t="s">
        <v>72</v>
      </c>
      <c r="H967" s="22" t="s">
        <v>84</v>
      </c>
      <c r="I967" s="22" t="s">
        <v>596</v>
      </c>
      <c r="J967" s="71">
        <v>35.97</v>
      </c>
      <c r="K967" s="56">
        <v>3</v>
      </c>
      <c r="L967" s="73">
        <v>0</v>
      </c>
      <c r="M967" s="71">
        <v>9.7118999999999982</v>
      </c>
      <c r="N967" s="75">
        <f t="shared" si="30"/>
        <v>9.7118999999999982</v>
      </c>
      <c r="O967" s="76">
        <f t="shared" si="31"/>
        <v>450</v>
      </c>
      <c r="P967" s="49" t="str" cm="1">
        <f t="array" ref="P967">_xlfn.IFS(O967&gt;=2000,"A",O967&gt;=1000,"B",O967&gt;=500,"C",O967&gt;=100,"D",O967&lt;100,"E")</f>
        <v>D</v>
      </c>
    </row>
    <row r="968" spans="1:16">
      <c r="A968" s="80">
        <v>967</v>
      </c>
      <c r="B968" s="22" t="s">
        <v>140</v>
      </c>
      <c r="C968" s="22" t="s">
        <v>102</v>
      </c>
      <c r="D968" s="22" t="s">
        <v>171</v>
      </c>
      <c r="E968" s="22" t="s">
        <v>172</v>
      </c>
      <c r="F968" s="22" t="s">
        <v>124</v>
      </c>
      <c r="G968" s="22" t="s">
        <v>72</v>
      </c>
      <c r="H968" s="22" t="s">
        <v>97</v>
      </c>
      <c r="I968" s="22" t="s">
        <v>1046</v>
      </c>
      <c r="J968" s="71">
        <v>12.96</v>
      </c>
      <c r="K968" s="56">
        <v>2</v>
      </c>
      <c r="L968" s="73">
        <v>0</v>
      </c>
      <c r="M968" s="71">
        <v>6.2208000000000006</v>
      </c>
      <c r="N968" s="75">
        <f t="shared" si="30"/>
        <v>6.2208000000000006</v>
      </c>
      <c r="O968" s="76">
        <f t="shared" si="31"/>
        <v>300</v>
      </c>
      <c r="P968" s="49" t="str" cm="1">
        <f t="array" ref="P968">_xlfn.IFS(O968&gt;=2000,"A",O968&gt;=1000,"B",O968&gt;=500,"C",O968&gt;=100,"D",O968&lt;100,"E")</f>
        <v>D</v>
      </c>
    </row>
    <row r="969" spans="1:16">
      <c r="A969" s="80">
        <v>968</v>
      </c>
      <c r="B969" s="22" t="s">
        <v>140</v>
      </c>
      <c r="C969" s="22" t="s">
        <v>102</v>
      </c>
      <c r="D969" s="22" t="s">
        <v>171</v>
      </c>
      <c r="E969" s="22" t="s">
        <v>172</v>
      </c>
      <c r="F969" s="22" t="s">
        <v>124</v>
      </c>
      <c r="G969" s="22" t="s">
        <v>72</v>
      </c>
      <c r="H969" s="22" t="s">
        <v>97</v>
      </c>
      <c r="I969" s="22" t="s">
        <v>1047</v>
      </c>
      <c r="J969" s="71">
        <v>191.6</v>
      </c>
      <c r="K969" s="56">
        <v>4</v>
      </c>
      <c r="L969" s="73">
        <v>0</v>
      </c>
      <c r="M969" s="71">
        <v>91.967999999999989</v>
      </c>
      <c r="N969" s="75">
        <f t="shared" si="30"/>
        <v>91.967999999999989</v>
      </c>
      <c r="O969" s="76">
        <f t="shared" si="31"/>
        <v>600</v>
      </c>
      <c r="P969" s="49" t="str" cm="1">
        <f t="array" ref="P969">_xlfn.IFS(O969&gt;=2000,"A",O969&gt;=1000,"B",O969&gt;=500,"C",O969&gt;=100,"D",O969&lt;100,"E")</f>
        <v>C</v>
      </c>
    </row>
    <row r="970" spans="1:16">
      <c r="A970" s="80">
        <v>969</v>
      </c>
      <c r="B970" s="22" t="s">
        <v>140</v>
      </c>
      <c r="C970" s="22" t="s">
        <v>102</v>
      </c>
      <c r="D970" s="22" t="s">
        <v>171</v>
      </c>
      <c r="E970" s="22" t="s">
        <v>172</v>
      </c>
      <c r="F970" s="22" t="s">
        <v>124</v>
      </c>
      <c r="G970" s="22" t="s">
        <v>72</v>
      </c>
      <c r="H970" s="22" t="s">
        <v>73</v>
      </c>
      <c r="I970" s="22" t="s">
        <v>1044</v>
      </c>
      <c r="J970" s="71">
        <v>8.64</v>
      </c>
      <c r="K970" s="56">
        <v>3</v>
      </c>
      <c r="L970" s="73">
        <v>0</v>
      </c>
      <c r="M970" s="71">
        <v>4.2336</v>
      </c>
      <c r="N970" s="75">
        <f t="shared" si="30"/>
        <v>4.2336</v>
      </c>
      <c r="O970" s="76">
        <f t="shared" si="31"/>
        <v>450</v>
      </c>
      <c r="P970" s="49" t="str" cm="1">
        <f t="array" ref="P970">_xlfn.IFS(O970&gt;=2000,"A",O970&gt;=1000,"B",O970&gt;=500,"C",O970&gt;=100,"D",O970&lt;100,"E")</f>
        <v>D</v>
      </c>
    </row>
    <row r="971" spans="1:16">
      <c r="A971" s="80">
        <v>970</v>
      </c>
      <c r="B971" s="22" t="s">
        <v>140</v>
      </c>
      <c r="C971" s="22" t="s">
        <v>102</v>
      </c>
      <c r="D971" s="22" t="s">
        <v>171</v>
      </c>
      <c r="E971" s="22" t="s">
        <v>172</v>
      </c>
      <c r="F971" s="22" t="s">
        <v>124</v>
      </c>
      <c r="G971" s="22" t="s">
        <v>72</v>
      </c>
      <c r="H971" s="22" t="s">
        <v>80</v>
      </c>
      <c r="I971" s="22" t="s">
        <v>1048</v>
      </c>
      <c r="J971" s="71">
        <v>501.81000000000006</v>
      </c>
      <c r="K971" s="56">
        <v>3</v>
      </c>
      <c r="L971" s="73">
        <v>0</v>
      </c>
      <c r="M971" s="71">
        <v>0</v>
      </c>
      <c r="N971" s="75">
        <f t="shared" si="30"/>
        <v>0</v>
      </c>
      <c r="O971" s="76">
        <f t="shared" si="31"/>
        <v>450</v>
      </c>
      <c r="P971" s="49" t="str" cm="1">
        <f t="array" ref="P971">_xlfn.IFS(O971&gt;=2000,"A",O971&gt;=1000,"B",O971&gt;=500,"C",O971&gt;=100,"D",O971&lt;100,"E")</f>
        <v>D</v>
      </c>
    </row>
    <row r="972" spans="1:16">
      <c r="A972" s="80">
        <v>971</v>
      </c>
      <c r="B972" s="22" t="s">
        <v>58</v>
      </c>
      <c r="C972" s="22" t="s">
        <v>59</v>
      </c>
      <c r="D972" s="22" t="s">
        <v>122</v>
      </c>
      <c r="E972" s="22" t="s">
        <v>123</v>
      </c>
      <c r="F972" s="22" t="s">
        <v>124</v>
      </c>
      <c r="G972" s="22" t="s">
        <v>63</v>
      </c>
      <c r="H972" s="22" t="s">
        <v>82</v>
      </c>
      <c r="I972" s="22" t="s">
        <v>1049</v>
      </c>
      <c r="J972" s="71">
        <v>127.10400000000001</v>
      </c>
      <c r="K972" s="56">
        <v>6</v>
      </c>
      <c r="L972" s="73">
        <v>0.2</v>
      </c>
      <c r="M972" s="71">
        <v>28.598399999999998</v>
      </c>
      <c r="N972" s="75">
        <f t="shared" si="30"/>
        <v>3.1775999999999947</v>
      </c>
      <c r="O972" s="76">
        <f t="shared" si="31"/>
        <v>900</v>
      </c>
      <c r="P972" s="49" t="str" cm="1">
        <f t="array" ref="P972">_xlfn.IFS(O972&gt;=2000,"A",O972&gt;=1000,"B",O972&gt;=500,"C",O972&gt;=100,"D",O972&lt;100,"E")</f>
        <v>C</v>
      </c>
    </row>
    <row r="973" spans="1:16">
      <c r="A973" s="80">
        <v>972</v>
      </c>
      <c r="B973" s="22" t="s">
        <v>58</v>
      </c>
      <c r="C973" s="22" t="s">
        <v>59</v>
      </c>
      <c r="D973" s="22" t="s">
        <v>122</v>
      </c>
      <c r="E973" s="22" t="s">
        <v>123</v>
      </c>
      <c r="F973" s="22" t="s">
        <v>124</v>
      </c>
      <c r="G973" s="22" t="s">
        <v>86</v>
      </c>
      <c r="H973" s="22" t="s">
        <v>87</v>
      </c>
      <c r="I973" s="22" t="s">
        <v>508</v>
      </c>
      <c r="J973" s="71">
        <v>124.19999999999999</v>
      </c>
      <c r="K973" s="56">
        <v>3</v>
      </c>
      <c r="L973" s="73">
        <v>0.4</v>
      </c>
      <c r="M973" s="71">
        <v>-31.050000000000011</v>
      </c>
      <c r="N973" s="75">
        <f t="shared" si="30"/>
        <v>-80.730000000000018</v>
      </c>
      <c r="O973" s="76">
        <f t="shared" si="31"/>
        <v>450</v>
      </c>
      <c r="P973" s="49" t="str" cm="1">
        <f t="array" ref="P973">_xlfn.IFS(O973&gt;=2000,"A",O973&gt;=1000,"B",O973&gt;=500,"C",O973&gt;=100,"D",O973&lt;100,"E")</f>
        <v>D</v>
      </c>
    </row>
    <row r="974" spans="1:16">
      <c r="A974" s="80">
        <v>973</v>
      </c>
      <c r="B974" s="22" t="s">
        <v>58</v>
      </c>
      <c r="C974" s="22" t="s">
        <v>59</v>
      </c>
      <c r="D974" s="22" t="s">
        <v>122</v>
      </c>
      <c r="E974" s="22" t="s">
        <v>123</v>
      </c>
      <c r="F974" s="22" t="s">
        <v>124</v>
      </c>
      <c r="G974" s="22" t="s">
        <v>72</v>
      </c>
      <c r="H974" s="22" t="s">
        <v>89</v>
      </c>
      <c r="I974" s="22" t="s">
        <v>852</v>
      </c>
      <c r="J974" s="71">
        <v>18.588000000000005</v>
      </c>
      <c r="K974" s="56">
        <v>2</v>
      </c>
      <c r="L974" s="73">
        <v>0.7</v>
      </c>
      <c r="M974" s="71">
        <v>-13.6312</v>
      </c>
      <c r="N974" s="75">
        <f t="shared" si="30"/>
        <v>-26.642800000000001</v>
      </c>
      <c r="O974" s="76">
        <f t="shared" si="31"/>
        <v>300</v>
      </c>
      <c r="P974" s="49" t="str" cm="1">
        <f t="array" ref="P974">_xlfn.IFS(O974&gt;=2000,"A",O974&gt;=1000,"B",O974&gt;=500,"C",O974&gt;=100,"D",O974&lt;100,"E")</f>
        <v>D</v>
      </c>
    </row>
    <row r="975" spans="1:16">
      <c r="A975" s="80">
        <v>974</v>
      </c>
      <c r="B975" s="22" t="s">
        <v>58</v>
      </c>
      <c r="C975" s="22" t="s">
        <v>59</v>
      </c>
      <c r="D975" s="22" t="s">
        <v>122</v>
      </c>
      <c r="E975" s="22" t="s">
        <v>123</v>
      </c>
      <c r="F975" s="22" t="s">
        <v>124</v>
      </c>
      <c r="G975" s="22" t="s">
        <v>72</v>
      </c>
      <c r="H975" s="22" t="s">
        <v>73</v>
      </c>
      <c r="I975" s="22" t="s">
        <v>506</v>
      </c>
      <c r="J975" s="71">
        <v>30.072000000000003</v>
      </c>
      <c r="K975" s="56">
        <v>3</v>
      </c>
      <c r="L975" s="73">
        <v>0.2</v>
      </c>
      <c r="M975" s="71">
        <v>10.149299999999997</v>
      </c>
      <c r="N975" s="75">
        <f t="shared" si="30"/>
        <v>4.1348999999999956</v>
      </c>
      <c r="O975" s="76">
        <f t="shared" si="31"/>
        <v>450</v>
      </c>
      <c r="P975" s="49" t="str" cm="1">
        <f t="array" ref="P975">_xlfn.IFS(O975&gt;=2000,"A",O975&gt;=1000,"B",O975&gt;=500,"C",O975&gt;=100,"D",O975&lt;100,"E")</f>
        <v>D</v>
      </c>
    </row>
    <row r="976" spans="1:16">
      <c r="A976" s="80">
        <v>975</v>
      </c>
      <c r="B976" s="22" t="s">
        <v>58</v>
      </c>
      <c r="C976" s="22" t="s">
        <v>102</v>
      </c>
      <c r="D976" s="22" t="s">
        <v>171</v>
      </c>
      <c r="E976" s="22" t="s">
        <v>172</v>
      </c>
      <c r="F976" s="22" t="s">
        <v>124</v>
      </c>
      <c r="G976" s="22" t="s">
        <v>86</v>
      </c>
      <c r="H976" s="22" t="s">
        <v>87</v>
      </c>
      <c r="I976" s="22" t="s">
        <v>710</v>
      </c>
      <c r="J976" s="71">
        <v>160.92999999999998</v>
      </c>
      <c r="K976" s="56">
        <v>7</v>
      </c>
      <c r="L976" s="73">
        <v>0</v>
      </c>
      <c r="M976" s="71">
        <v>3.2186000000000092</v>
      </c>
      <c r="N976" s="75">
        <f t="shared" si="30"/>
        <v>3.2186000000000092</v>
      </c>
      <c r="O976" s="76">
        <f t="shared" si="31"/>
        <v>1050</v>
      </c>
      <c r="P976" s="49" t="str" cm="1">
        <f t="array" ref="P976">_xlfn.IFS(O976&gt;=2000,"A",O976&gt;=1000,"B",O976&gt;=500,"C",O976&gt;=100,"D",O976&lt;100,"E")</f>
        <v>B</v>
      </c>
    </row>
    <row r="977" spans="1:16">
      <c r="A977" s="80">
        <v>976</v>
      </c>
      <c r="B977" s="22" t="s">
        <v>58</v>
      </c>
      <c r="C977" s="22" t="s">
        <v>102</v>
      </c>
      <c r="D977" s="22" t="s">
        <v>171</v>
      </c>
      <c r="E977" s="22" t="s">
        <v>172</v>
      </c>
      <c r="F977" s="22" t="s">
        <v>124</v>
      </c>
      <c r="G977" s="22" t="s">
        <v>72</v>
      </c>
      <c r="H977" s="22" t="s">
        <v>89</v>
      </c>
      <c r="I977" s="22" t="s">
        <v>573</v>
      </c>
      <c r="J977" s="71">
        <v>75.792000000000002</v>
      </c>
      <c r="K977" s="56">
        <v>3</v>
      </c>
      <c r="L977" s="73">
        <v>0.2</v>
      </c>
      <c r="M977" s="71">
        <v>25.579799999999992</v>
      </c>
      <c r="N977" s="75">
        <f t="shared" si="30"/>
        <v>10.421399999999991</v>
      </c>
      <c r="O977" s="76">
        <f t="shared" si="31"/>
        <v>450</v>
      </c>
      <c r="P977" s="49" t="str" cm="1">
        <f t="array" ref="P977">_xlfn.IFS(O977&gt;=2000,"A",O977&gt;=1000,"B",O977&gt;=500,"C",O977&gt;=100,"D",O977&lt;100,"E")</f>
        <v>D</v>
      </c>
    </row>
    <row r="978" spans="1:16">
      <c r="A978" s="80">
        <v>977</v>
      </c>
      <c r="B978" s="22" t="s">
        <v>75</v>
      </c>
      <c r="C978" s="22" t="s">
        <v>59</v>
      </c>
      <c r="D978" s="22" t="s">
        <v>230</v>
      </c>
      <c r="E978" s="22" t="s">
        <v>231</v>
      </c>
      <c r="F978" s="22" t="s">
        <v>71</v>
      </c>
      <c r="G978" s="22" t="s">
        <v>72</v>
      </c>
      <c r="H978" s="22" t="s">
        <v>89</v>
      </c>
      <c r="I978" s="22" t="s">
        <v>1050</v>
      </c>
      <c r="J978" s="71">
        <v>1.0800000000000003</v>
      </c>
      <c r="K978" s="56">
        <v>2</v>
      </c>
      <c r="L978" s="73">
        <v>0.7</v>
      </c>
      <c r="M978" s="71">
        <v>-0.79200000000000004</v>
      </c>
      <c r="N978" s="75">
        <f t="shared" si="30"/>
        <v>-1.548</v>
      </c>
      <c r="O978" s="76">
        <f t="shared" si="31"/>
        <v>300</v>
      </c>
      <c r="P978" s="49" t="str" cm="1">
        <f t="array" ref="P978">_xlfn.IFS(O978&gt;=2000,"A",O978&gt;=1000,"B",O978&gt;=500,"C",O978&gt;=100,"D",O978&lt;100,"E")</f>
        <v>D</v>
      </c>
    </row>
    <row r="979" spans="1:16">
      <c r="A979" s="80">
        <v>978</v>
      </c>
      <c r="B979" s="22" t="s">
        <v>140</v>
      </c>
      <c r="C979" s="22" t="s">
        <v>68</v>
      </c>
      <c r="D979" s="22" t="s">
        <v>393</v>
      </c>
      <c r="E979" s="22" t="s">
        <v>159</v>
      </c>
      <c r="F979" s="22" t="s">
        <v>105</v>
      </c>
      <c r="G979" s="22" t="s">
        <v>86</v>
      </c>
      <c r="H979" s="22" t="s">
        <v>323</v>
      </c>
      <c r="I979" s="22" t="s">
        <v>324</v>
      </c>
      <c r="J979" s="71">
        <v>3059.982</v>
      </c>
      <c r="K979" s="56">
        <v>2</v>
      </c>
      <c r="L979" s="73">
        <v>0.1</v>
      </c>
      <c r="M979" s="71">
        <v>679.99599999999964</v>
      </c>
      <c r="N979" s="75">
        <f t="shared" si="30"/>
        <v>373.99779999999964</v>
      </c>
      <c r="O979" s="76">
        <f t="shared" si="31"/>
        <v>300</v>
      </c>
      <c r="P979" s="49" t="str" cm="1">
        <f t="array" ref="P979">_xlfn.IFS(O979&gt;=2000,"A",O979&gt;=1000,"B",O979&gt;=500,"C",O979&gt;=100,"D",O979&lt;100,"E")</f>
        <v>D</v>
      </c>
    </row>
    <row r="980" spans="1:16">
      <c r="A980" s="80">
        <v>979</v>
      </c>
      <c r="B980" s="22" t="s">
        <v>140</v>
      </c>
      <c r="C980" s="22" t="s">
        <v>59</v>
      </c>
      <c r="D980" s="22" t="s">
        <v>266</v>
      </c>
      <c r="E980" s="22" t="s">
        <v>96</v>
      </c>
      <c r="F980" s="22" t="s">
        <v>62</v>
      </c>
      <c r="G980" s="22" t="s">
        <v>72</v>
      </c>
      <c r="H980" s="22" t="s">
        <v>89</v>
      </c>
      <c r="I980" s="22" t="s">
        <v>776</v>
      </c>
      <c r="J980" s="71">
        <v>3.2820000000000005</v>
      </c>
      <c r="K980" s="56">
        <v>2</v>
      </c>
      <c r="L980" s="73">
        <v>0.7</v>
      </c>
      <c r="M980" s="71">
        <v>-2.6256000000000004</v>
      </c>
      <c r="N980" s="75">
        <f t="shared" si="30"/>
        <v>-4.923</v>
      </c>
      <c r="O980" s="76">
        <f t="shared" si="31"/>
        <v>300</v>
      </c>
      <c r="P980" s="49" t="str" cm="1">
        <f t="array" ref="P980">_xlfn.IFS(O980&gt;=2000,"A",O980&gt;=1000,"B",O980&gt;=500,"C",O980&gt;=100,"D",O980&lt;100,"E")</f>
        <v>D</v>
      </c>
    </row>
    <row r="981" spans="1:16">
      <c r="A981" s="80">
        <v>980</v>
      </c>
      <c r="B981" s="22" t="s">
        <v>140</v>
      </c>
      <c r="C981" s="22" t="s">
        <v>68</v>
      </c>
      <c r="D981" s="22" t="s">
        <v>257</v>
      </c>
      <c r="E981" s="22" t="s">
        <v>166</v>
      </c>
      <c r="F981" s="22" t="s">
        <v>105</v>
      </c>
      <c r="G981" s="22" t="s">
        <v>72</v>
      </c>
      <c r="H981" s="22" t="s">
        <v>97</v>
      </c>
      <c r="I981" s="22" t="s">
        <v>1051</v>
      </c>
      <c r="J981" s="71">
        <v>34.019999999999996</v>
      </c>
      <c r="K981" s="56">
        <v>3</v>
      </c>
      <c r="L981" s="73">
        <v>0</v>
      </c>
      <c r="M981" s="71">
        <v>16.669799999999999</v>
      </c>
      <c r="N981" s="75">
        <f t="shared" si="30"/>
        <v>16.669799999999999</v>
      </c>
      <c r="O981" s="76">
        <f t="shared" si="31"/>
        <v>450</v>
      </c>
      <c r="P981" s="49" t="str" cm="1">
        <f t="array" ref="P981">_xlfn.IFS(O981&gt;=2000,"A",O981&gt;=1000,"B",O981&gt;=500,"C",O981&gt;=100,"D",O981&lt;100,"E")</f>
        <v>D</v>
      </c>
    </row>
    <row r="982" spans="1:16">
      <c r="A982" s="80">
        <v>981</v>
      </c>
      <c r="B982" s="22" t="s">
        <v>75</v>
      </c>
      <c r="C982" s="22" t="s">
        <v>59</v>
      </c>
      <c r="D982" s="22" t="s">
        <v>171</v>
      </c>
      <c r="E982" s="22" t="s">
        <v>172</v>
      </c>
      <c r="F982" s="22" t="s">
        <v>124</v>
      </c>
      <c r="G982" s="22" t="s">
        <v>63</v>
      </c>
      <c r="H982" s="22" t="s">
        <v>66</v>
      </c>
      <c r="I982" s="22" t="s">
        <v>917</v>
      </c>
      <c r="J982" s="71">
        <v>599.29200000000003</v>
      </c>
      <c r="K982" s="56">
        <v>6</v>
      </c>
      <c r="L982" s="73">
        <v>0.1</v>
      </c>
      <c r="M982" s="71">
        <v>93.223199999999977</v>
      </c>
      <c r="N982" s="75">
        <f t="shared" si="30"/>
        <v>33.293999999999969</v>
      </c>
      <c r="O982" s="76">
        <f t="shared" si="31"/>
        <v>900</v>
      </c>
      <c r="P982" s="49" t="str" cm="1">
        <f t="array" ref="P982">_xlfn.IFS(O982&gt;=2000,"A",O982&gt;=1000,"B",O982&gt;=500,"C",O982&gt;=100,"D",O982&lt;100,"E")</f>
        <v>C</v>
      </c>
    </row>
    <row r="983" spans="1:16">
      <c r="A983" s="80">
        <v>982</v>
      </c>
      <c r="B983" s="22" t="s">
        <v>58</v>
      </c>
      <c r="C983" s="22" t="s">
        <v>59</v>
      </c>
      <c r="D983" s="22" t="s">
        <v>602</v>
      </c>
      <c r="E983" s="22" t="s">
        <v>242</v>
      </c>
      <c r="F983" s="22" t="s">
        <v>71</v>
      </c>
      <c r="G983" s="22" t="s">
        <v>72</v>
      </c>
      <c r="H983" s="22" t="s">
        <v>84</v>
      </c>
      <c r="I983" s="22" t="s">
        <v>1052</v>
      </c>
      <c r="J983" s="71">
        <v>3.3920000000000003</v>
      </c>
      <c r="K983" s="56">
        <v>1</v>
      </c>
      <c r="L983" s="73">
        <v>0.2</v>
      </c>
      <c r="M983" s="71">
        <v>0.80559999999999987</v>
      </c>
      <c r="N983" s="75">
        <f t="shared" si="30"/>
        <v>0.12719999999999976</v>
      </c>
      <c r="O983" s="76">
        <f t="shared" si="31"/>
        <v>150</v>
      </c>
      <c r="P983" s="49" t="str" cm="1">
        <f t="array" ref="P983">_xlfn.IFS(O983&gt;=2000,"A",O983&gt;=1000,"B",O983&gt;=500,"C",O983&gt;=100,"D",O983&lt;100,"E")</f>
        <v>D</v>
      </c>
    </row>
    <row r="984" spans="1:16">
      <c r="A984" s="80">
        <v>983</v>
      </c>
      <c r="B984" s="22" t="s">
        <v>58</v>
      </c>
      <c r="C984" s="22" t="s">
        <v>59</v>
      </c>
      <c r="D984" s="22" t="s">
        <v>602</v>
      </c>
      <c r="E984" s="22" t="s">
        <v>242</v>
      </c>
      <c r="F984" s="22" t="s">
        <v>71</v>
      </c>
      <c r="G984" s="22" t="s">
        <v>86</v>
      </c>
      <c r="H984" s="22" t="s">
        <v>87</v>
      </c>
      <c r="I984" s="22" t="s">
        <v>1053</v>
      </c>
      <c r="J984" s="71">
        <v>559.98400000000004</v>
      </c>
      <c r="K984" s="56">
        <v>2</v>
      </c>
      <c r="L984" s="73">
        <v>0.2</v>
      </c>
      <c r="M984" s="71">
        <v>55.998400000000032</v>
      </c>
      <c r="N984" s="75">
        <f t="shared" si="30"/>
        <v>-55.998399999999975</v>
      </c>
      <c r="O984" s="76">
        <f t="shared" si="31"/>
        <v>300</v>
      </c>
      <c r="P984" s="49" t="str" cm="1">
        <f t="array" ref="P984">_xlfn.IFS(O984&gt;=2000,"A",O984&gt;=1000,"B",O984&gt;=500,"C",O984&gt;=100,"D",O984&lt;100,"E")</f>
        <v>D</v>
      </c>
    </row>
    <row r="985" spans="1:16">
      <c r="A985" s="80">
        <v>984</v>
      </c>
      <c r="B985" s="22" t="s">
        <v>58</v>
      </c>
      <c r="C985" s="22" t="s">
        <v>59</v>
      </c>
      <c r="D985" s="22" t="s">
        <v>602</v>
      </c>
      <c r="E985" s="22" t="s">
        <v>242</v>
      </c>
      <c r="F985" s="22" t="s">
        <v>71</v>
      </c>
      <c r="G985" s="22" t="s">
        <v>63</v>
      </c>
      <c r="H985" s="22" t="s">
        <v>66</v>
      </c>
      <c r="I985" s="22" t="s">
        <v>949</v>
      </c>
      <c r="J985" s="71">
        <v>603.91999999999996</v>
      </c>
      <c r="K985" s="56">
        <v>5</v>
      </c>
      <c r="L985" s="73">
        <v>0.2</v>
      </c>
      <c r="M985" s="71">
        <v>75.489999999999924</v>
      </c>
      <c r="N985" s="75">
        <f t="shared" si="30"/>
        <v>-45.294000000000068</v>
      </c>
      <c r="O985" s="76">
        <f t="shared" si="31"/>
        <v>750</v>
      </c>
      <c r="P985" s="49" t="str" cm="1">
        <f t="array" ref="P985">_xlfn.IFS(O985&gt;=2000,"A",O985&gt;=1000,"B",O985&gt;=500,"C",O985&gt;=100,"D",O985&lt;100,"E")</f>
        <v>C</v>
      </c>
    </row>
    <row r="986" spans="1:16">
      <c r="A986" s="80">
        <v>985</v>
      </c>
      <c r="B986" s="22" t="s">
        <v>75</v>
      </c>
      <c r="C986" s="22" t="s">
        <v>102</v>
      </c>
      <c r="D986" s="22" t="s">
        <v>296</v>
      </c>
      <c r="E986" s="22" t="s">
        <v>104</v>
      </c>
      <c r="F986" s="22" t="s">
        <v>105</v>
      </c>
      <c r="G986" s="22" t="s">
        <v>72</v>
      </c>
      <c r="H986" s="22" t="s">
        <v>73</v>
      </c>
      <c r="I986" s="22" t="s">
        <v>920</v>
      </c>
      <c r="J986" s="71">
        <v>7.9680000000000009</v>
      </c>
      <c r="K986" s="56">
        <v>2</v>
      </c>
      <c r="L986" s="73">
        <v>0.2</v>
      </c>
      <c r="M986" s="71">
        <v>2.5895999999999999</v>
      </c>
      <c r="N986" s="75">
        <f t="shared" si="30"/>
        <v>0.99599999999999955</v>
      </c>
      <c r="O986" s="76">
        <f t="shared" si="31"/>
        <v>300</v>
      </c>
      <c r="P986" s="49" t="str" cm="1">
        <f t="array" ref="P986">_xlfn.IFS(O986&gt;=2000,"A",O986&gt;=1000,"B",O986&gt;=500,"C",O986&gt;=100,"D",O986&lt;100,"E")</f>
        <v>D</v>
      </c>
    </row>
    <row r="987" spans="1:16">
      <c r="A987" s="80">
        <v>986</v>
      </c>
      <c r="B987" s="22" t="s">
        <v>75</v>
      </c>
      <c r="C987" s="22" t="s">
        <v>102</v>
      </c>
      <c r="D987" s="22" t="s">
        <v>296</v>
      </c>
      <c r="E987" s="22" t="s">
        <v>104</v>
      </c>
      <c r="F987" s="22" t="s">
        <v>105</v>
      </c>
      <c r="G987" s="22" t="s">
        <v>72</v>
      </c>
      <c r="H987" s="22" t="s">
        <v>133</v>
      </c>
      <c r="I987" s="22" t="s">
        <v>1054</v>
      </c>
      <c r="J987" s="71">
        <v>27.968000000000004</v>
      </c>
      <c r="K987" s="56">
        <v>4</v>
      </c>
      <c r="L987" s="73">
        <v>0.2</v>
      </c>
      <c r="M987" s="71">
        <v>9.4391999999999996</v>
      </c>
      <c r="N987" s="75">
        <f t="shared" si="30"/>
        <v>3.8455999999999984</v>
      </c>
      <c r="O987" s="76">
        <f t="shared" si="31"/>
        <v>600</v>
      </c>
      <c r="P987" s="49" t="str" cm="1">
        <f t="array" ref="P987">_xlfn.IFS(O987&gt;=2000,"A",O987&gt;=1000,"B",O987&gt;=500,"C",O987&gt;=100,"D",O987&lt;100,"E")</f>
        <v>C</v>
      </c>
    </row>
    <row r="988" spans="1:16">
      <c r="A988" s="80">
        <v>987</v>
      </c>
      <c r="B988" s="22" t="s">
        <v>75</v>
      </c>
      <c r="C988" s="22" t="s">
        <v>102</v>
      </c>
      <c r="D988" s="22" t="s">
        <v>296</v>
      </c>
      <c r="E988" s="22" t="s">
        <v>104</v>
      </c>
      <c r="F988" s="22" t="s">
        <v>105</v>
      </c>
      <c r="G988" s="22" t="s">
        <v>86</v>
      </c>
      <c r="H988" s="22" t="s">
        <v>323</v>
      </c>
      <c r="I988" s="22" t="s">
        <v>1055</v>
      </c>
      <c r="J988" s="71">
        <v>336.51</v>
      </c>
      <c r="K988" s="56">
        <v>3</v>
      </c>
      <c r="L988" s="73">
        <v>0.4</v>
      </c>
      <c r="M988" s="71">
        <v>44.867999999999967</v>
      </c>
      <c r="N988" s="75">
        <f t="shared" si="30"/>
        <v>-89.736000000000047</v>
      </c>
      <c r="O988" s="76">
        <f t="shared" si="31"/>
        <v>450</v>
      </c>
      <c r="P988" s="49" t="str" cm="1">
        <f t="array" ref="P988">_xlfn.IFS(O988&gt;=2000,"A",O988&gt;=1000,"B",O988&gt;=500,"C",O988&gt;=100,"D",O988&lt;100,"E")</f>
        <v>D</v>
      </c>
    </row>
    <row r="989" spans="1:16">
      <c r="A989" s="80">
        <v>988</v>
      </c>
      <c r="B989" s="22" t="s">
        <v>538</v>
      </c>
      <c r="C989" s="22" t="s">
        <v>59</v>
      </c>
      <c r="D989" s="22" t="s">
        <v>138</v>
      </c>
      <c r="E989" s="22" t="s">
        <v>104</v>
      </c>
      <c r="F989" s="22" t="s">
        <v>105</v>
      </c>
      <c r="G989" s="22" t="s">
        <v>72</v>
      </c>
      <c r="H989" s="22" t="s">
        <v>89</v>
      </c>
      <c r="I989" s="22" t="s">
        <v>1056</v>
      </c>
      <c r="J989" s="71">
        <v>1.1119999999999997</v>
      </c>
      <c r="K989" s="56">
        <v>2</v>
      </c>
      <c r="L989" s="73">
        <v>0.8</v>
      </c>
      <c r="M989" s="71">
        <v>-1.8904000000000001</v>
      </c>
      <c r="N989" s="75">
        <f t="shared" si="30"/>
        <v>-2.78</v>
      </c>
      <c r="O989" s="76">
        <f t="shared" si="31"/>
        <v>300</v>
      </c>
      <c r="P989" s="49" t="str" cm="1">
        <f t="array" ref="P989">_xlfn.IFS(O989&gt;=2000,"A",O989&gt;=1000,"B",O989&gt;=500,"C",O989&gt;=100,"D",O989&lt;100,"E")</f>
        <v>D</v>
      </c>
    </row>
    <row r="990" spans="1:16">
      <c r="A990" s="80">
        <v>989</v>
      </c>
      <c r="B990" s="22" t="s">
        <v>75</v>
      </c>
      <c r="C990" s="22" t="s">
        <v>68</v>
      </c>
      <c r="D990" s="22" t="s">
        <v>632</v>
      </c>
      <c r="E990" s="22" t="s">
        <v>172</v>
      </c>
      <c r="F990" s="22" t="s">
        <v>124</v>
      </c>
      <c r="G990" s="22" t="s">
        <v>63</v>
      </c>
      <c r="H990" s="22" t="s">
        <v>82</v>
      </c>
      <c r="I990" s="22" t="s">
        <v>844</v>
      </c>
      <c r="J990" s="71">
        <v>520.05000000000007</v>
      </c>
      <c r="K990" s="56">
        <v>5</v>
      </c>
      <c r="L990" s="73">
        <v>0</v>
      </c>
      <c r="M990" s="71">
        <v>72.807000000000031</v>
      </c>
      <c r="N990" s="75">
        <f t="shared" si="30"/>
        <v>72.807000000000031</v>
      </c>
      <c r="O990" s="76">
        <f t="shared" si="31"/>
        <v>750</v>
      </c>
      <c r="P990" s="49" t="str" cm="1">
        <f t="array" ref="P990">_xlfn.IFS(O990&gt;=2000,"A",O990&gt;=1000,"B",O990&gt;=500,"C",O990&gt;=100,"D",O990&lt;100,"E")</f>
        <v>C</v>
      </c>
    </row>
    <row r="991" spans="1:16">
      <c r="A991" s="80">
        <v>990</v>
      </c>
      <c r="B991" s="22" t="s">
        <v>75</v>
      </c>
      <c r="C991" s="22" t="s">
        <v>68</v>
      </c>
      <c r="D991" s="22" t="s">
        <v>632</v>
      </c>
      <c r="E991" s="22" t="s">
        <v>172</v>
      </c>
      <c r="F991" s="22" t="s">
        <v>124</v>
      </c>
      <c r="G991" s="22" t="s">
        <v>72</v>
      </c>
      <c r="H991" s="22" t="s">
        <v>84</v>
      </c>
      <c r="I991" s="22" t="s">
        <v>1057</v>
      </c>
      <c r="J991" s="71">
        <v>17.97</v>
      </c>
      <c r="K991" s="56">
        <v>3</v>
      </c>
      <c r="L991" s="73">
        <v>0</v>
      </c>
      <c r="M991" s="71">
        <v>5.2112999999999996</v>
      </c>
      <c r="N991" s="75">
        <f t="shared" si="30"/>
        <v>5.2112999999999996</v>
      </c>
      <c r="O991" s="76">
        <f t="shared" si="31"/>
        <v>450</v>
      </c>
      <c r="P991" s="49" t="str" cm="1">
        <f t="array" ref="P991">_xlfn.IFS(O991&gt;=2000,"A",O991&gt;=1000,"B",O991&gt;=500,"C",O991&gt;=100,"D",O991&lt;100,"E")</f>
        <v>D</v>
      </c>
    </row>
    <row r="992" spans="1:16">
      <c r="A992" s="80">
        <v>991</v>
      </c>
      <c r="B992" s="22" t="s">
        <v>58</v>
      </c>
      <c r="C992" s="22" t="s">
        <v>102</v>
      </c>
      <c r="D992" s="22" t="s">
        <v>619</v>
      </c>
      <c r="E992" s="22" t="s">
        <v>77</v>
      </c>
      <c r="F992" s="22" t="s">
        <v>62</v>
      </c>
      <c r="G992" s="22" t="s">
        <v>63</v>
      </c>
      <c r="H992" s="22" t="s">
        <v>66</v>
      </c>
      <c r="I992" s="22" t="s">
        <v>485</v>
      </c>
      <c r="J992" s="71">
        <v>1166.92</v>
      </c>
      <c r="K992" s="56">
        <v>5</v>
      </c>
      <c r="L992" s="73">
        <v>0.2</v>
      </c>
      <c r="M992" s="71">
        <v>131.27849999999995</v>
      </c>
      <c r="N992" s="75">
        <f t="shared" si="30"/>
        <v>-102.10550000000006</v>
      </c>
      <c r="O992" s="76">
        <f t="shared" si="31"/>
        <v>750</v>
      </c>
      <c r="P992" s="49" t="str" cm="1">
        <f t="array" ref="P992">_xlfn.IFS(O992&gt;=2000,"A",O992&gt;=1000,"B",O992&gt;=500,"C",O992&gt;=100,"D",O992&lt;100,"E")</f>
        <v>C</v>
      </c>
    </row>
    <row r="993" spans="1:16">
      <c r="A993" s="80">
        <v>992</v>
      </c>
      <c r="B993" s="22" t="s">
        <v>140</v>
      </c>
      <c r="C993" s="22" t="s">
        <v>59</v>
      </c>
      <c r="D993" s="22" t="s">
        <v>171</v>
      </c>
      <c r="E993" s="22" t="s">
        <v>172</v>
      </c>
      <c r="F993" s="22" t="s">
        <v>124</v>
      </c>
      <c r="G993" s="22" t="s">
        <v>72</v>
      </c>
      <c r="H993" s="22" t="s">
        <v>89</v>
      </c>
      <c r="I993" s="22" t="s">
        <v>903</v>
      </c>
      <c r="J993" s="71">
        <v>14.624000000000002</v>
      </c>
      <c r="K993" s="56">
        <v>2</v>
      </c>
      <c r="L993" s="73">
        <v>0.2</v>
      </c>
      <c r="M993" s="71">
        <v>5.484</v>
      </c>
      <c r="N993" s="75">
        <f t="shared" si="30"/>
        <v>2.5591999999999993</v>
      </c>
      <c r="O993" s="76">
        <f t="shared" si="31"/>
        <v>300</v>
      </c>
      <c r="P993" s="49" t="str" cm="1">
        <f t="array" ref="P993">_xlfn.IFS(O993&gt;=2000,"A",O993&gt;=1000,"B",O993&gt;=500,"C",O993&gt;=100,"D",O993&lt;100,"E")</f>
        <v>D</v>
      </c>
    </row>
    <row r="994" spans="1:16">
      <c r="A994" s="80">
        <v>993</v>
      </c>
      <c r="B994" s="22" t="s">
        <v>140</v>
      </c>
      <c r="C994" s="22" t="s">
        <v>59</v>
      </c>
      <c r="D994" s="22" t="s">
        <v>306</v>
      </c>
      <c r="E994" s="22" t="s">
        <v>70</v>
      </c>
      <c r="F994" s="22" t="s">
        <v>71</v>
      </c>
      <c r="G994" s="22" t="s">
        <v>72</v>
      </c>
      <c r="H994" s="22" t="s">
        <v>173</v>
      </c>
      <c r="I994" s="22" t="s">
        <v>458</v>
      </c>
      <c r="J994" s="71">
        <v>10.23</v>
      </c>
      <c r="K994" s="56">
        <v>3</v>
      </c>
      <c r="L994" s="73">
        <v>0</v>
      </c>
      <c r="M994" s="71">
        <v>4.9104000000000001</v>
      </c>
      <c r="N994" s="75">
        <f t="shared" si="30"/>
        <v>4.9104000000000001</v>
      </c>
      <c r="O994" s="76">
        <f t="shared" si="31"/>
        <v>450</v>
      </c>
      <c r="P994" s="49" t="str" cm="1">
        <f t="array" ref="P994">_xlfn.IFS(O994&gt;=2000,"A",O994&gt;=1000,"B",O994&gt;=500,"C",O994&gt;=100,"D",O994&lt;100,"E")</f>
        <v>D</v>
      </c>
    </row>
    <row r="995" spans="1:16">
      <c r="A995" s="80">
        <v>994</v>
      </c>
      <c r="B995" s="22" t="s">
        <v>140</v>
      </c>
      <c r="C995" s="22" t="s">
        <v>59</v>
      </c>
      <c r="D995" s="22" t="s">
        <v>306</v>
      </c>
      <c r="E995" s="22" t="s">
        <v>70</v>
      </c>
      <c r="F995" s="22" t="s">
        <v>71</v>
      </c>
      <c r="G995" s="22" t="s">
        <v>72</v>
      </c>
      <c r="H995" s="22" t="s">
        <v>97</v>
      </c>
      <c r="I995" s="22" t="s">
        <v>1058</v>
      </c>
      <c r="J995" s="71">
        <v>154.9</v>
      </c>
      <c r="K995" s="56">
        <v>5</v>
      </c>
      <c r="L995" s="73">
        <v>0</v>
      </c>
      <c r="M995" s="71">
        <v>69.704999999999998</v>
      </c>
      <c r="N995" s="75">
        <f t="shared" si="30"/>
        <v>69.704999999999998</v>
      </c>
      <c r="O995" s="76">
        <f t="shared" si="31"/>
        <v>750</v>
      </c>
      <c r="P995" s="49" t="str" cm="1">
        <f t="array" ref="P995">_xlfn.IFS(O995&gt;=2000,"A",O995&gt;=1000,"B",O995&gt;=500,"C",O995&gt;=100,"D",O995&lt;100,"E")</f>
        <v>C</v>
      </c>
    </row>
    <row r="996" spans="1:16">
      <c r="A996" s="80">
        <v>995</v>
      </c>
      <c r="B996" s="22" t="s">
        <v>75</v>
      </c>
      <c r="C996" s="22" t="s">
        <v>68</v>
      </c>
      <c r="D996" s="22" t="s">
        <v>1059</v>
      </c>
      <c r="E996" s="22" t="s">
        <v>194</v>
      </c>
      <c r="F996" s="22" t="s">
        <v>62</v>
      </c>
      <c r="G996" s="22" t="s">
        <v>72</v>
      </c>
      <c r="H996" s="22" t="s">
        <v>89</v>
      </c>
      <c r="I996" s="22" t="s">
        <v>1060</v>
      </c>
      <c r="J996" s="71">
        <v>2715.9300000000003</v>
      </c>
      <c r="K996" s="56">
        <v>7</v>
      </c>
      <c r="L996" s="73">
        <v>0</v>
      </c>
      <c r="M996" s="71">
        <v>1276.4871000000001</v>
      </c>
      <c r="N996" s="75">
        <f t="shared" si="30"/>
        <v>1276.4871000000001</v>
      </c>
      <c r="O996" s="76">
        <f t="shared" si="31"/>
        <v>1050</v>
      </c>
      <c r="P996" s="49" t="str" cm="1">
        <f t="array" ref="P996">_xlfn.IFS(O996&gt;=2000,"A",O996&gt;=1000,"B",O996&gt;=500,"C",O996&gt;=100,"D",O996&lt;100,"E")</f>
        <v>B</v>
      </c>
    </row>
    <row r="997" spans="1:16">
      <c r="A997" s="80">
        <v>996</v>
      </c>
      <c r="B997" s="22" t="s">
        <v>75</v>
      </c>
      <c r="C997" s="22" t="s">
        <v>68</v>
      </c>
      <c r="D997" s="22" t="s">
        <v>1059</v>
      </c>
      <c r="E997" s="22" t="s">
        <v>194</v>
      </c>
      <c r="F997" s="22" t="s">
        <v>62</v>
      </c>
      <c r="G997" s="22" t="s">
        <v>86</v>
      </c>
      <c r="H997" s="22" t="s">
        <v>87</v>
      </c>
      <c r="I997" s="22" t="s">
        <v>1061</v>
      </c>
      <c r="J997" s="71">
        <v>617.97</v>
      </c>
      <c r="K997" s="56">
        <v>3</v>
      </c>
      <c r="L997" s="73">
        <v>0</v>
      </c>
      <c r="M997" s="71">
        <v>173.0316</v>
      </c>
      <c r="N997" s="75">
        <f t="shared" si="30"/>
        <v>173.0316</v>
      </c>
      <c r="O997" s="76">
        <f t="shared" si="31"/>
        <v>450</v>
      </c>
      <c r="P997" s="49" t="str" cm="1">
        <f t="array" ref="P997">_xlfn.IFS(O997&gt;=2000,"A",O997&gt;=1000,"B",O997&gt;=500,"C",O997&gt;=100,"D",O997&lt;100,"E")</f>
        <v>D</v>
      </c>
    </row>
    <row r="998" spans="1:16">
      <c r="A998" s="80">
        <v>997</v>
      </c>
      <c r="B998" s="22" t="s">
        <v>75</v>
      </c>
      <c r="C998" s="22" t="s">
        <v>59</v>
      </c>
      <c r="D998" s="22" t="s">
        <v>60</v>
      </c>
      <c r="E998" s="22" t="s">
        <v>61</v>
      </c>
      <c r="F998" s="22" t="s">
        <v>62</v>
      </c>
      <c r="G998" s="22" t="s">
        <v>72</v>
      </c>
      <c r="H998" s="22" t="s">
        <v>133</v>
      </c>
      <c r="I998" s="22" t="s">
        <v>1062</v>
      </c>
      <c r="J998" s="71">
        <v>10.67</v>
      </c>
      <c r="K998" s="56">
        <v>1</v>
      </c>
      <c r="L998" s="73">
        <v>0</v>
      </c>
      <c r="M998" s="71">
        <v>4.9081999999999999</v>
      </c>
      <c r="N998" s="75">
        <f t="shared" si="30"/>
        <v>4.9081999999999999</v>
      </c>
      <c r="O998" s="76">
        <f t="shared" si="31"/>
        <v>150</v>
      </c>
      <c r="P998" s="49" t="str" cm="1">
        <f t="array" ref="P998">_xlfn.IFS(O998&gt;=2000,"A",O998&gt;=1000,"B",O998&gt;=500,"C",O998&gt;=100,"D",O998&lt;100,"E")</f>
        <v>D</v>
      </c>
    </row>
    <row r="999" spans="1:16">
      <c r="A999" s="80">
        <v>998</v>
      </c>
      <c r="B999" s="22" t="s">
        <v>75</v>
      </c>
      <c r="C999" s="22" t="s">
        <v>59</v>
      </c>
      <c r="D999" s="22" t="s">
        <v>60</v>
      </c>
      <c r="E999" s="22" t="s">
        <v>61</v>
      </c>
      <c r="F999" s="22" t="s">
        <v>62</v>
      </c>
      <c r="G999" s="22" t="s">
        <v>72</v>
      </c>
      <c r="H999" s="22" t="s">
        <v>80</v>
      </c>
      <c r="I999" s="22" t="s">
        <v>1063</v>
      </c>
      <c r="J999" s="71">
        <v>36.630000000000003</v>
      </c>
      <c r="K999" s="56">
        <v>3</v>
      </c>
      <c r="L999" s="73">
        <v>0</v>
      </c>
      <c r="M999" s="71">
        <v>9.8901000000000039</v>
      </c>
      <c r="N999" s="75">
        <f t="shared" si="30"/>
        <v>9.8901000000000039</v>
      </c>
      <c r="O999" s="76">
        <f t="shared" si="31"/>
        <v>450</v>
      </c>
      <c r="P999" s="49" t="str" cm="1">
        <f t="array" ref="P999">_xlfn.IFS(O999&gt;=2000,"A",O999&gt;=1000,"B",O999&gt;=500,"C",O999&gt;=100,"D",O999&lt;100,"E")</f>
        <v>D</v>
      </c>
    </row>
    <row r="1000" spans="1:16">
      <c r="A1000" s="80">
        <v>999</v>
      </c>
      <c r="B1000" s="22" t="s">
        <v>75</v>
      </c>
      <c r="C1000" s="22" t="s">
        <v>59</v>
      </c>
      <c r="D1000" s="22" t="s">
        <v>60</v>
      </c>
      <c r="E1000" s="22" t="s">
        <v>61</v>
      </c>
      <c r="F1000" s="22" t="s">
        <v>62</v>
      </c>
      <c r="G1000" s="22" t="s">
        <v>63</v>
      </c>
      <c r="H1000" s="22" t="s">
        <v>82</v>
      </c>
      <c r="I1000" s="22" t="s">
        <v>1064</v>
      </c>
      <c r="J1000" s="71">
        <v>24.1</v>
      </c>
      <c r="K1000" s="56">
        <v>5</v>
      </c>
      <c r="L1000" s="73">
        <v>0</v>
      </c>
      <c r="M1000" s="71">
        <v>9.1580000000000013</v>
      </c>
      <c r="N1000" s="75">
        <f t="shared" si="30"/>
        <v>9.1580000000000013</v>
      </c>
      <c r="O1000" s="76">
        <f t="shared" si="31"/>
        <v>750</v>
      </c>
      <c r="P1000" s="49" t="str" cm="1">
        <f t="array" ref="P1000">_xlfn.IFS(O1000&gt;=2000,"A",O1000&gt;=1000,"B",O1000&gt;=500,"C",O1000&gt;=100,"D",O1000&lt;100,"E")</f>
        <v>C</v>
      </c>
    </row>
    <row r="1001" spans="1:16">
      <c r="A1001" s="80">
        <v>1000</v>
      </c>
      <c r="B1001" s="22" t="s">
        <v>75</v>
      </c>
      <c r="C1001" s="22" t="s">
        <v>59</v>
      </c>
      <c r="D1001" s="22" t="s">
        <v>60</v>
      </c>
      <c r="E1001" s="22" t="s">
        <v>61</v>
      </c>
      <c r="F1001" s="22" t="s">
        <v>62</v>
      </c>
      <c r="G1001" s="22" t="s">
        <v>63</v>
      </c>
      <c r="H1001" s="22" t="s">
        <v>82</v>
      </c>
      <c r="I1001" s="22" t="s">
        <v>484</v>
      </c>
      <c r="J1001" s="71">
        <v>33.11</v>
      </c>
      <c r="K1001" s="56">
        <v>7</v>
      </c>
      <c r="L1001" s="73">
        <v>0</v>
      </c>
      <c r="M1001" s="71">
        <v>12.912900000000004</v>
      </c>
      <c r="N1001" s="75">
        <f t="shared" si="30"/>
        <v>12.912900000000004</v>
      </c>
      <c r="O1001" s="76">
        <f t="shared" si="31"/>
        <v>1050</v>
      </c>
      <c r="P1001" s="49" t="str" cm="1">
        <f t="array" ref="P1001">_xlfn.IFS(O1001&gt;=2000,"A",O1001&gt;=1000,"B",O1001&gt;=500,"C",O1001&gt;=100,"D",O1001&lt;100,"E")</f>
        <v>B</v>
      </c>
    </row>
    <row r="1002" spans="1:16">
      <c r="A1002" s="80">
        <v>1001</v>
      </c>
      <c r="B1002" s="22" t="s">
        <v>75</v>
      </c>
      <c r="C1002" s="22" t="s">
        <v>102</v>
      </c>
      <c r="D1002" s="22" t="s">
        <v>815</v>
      </c>
      <c r="E1002" s="22" t="s">
        <v>100</v>
      </c>
      <c r="F1002" s="22" t="s">
        <v>71</v>
      </c>
      <c r="G1002" s="22" t="s">
        <v>72</v>
      </c>
      <c r="H1002" s="22" t="s">
        <v>84</v>
      </c>
      <c r="I1002" s="22" t="s">
        <v>953</v>
      </c>
      <c r="J1002" s="71">
        <v>44.02</v>
      </c>
      <c r="K1002" s="56">
        <v>2</v>
      </c>
      <c r="L1002" s="73">
        <v>0</v>
      </c>
      <c r="M1002" s="71">
        <v>11.4452</v>
      </c>
      <c r="N1002" s="75">
        <f t="shared" si="30"/>
        <v>11.4452</v>
      </c>
      <c r="O1002" s="76">
        <f t="shared" si="31"/>
        <v>300</v>
      </c>
      <c r="P1002" s="49" t="str" cm="1">
        <f t="array" ref="P1002">_xlfn.IFS(O1002&gt;=2000,"A",O1002&gt;=1000,"B",O1002&gt;=500,"C",O1002&gt;=100,"D",O1002&lt;100,"E")</f>
        <v>D</v>
      </c>
    </row>
    <row r="1003" spans="1:16">
      <c r="A1003" s="80">
        <v>1002</v>
      </c>
      <c r="B1003" s="22" t="s">
        <v>538</v>
      </c>
      <c r="C1003" s="22" t="s">
        <v>59</v>
      </c>
      <c r="D1003" s="22" t="s">
        <v>171</v>
      </c>
      <c r="E1003" s="22" t="s">
        <v>172</v>
      </c>
      <c r="F1003" s="22" t="s">
        <v>124</v>
      </c>
      <c r="G1003" s="22" t="s">
        <v>86</v>
      </c>
      <c r="H1003" s="22" t="s">
        <v>128</v>
      </c>
      <c r="I1003" s="22" t="s">
        <v>1065</v>
      </c>
      <c r="J1003" s="71">
        <v>2309.65</v>
      </c>
      <c r="K1003" s="56">
        <v>7</v>
      </c>
      <c r="L1003" s="73">
        <v>0</v>
      </c>
      <c r="M1003" s="71">
        <v>762.18449999999984</v>
      </c>
      <c r="N1003" s="75">
        <f t="shared" si="30"/>
        <v>762.18449999999984</v>
      </c>
      <c r="O1003" s="76">
        <f t="shared" si="31"/>
        <v>1050</v>
      </c>
      <c r="P1003" s="49" t="str" cm="1">
        <f t="array" ref="P1003">_xlfn.IFS(O1003&gt;=2000,"A",O1003&gt;=1000,"B",O1003&gt;=500,"C",O1003&gt;=100,"D",O1003&lt;100,"E")</f>
        <v>B</v>
      </c>
    </row>
    <row r="1004" spans="1:16">
      <c r="A1004" s="80">
        <v>1003</v>
      </c>
      <c r="B1004" s="22" t="s">
        <v>538</v>
      </c>
      <c r="C1004" s="22" t="s">
        <v>59</v>
      </c>
      <c r="D1004" s="22" t="s">
        <v>171</v>
      </c>
      <c r="E1004" s="22" t="s">
        <v>172</v>
      </c>
      <c r="F1004" s="22" t="s">
        <v>124</v>
      </c>
      <c r="G1004" s="22" t="s">
        <v>63</v>
      </c>
      <c r="H1004" s="22" t="s">
        <v>78</v>
      </c>
      <c r="I1004" s="22" t="s">
        <v>452</v>
      </c>
      <c r="J1004" s="71">
        <v>1090.7819999999999</v>
      </c>
      <c r="K1004" s="56">
        <v>7</v>
      </c>
      <c r="L1004" s="73">
        <v>0.4</v>
      </c>
      <c r="M1004" s="71">
        <v>-290.87520000000001</v>
      </c>
      <c r="N1004" s="75">
        <f t="shared" si="30"/>
        <v>-727.18799999999999</v>
      </c>
      <c r="O1004" s="76">
        <f t="shared" si="31"/>
        <v>1050</v>
      </c>
      <c r="P1004" s="49" t="str" cm="1">
        <f t="array" ref="P1004">_xlfn.IFS(O1004&gt;=2000,"A",O1004&gt;=1000,"B",O1004&gt;=500,"C",O1004&gt;=100,"D",O1004&lt;100,"E")</f>
        <v>B</v>
      </c>
    </row>
    <row r="1005" spans="1:16">
      <c r="A1005" s="80">
        <v>1004</v>
      </c>
      <c r="B1005" s="22" t="s">
        <v>538</v>
      </c>
      <c r="C1005" s="22" t="s">
        <v>59</v>
      </c>
      <c r="D1005" s="22" t="s">
        <v>171</v>
      </c>
      <c r="E1005" s="22" t="s">
        <v>172</v>
      </c>
      <c r="F1005" s="22" t="s">
        <v>124</v>
      </c>
      <c r="G1005" s="22" t="s">
        <v>72</v>
      </c>
      <c r="H1005" s="22" t="s">
        <v>97</v>
      </c>
      <c r="I1005" s="22" t="s">
        <v>1046</v>
      </c>
      <c r="J1005" s="71">
        <v>19.440000000000001</v>
      </c>
      <c r="K1005" s="56">
        <v>3</v>
      </c>
      <c r="L1005" s="73">
        <v>0</v>
      </c>
      <c r="M1005" s="71">
        <v>9.3312000000000008</v>
      </c>
      <c r="N1005" s="75">
        <f t="shared" si="30"/>
        <v>9.3312000000000008</v>
      </c>
      <c r="O1005" s="76">
        <f t="shared" si="31"/>
        <v>450</v>
      </c>
      <c r="P1005" s="49" t="str" cm="1">
        <f t="array" ref="P1005">_xlfn.IFS(O1005&gt;=2000,"A",O1005&gt;=1000,"B",O1005&gt;=500,"C",O1005&gt;=100,"D",O1005&lt;100,"E")</f>
        <v>D</v>
      </c>
    </row>
    <row r="1006" spans="1:16">
      <c r="A1006" s="80">
        <v>1005</v>
      </c>
      <c r="B1006" s="22" t="s">
        <v>75</v>
      </c>
      <c r="C1006" s="22" t="s">
        <v>59</v>
      </c>
      <c r="D1006" s="22" t="s">
        <v>1066</v>
      </c>
      <c r="E1006" s="22" t="s">
        <v>70</v>
      </c>
      <c r="F1006" s="22" t="s">
        <v>71</v>
      </c>
      <c r="G1006" s="22" t="s">
        <v>72</v>
      </c>
      <c r="H1006" s="22" t="s">
        <v>80</v>
      </c>
      <c r="I1006" s="22" t="s">
        <v>1067</v>
      </c>
      <c r="J1006" s="71">
        <v>484.65000000000003</v>
      </c>
      <c r="K1006" s="56">
        <v>3</v>
      </c>
      <c r="L1006" s="73">
        <v>0</v>
      </c>
      <c r="M1006" s="71">
        <v>92.083500000000015</v>
      </c>
      <c r="N1006" s="75">
        <f t="shared" si="30"/>
        <v>92.083500000000015</v>
      </c>
      <c r="O1006" s="76">
        <f t="shared" si="31"/>
        <v>450</v>
      </c>
      <c r="P1006" s="49" t="str" cm="1">
        <f t="array" ref="P1006">_xlfn.IFS(O1006&gt;=2000,"A",O1006&gt;=1000,"B",O1006&gt;=500,"C",O1006&gt;=100,"D",O1006&lt;100,"E")</f>
        <v>D</v>
      </c>
    </row>
    <row r="1007" spans="1:16">
      <c r="A1007" s="80">
        <v>1006</v>
      </c>
      <c r="B1007" s="22" t="s">
        <v>75</v>
      </c>
      <c r="C1007" s="22" t="s">
        <v>59</v>
      </c>
      <c r="D1007" s="22" t="s">
        <v>619</v>
      </c>
      <c r="E1007" s="22" t="s">
        <v>96</v>
      </c>
      <c r="F1007" s="22" t="s">
        <v>62</v>
      </c>
      <c r="G1007" s="22" t="s">
        <v>72</v>
      </c>
      <c r="H1007" s="22" t="s">
        <v>97</v>
      </c>
      <c r="I1007" s="22" t="s">
        <v>986</v>
      </c>
      <c r="J1007" s="71">
        <v>115.29600000000001</v>
      </c>
      <c r="K1007" s="56">
        <v>3</v>
      </c>
      <c r="L1007" s="73">
        <v>0.2</v>
      </c>
      <c r="M1007" s="71">
        <v>40.353599999999986</v>
      </c>
      <c r="N1007" s="75">
        <f t="shared" si="30"/>
        <v>17.294399999999982</v>
      </c>
      <c r="O1007" s="76">
        <f t="shared" si="31"/>
        <v>450</v>
      </c>
      <c r="P1007" s="49" t="str" cm="1">
        <f t="array" ref="P1007">_xlfn.IFS(O1007&gt;=2000,"A",O1007&gt;=1000,"B",O1007&gt;=500,"C",O1007&gt;=100,"D",O1007&lt;100,"E")</f>
        <v>D</v>
      </c>
    </row>
    <row r="1008" spans="1:16">
      <c r="A1008" s="80">
        <v>1007</v>
      </c>
      <c r="B1008" s="22" t="s">
        <v>140</v>
      </c>
      <c r="C1008" s="22" t="s">
        <v>59</v>
      </c>
      <c r="D1008" s="22" t="s">
        <v>303</v>
      </c>
      <c r="E1008" s="22" t="s">
        <v>190</v>
      </c>
      <c r="F1008" s="22" t="s">
        <v>71</v>
      </c>
      <c r="G1008" s="22" t="s">
        <v>72</v>
      </c>
      <c r="H1008" s="22" t="s">
        <v>133</v>
      </c>
      <c r="I1008" s="22" t="s">
        <v>260</v>
      </c>
      <c r="J1008" s="71">
        <v>7.080000000000001</v>
      </c>
      <c r="K1008" s="56">
        <v>3</v>
      </c>
      <c r="L1008" s="73">
        <v>0.2</v>
      </c>
      <c r="M1008" s="71">
        <v>2.4779999999999989</v>
      </c>
      <c r="N1008" s="75">
        <f t="shared" si="30"/>
        <v>1.0619999999999985</v>
      </c>
      <c r="O1008" s="76">
        <f t="shared" si="31"/>
        <v>450</v>
      </c>
      <c r="P1008" s="49" t="str" cm="1">
        <f t="array" ref="P1008">_xlfn.IFS(O1008&gt;=2000,"A",O1008&gt;=1000,"B",O1008&gt;=500,"C",O1008&gt;=100,"D",O1008&lt;100,"E")</f>
        <v>D</v>
      </c>
    </row>
    <row r="1009" spans="1:16">
      <c r="A1009" s="80">
        <v>1008</v>
      </c>
      <c r="B1009" s="22" t="s">
        <v>140</v>
      </c>
      <c r="C1009" s="22" t="s">
        <v>59</v>
      </c>
      <c r="D1009" s="22" t="s">
        <v>303</v>
      </c>
      <c r="E1009" s="22" t="s">
        <v>190</v>
      </c>
      <c r="F1009" s="22" t="s">
        <v>71</v>
      </c>
      <c r="G1009" s="22" t="s">
        <v>72</v>
      </c>
      <c r="H1009" s="22" t="s">
        <v>89</v>
      </c>
      <c r="I1009" s="22" t="s">
        <v>1068</v>
      </c>
      <c r="J1009" s="71">
        <v>4.4009999999999998</v>
      </c>
      <c r="K1009" s="56">
        <v>3</v>
      </c>
      <c r="L1009" s="73">
        <v>0.7</v>
      </c>
      <c r="M1009" s="71">
        <v>-3.5207999999999995</v>
      </c>
      <c r="N1009" s="75">
        <f t="shared" si="30"/>
        <v>-6.6014999999999997</v>
      </c>
      <c r="O1009" s="76">
        <f t="shared" si="31"/>
        <v>450</v>
      </c>
      <c r="P1009" s="49" t="str" cm="1">
        <f t="array" ref="P1009">_xlfn.IFS(O1009&gt;=2000,"A",O1009&gt;=1000,"B",O1009&gt;=500,"C",O1009&gt;=100,"D",O1009&lt;100,"E")</f>
        <v>D</v>
      </c>
    </row>
    <row r="1010" spans="1:16">
      <c r="A1010" s="80">
        <v>1009</v>
      </c>
      <c r="B1010" s="22" t="s">
        <v>75</v>
      </c>
      <c r="C1010" s="22" t="s">
        <v>59</v>
      </c>
      <c r="D1010" s="22" t="s">
        <v>839</v>
      </c>
      <c r="E1010" s="22" t="s">
        <v>254</v>
      </c>
      <c r="F1010" s="22" t="s">
        <v>105</v>
      </c>
      <c r="G1010" s="22" t="s">
        <v>72</v>
      </c>
      <c r="H1010" s="22" t="s">
        <v>97</v>
      </c>
      <c r="I1010" s="22" t="s">
        <v>661</v>
      </c>
      <c r="J1010" s="71">
        <v>44.75</v>
      </c>
      <c r="K1010" s="56">
        <v>5</v>
      </c>
      <c r="L1010" s="73">
        <v>0</v>
      </c>
      <c r="M1010" s="71">
        <v>20.584999999999994</v>
      </c>
      <c r="N1010" s="75">
        <f t="shared" si="30"/>
        <v>20.584999999999994</v>
      </c>
      <c r="O1010" s="76">
        <f t="shared" si="31"/>
        <v>750</v>
      </c>
      <c r="P1010" s="49" t="str" cm="1">
        <f t="array" ref="P1010">_xlfn.IFS(O1010&gt;=2000,"A",O1010&gt;=1000,"B",O1010&gt;=500,"C",O1010&gt;=100,"D",O1010&lt;100,"E")</f>
        <v>C</v>
      </c>
    </row>
    <row r="1011" spans="1:16">
      <c r="A1011" s="80">
        <v>1010</v>
      </c>
      <c r="B1011" s="22" t="s">
        <v>140</v>
      </c>
      <c r="C1011" s="22" t="s">
        <v>59</v>
      </c>
      <c r="D1011" s="22" t="s">
        <v>187</v>
      </c>
      <c r="E1011" s="22" t="s">
        <v>149</v>
      </c>
      <c r="F1011" s="22" t="s">
        <v>105</v>
      </c>
      <c r="G1011" s="22" t="s">
        <v>86</v>
      </c>
      <c r="H1011" s="22" t="s">
        <v>87</v>
      </c>
      <c r="I1011" s="22" t="s">
        <v>329</v>
      </c>
      <c r="J1011" s="71">
        <v>95.984000000000009</v>
      </c>
      <c r="K1011" s="56">
        <v>2</v>
      </c>
      <c r="L1011" s="73">
        <v>0.2</v>
      </c>
      <c r="M1011" s="71">
        <v>5.9990000000000023</v>
      </c>
      <c r="N1011" s="75">
        <f t="shared" si="30"/>
        <v>-13.197800000000001</v>
      </c>
      <c r="O1011" s="76">
        <f t="shared" si="31"/>
        <v>300</v>
      </c>
      <c r="P1011" s="49" t="str" cm="1">
        <f t="array" ref="P1011">_xlfn.IFS(O1011&gt;=2000,"A",O1011&gt;=1000,"B",O1011&gt;=500,"C",O1011&gt;=100,"D",O1011&lt;100,"E")</f>
        <v>D</v>
      </c>
    </row>
    <row r="1012" spans="1:16">
      <c r="A1012" s="80">
        <v>1011</v>
      </c>
      <c r="B1012" s="22" t="s">
        <v>140</v>
      </c>
      <c r="C1012" s="22" t="s">
        <v>59</v>
      </c>
      <c r="D1012" s="22" t="s">
        <v>418</v>
      </c>
      <c r="E1012" s="22" t="s">
        <v>70</v>
      </c>
      <c r="F1012" s="22" t="s">
        <v>71</v>
      </c>
      <c r="G1012" s="22" t="s">
        <v>63</v>
      </c>
      <c r="H1012" s="22" t="s">
        <v>82</v>
      </c>
      <c r="I1012" s="22" t="s">
        <v>1069</v>
      </c>
      <c r="J1012" s="71">
        <v>151.72</v>
      </c>
      <c r="K1012" s="56">
        <v>4</v>
      </c>
      <c r="L1012" s="73">
        <v>0</v>
      </c>
      <c r="M1012" s="71">
        <v>27.309599999999989</v>
      </c>
      <c r="N1012" s="75">
        <f t="shared" si="30"/>
        <v>27.309599999999989</v>
      </c>
      <c r="O1012" s="76">
        <f t="shared" si="31"/>
        <v>600</v>
      </c>
      <c r="P1012" s="49" t="str" cm="1">
        <f t="array" ref="P1012">_xlfn.IFS(O1012&gt;=2000,"A",O1012&gt;=1000,"B",O1012&gt;=500,"C",O1012&gt;=100,"D",O1012&lt;100,"E")</f>
        <v>C</v>
      </c>
    </row>
    <row r="1013" spans="1:16">
      <c r="A1013" s="80">
        <v>1012</v>
      </c>
      <c r="B1013" s="22" t="s">
        <v>58</v>
      </c>
      <c r="C1013" s="22" t="s">
        <v>59</v>
      </c>
      <c r="D1013" s="22" t="s">
        <v>1070</v>
      </c>
      <c r="E1013" s="22" t="s">
        <v>100</v>
      </c>
      <c r="F1013" s="22" t="s">
        <v>71</v>
      </c>
      <c r="G1013" s="22" t="s">
        <v>63</v>
      </c>
      <c r="H1013" s="22" t="s">
        <v>82</v>
      </c>
      <c r="I1013" s="22" t="s">
        <v>132</v>
      </c>
      <c r="J1013" s="71">
        <v>155.25</v>
      </c>
      <c r="K1013" s="56">
        <v>3</v>
      </c>
      <c r="L1013" s="73">
        <v>0</v>
      </c>
      <c r="M1013" s="71">
        <v>46.574999999999996</v>
      </c>
      <c r="N1013" s="75">
        <f t="shared" si="30"/>
        <v>46.574999999999996</v>
      </c>
      <c r="O1013" s="76">
        <f t="shared" si="31"/>
        <v>450</v>
      </c>
      <c r="P1013" s="49" t="str" cm="1">
        <f t="array" ref="P1013">_xlfn.IFS(O1013&gt;=2000,"A",O1013&gt;=1000,"B",O1013&gt;=500,"C",O1013&gt;=100,"D",O1013&lt;100,"E")</f>
        <v>D</v>
      </c>
    </row>
    <row r="1014" spans="1:16">
      <c r="A1014" s="80">
        <v>1013</v>
      </c>
      <c r="B1014" s="22" t="s">
        <v>58</v>
      </c>
      <c r="C1014" s="22" t="s">
        <v>59</v>
      </c>
      <c r="D1014" s="22" t="s">
        <v>1070</v>
      </c>
      <c r="E1014" s="22" t="s">
        <v>100</v>
      </c>
      <c r="F1014" s="22" t="s">
        <v>71</v>
      </c>
      <c r="G1014" s="22" t="s">
        <v>72</v>
      </c>
      <c r="H1014" s="22" t="s">
        <v>80</v>
      </c>
      <c r="I1014" s="22" t="s">
        <v>1071</v>
      </c>
      <c r="J1014" s="71">
        <v>14.03</v>
      </c>
      <c r="K1014" s="56">
        <v>1</v>
      </c>
      <c r="L1014" s="73">
        <v>0</v>
      </c>
      <c r="M1014" s="71">
        <v>4.068699999999998</v>
      </c>
      <c r="N1014" s="75">
        <f t="shared" si="30"/>
        <v>4.068699999999998</v>
      </c>
      <c r="O1014" s="76">
        <f t="shared" si="31"/>
        <v>150</v>
      </c>
      <c r="P1014" s="49" t="str" cm="1">
        <f t="array" ref="P1014">_xlfn.IFS(O1014&gt;=2000,"A",O1014&gt;=1000,"B",O1014&gt;=500,"C",O1014&gt;=100,"D",O1014&lt;100,"E")</f>
        <v>D</v>
      </c>
    </row>
    <row r="1015" spans="1:16">
      <c r="A1015" s="80">
        <v>1014</v>
      </c>
      <c r="B1015" s="22" t="s">
        <v>58</v>
      </c>
      <c r="C1015" s="22" t="s">
        <v>59</v>
      </c>
      <c r="D1015" s="22" t="s">
        <v>99</v>
      </c>
      <c r="E1015" s="22" t="s">
        <v>100</v>
      </c>
      <c r="F1015" s="22" t="s">
        <v>71</v>
      </c>
      <c r="G1015" s="22" t="s">
        <v>63</v>
      </c>
      <c r="H1015" s="22" t="s">
        <v>78</v>
      </c>
      <c r="I1015" s="22" t="s">
        <v>395</v>
      </c>
      <c r="J1015" s="71">
        <v>1618.37</v>
      </c>
      <c r="K1015" s="56">
        <v>13</v>
      </c>
      <c r="L1015" s="73">
        <v>0</v>
      </c>
      <c r="M1015" s="71">
        <v>356.04139999999995</v>
      </c>
      <c r="N1015" s="75">
        <f t="shared" si="30"/>
        <v>356.04139999999995</v>
      </c>
      <c r="O1015" s="76">
        <f t="shared" si="31"/>
        <v>1950</v>
      </c>
      <c r="P1015" s="49" t="str" cm="1">
        <f t="array" ref="P1015">_xlfn.IFS(O1015&gt;=2000,"A",O1015&gt;=1000,"B",O1015&gt;=500,"C",O1015&gt;=100,"D",O1015&lt;100,"E")</f>
        <v>B</v>
      </c>
    </row>
    <row r="1016" spans="1:16">
      <c r="A1016" s="80">
        <v>1015</v>
      </c>
      <c r="B1016" s="22" t="s">
        <v>58</v>
      </c>
      <c r="C1016" s="22" t="s">
        <v>59</v>
      </c>
      <c r="D1016" s="22" t="s">
        <v>99</v>
      </c>
      <c r="E1016" s="22" t="s">
        <v>100</v>
      </c>
      <c r="F1016" s="22" t="s">
        <v>71</v>
      </c>
      <c r="G1016" s="22" t="s">
        <v>86</v>
      </c>
      <c r="H1016" s="22" t="s">
        <v>128</v>
      </c>
      <c r="I1016" s="22" t="s">
        <v>1072</v>
      </c>
      <c r="J1016" s="71">
        <v>99.6</v>
      </c>
      <c r="K1016" s="56">
        <v>1</v>
      </c>
      <c r="L1016" s="73">
        <v>0</v>
      </c>
      <c r="M1016" s="71">
        <v>36.851999999999997</v>
      </c>
      <c r="N1016" s="75">
        <f t="shared" si="30"/>
        <v>36.851999999999997</v>
      </c>
      <c r="O1016" s="76">
        <f t="shared" si="31"/>
        <v>150</v>
      </c>
      <c r="P1016" s="49" t="str" cm="1">
        <f t="array" ref="P1016">_xlfn.IFS(O1016&gt;=2000,"A",O1016&gt;=1000,"B",O1016&gt;=500,"C",O1016&gt;=100,"D",O1016&lt;100,"E")</f>
        <v>D</v>
      </c>
    </row>
    <row r="1017" spans="1:16">
      <c r="A1017" s="80">
        <v>1016</v>
      </c>
      <c r="B1017" s="22" t="s">
        <v>58</v>
      </c>
      <c r="C1017" s="22" t="s">
        <v>102</v>
      </c>
      <c r="D1017" s="22" t="s">
        <v>69</v>
      </c>
      <c r="E1017" s="22" t="s">
        <v>70</v>
      </c>
      <c r="F1017" s="22" t="s">
        <v>71</v>
      </c>
      <c r="G1017" s="22" t="s">
        <v>72</v>
      </c>
      <c r="H1017" s="22" t="s">
        <v>97</v>
      </c>
      <c r="I1017" s="22" t="s">
        <v>454</v>
      </c>
      <c r="J1017" s="71">
        <v>32.400000000000006</v>
      </c>
      <c r="K1017" s="56">
        <v>5</v>
      </c>
      <c r="L1017" s="73">
        <v>0</v>
      </c>
      <c r="M1017" s="71">
        <v>15.552000000000001</v>
      </c>
      <c r="N1017" s="75">
        <f t="shared" si="30"/>
        <v>15.552000000000001</v>
      </c>
      <c r="O1017" s="76">
        <f t="shared" si="31"/>
        <v>750</v>
      </c>
      <c r="P1017" s="49" t="str" cm="1">
        <f t="array" ref="P1017">_xlfn.IFS(O1017&gt;=2000,"A",O1017&gt;=1000,"B",O1017&gt;=500,"C",O1017&gt;=100,"D",O1017&lt;100,"E")</f>
        <v>C</v>
      </c>
    </row>
    <row r="1018" spans="1:16">
      <c r="A1018" s="80">
        <v>1017</v>
      </c>
      <c r="B1018" s="22" t="s">
        <v>75</v>
      </c>
      <c r="C1018" s="22" t="s">
        <v>68</v>
      </c>
      <c r="D1018" s="22" t="s">
        <v>171</v>
      </c>
      <c r="E1018" s="22" t="s">
        <v>172</v>
      </c>
      <c r="F1018" s="22" t="s">
        <v>124</v>
      </c>
      <c r="G1018" s="22" t="s">
        <v>63</v>
      </c>
      <c r="H1018" s="22" t="s">
        <v>82</v>
      </c>
      <c r="I1018" s="22" t="s">
        <v>1073</v>
      </c>
      <c r="J1018" s="71">
        <v>13.96</v>
      </c>
      <c r="K1018" s="56">
        <v>2</v>
      </c>
      <c r="L1018" s="73">
        <v>0</v>
      </c>
      <c r="M1018" s="71">
        <v>6.7008000000000001</v>
      </c>
      <c r="N1018" s="75">
        <f t="shared" si="30"/>
        <v>6.7008000000000001</v>
      </c>
      <c r="O1018" s="76">
        <f t="shared" si="31"/>
        <v>300</v>
      </c>
      <c r="P1018" s="49" t="str" cm="1">
        <f t="array" ref="P1018">_xlfn.IFS(O1018&gt;=2000,"A",O1018&gt;=1000,"B",O1018&gt;=500,"C",O1018&gt;=100,"D",O1018&lt;100,"E")</f>
        <v>D</v>
      </c>
    </row>
    <row r="1019" spans="1:16">
      <c r="A1019" s="80">
        <v>1018</v>
      </c>
      <c r="B1019" s="22" t="s">
        <v>75</v>
      </c>
      <c r="C1019" s="22" t="s">
        <v>68</v>
      </c>
      <c r="D1019" s="22" t="s">
        <v>171</v>
      </c>
      <c r="E1019" s="22" t="s">
        <v>172</v>
      </c>
      <c r="F1019" s="22" t="s">
        <v>124</v>
      </c>
      <c r="G1019" s="22" t="s">
        <v>63</v>
      </c>
      <c r="H1019" s="22" t="s">
        <v>82</v>
      </c>
      <c r="I1019" s="22" t="s">
        <v>980</v>
      </c>
      <c r="J1019" s="71">
        <v>155.82</v>
      </c>
      <c r="K1019" s="56">
        <v>3</v>
      </c>
      <c r="L1019" s="73">
        <v>0</v>
      </c>
      <c r="M1019" s="71">
        <v>63.886200000000002</v>
      </c>
      <c r="N1019" s="75">
        <f t="shared" si="30"/>
        <v>63.886200000000002</v>
      </c>
      <c r="O1019" s="76">
        <f t="shared" si="31"/>
        <v>450</v>
      </c>
      <c r="P1019" s="49" t="str" cm="1">
        <f t="array" ref="P1019">_xlfn.IFS(O1019&gt;=2000,"A",O1019&gt;=1000,"B",O1019&gt;=500,"C",O1019&gt;=100,"D",O1019&lt;100,"E")</f>
        <v>D</v>
      </c>
    </row>
    <row r="1020" spans="1:16">
      <c r="A1020" s="80">
        <v>1019</v>
      </c>
      <c r="B1020" s="22" t="s">
        <v>75</v>
      </c>
      <c r="C1020" s="22" t="s">
        <v>68</v>
      </c>
      <c r="D1020" s="22" t="s">
        <v>171</v>
      </c>
      <c r="E1020" s="22" t="s">
        <v>172</v>
      </c>
      <c r="F1020" s="22" t="s">
        <v>124</v>
      </c>
      <c r="G1020" s="22" t="s">
        <v>86</v>
      </c>
      <c r="H1020" s="22" t="s">
        <v>87</v>
      </c>
      <c r="I1020" s="22" t="s">
        <v>1074</v>
      </c>
      <c r="J1020" s="71">
        <v>124.94999999999999</v>
      </c>
      <c r="K1020" s="56">
        <v>5</v>
      </c>
      <c r="L1020" s="73">
        <v>0</v>
      </c>
      <c r="M1020" s="71">
        <v>2.4990000000000023</v>
      </c>
      <c r="N1020" s="75">
        <f t="shared" si="30"/>
        <v>2.4990000000000023</v>
      </c>
      <c r="O1020" s="76">
        <f t="shared" si="31"/>
        <v>750</v>
      </c>
      <c r="P1020" s="49" t="str" cm="1">
        <f t="array" ref="P1020">_xlfn.IFS(O1020&gt;=2000,"A",O1020&gt;=1000,"B",O1020&gt;=500,"C",O1020&gt;=100,"D",O1020&lt;100,"E")</f>
        <v>C</v>
      </c>
    </row>
    <row r="1021" spans="1:16">
      <c r="A1021" s="80">
        <v>1020</v>
      </c>
      <c r="B1021" s="22" t="s">
        <v>75</v>
      </c>
      <c r="C1021" s="22" t="s">
        <v>68</v>
      </c>
      <c r="D1021" s="22" t="s">
        <v>171</v>
      </c>
      <c r="E1021" s="22" t="s">
        <v>172</v>
      </c>
      <c r="F1021" s="22" t="s">
        <v>124</v>
      </c>
      <c r="G1021" s="22" t="s">
        <v>72</v>
      </c>
      <c r="H1021" s="22" t="s">
        <v>80</v>
      </c>
      <c r="I1021" s="22" t="s">
        <v>1075</v>
      </c>
      <c r="J1021" s="71">
        <v>601.65</v>
      </c>
      <c r="K1021" s="56">
        <v>5</v>
      </c>
      <c r="L1021" s="73">
        <v>0</v>
      </c>
      <c r="M1021" s="71">
        <v>156.42899999999997</v>
      </c>
      <c r="N1021" s="75">
        <f t="shared" si="30"/>
        <v>156.42899999999997</v>
      </c>
      <c r="O1021" s="76">
        <f t="shared" si="31"/>
        <v>750</v>
      </c>
      <c r="P1021" s="49" t="str" cm="1">
        <f t="array" ref="P1021">_xlfn.IFS(O1021&gt;=2000,"A",O1021&gt;=1000,"B",O1021&gt;=500,"C",O1021&gt;=100,"D",O1021&lt;100,"E")</f>
        <v>C</v>
      </c>
    </row>
    <row r="1022" spans="1:16">
      <c r="A1022" s="80">
        <v>1021</v>
      </c>
      <c r="B1022" s="22" t="s">
        <v>75</v>
      </c>
      <c r="C1022" s="22" t="s">
        <v>59</v>
      </c>
      <c r="D1022" s="22" t="s">
        <v>100</v>
      </c>
      <c r="E1022" s="22" t="s">
        <v>1076</v>
      </c>
      <c r="F1022" s="22" t="s">
        <v>124</v>
      </c>
      <c r="G1022" s="22" t="s">
        <v>72</v>
      </c>
      <c r="H1022" s="22" t="s">
        <v>84</v>
      </c>
      <c r="I1022" s="22" t="s">
        <v>1077</v>
      </c>
      <c r="J1022" s="71">
        <v>22.740000000000002</v>
      </c>
      <c r="K1022" s="56">
        <v>3</v>
      </c>
      <c r="L1022" s="73">
        <v>0</v>
      </c>
      <c r="M1022" s="71">
        <v>8.8686000000000007</v>
      </c>
      <c r="N1022" s="75">
        <f t="shared" si="30"/>
        <v>8.8686000000000007</v>
      </c>
      <c r="O1022" s="76">
        <f t="shared" si="31"/>
        <v>450</v>
      </c>
      <c r="P1022" s="49" t="str" cm="1">
        <f t="array" ref="P1022">_xlfn.IFS(O1022&gt;=2000,"A",O1022&gt;=1000,"B",O1022&gt;=500,"C",O1022&gt;=100,"D",O1022&lt;100,"E")</f>
        <v>D</v>
      </c>
    </row>
    <row r="1023" spans="1:16">
      <c r="A1023" s="80">
        <v>1022</v>
      </c>
      <c r="B1023" s="22" t="s">
        <v>75</v>
      </c>
      <c r="C1023" s="22" t="s">
        <v>59</v>
      </c>
      <c r="D1023" s="22" t="s">
        <v>100</v>
      </c>
      <c r="E1023" s="22" t="s">
        <v>1076</v>
      </c>
      <c r="F1023" s="22" t="s">
        <v>124</v>
      </c>
      <c r="G1023" s="22" t="s">
        <v>63</v>
      </c>
      <c r="H1023" s="22" t="s">
        <v>66</v>
      </c>
      <c r="I1023" s="22" t="s">
        <v>1078</v>
      </c>
      <c r="J1023" s="71">
        <v>1267.53</v>
      </c>
      <c r="K1023" s="56">
        <v>3</v>
      </c>
      <c r="L1023" s="73">
        <v>0</v>
      </c>
      <c r="M1023" s="71">
        <v>316.88249999999999</v>
      </c>
      <c r="N1023" s="75">
        <f t="shared" si="30"/>
        <v>316.88249999999999</v>
      </c>
      <c r="O1023" s="76">
        <f t="shared" si="31"/>
        <v>450</v>
      </c>
      <c r="P1023" s="49" t="str" cm="1">
        <f t="array" ref="P1023">_xlfn.IFS(O1023&gt;=2000,"A",O1023&gt;=1000,"B",O1023&gt;=500,"C",O1023&gt;=100,"D",O1023&lt;100,"E")</f>
        <v>D</v>
      </c>
    </row>
    <row r="1024" spans="1:16">
      <c r="A1024" s="80">
        <v>1023</v>
      </c>
      <c r="B1024" s="22" t="s">
        <v>75</v>
      </c>
      <c r="C1024" s="22" t="s">
        <v>59</v>
      </c>
      <c r="D1024" s="22" t="s">
        <v>100</v>
      </c>
      <c r="E1024" s="22" t="s">
        <v>1076</v>
      </c>
      <c r="F1024" s="22" t="s">
        <v>124</v>
      </c>
      <c r="G1024" s="22" t="s">
        <v>86</v>
      </c>
      <c r="H1024" s="22" t="s">
        <v>323</v>
      </c>
      <c r="I1024" s="22" t="s">
        <v>1079</v>
      </c>
      <c r="J1024" s="71">
        <v>1379.92</v>
      </c>
      <c r="K1024" s="56">
        <v>8</v>
      </c>
      <c r="L1024" s="73">
        <v>0</v>
      </c>
      <c r="M1024" s="71">
        <v>648.56240000000003</v>
      </c>
      <c r="N1024" s="75">
        <f t="shared" si="30"/>
        <v>648.56240000000003</v>
      </c>
      <c r="O1024" s="76">
        <f t="shared" si="31"/>
        <v>1200</v>
      </c>
      <c r="P1024" s="49" t="str" cm="1">
        <f t="array" ref="P1024">_xlfn.IFS(O1024&gt;=2000,"A",O1024&gt;=1000,"B",O1024&gt;=500,"C",O1024&gt;=100,"D",O1024&lt;100,"E")</f>
        <v>B</v>
      </c>
    </row>
    <row r="1025" spans="1:16">
      <c r="A1025" s="80">
        <v>1024</v>
      </c>
      <c r="B1025" s="22" t="s">
        <v>75</v>
      </c>
      <c r="C1025" s="22" t="s">
        <v>59</v>
      </c>
      <c r="D1025" s="22" t="s">
        <v>122</v>
      </c>
      <c r="E1025" s="22" t="s">
        <v>123</v>
      </c>
      <c r="F1025" s="22" t="s">
        <v>124</v>
      </c>
      <c r="G1025" s="22" t="s">
        <v>72</v>
      </c>
      <c r="H1025" s="22" t="s">
        <v>133</v>
      </c>
      <c r="I1025" s="22" t="s">
        <v>1080</v>
      </c>
      <c r="J1025" s="71">
        <v>6.2080000000000002</v>
      </c>
      <c r="K1025" s="56">
        <v>2</v>
      </c>
      <c r="L1025" s="73">
        <v>0.2</v>
      </c>
      <c r="M1025" s="71">
        <v>2.1728000000000001</v>
      </c>
      <c r="N1025" s="75">
        <f t="shared" si="30"/>
        <v>0.93120000000000003</v>
      </c>
      <c r="O1025" s="76">
        <f t="shared" si="31"/>
        <v>300</v>
      </c>
      <c r="P1025" s="49" t="str" cm="1">
        <f t="array" ref="P1025">_xlfn.IFS(O1025&gt;=2000,"A",O1025&gt;=1000,"B",O1025&gt;=500,"C",O1025&gt;=100,"D",O1025&lt;100,"E")</f>
        <v>D</v>
      </c>
    </row>
    <row r="1026" spans="1:16">
      <c r="A1026" s="80">
        <v>1025</v>
      </c>
      <c r="B1026" s="22" t="s">
        <v>140</v>
      </c>
      <c r="C1026" s="22" t="s">
        <v>102</v>
      </c>
      <c r="D1026" s="22" t="s">
        <v>69</v>
      </c>
      <c r="E1026" s="22" t="s">
        <v>70</v>
      </c>
      <c r="F1026" s="22" t="s">
        <v>71</v>
      </c>
      <c r="G1026" s="22" t="s">
        <v>72</v>
      </c>
      <c r="H1026" s="22" t="s">
        <v>89</v>
      </c>
      <c r="I1026" s="22" t="s">
        <v>1081</v>
      </c>
      <c r="J1026" s="71">
        <v>11.808</v>
      </c>
      <c r="K1026" s="56">
        <v>2</v>
      </c>
      <c r="L1026" s="73">
        <v>0.2</v>
      </c>
      <c r="M1026" s="71">
        <v>4.2804000000000002</v>
      </c>
      <c r="N1026" s="75">
        <f t="shared" si="30"/>
        <v>1.9188000000000001</v>
      </c>
      <c r="O1026" s="76">
        <f t="shared" si="31"/>
        <v>300</v>
      </c>
      <c r="P1026" s="49" t="str" cm="1">
        <f t="array" ref="P1026">_xlfn.IFS(O1026&gt;=2000,"A",O1026&gt;=1000,"B",O1026&gt;=500,"C",O1026&gt;=100,"D",O1026&lt;100,"E")</f>
        <v>D</v>
      </c>
    </row>
    <row r="1027" spans="1:16">
      <c r="A1027" s="80">
        <v>1026</v>
      </c>
      <c r="B1027" s="22" t="s">
        <v>58</v>
      </c>
      <c r="C1027" s="22" t="s">
        <v>102</v>
      </c>
      <c r="D1027" s="22" t="s">
        <v>193</v>
      </c>
      <c r="E1027" s="22" t="s">
        <v>258</v>
      </c>
      <c r="F1027" s="22" t="s">
        <v>124</v>
      </c>
      <c r="G1027" s="22" t="s">
        <v>72</v>
      </c>
      <c r="H1027" s="22" t="s">
        <v>97</v>
      </c>
      <c r="I1027" s="22" t="s">
        <v>1082</v>
      </c>
      <c r="J1027" s="71">
        <v>15.552000000000003</v>
      </c>
      <c r="K1027" s="56">
        <v>3</v>
      </c>
      <c r="L1027" s="73">
        <v>0.2</v>
      </c>
      <c r="M1027" s="71">
        <v>5.4432</v>
      </c>
      <c r="N1027" s="75">
        <f t="shared" ref="N1027:N1090" si="32">M1027-(J1027*L1027)</f>
        <v>2.3327999999999993</v>
      </c>
      <c r="O1027" s="76">
        <f t="shared" ref="O1027:O1090" si="33">150*K1027</f>
        <v>450</v>
      </c>
      <c r="P1027" s="49" t="str" cm="1">
        <f t="array" ref="P1027">_xlfn.IFS(O1027&gt;=2000,"A",O1027&gt;=1000,"B",O1027&gt;=500,"C",O1027&gt;=100,"D",O1027&lt;100,"E")</f>
        <v>D</v>
      </c>
    </row>
    <row r="1028" spans="1:16">
      <c r="A1028" s="80">
        <v>1027</v>
      </c>
      <c r="B1028" s="22" t="s">
        <v>58</v>
      </c>
      <c r="C1028" s="22" t="s">
        <v>102</v>
      </c>
      <c r="D1028" s="22" t="s">
        <v>193</v>
      </c>
      <c r="E1028" s="22" t="s">
        <v>258</v>
      </c>
      <c r="F1028" s="22" t="s">
        <v>124</v>
      </c>
      <c r="G1028" s="22" t="s">
        <v>72</v>
      </c>
      <c r="H1028" s="22" t="s">
        <v>97</v>
      </c>
      <c r="I1028" s="22" t="s">
        <v>1083</v>
      </c>
      <c r="J1028" s="71">
        <v>63.311999999999998</v>
      </c>
      <c r="K1028" s="56">
        <v>3</v>
      </c>
      <c r="L1028" s="73">
        <v>0.2</v>
      </c>
      <c r="M1028" s="71">
        <v>20.576399999999996</v>
      </c>
      <c r="N1028" s="75">
        <f t="shared" si="32"/>
        <v>7.9139999999999961</v>
      </c>
      <c r="O1028" s="76">
        <f t="shared" si="33"/>
        <v>450</v>
      </c>
      <c r="P1028" s="49" t="str" cm="1">
        <f t="array" ref="P1028">_xlfn.IFS(O1028&gt;=2000,"A",O1028&gt;=1000,"B",O1028&gt;=500,"C",O1028&gt;=100,"D",O1028&lt;100,"E")</f>
        <v>D</v>
      </c>
    </row>
    <row r="1029" spans="1:16">
      <c r="A1029" s="80">
        <v>1028</v>
      </c>
      <c r="B1029" s="22" t="s">
        <v>58</v>
      </c>
      <c r="C1029" s="22" t="s">
        <v>102</v>
      </c>
      <c r="D1029" s="22" t="s">
        <v>193</v>
      </c>
      <c r="E1029" s="22" t="s">
        <v>258</v>
      </c>
      <c r="F1029" s="22" t="s">
        <v>124</v>
      </c>
      <c r="G1029" s="22" t="s">
        <v>86</v>
      </c>
      <c r="H1029" s="22" t="s">
        <v>87</v>
      </c>
      <c r="I1029" s="22" t="s">
        <v>1084</v>
      </c>
      <c r="J1029" s="71">
        <v>15.587999999999999</v>
      </c>
      <c r="K1029" s="56">
        <v>2</v>
      </c>
      <c r="L1029" s="73">
        <v>0.4</v>
      </c>
      <c r="M1029" s="71">
        <v>-9.8724000000000007</v>
      </c>
      <c r="N1029" s="75">
        <f t="shared" si="32"/>
        <v>-16.107600000000001</v>
      </c>
      <c r="O1029" s="76">
        <f t="shared" si="33"/>
        <v>300</v>
      </c>
      <c r="P1029" s="49" t="str" cm="1">
        <f t="array" ref="P1029">_xlfn.IFS(O1029&gt;=2000,"A",O1029&gt;=1000,"B",O1029&gt;=500,"C",O1029&gt;=100,"D",O1029&lt;100,"E")</f>
        <v>D</v>
      </c>
    </row>
    <row r="1030" spans="1:16">
      <c r="A1030" s="80">
        <v>1029</v>
      </c>
      <c r="B1030" s="22" t="s">
        <v>75</v>
      </c>
      <c r="C1030" s="22" t="s">
        <v>68</v>
      </c>
      <c r="D1030" s="22" t="s">
        <v>488</v>
      </c>
      <c r="E1030" s="22" t="s">
        <v>361</v>
      </c>
      <c r="F1030" s="22" t="s">
        <v>124</v>
      </c>
      <c r="G1030" s="22" t="s">
        <v>72</v>
      </c>
      <c r="H1030" s="22" t="s">
        <v>97</v>
      </c>
      <c r="I1030" s="22" t="s">
        <v>139</v>
      </c>
      <c r="J1030" s="71">
        <v>177.2</v>
      </c>
      <c r="K1030" s="56">
        <v>5</v>
      </c>
      <c r="L1030" s="73">
        <v>0</v>
      </c>
      <c r="M1030" s="71">
        <v>83.283999999999992</v>
      </c>
      <c r="N1030" s="75">
        <f t="shared" si="32"/>
        <v>83.283999999999992</v>
      </c>
      <c r="O1030" s="76">
        <f t="shared" si="33"/>
        <v>750</v>
      </c>
      <c r="P1030" s="49" t="str" cm="1">
        <f t="array" ref="P1030">_xlfn.IFS(O1030&gt;=2000,"A",O1030&gt;=1000,"B",O1030&gt;=500,"C",O1030&gt;=100,"D",O1030&lt;100,"E")</f>
        <v>C</v>
      </c>
    </row>
    <row r="1031" spans="1:16">
      <c r="A1031" s="80">
        <v>1030</v>
      </c>
      <c r="B1031" s="22" t="s">
        <v>75</v>
      </c>
      <c r="C1031" s="22" t="s">
        <v>68</v>
      </c>
      <c r="D1031" s="22" t="s">
        <v>488</v>
      </c>
      <c r="E1031" s="22" t="s">
        <v>361</v>
      </c>
      <c r="F1031" s="22" t="s">
        <v>124</v>
      </c>
      <c r="G1031" s="22" t="s">
        <v>86</v>
      </c>
      <c r="H1031" s="22" t="s">
        <v>87</v>
      </c>
      <c r="I1031" s="22" t="s">
        <v>1085</v>
      </c>
      <c r="J1031" s="71">
        <v>197.96999999999997</v>
      </c>
      <c r="K1031" s="56">
        <v>3</v>
      </c>
      <c r="L1031" s="73">
        <v>0</v>
      </c>
      <c r="M1031" s="71">
        <v>57.41129999999999</v>
      </c>
      <c r="N1031" s="75">
        <f t="shared" si="32"/>
        <v>57.41129999999999</v>
      </c>
      <c r="O1031" s="76">
        <f t="shared" si="33"/>
        <v>450</v>
      </c>
      <c r="P1031" s="49" t="str" cm="1">
        <f t="array" ref="P1031">_xlfn.IFS(O1031&gt;=2000,"A",O1031&gt;=1000,"B",O1031&gt;=500,"C",O1031&gt;=100,"D",O1031&lt;100,"E")</f>
        <v>D</v>
      </c>
    </row>
    <row r="1032" spans="1:16">
      <c r="A1032" s="80">
        <v>1031</v>
      </c>
      <c r="B1032" s="22" t="s">
        <v>75</v>
      </c>
      <c r="C1032" s="22" t="s">
        <v>68</v>
      </c>
      <c r="D1032" s="22" t="s">
        <v>488</v>
      </c>
      <c r="E1032" s="22" t="s">
        <v>361</v>
      </c>
      <c r="F1032" s="22" t="s">
        <v>124</v>
      </c>
      <c r="G1032" s="22" t="s">
        <v>63</v>
      </c>
      <c r="H1032" s="22" t="s">
        <v>66</v>
      </c>
      <c r="I1032" s="22" t="s">
        <v>713</v>
      </c>
      <c r="J1032" s="71">
        <v>854.94</v>
      </c>
      <c r="K1032" s="56">
        <v>3</v>
      </c>
      <c r="L1032" s="73">
        <v>0</v>
      </c>
      <c r="M1032" s="71">
        <v>213.73500000000001</v>
      </c>
      <c r="N1032" s="75">
        <f t="shared" si="32"/>
        <v>213.73500000000001</v>
      </c>
      <c r="O1032" s="76">
        <f t="shared" si="33"/>
        <v>450</v>
      </c>
      <c r="P1032" s="49" t="str" cm="1">
        <f t="array" ref="P1032">_xlfn.IFS(O1032&gt;=2000,"A",O1032&gt;=1000,"B",O1032&gt;=500,"C",O1032&gt;=100,"D",O1032&lt;100,"E")</f>
        <v>D</v>
      </c>
    </row>
    <row r="1033" spans="1:16">
      <c r="A1033" s="80">
        <v>1032</v>
      </c>
      <c r="B1033" s="22" t="s">
        <v>75</v>
      </c>
      <c r="C1033" s="22" t="s">
        <v>68</v>
      </c>
      <c r="D1033" s="22" t="s">
        <v>488</v>
      </c>
      <c r="E1033" s="22" t="s">
        <v>361</v>
      </c>
      <c r="F1033" s="22" t="s">
        <v>124</v>
      </c>
      <c r="G1033" s="22" t="s">
        <v>63</v>
      </c>
      <c r="H1033" s="22" t="s">
        <v>82</v>
      </c>
      <c r="I1033" s="22" t="s">
        <v>233</v>
      </c>
      <c r="J1033" s="71">
        <v>124.10999999999999</v>
      </c>
      <c r="K1033" s="56">
        <v>9</v>
      </c>
      <c r="L1033" s="73">
        <v>0</v>
      </c>
      <c r="M1033" s="71">
        <v>52.126200000000004</v>
      </c>
      <c r="N1033" s="75">
        <f t="shared" si="32"/>
        <v>52.126200000000004</v>
      </c>
      <c r="O1033" s="76">
        <f t="shared" si="33"/>
        <v>1350</v>
      </c>
      <c r="P1033" s="49" t="str" cm="1">
        <f t="array" ref="P1033">_xlfn.IFS(O1033&gt;=2000,"A",O1033&gt;=1000,"B",O1033&gt;=500,"C",O1033&gt;=100,"D",O1033&lt;100,"E")</f>
        <v>B</v>
      </c>
    </row>
    <row r="1034" spans="1:16">
      <c r="A1034" s="80">
        <v>1033</v>
      </c>
      <c r="B1034" s="22" t="s">
        <v>75</v>
      </c>
      <c r="C1034" s="22" t="s">
        <v>68</v>
      </c>
      <c r="D1034" s="22" t="s">
        <v>488</v>
      </c>
      <c r="E1034" s="22" t="s">
        <v>361</v>
      </c>
      <c r="F1034" s="22" t="s">
        <v>124</v>
      </c>
      <c r="G1034" s="22" t="s">
        <v>72</v>
      </c>
      <c r="H1034" s="22" t="s">
        <v>73</v>
      </c>
      <c r="I1034" s="22" t="s">
        <v>1086</v>
      </c>
      <c r="J1034" s="71">
        <v>14.399999999999999</v>
      </c>
      <c r="K1034" s="56">
        <v>5</v>
      </c>
      <c r="L1034" s="73">
        <v>0</v>
      </c>
      <c r="M1034" s="71">
        <v>7.056</v>
      </c>
      <c r="N1034" s="75">
        <f t="shared" si="32"/>
        <v>7.056</v>
      </c>
      <c r="O1034" s="76">
        <f t="shared" si="33"/>
        <v>750</v>
      </c>
      <c r="P1034" s="49" t="str" cm="1">
        <f t="array" ref="P1034">_xlfn.IFS(O1034&gt;=2000,"A",O1034&gt;=1000,"B",O1034&gt;=500,"C",O1034&gt;=100,"D",O1034&lt;100,"E")</f>
        <v>C</v>
      </c>
    </row>
    <row r="1035" spans="1:16">
      <c r="A1035" s="80">
        <v>1034</v>
      </c>
      <c r="B1035" s="22" t="s">
        <v>140</v>
      </c>
      <c r="C1035" s="22" t="s">
        <v>59</v>
      </c>
      <c r="D1035" s="22" t="s">
        <v>436</v>
      </c>
      <c r="E1035" s="22" t="s">
        <v>258</v>
      </c>
      <c r="F1035" s="22" t="s">
        <v>124</v>
      </c>
      <c r="G1035" s="22" t="s">
        <v>72</v>
      </c>
      <c r="H1035" s="22" t="s">
        <v>97</v>
      </c>
      <c r="I1035" s="22" t="s">
        <v>1087</v>
      </c>
      <c r="J1035" s="71">
        <v>15.696000000000002</v>
      </c>
      <c r="K1035" s="56">
        <v>3</v>
      </c>
      <c r="L1035" s="73">
        <v>0.2</v>
      </c>
      <c r="M1035" s="71">
        <v>5.1011999999999995</v>
      </c>
      <c r="N1035" s="75">
        <f t="shared" si="32"/>
        <v>1.9619999999999989</v>
      </c>
      <c r="O1035" s="76">
        <f t="shared" si="33"/>
        <v>450</v>
      </c>
      <c r="P1035" s="49" t="str" cm="1">
        <f t="array" ref="P1035">_xlfn.IFS(O1035&gt;=2000,"A",O1035&gt;=1000,"B",O1035&gt;=500,"C",O1035&gt;=100,"D",O1035&lt;100,"E")</f>
        <v>D</v>
      </c>
    </row>
    <row r="1036" spans="1:16">
      <c r="A1036" s="80">
        <v>1035</v>
      </c>
      <c r="B1036" s="22" t="s">
        <v>140</v>
      </c>
      <c r="C1036" s="22" t="s">
        <v>59</v>
      </c>
      <c r="D1036" s="22" t="s">
        <v>436</v>
      </c>
      <c r="E1036" s="22" t="s">
        <v>258</v>
      </c>
      <c r="F1036" s="22" t="s">
        <v>124</v>
      </c>
      <c r="G1036" s="22" t="s">
        <v>72</v>
      </c>
      <c r="H1036" s="22" t="s">
        <v>89</v>
      </c>
      <c r="I1036" s="22" t="s">
        <v>426</v>
      </c>
      <c r="J1036" s="71">
        <v>2.6280000000000001</v>
      </c>
      <c r="K1036" s="56">
        <v>2</v>
      </c>
      <c r="L1036" s="73">
        <v>0.7</v>
      </c>
      <c r="M1036" s="71">
        <v>-1.9272</v>
      </c>
      <c r="N1036" s="75">
        <f t="shared" si="32"/>
        <v>-3.7667999999999999</v>
      </c>
      <c r="O1036" s="76">
        <f t="shared" si="33"/>
        <v>300</v>
      </c>
      <c r="P1036" s="49" t="str" cm="1">
        <f t="array" ref="P1036">_xlfn.IFS(O1036&gt;=2000,"A",O1036&gt;=1000,"B",O1036&gt;=500,"C",O1036&gt;=100,"D",O1036&lt;100,"E")</f>
        <v>D</v>
      </c>
    </row>
    <row r="1037" spans="1:16">
      <c r="A1037" s="80">
        <v>1036</v>
      </c>
      <c r="B1037" s="22" t="s">
        <v>140</v>
      </c>
      <c r="C1037" s="22" t="s">
        <v>59</v>
      </c>
      <c r="D1037" s="22" t="s">
        <v>436</v>
      </c>
      <c r="E1037" s="22" t="s">
        <v>258</v>
      </c>
      <c r="F1037" s="22" t="s">
        <v>124</v>
      </c>
      <c r="G1037" s="22" t="s">
        <v>72</v>
      </c>
      <c r="H1037" s="22" t="s">
        <v>89</v>
      </c>
      <c r="I1037" s="22" t="s">
        <v>131</v>
      </c>
      <c r="J1037" s="71">
        <v>14.427000000000003</v>
      </c>
      <c r="K1037" s="56">
        <v>3</v>
      </c>
      <c r="L1037" s="73">
        <v>0.7</v>
      </c>
      <c r="M1037" s="71">
        <v>-10.579799999999999</v>
      </c>
      <c r="N1037" s="75">
        <f t="shared" si="32"/>
        <v>-20.678699999999999</v>
      </c>
      <c r="O1037" s="76">
        <f t="shared" si="33"/>
        <v>450</v>
      </c>
      <c r="P1037" s="49" t="str" cm="1">
        <f t="array" ref="P1037">_xlfn.IFS(O1037&gt;=2000,"A",O1037&gt;=1000,"B",O1037&gt;=500,"C",O1037&gt;=100,"D",O1037&lt;100,"E")</f>
        <v>D</v>
      </c>
    </row>
    <row r="1038" spans="1:16">
      <c r="A1038" s="80">
        <v>1037</v>
      </c>
      <c r="B1038" s="22" t="s">
        <v>75</v>
      </c>
      <c r="C1038" s="22" t="s">
        <v>102</v>
      </c>
      <c r="D1038" s="22" t="s">
        <v>1088</v>
      </c>
      <c r="E1038" s="22" t="s">
        <v>294</v>
      </c>
      <c r="F1038" s="22" t="s">
        <v>105</v>
      </c>
      <c r="G1038" s="22" t="s">
        <v>63</v>
      </c>
      <c r="H1038" s="22" t="s">
        <v>82</v>
      </c>
      <c r="I1038" s="22" t="s">
        <v>1089</v>
      </c>
      <c r="J1038" s="71">
        <v>86.62</v>
      </c>
      <c r="K1038" s="56">
        <v>2</v>
      </c>
      <c r="L1038" s="73">
        <v>0</v>
      </c>
      <c r="M1038" s="71">
        <v>8.6619999999999919</v>
      </c>
      <c r="N1038" s="75">
        <f t="shared" si="32"/>
        <v>8.6619999999999919</v>
      </c>
      <c r="O1038" s="76">
        <f t="shared" si="33"/>
        <v>300</v>
      </c>
      <c r="P1038" s="49" t="str" cm="1">
        <f t="array" ref="P1038">_xlfn.IFS(O1038&gt;=2000,"A",O1038&gt;=1000,"B",O1038&gt;=500,"C",O1038&gt;=100,"D",O1038&lt;100,"E")</f>
        <v>D</v>
      </c>
    </row>
    <row r="1039" spans="1:16">
      <c r="A1039" s="80">
        <v>1038</v>
      </c>
      <c r="B1039" s="22" t="s">
        <v>140</v>
      </c>
      <c r="C1039" s="22" t="s">
        <v>59</v>
      </c>
      <c r="D1039" s="22" t="s">
        <v>69</v>
      </c>
      <c r="E1039" s="22" t="s">
        <v>70</v>
      </c>
      <c r="F1039" s="22" t="s">
        <v>71</v>
      </c>
      <c r="G1039" s="22" t="s">
        <v>72</v>
      </c>
      <c r="H1039" s="22" t="s">
        <v>89</v>
      </c>
      <c r="I1039" s="22" t="s">
        <v>1090</v>
      </c>
      <c r="J1039" s="71">
        <v>36.624000000000002</v>
      </c>
      <c r="K1039" s="56">
        <v>3</v>
      </c>
      <c r="L1039" s="73">
        <v>0.2</v>
      </c>
      <c r="M1039" s="71">
        <v>13.734</v>
      </c>
      <c r="N1039" s="75">
        <f t="shared" si="32"/>
        <v>6.4091999999999993</v>
      </c>
      <c r="O1039" s="76">
        <f t="shared" si="33"/>
        <v>450</v>
      </c>
      <c r="P1039" s="49" t="str" cm="1">
        <f t="array" ref="P1039">_xlfn.IFS(O1039&gt;=2000,"A",O1039&gt;=1000,"B",O1039&gt;=500,"C",O1039&gt;=100,"D",O1039&lt;100,"E")</f>
        <v>D</v>
      </c>
    </row>
    <row r="1040" spans="1:16">
      <c r="A1040" s="80">
        <v>1039</v>
      </c>
      <c r="B1040" s="22" t="s">
        <v>140</v>
      </c>
      <c r="C1040" s="22" t="s">
        <v>59</v>
      </c>
      <c r="D1040" s="22" t="s">
        <v>839</v>
      </c>
      <c r="E1040" s="22" t="s">
        <v>96</v>
      </c>
      <c r="F1040" s="22" t="s">
        <v>62</v>
      </c>
      <c r="G1040" s="22" t="s">
        <v>72</v>
      </c>
      <c r="H1040" s="22" t="s">
        <v>84</v>
      </c>
      <c r="I1040" s="22" t="s">
        <v>1091</v>
      </c>
      <c r="J1040" s="71">
        <v>23.968000000000004</v>
      </c>
      <c r="K1040" s="56">
        <v>7</v>
      </c>
      <c r="L1040" s="73">
        <v>0.2</v>
      </c>
      <c r="M1040" s="71">
        <v>2.696399999999997</v>
      </c>
      <c r="N1040" s="75">
        <f t="shared" si="32"/>
        <v>-2.0972000000000035</v>
      </c>
      <c r="O1040" s="76">
        <f t="shared" si="33"/>
        <v>1050</v>
      </c>
      <c r="P1040" s="49" t="str" cm="1">
        <f t="array" ref="P1040">_xlfn.IFS(O1040&gt;=2000,"A",O1040&gt;=1000,"B",O1040&gt;=500,"C",O1040&gt;=100,"D",O1040&lt;100,"E")</f>
        <v>B</v>
      </c>
    </row>
    <row r="1041" spans="1:16">
      <c r="A1041" s="80">
        <v>1040</v>
      </c>
      <c r="B1041" s="22" t="s">
        <v>140</v>
      </c>
      <c r="C1041" s="22" t="s">
        <v>59</v>
      </c>
      <c r="D1041" s="22" t="s">
        <v>839</v>
      </c>
      <c r="E1041" s="22" t="s">
        <v>96</v>
      </c>
      <c r="F1041" s="22" t="s">
        <v>62</v>
      </c>
      <c r="G1041" s="22" t="s">
        <v>72</v>
      </c>
      <c r="H1041" s="22" t="s">
        <v>84</v>
      </c>
      <c r="I1041" s="22" t="s">
        <v>1077</v>
      </c>
      <c r="J1041" s="71">
        <v>28.728000000000002</v>
      </c>
      <c r="K1041" s="56">
        <v>3</v>
      </c>
      <c r="L1041" s="73">
        <v>0.2</v>
      </c>
      <c r="M1041" s="71">
        <v>1.7954999999999988</v>
      </c>
      <c r="N1041" s="75">
        <f t="shared" si="32"/>
        <v>-3.9501000000000017</v>
      </c>
      <c r="O1041" s="76">
        <f t="shared" si="33"/>
        <v>450</v>
      </c>
      <c r="P1041" s="49" t="str" cm="1">
        <f t="array" ref="P1041">_xlfn.IFS(O1041&gt;=2000,"A",O1041&gt;=1000,"B",O1041&gt;=500,"C",O1041&gt;=100,"D",O1041&lt;100,"E")</f>
        <v>D</v>
      </c>
    </row>
    <row r="1042" spans="1:16">
      <c r="A1042" s="80">
        <v>1041</v>
      </c>
      <c r="B1042" s="22" t="s">
        <v>75</v>
      </c>
      <c r="C1042" s="22" t="s">
        <v>102</v>
      </c>
      <c r="D1042" s="22" t="s">
        <v>1092</v>
      </c>
      <c r="E1042" s="22" t="s">
        <v>294</v>
      </c>
      <c r="F1042" s="22" t="s">
        <v>105</v>
      </c>
      <c r="G1042" s="22" t="s">
        <v>63</v>
      </c>
      <c r="H1042" s="22" t="s">
        <v>78</v>
      </c>
      <c r="I1042" s="22" t="s">
        <v>893</v>
      </c>
      <c r="J1042" s="71">
        <v>697.16</v>
      </c>
      <c r="K1042" s="56">
        <v>4</v>
      </c>
      <c r="L1042" s="73">
        <v>0</v>
      </c>
      <c r="M1042" s="71">
        <v>146.40359999999998</v>
      </c>
      <c r="N1042" s="75">
        <f t="shared" si="32"/>
        <v>146.40359999999998</v>
      </c>
      <c r="O1042" s="76">
        <f t="shared" si="33"/>
        <v>600</v>
      </c>
      <c r="P1042" s="49" t="str" cm="1">
        <f t="array" ref="P1042">_xlfn.IFS(O1042&gt;=2000,"A",O1042&gt;=1000,"B",O1042&gt;=500,"C",O1042&gt;=100,"D",O1042&lt;100,"E")</f>
        <v>C</v>
      </c>
    </row>
    <row r="1043" spans="1:16">
      <c r="A1043" s="80">
        <v>1042</v>
      </c>
      <c r="B1043" s="22" t="s">
        <v>58</v>
      </c>
      <c r="C1043" s="22" t="s">
        <v>59</v>
      </c>
      <c r="D1043" s="22" t="s">
        <v>171</v>
      </c>
      <c r="E1043" s="22" t="s">
        <v>172</v>
      </c>
      <c r="F1043" s="22" t="s">
        <v>124</v>
      </c>
      <c r="G1043" s="22" t="s">
        <v>86</v>
      </c>
      <c r="H1043" s="22" t="s">
        <v>128</v>
      </c>
      <c r="I1043" s="22" t="s">
        <v>1093</v>
      </c>
      <c r="J1043" s="71">
        <v>31.86</v>
      </c>
      <c r="K1043" s="56">
        <v>2</v>
      </c>
      <c r="L1043" s="73">
        <v>0</v>
      </c>
      <c r="M1043" s="71">
        <v>11.151</v>
      </c>
      <c r="N1043" s="75">
        <f t="shared" si="32"/>
        <v>11.151</v>
      </c>
      <c r="O1043" s="76">
        <f t="shared" si="33"/>
        <v>300</v>
      </c>
      <c r="P1043" s="49" t="str" cm="1">
        <f t="array" ref="P1043">_xlfn.IFS(O1043&gt;=2000,"A",O1043&gt;=1000,"B",O1043&gt;=500,"C",O1043&gt;=100,"D",O1043&lt;100,"E")</f>
        <v>D</v>
      </c>
    </row>
    <row r="1044" spans="1:16">
      <c r="A1044" s="80">
        <v>1043</v>
      </c>
      <c r="B1044" s="22" t="s">
        <v>58</v>
      </c>
      <c r="C1044" s="22" t="s">
        <v>59</v>
      </c>
      <c r="D1044" s="22" t="s">
        <v>171</v>
      </c>
      <c r="E1044" s="22" t="s">
        <v>172</v>
      </c>
      <c r="F1044" s="22" t="s">
        <v>124</v>
      </c>
      <c r="G1044" s="22" t="s">
        <v>63</v>
      </c>
      <c r="H1044" s="22" t="s">
        <v>64</v>
      </c>
      <c r="I1044" s="22" t="s">
        <v>1094</v>
      </c>
      <c r="J1044" s="71">
        <v>722.35200000000009</v>
      </c>
      <c r="K1044" s="56">
        <v>3</v>
      </c>
      <c r="L1044" s="73">
        <v>0.2</v>
      </c>
      <c r="M1044" s="71">
        <v>90.293999999999926</v>
      </c>
      <c r="N1044" s="75">
        <f t="shared" si="32"/>
        <v>-54.176400000000086</v>
      </c>
      <c r="O1044" s="76">
        <f t="shared" si="33"/>
        <v>450</v>
      </c>
      <c r="P1044" s="49" t="str" cm="1">
        <f t="array" ref="P1044">_xlfn.IFS(O1044&gt;=2000,"A",O1044&gt;=1000,"B",O1044&gt;=500,"C",O1044&gt;=100,"D",O1044&lt;100,"E")</f>
        <v>D</v>
      </c>
    </row>
    <row r="1045" spans="1:16">
      <c r="A1045" s="80">
        <v>1044</v>
      </c>
      <c r="B1045" s="22" t="s">
        <v>140</v>
      </c>
      <c r="C1045" s="22" t="s">
        <v>68</v>
      </c>
      <c r="D1045" s="22" t="s">
        <v>187</v>
      </c>
      <c r="E1045" s="22" t="s">
        <v>149</v>
      </c>
      <c r="F1045" s="22" t="s">
        <v>105</v>
      </c>
      <c r="G1045" s="22" t="s">
        <v>72</v>
      </c>
      <c r="H1045" s="22" t="s">
        <v>84</v>
      </c>
      <c r="I1045" s="22" t="s">
        <v>1095</v>
      </c>
      <c r="J1045" s="71">
        <v>8.84</v>
      </c>
      <c r="K1045" s="56">
        <v>5</v>
      </c>
      <c r="L1045" s="73">
        <v>0.2</v>
      </c>
      <c r="M1045" s="71">
        <v>2.9835000000000003</v>
      </c>
      <c r="N1045" s="75">
        <f t="shared" si="32"/>
        <v>1.2155000000000002</v>
      </c>
      <c r="O1045" s="76">
        <f t="shared" si="33"/>
        <v>750</v>
      </c>
      <c r="P1045" s="49" t="str" cm="1">
        <f t="array" ref="P1045">_xlfn.IFS(O1045&gt;=2000,"A",O1045&gt;=1000,"B",O1045&gt;=500,"C",O1045&gt;=100,"D",O1045&lt;100,"E")</f>
        <v>C</v>
      </c>
    </row>
    <row r="1046" spans="1:16">
      <c r="A1046" s="80">
        <v>1045</v>
      </c>
      <c r="B1046" s="22" t="s">
        <v>140</v>
      </c>
      <c r="C1046" s="22" t="s">
        <v>68</v>
      </c>
      <c r="D1046" s="22" t="s">
        <v>187</v>
      </c>
      <c r="E1046" s="22" t="s">
        <v>149</v>
      </c>
      <c r="F1046" s="22" t="s">
        <v>105</v>
      </c>
      <c r="G1046" s="22" t="s">
        <v>72</v>
      </c>
      <c r="H1046" s="22" t="s">
        <v>91</v>
      </c>
      <c r="I1046" s="22" t="s">
        <v>1096</v>
      </c>
      <c r="J1046" s="71">
        <v>58.463999999999977</v>
      </c>
      <c r="K1046" s="56">
        <v>9</v>
      </c>
      <c r="L1046" s="73">
        <v>0.8</v>
      </c>
      <c r="M1046" s="71">
        <v>-146.16000000000003</v>
      </c>
      <c r="N1046" s="75">
        <f t="shared" si="32"/>
        <v>-192.93120000000002</v>
      </c>
      <c r="O1046" s="76">
        <f t="shared" si="33"/>
        <v>1350</v>
      </c>
      <c r="P1046" s="49" t="str" cm="1">
        <f t="array" ref="P1046">_xlfn.IFS(O1046&gt;=2000,"A",O1046&gt;=1000,"B",O1046&gt;=500,"C",O1046&gt;=100,"D",O1046&lt;100,"E")</f>
        <v>B</v>
      </c>
    </row>
    <row r="1047" spans="1:16">
      <c r="A1047" s="80">
        <v>1046</v>
      </c>
      <c r="B1047" s="22" t="s">
        <v>75</v>
      </c>
      <c r="C1047" s="22" t="s">
        <v>102</v>
      </c>
      <c r="D1047" s="22" t="s">
        <v>1097</v>
      </c>
      <c r="E1047" s="22" t="s">
        <v>149</v>
      </c>
      <c r="F1047" s="22" t="s">
        <v>105</v>
      </c>
      <c r="G1047" s="22" t="s">
        <v>63</v>
      </c>
      <c r="H1047" s="22" t="s">
        <v>66</v>
      </c>
      <c r="I1047" s="22" t="s">
        <v>1098</v>
      </c>
      <c r="J1047" s="71">
        <v>254.60399999999998</v>
      </c>
      <c r="K1047" s="56">
        <v>14</v>
      </c>
      <c r="L1047" s="73">
        <v>0.3</v>
      </c>
      <c r="M1047" s="71">
        <v>-18.185999999999993</v>
      </c>
      <c r="N1047" s="75">
        <f t="shared" si="32"/>
        <v>-94.567199999999985</v>
      </c>
      <c r="O1047" s="76">
        <f t="shared" si="33"/>
        <v>2100</v>
      </c>
      <c r="P1047" s="49" t="str" cm="1">
        <f t="array" ref="P1047">_xlfn.IFS(O1047&gt;=2000,"A",O1047&gt;=1000,"B",O1047&gt;=500,"C",O1047&gt;=100,"D",O1047&lt;100,"E")</f>
        <v>A</v>
      </c>
    </row>
    <row r="1048" spans="1:16">
      <c r="A1048" s="80">
        <v>1047</v>
      </c>
      <c r="B1048" s="22" t="s">
        <v>75</v>
      </c>
      <c r="C1048" s="22" t="s">
        <v>59</v>
      </c>
      <c r="D1048" s="22" t="s">
        <v>582</v>
      </c>
      <c r="E1048" s="22" t="s">
        <v>77</v>
      </c>
      <c r="F1048" s="22" t="s">
        <v>62</v>
      </c>
      <c r="G1048" s="22" t="s">
        <v>86</v>
      </c>
      <c r="H1048" s="22" t="s">
        <v>87</v>
      </c>
      <c r="I1048" s="22" t="s">
        <v>919</v>
      </c>
      <c r="J1048" s="71">
        <v>1363.96</v>
      </c>
      <c r="K1048" s="56">
        <v>5</v>
      </c>
      <c r="L1048" s="73">
        <v>0.2</v>
      </c>
      <c r="M1048" s="71">
        <v>85.247500000000002</v>
      </c>
      <c r="N1048" s="75">
        <f t="shared" si="32"/>
        <v>-187.54450000000003</v>
      </c>
      <c r="O1048" s="76">
        <f t="shared" si="33"/>
        <v>750</v>
      </c>
      <c r="P1048" s="49" t="str" cm="1">
        <f t="array" ref="P1048">_xlfn.IFS(O1048&gt;=2000,"A",O1048&gt;=1000,"B",O1048&gt;=500,"C",O1048&gt;=100,"D",O1048&lt;100,"E")</f>
        <v>C</v>
      </c>
    </row>
    <row r="1049" spans="1:16">
      <c r="A1049" s="80">
        <v>1048</v>
      </c>
      <c r="B1049" s="22" t="s">
        <v>75</v>
      </c>
      <c r="C1049" s="22" t="s">
        <v>59</v>
      </c>
      <c r="D1049" s="22" t="s">
        <v>582</v>
      </c>
      <c r="E1049" s="22" t="s">
        <v>77</v>
      </c>
      <c r="F1049" s="22" t="s">
        <v>62</v>
      </c>
      <c r="G1049" s="22" t="s">
        <v>63</v>
      </c>
      <c r="H1049" s="22" t="s">
        <v>82</v>
      </c>
      <c r="I1049" s="22" t="s">
        <v>244</v>
      </c>
      <c r="J1049" s="71">
        <v>102.35999999999999</v>
      </c>
      <c r="K1049" s="56">
        <v>3</v>
      </c>
      <c r="L1049" s="73">
        <v>0.2</v>
      </c>
      <c r="M1049" s="71">
        <v>-3.8385000000000105</v>
      </c>
      <c r="N1049" s="75">
        <f t="shared" si="32"/>
        <v>-24.310500000000008</v>
      </c>
      <c r="O1049" s="76">
        <f t="shared" si="33"/>
        <v>450</v>
      </c>
      <c r="P1049" s="49" t="str" cm="1">
        <f t="array" ref="P1049">_xlfn.IFS(O1049&gt;=2000,"A",O1049&gt;=1000,"B",O1049&gt;=500,"C",O1049&gt;=100,"D",O1049&lt;100,"E")</f>
        <v>D</v>
      </c>
    </row>
    <row r="1050" spans="1:16">
      <c r="A1050" s="80">
        <v>1049</v>
      </c>
      <c r="B1050" s="22" t="s">
        <v>58</v>
      </c>
      <c r="C1050" s="22" t="s">
        <v>59</v>
      </c>
      <c r="D1050" s="22" t="s">
        <v>114</v>
      </c>
      <c r="E1050" s="22" t="s">
        <v>70</v>
      </c>
      <c r="F1050" s="22" t="s">
        <v>71</v>
      </c>
      <c r="G1050" s="22" t="s">
        <v>86</v>
      </c>
      <c r="H1050" s="22" t="s">
        <v>87</v>
      </c>
      <c r="I1050" s="22" t="s">
        <v>147</v>
      </c>
      <c r="J1050" s="71">
        <v>1113.5039999999999</v>
      </c>
      <c r="K1050" s="56">
        <v>12</v>
      </c>
      <c r="L1050" s="73">
        <v>0.2</v>
      </c>
      <c r="M1050" s="71">
        <v>125.2691999999999</v>
      </c>
      <c r="N1050" s="75">
        <f t="shared" si="32"/>
        <v>-97.431600000000088</v>
      </c>
      <c r="O1050" s="76">
        <f t="shared" si="33"/>
        <v>1800</v>
      </c>
      <c r="P1050" s="49" t="str" cm="1">
        <f t="array" ref="P1050">_xlfn.IFS(O1050&gt;=2000,"A",O1050&gt;=1000,"B",O1050&gt;=500,"C",O1050&gt;=100,"D",O1050&lt;100,"E")</f>
        <v>B</v>
      </c>
    </row>
    <row r="1051" spans="1:16">
      <c r="A1051" s="80">
        <v>1050</v>
      </c>
      <c r="B1051" s="22" t="s">
        <v>58</v>
      </c>
      <c r="C1051" s="22" t="s">
        <v>59</v>
      </c>
      <c r="D1051" s="22" t="s">
        <v>114</v>
      </c>
      <c r="E1051" s="22" t="s">
        <v>70</v>
      </c>
      <c r="F1051" s="22" t="s">
        <v>71</v>
      </c>
      <c r="G1051" s="22" t="s">
        <v>86</v>
      </c>
      <c r="H1051" s="22" t="s">
        <v>128</v>
      </c>
      <c r="I1051" s="22" t="s">
        <v>863</v>
      </c>
      <c r="J1051" s="71">
        <v>99.99</v>
      </c>
      <c r="K1051" s="56">
        <v>1</v>
      </c>
      <c r="L1051" s="73">
        <v>0</v>
      </c>
      <c r="M1051" s="71">
        <v>37.996200000000002</v>
      </c>
      <c r="N1051" s="75">
        <f t="shared" si="32"/>
        <v>37.996200000000002</v>
      </c>
      <c r="O1051" s="76">
        <f t="shared" si="33"/>
        <v>150</v>
      </c>
      <c r="P1051" s="49" t="str" cm="1">
        <f t="array" ref="P1051">_xlfn.IFS(O1051&gt;=2000,"A",O1051&gt;=1000,"B",O1051&gt;=500,"C",O1051&gt;=100,"D",O1051&lt;100,"E")</f>
        <v>D</v>
      </c>
    </row>
    <row r="1052" spans="1:16">
      <c r="A1052" s="80">
        <v>1051</v>
      </c>
      <c r="B1052" s="22" t="s">
        <v>140</v>
      </c>
      <c r="C1052" s="22" t="s">
        <v>68</v>
      </c>
      <c r="D1052" s="22" t="s">
        <v>122</v>
      </c>
      <c r="E1052" s="22" t="s">
        <v>123</v>
      </c>
      <c r="F1052" s="22" t="s">
        <v>124</v>
      </c>
      <c r="G1052" s="22" t="s">
        <v>63</v>
      </c>
      <c r="H1052" s="22" t="s">
        <v>82</v>
      </c>
      <c r="I1052" s="22" t="s">
        <v>1099</v>
      </c>
      <c r="J1052" s="71">
        <v>168.46400000000003</v>
      </c>
      <c r="K1052" s="56">
        <v>2</v>
      </c>
      <c r="L1052" s="73">
        <v>0.2</v>
      </c>
      <c r="M1052" s="71">
        <v>-29.481200000000022</v>
      </c>
      <c r="N1052" s="75">
        <f t="shared" si="32"/>
        <v>-63.174000000000028</v>
      </c>
      <c r="O1052" s="76">
        <f t="shared" si="33"/>
        <v>300</v>
      </c>
      <c r="P1052" s="49" t="str" cm="1">
        <f t="array" ref="P1052">_xlfn.IFS(O1052&gt;=2000,"A",O1052&gt;=1000,"B",O1052&gt;=500,"C",O1052&gt;=100,"D",O1052&lt;100,"E")</f>
        <v>D</v>
      </c>
    </row>
    <row r="1053" spans="1:16">
      <c r="A1053" s="80">
        <v>1052</v>
      </c>
      <c r="B1053" s="22" t="s">
        <v>140</v>
      </c>
      <c r="C1053" s="22" t="s">
        <v>68</v>
      </c>
      <c r="D1053" s="22" t="s">
        <v>122</v>
      </c>
      <c r="E1053" s="22" t="s">
        <v>123</v>
      </c>
      <c r="F1053" s="22" t="s">
        <v>124</v>
      </c>
      <c r="G1053" s="22" t="s">
        <v>72</v>
      </c>
      <c r="H1053" s="22" t="s">
        <v>97</v>
      </c>
      <c r="I1053" s="22" t="s">
        <v>1100</v>
      </c>
      <c r="J1053" s="71">
        <v>6.7200000000000006</v>
      </c>
      <c r="K1053" s="56">
        <v>2</v>
      </c>
      <c r="L1053" s="73">
        <v>0.2</v>
      </c>
      <c r="M1053" s="71">
        <v>2.4359999999999995</v>
      </c>
      <c r="N1053" s="75">
        <f t="shared" si="32"/>
        <v>1.0919999999999992</v>
      </c>
      <c r="O1053" s="76">
        <f t="shared" si="33"/>
        <v>300</v>
      </c>
      <c r="P1053" s="49" t="str" cm="1">
        <f t="array" ref="P1053">_xlfn.IFS(O1053&gt;=2000,"A",O1053&gt;=1000,"B",O1053&gt;=500,"C",O1053&gt;=100,"D",O1053&lt;100,"E")</f>
        <v>D</v>
      </c>
    </row>
    <row r="1054" spans="1:16">
      <c r="A1054" s="80">
        <v>1053</v>
      </c>
      <c r="B1054" s="22" t="s">
        <v>140</v>
      </c>
      <c r="C1054" s="22" t="s">
        <v>68</v>
      </c>
      <c r="D1054" s="22" t="s">
        <v>122</v>
      </c>
      <c r="E1054" s="22" t="s">
        <v>123</v>
      </c>
      <c r="F1054" s="22" t="s">
        <v>124</v>
      </c>
      <c r="G1054" s="22" t="s">
        <v>63</v>
      </c>
      <c r="H1054" s="22" t="s">
        <v>82</v>
      </c>
      <c r="I1054" s="22" t="s">
        <v>1101</v>
      </c>
      <c r="J1054" s="71">
        <v>282.88800000000003</v>
      </c>
      <c r="K1054" s="56">
        <v>9</v>
      </c>
      <c r="L1054" s="73">
        <v>0.2</v>
      </c>
      <c r="M1054" s="71">
        <v>56.577599999999961</v>
      </c>
      <c r="N1054" s="75">
        <f t="shared" si="32"/>
        <v>0</v>
      </c>
      <c r="O1054" s="76">
        <f t="shared" si="33"/>
        <v>1350</v>
      </c>
      <c r="P1054" s="49" t="str" cm="1">
        <f t="array" ref="P1054">_xlfn.IFS(O1054&gt;=2000,"A",O1054&gt;=1000,"B",O1054&gt;=500,"C",O1054&gt;=100,"D",O1054&lt;100,"E")</f>
        <v>B</v>
      </c>
    </row>
    <row r="1055" spans="1:16">
      <c r="A1055" s="80">
        <v>1054</v>
      </c>
      <c r="B1055" s="22" t="s">
        <v>75</v>
      </c>
      <c r="C1055" s="22" t="s">
        <v>102</v>
      </c>
      <c r="D1055" s="22" t="s">
        <v>171</v>
      </c>
      <c r="E1055" s="22" t="s">
        <v>172</v>
      </c>
      <c r="F1055" s="22" t="s">
        <v>124</v>
      </c>
      <c r="G1055" s="22" t="s">
        <v>72</v>
      </c>
      <c r="H1055" s="22" t="s">
        <v>84</v>
      </c>
      <c r="I1055" s="22" t="s">
        <v>1102</v>
      </c>
      <c r="J1055" s="71">
        <v>11.16</v>
      </c>
      <c r="K1055" s="56">
        <v>2</v>
      </c>
      <c r="L1055" s="73">
        <v>0</v>
      </c>
      <c r="M1055" s="71">
        <v>4.3524000000000003</v>
      </c>
      <c r="N1055" s="75">
        <f t="shared" si="32"/>
        <v>4.3524000000000003</v>
      </c>
      <c r="O1055" s="76">
        <f t="shared" si="33"/>
        <v>300</v>
      </c>
      <c r="P1055" s="49" t="str" cm="1">
        <f t="array" ref="P1055">_xlfn.IFS(O1055&gt;=2000,"A",O1055&gt;=1000,"B",O1055&gt;=500,"C",O1055&gt;=100,"D",O1055&lt;100,"E")</f>
        <v>D</v>
      </c>
    </row>
    <row r="1056" spans="1:16">
      <c r="A1056" s="80">
        <v>1055</v>
      </c>
      <c r="B1056" s="22" t="s">
        <v>75</v>
      </c>
      <c r="C1056" s="22" t="s">
        <v>102</v>
      </c>
      <c r="D1056" s="22" t="s">
        <v>171</v>
      </c>
      <c r="E1056" s="22" t="s">
        <v>172</v>
      </c>
      <c r="F1056" s="22" t="s">
        <v>124</v>
      </c>
      <c r="G1056" s="22" t="s">
        <v>63</v>
      </c>
      <c r="H1056" s="22" t="s">
        <v>82</v>
      </c>
      <c r="I1056" s="22" t="s">
        <v>1103</v>
      </c>
      <c r="J1056" s="71">
        <v>108.4</v>
      </c>
      <c r="K1056" s="56">
        <v>2</v>
      </c>
      <c r="L1056" s="73">
        <v>0</v>
      </c>
      <c r="M1056" s="71">
        <v>22.763999999999996</v>
      </c>
      <c r="N1056" s="75">
        <f t="shared" si="32"/>
        <v>22.763999999999996</v>
      </c>
      <c r="O1056" s="76">
        <f t="shared" si="33"/>
        <v>300</v>
      </c>
      <c r="P1056" s="49" t="str" cm="1">
        <f t="array" ref="P1056">_xlfn.IFS(O1056&gt;=2000,"A",O1056&gt;=1000,"B",O1056&gt;=500,"C",O1056&gt;=100,"D",O1056&lt;100,"E")</f>
        <v>D</v>
      </c>
    </row>
    <row r="1057" spans="1:16">
      <c r="A1057" s="80">
        <v>1056</v>
      </c>
      <c r="B1057" s="22" t="s">
        <v>75</v>
      </c>
      <c r="C1057" s="22" t="s">
        <v>102</v>
      </c>
      <c r="D1057" s="22" t="s">
        <v>171</v>
      </c>
      <c r="E1057" s="22" t="s">
        <v>172</v>
      </c>
      <c r="F1057" s="22" t="s">
        <v>124</v>
      </c>
      <c r="G1057" s="22" t="s">
        <v>72</v>
      </c>
      <c r="H1057" s="22" t="s">
        <v>89</v>
      </c>
      <c r="I1057" s="22" t="s">
        <v>302</v>
      </c>
      <c r="J1057" s="71">
        <v>82.344000000000008</v>
      </c>
      <c r="K1057" s="56">
        <v>3</v>
      </c>
      <c r="L1057" s="73">
        <v>0.2</v>
      </c>
      <c r="M1057" s="71">
        <v>27.791100000000004</v>
      </c>
      <c r="N1057" s="75">
        <f t="shared" si="32"/>
        <v>11.322300000000002</v>
      </c>
      <c r="O1057" s="76">
        <f t="shared" si="33"/>
        <v>450</v>
      </c>
      <c r="P1057" s="49" t="str" cm="1">
        <f t="array" ref="P1057">_xlfn.IFS(O1057&gt;=2000,"A",O1057&gt;=1000,"B",O1057&gt;=500,"C",O1057&gt;=100,"D",O1057&lt;100,"E")</f>
        <v>D</v>
      </c>
    </row>
    <row r="1058" spans="1:16">
      <c r="A1058" s="80">
        <v>1057</v>
      </c>
      <c r="B1058" s="22" t="s">
        <v>75</v>
      </c>
      <c r="C1058" s="22" t="s">
        <v>102</v>
      </c>
      <c r="D1058" s="22" t="s">
        <v>171</v>
      </c>
      <c r="E1058" s="22" t="s">
        <v>172</v>
      </c>
      <c r="F1058" s="22" t="s">
        <v>124</v>
      </c>
      <c r="G1058" s="22" t="s">
        <v>72</v>
      </c>
      <c r="H1058" s="22" t="s">
        <v>89</v>
      </c>
      <c r="I1058" s="22" t="s">
        <v>1104</v>
      </c>
      <c r="J1058" s="71">
        <v>9.0879999999999992</v>
      </c>
      <c r="K1058" s="56">
        <v>4</v>
      </c>
      <c r="L1058" s="73">
        <v>0.2</v>
      </c>
      <c r="M1058" s="71">
        <v>3.2944</v>
      </c>
      <c r="N1058" s="75">
        <f t="shared" si="32"/>
        <v>1.4768000000000001</v>
      </c>
      <c r="O1058" s="76">
        <f t="shared" si="33"/>
        <v>600</v>
      </c>
      <c r="P1058" s="49" t="str" cm="1">
        <f t="array" ref="P1058">_xlfn.IFS(O1058&gt;=2000,"A",O1058&gt;=1000,"B",O1058&gt;=500,"C",O1058&gt;=100,"D",O1058&lt;100,"E")</f>
        <v>C</v>
      </c>
    </row>
    <row r="1059" spans="1:16">
      <c r="A1059" s="80">
        <v>1058</v>
      </c>
      <c r="B1059" s="22" t="s">
        <v>75</v>
      </c>
      <c r="C1059" s="22" t="s">
        <v>68</v>
      </c>
      <c r="D1059" s="22" t="s">
        <v>418</v>
      </c>
      <c r="E1059" s="22" t="s">
        <v>70</v>
      </c>
      <c r="F1059" s="22" t="s">
        <v>71</v>
      </c>
      <c r="G1059" s="22" t="s">
        <v>72</v>
      </c>
      <c r="H1059" s="22" t="s">
        <v>89</v>
      </c>
      <c r="I1059" s="22" t="s">
        <v>1105</v>
      </c>
      <c r="J1059" s="71">
        <v>19.936000000000003</v>
      </c>
      <c r="K1059" s="56">
        <v>4</v>
      </c>
      <c r="L1059" s="73">
        <v>0.2</v>
      </c>
      <c r="M1059" s="71">
        <v>7.2267999999999999</v>
      </c>
      <c r="N1059" s="75">
        <f t="shared" si="32"/>
        <v>3.2395999999999989</v>
      </c>
      <c r="O1059" s="76">
        <f t="shared" si="33"/>
        <v>600</v>
      </c>
      <c r="P1059" s="49" t="str" cm="1">
        <f t="array" ref="P1059">_xlfn.IFS(O1059&gt;=2000,"A",O1059&gt;=1000,"B",O1059&gt;=500,"C",O1059&gt;=100,"D",O1059&lt;100,"E")</f>
        <v>C</v>
      </c>
    </row>
    <row r="1060" spans="1:16">
      <c r="A1060" s="80">
        <v>1059</v>
      </c>
      <c r="B1060" s="22" t="s">
        <v>75</v>
      </c>
      <c r="C1060" s="22" t="s">
        <v>68</v>
      </c>
      <c r="D1060" s="22" t="s">
        <v>418</v>
      </c>
      <c r="E1060" s="22" t="s">
        <v>70</v>
      </c>
      <c r="F1060" s="22" t="s">
        <v>71</v>
      </c>
      <c r="G1060" s="22" t="s">
        <v>72</v>
      </c>
      <c r="H1060" s="22" t="s">
        <v>89</v>
      </c>
      <c r="I1060" s="22" t="s">
        <v>1106</v>
      </c>
      <c r="J1060" s="71">
        <v>65.567999999999998</v>
      </c>
      <c r="K1060" s="56">
        <v>2</v>
      </c>
      <c r="L1060" s="73">
        <v>0.2</v>
      </c>
      <c r="M1060" s="71">
        <v>22.948799999999995</v>
      </c>
      <c r="N1060" s="75">
        <f t="shared" si="32"/>
        <v>9.8351999999999951</v>
      </c>
      <c r="O1060" s="76">
        <f t="shared" si="33"/>
        <v>300</v>
      </c>
      <c r="P1060" s="49" t="str" cm="1">
        <f t="array" ref="P1060">_xlfn.IFS(O1060&gt;=2000,"A",O1060&gt;=1000,"B",O1060&gt;=500,"C",O1060&gt;=100,"D",O1060&lt;100,"E")</f>
        <v>D</v>
      </c>
    </row>
    <row r="1061" spans="1:16">
      <c r="A1061" s="80">
        <v>1060</v>
      </c>
      <c r="B1061" s="22" t="s">
        <v>75</v>
      </c>
      <c r="C1061" s="22" t="s">
        <v>102</v>
      </c>
      <c r="D1061" s="22" t="s">
        <v>122</v>
      </c>
      <c r="E1061" s="22" t="s">
        <v>123</v>
      </c>
      <c r="F1061" s="22" t="s">
        <v>124</v>
      </c>
      <c r="G1061" s="22" t="s">
        <v>72</v>
      </c>
      <c r="H1061" s="22" t="s">
        <v>173</v>
      </c>
      <c r="I1061" s="22" t="s">
        <v>1107</v>
      </c>
      <c r="J1061" s="71">
        <v>4.4160000000000004</v>
      </c>
      <c r="K1061" s="56">
        <v>3</v>
      </c>
      <c r="L1061" s="73">
        <v>0.2</v>
      </c>
      <c r="M1061" s="71">
        <v>1.6008</v>
      </c>
      <c r="N1061" s="75">
        <f t="shared" si="32"/>
        <v>0.7175999999999999</v>
      </c>
      <c r="O1061" s="76">
        <f t="shared" si="33"/>
        <v>450</v>
      </c>
      <c r="P1061" s="49" t="str" cm="1">
        <f t="array" ref="P1061">_xlfn.IFS(O1061&gt;=2000,"A",O1061&gt;=1000,"B",O1061&gt;=500,"C",O1061&gt;=100,"D",O1061&lt;100,"E")</f>
        <v>D</v>
      </c>
    </row>
    <row r="1062" spans="1:16">
      <c r="A1062" s="80">
        <v>1061</v>
      </c>
      <c r="B1062" s="22" t="s">
        <v>75</v>
      </c>
      <c r="C1062" s="22" t="s">
        <v>59</v>
      </c>
      <c r="D1062" s="22" t="s">
        <v>138</v>
      </c>
      <c r="E1062" s="22" t="s">
        <v>104</v>
      </c>
      <c r="F1062" s="22" t="s">
        <v>105</v>
      </c>
      <c r="G1062" s="22" t="s">
        <v>63</v>
      </c>
      <c r="H1062" s="22" t="s">
        <v>66</v>
      </c>
      <c r="I1062" s="22" t="s">
        <v>624</v>
      </c>
      <c r="J1062" s="71">
        <v>107.77200000000001</v>
      </c>
      <c r="K1062" s="56">
        <v>2</v>
      </c>
      <c r="L1062" s="73">
        <v>0.3</v>
      </c>
      <c r="M1062" s="71">
        <v>-29.252400000000009</v>
      </c>
      <c r="N1062" s="75">
        <f t="shared" si="32"/>
        <v>-61.58400000000001</v>
      </c>
      <c r="O1062" s="76">
        <f t="shared" si="33"/>
        <v>300</v>
      </c>
      <c r="P1062" s="49" t="str" cm="1">
        <f t="array" ref="P1062">_xlfn.IFS(O1062&gt;=2000,"A",O1062&gt;=1000,"B",O1062&gt;=500,"C",O1062&gt;=100,"D",O1062&lt;100,"E")</f>
        <v>D</v>
      </c>
    </row>
    <row r="1063" spans="1:16">
      <c r="A1063" s="80">
        <v>1062</v>
      </c>
      <c r="B1063" s="22" t="s">
        <v>75</v>
      </c>
      <c r="C1063" s="22" t="s">
        <v>68</v>
      </c>
      <c r="D1063" s="22" t="s">
        <v>1020</v>
      </c>
      <c r="E1063" s="22" t="s">
        <v>258</v>
      </c>
      <c r="F1063" s="22" t="s">
        <v>124</v>
      </c>
      <c r="G1063" s="22" t="s">
        <v>72</v>
      </c>
      <c r="H1063" s="22" t="s">
        <v>91</v>
      </c>
      <c r="I1063" s="22" t="s">
        <v>814</v>
      </c>
      <c r="J1063" s="71">
        <v>45.216000000000001</v>
      </c>
      <c r="K1063" s="56">
        <v>3</v>
      </c>
      <c r="L1063" s="73">
        <v>0.2</v>
      </c>
      <c r="M1063" s="71">
        <v>4.5215999999999994</v>
      </c>
      <c r="N1063" s="75">
        <f t="shared" si="32"/>
        <v>-4.5216000000000012</v>
      </c>
      <c r="O1063" s="76">
        <f t="shared" si="33"/>
        <v>450</v>
      </c>
      <c r="P1063" s="49" t="str" cm="1">
        <f t="array" ref="P1063">_xlfn.IFS(O1063&gt;=2000,"A",O1063&gt;=1000,"B",O1063&gt;=500,"C",O1063&gt;=100,"D",O1063&lt;100,"E")</f>
        <v>D</v>
      </c>
    </row>
    <row r="1064" spans="1:16">
      <c r="A1064" s="80">
        <v>1063</v>
      </c>
      <c r="B1064" s="22" t="s">
        <v>75</v>
      </c>
      <c r="C1064" s="22" t="s">
        <v>68</v>
      </c>
      <c r="D1064" s="22" t="s">
        <v>1020</v>
      </c>
      <c r="E1064" s="22" t="s">
        <v>258</v>
      </c>
      <c r="F1064" s="22" t="s">
        <v>124</v>
      </c>
      <c r="G1064" s="22" t="s">
        <v>72</v>
      </c>
      <c r="H1064" s="22" t="s">
        <v>173</v>
      </c>
      <c r="I1064" s="22" t="s">
        <v>1108</v>
      </c>
      <c r="J1064" s="71">
        <v>10.416000000000002</v>
      </c>
      <c r="K1064" s="56">
        <v>7</v>
      </c>
      <c r="L1064" s="73">
        <v>0.2</v>
      </c>
      <c r="M1064" s="71">
        <v>-2.2134</v>
      </c>
      <c r="N1064" s="75">
        <f t="shared" si="32"/>
        <v>-4.2966000000000006</v>
      </c>
      <c r="O1064" s="76">
        <f t="shared" si="33"/>
        <v>1050</v>
      </c>
      <c r="P1064" s="49" t="str" cm="1">
        <f t="array" ref="P1064">_xlfn.IFS(O1064&gt;=2000,"A",O1064&gt;=1000,"B",O1064&gt;=500,"C",O1064&gt;=100,"D",O1064&lt;100,"E")</f>
        <v>B</v>
      </c>
    </row>
    <row r="1065" spans="1:16">
      <c r="A1065" s="80">
        <v>1064</v>
      </c>
      <c r="B1065" s="22" t="s">
        <v>75</v>
      </c>
      <c r="C1065" s="22" t="s">
        <v>68</v>
      </c>
      <c r="D1065" s="22" t="s">
        <v>1020</v>
      </c>
      <c r="E1065" s="22" t="s">
        <v>258</v>
      </c>
      <c r="F1065" s="22" t="s">
        <v>124</v>
      </c>
      <c r="G1065" s="22" t="s">
        <v>72</v>
      </c>
      <c r="H1065" s="22" t="s">
        <v>84</v>
      </c>
      <c r="I1065" s="22" t="s">
        <v>564</v>
      </c>
      <c r="J1065" s="71">
        <v>7.8719999999999999</v>
      </c>
      <c r="K1065" s="56">
        <v>3</v>
      </c>
      <c r="L1065" s="73">
        <v>0.2</v>
      </c>
      <c r="M1065" s="71">
        <v>1.2791999999999994</v>
      </c>
      <c r="N1065" s="75">
        <f t="shared" si="32"/>
        <v>-0.29520000000000057</v>
      </c>
      <c r="O1065" s="76">
        <f t="shared" si="33"/>
        <v>450</v>
      </c>
      <c r="P1065" s="49" t="str" cm="1">
        <f t="array" ref="P1065">_xlfn.IFS(O1065&gt;=2000,"A",O1065&gt;=1000,"B",O1065&gt;=500,"C",O1065&gt;=100,"D",O1065&lt;100,"E")</f>
        <v>D</v>
      </c>
    </row>
    <row r="1066" spans="1:16">
      <c r="A1066" s="80">
        <v>1065</v>
      </c>
      <c r="B1066" s="22" t="s">
        <v>75</v>
      </c>
      <c r="C1066" s="22" t="s">
        <v>68</v>
      </c>
      <c r="D1066" s="22" t="s">
        <v>1020</v>
      </c>
      <c r="E1066" s="22" t="s">
        <v>258</v>
      </c>
      <c r="F1066" s="22" t="s">
        <v>124</v>
      </c>
      <c r="G1066" s="22" t="s">
        <v>86</v>
      </c>
      <c r="H1066" s="22" t="s">
        <v>87</v>
      </c>
      <c r="I1066" s="22" t="s">
        <v>1109</v>
      </c>
      <c r="J1066" s="71">
        <v>118.78199999999998</v>
      </c>
      <c r="K1066" s="56">
        <v>3</v>
      </c>
      <c r="L1066" s="73">
        <v>0.4</v>
      </c>
      <c r="M1066" s="71">
        <v>-27.715799999999994</v>
      </c>
      <c r="N1066" s="75">
        <f t="shared" si="32"/>
        <v>-75.2286</v>
      </c>
      <c r="O1066" s="76">
        <f t="shared" si="33"/>
        <v>450</v>
      </c>
      <c r="P1066" s="49" t="str" cm="1">
        <f t="array" ref="P1066">_xlfn.IFS(O1066&gt;=2000,"A",O1066&gt;=1000,"B",O1066&gt;=500,"C",O1066&gt;=100,"D",O1066&lt;100,"E")</f>
        <v>D</v>
      </c>
    </row>
    <row r="1067" spans="1:16">
      <c r="A1067" s="80">
        <v>1066</v>
      </c>
      <c r="B1067" s="22" t="s">
        <v>75</v>
      </c>
      <c r="C1067" s="22" t="s">
        <v>68</v>
      </c>
      <c r="D1067" s="22" t="s">
        <v>1020</v>
      </c>
      <c r="E1067" s="22" t="s">
        <v>258</v>
      </c>
      <c r="F1067" s="22" t="s">
        <v>124</v>
      </c>
      <c r="G1067" s="22" t="s">
        <v>72</v>
      </c>
      <c r="H1067" s="22" t="s">
        <v>173</v>
      </c>
      <c r="I1067" s="22" t="s">
        <v>1110</v>
      </c>
      <c r="J1067" s="71">
        <v>1.4480000000000002</v>
      </c>
      <c r="K1067" s="56">
        <v>1</v>
      </c>
      <c r="L1067" s="73">
        <v>0.2</v>
      </c>
      <c r="M1067" s="71">
        <v>0.2352999999999999</v>
      </c>
      <c r="N1067" s="75">
        <f t="shared" si="32"/>
        <v>-5.4300000000000126E-2</v>
      </c>
      <c r="O1067" s="76">
        <f t="shared" si="33"/>
        <v>150</v>
      </c>
      <c r="P1067" s="49" t="str" cm="1">
        <f t="array" ref="P1067">_xlfn.IFS(O1067&gt;=2000,"A",O1067&gt;=1000,"B",O1067&gt;=500,"C",O1067&gt;=100,"D",O1067&lt;100,"E")</f>
        <v>D</v>
      </c>
    </row>
    <row r="1068" spans="1:16">
      <c r="A1068" s="80">
        <v>1067</v>
      </c>
      <c r="B1068" s="22" t="s">
        <v>75</v>
      </c>
      <c r="C1068" s="22" t="s">
        <v>68</v>
      </c>
      <c r="D1068" s="22" t="s">
        <v>1020</v>
      </c>
      <c r="E1068" s="22" t="s">
        <v>258</v>
      </c>
      <c r="F1068" s="22" t="s">
        <v>124</v>
      </c>
      <c r="G1068" s="22" t="s">
        <v>72</v>
      </c>
      <c r="H1068" s="22" t="s">
        <v>89</v>
      </c>
      <c r="I1068" s="22" t="s">
        <v>1111</v>
      </c>
      <c r="J1068" s="71">
        <v>55.470000000000006</v>
      </c>
      <c r="K1068" s="56">
        <v>5</v>
      </c>
      <c r="L1068" s="73">
        <v>0.7</v>
      </c>
      <c r="M1068" s="71">
        <v>-46.224999999999994</v>
      </c>
      <c r="N1068" s="75">
        <f t="shared" si="32"/>
        <v>-85.054000000000002</v>
      </c>
      <c r="O1068" s="76">
        <f t="shared" si="33"/>
        <v>750</v>
      </c>
      <c r="P1068" s="49" t="str" cm="1">
        <f t="array" ref="P1068">_xlfn.IFS(O1068&gt;=2000,"A",O1068&gt;=1000,"B",O1068&gt;=500,"C",O1068&gt;=100,"D",O1068&lt;100,"E")</f>
        <v>C</v>
      </c>
    </row>
    <row r="1069" spans="1:16">
      <c r="A1069" s="80">
        <v>1068</v>
      </c>
      <c r="B1069" s="22" t="s">
        <v>140</v>
      </c>
      <c r="C1069" s="22" t="s">
        <v>59</v>
      </c>
      <c r="D1069" s="22" t="s">
        <v>114</v>
      </c>
      <c r="E1069" s="22" t="s">
        <v>70</v>
      </c>
      <c r="F1069" s="22" t="s">
        <v>71</v>
      </c>
      <c r="G1069" s="22" t="s">
        <v>63</v>
      </c>
      <c r="H1069" s="22" t="s">
        <v>66</v>
      </c>
      <c r="I1069" s="22" t="s">
        <v>188</v>
      </c>
      <c r="J1069" s="71">
        <v>194.84800000000001</v>
      </c>
      <c r="K1069" s="56">
        <v>4</v>
      </c>
      <c r="L1069" s="73">
        <v>0.2</v>
      </c>
      <c r="M1069" s="71">
        <v>12.177999999999983</v>
      </c>
      <c r="N1069" s="75">
        <f t="shared" si="32"/>
        <v>-26.791600000000024</v>
      </c>
      <c r="O1069" s="76">
        <f t="shared" si="33"/>
        <v>600</v>
      </c>
      <c r="P1069" s="49" t="str" cm="1">
        <f t="array" ref="P1069">_xlfn.IFS(O1069&gt;=2000,"A",O1069&gt;=1000,"B",O1069&gt;=500,"C",O1069&gt;=100,"D",O1069&lt;100,"E")</f>
        <v>C</v>
      </c>
    </row>
    <row r="1070" spans="1:16">
      <c r="A1070" s="80">
        <v>1069</v>
      </c>
      <c r="B1070" s="22" t="s">
        <v>58</v>
      </c>
      <c r="C1070" s="22" t="s">
        <v>59</v>
      </c>
      <c r="D1070" s="22" t="s">
        <v>1112</v>
      </c>
      <c r="E1070" s="22" t="s">
        <v>104</v>
      </c>
      <c r="F1070" s="22" t="s">
        <v>105</v>
      </c>
      <c r="G1070" s="22" t="s">
        <v>72</v>
      </c>
      <c r="H1070" s="22" t="s">
        <v>288</v>
      </c>
      <c r="I1070" s="22" t="s">
        <v>541</v>
      </c>
      <c r="J1070" s="71">
        <v>1.7440000000000002</v>
      </c>
      <c r="K1070" s="56">
        <v>1</v>
      </c>
      <c r="L1070" s="73">
        <v>0.2</v>
      </c>
      <c r="M1070" s="71">
        <v>-0.34880000000000033</v>
      </c>
      <c r="N1070" s="75">
        <f t="shared" si="32"/>
        <v>-0.69760000000000044</v>
      </c>
      <c r="O1070" s="76">
        <f t="shared" si="33"/>
        <v>150</v>
      </c>
      <c r="P1070" s="49" t="str" cm="1">
        <f t="array" ref="P1070">_xlfn.IFS(O1070&gt;=2000,"A",O1070&gt;=1000,"B",O1070&gt;=500,"C",O1070&gt;=100,"D",O1070&lt;100,"E")</f>
        <v>D</v>
      </c>
    </row>
    <row r="1071" spans="1:16">
      <c r="A1071" s="80">
        <v>1070</v>
      </c>
      <c r="B1071" s="22" t="s">
        <v>75</v>
      </c>
      <c r="C1071" s="22" t="s">
        <v>102</v>
      </c>
      <c r="D1071" s="22" t="s">
        <v>122</v>
      </c>
      <c r="E1071" s="22" t="s">
        <v>123</v>
      </c>
      <c r="F1071" s="22" t="s">
        <v>124</v>
      </c>
      <c r="G1071" s="22" t="s">
        <v>72</v>
      </c>
      <c r="H1071" s="22" t="s">
        <v>89</v>
      </c>
      <c r="I1071" s="22" t="s">
        <v>507</v>
      </c>
      <c r="J1071" s="71">
        <v>25.176000000000005</v>
      </c>
      <c r="K1071" s="56">
        <v>4</v>
      </c>
      <c r="L1071" s="73">
        <v>0.7</v>
      </c>
      <c r="M1071" s="71">
        <v>-18.462400000000002</v>
      </c>
      <c r="N1071" s="75">
        <f t="shared" si="32"/>
        <v>-36.085600000000007</v>
      </c>
      <c r="O1071" s="76">
        <f t="shared" si="33"/>
        <v>600</v>
      </c>
      <c r="P1071" s="49" t="str" cm="1">
        <f t="array" ref="P1071">_xlfn.IFS(O1071&gt;=2000,"A",O1071&gt;=1000,"B",O1071&gt;=500,"C",O1071&gt;=100,"D",O1071&lt;100,"E")</f>
        <v>C</v>
      </c>
    </row>
    <row r="1072" spans="1:16">
      <c r="A1072" s="80">
        <v>1071</v>
      </c>
      <c r="B1072" s="22" t="s">
        <v>75</v>
      </c>
      <c r="C1072" s="22" t="s">
        <v>102</v>
      </c>
      <c r="D1072" s="22" t="s">
        <v>69</v>
      </c>
      <c r="E1072" s="22" t="s">
        <v>70</v>
      </c>
      <c r="F1072" s="22" t="s">
        <v>71</v>
      </c>
      <c r="G1072" s="22" t="s">
        <v>72</v>
      </c>
      <c r="H1072" s="22" t="s">
        <v>84</v>
      </c>
      <c r="I1072" s="22" t="s">
        <v>536</v>
      </c>
      <c r="J1072" s="71">
        <v>19.459999999999997</v>
      </c>
      <c r="K1072" s="56">
        <v>7</v>
      </c>
      <c r="L1072" s="73">
        <v>0</v>
      </c>
      <c r="M1072" s="71">
        <v>5.0595999999999997</v>
      </c>
      <c r="N1072" s="75">
        <f t="shared" si="32"/>
        <v>5.0595999999999997</v>
      </c>
      <c r="O1072" s="76">
        <f t="shared" si="33"/>
        <v>1050</v>
      </c>
      <c r="P1072" s="49" t="str" cm="1">
        <f t="array" ref="P1072">_xlfn.IFS(O1072&gt;=2000,"A",O1072&gt;=1000,"B",O1072&gt;=500,"C",O1072&gt;=100,"D",O1072&lt;100,"E")</f>
        <v>B</v>
      </c>
    </row>
    <row r="1073" spans="1:16">
      <c r="A1073" s="80">
        <v>1072</v>
      </c>
      <c r="B1073" s="22" t="s">
        <v>75</v>
      </c>
      <c r="C1073" s="22" t="s">
        <v>102</v>
      </c>
      <c r="D1073" s="22" t="s">
        <v>367</v>
      </c>
      <c r="E1073" s="22" t="s">
        <v>242</v>
      </c>
      <c r="F1073" s="22" t="s">
        <v>71</v>
      </c>
      <c r="G1073" s="22" t="s">
        <v>72</v>
      </c>
      <c r="H1073" s="22" t="s">
        <v>97</v>
      </c>
      <c r="I1073" s="22" t="s">
        <v>525</v>
      </c>
      <c r="J1073" s="71">
        <v>29.472000000000001</v>
      </c>
      <c r="K1073" s="56">
        <v>3</v>
      </c>
      <c r="L1073" s="73">
        <v>0.2</v>
      </c>
      <c r="M1073" s="71">
        <v>9.9467999999999979</v>
      </c>
      <c r="N1073" s="75">
        <f t="shared" si="32"/>
        <v>4.0523999999999969</v>
      </c>
      <c r="O1073" s="76">
        <f t="shared" si="33"/>
        <v>450</v>
      </c>
      <c r="P1073" s="49" t="str" cm="1">
        <f t="array" ref="P1073">_xlfn.IFS(O1073&gt;=2000,"A",O1073&gt;=1000,"B",O1073&gt;=500,"C",O1073&gt;=100,"D",O1073&lt;100,"E")</f>
        <v>D</v>
      </c>
    </row>
    <row r="1074" spans="1:16">
      <c r="A1074" s="80">
        <v>1073</v>
      </c>
      <c r="B1074" s="22" t="s">
        <v>75</v>
      </c>
      <c r="C1074" s="22" t="s">
        <v>59</v>
      </c>
      <c r="D1074" s="22" t="s">
        <v>171</v>
      </c>
      <c r="E1074" s="22" t="s">
        <v>172</v>
      </c>
      <c r="F1074" s="22" t="s">
        <v>124</v>
      </c>
      <c r="G1074" s="22" t="s">
        <v>72</v>
      </c>
      <c r="H1074" s="22" t="s">
        <v>89</v>
      </c>
      <c r="I1074" s="22" t="s">
        <v>1113</v>
      </c>
      <c r="J1074" s="71">
        <v>8.64</v>
      </c>
      <c r="K1074" s="56">
        <v>2</v>
      </c>
      <c r="L1074" s="73">
        <v>0.2</v>
      </c>
      <c r="M1074" s="71">
        <v>3.024</v>
      </c>
      <c r="N1074" s="75">
        <f t="shared" si="32"/>
        <v>1.2959999999999998</v>
      </c>
      <c r="O1074" s="76">
        <f t="shared" si="33"/>
        <v>300</v>
      </c>
      <c r="P1074" s="49" t="str" cm="1">
        <f t="array" ref="P1074">_xlfn.IFS(O1074&gt;=2000,"A",O1074&gt;=1000,"B",O1074&gt;=500,"C",O1074&gt;=100,"D",O1074&lt;100,"E")</f>
        <v>D</v>
      </c>
    </row>
    <row r="1075" spans="1:16">
      <c r="A1075" s="80">
        <v>1074</v>
      </c>
      <c r="B1075" s="22" t="s">
        <v>75</v>
      </c>
      <c r="C1075" s="22" t="s">
        <v>59</v>
      </c>
      <c r="D1075" s="22" t="s">
        <v>721</v>
      </c>
      <c r="E1075" s="22" t="s">
        <v>190</v>
      </c>
      <c r="F1075" s="22" t="s">
        <v>71</v>
      </c>
      <c r="G1075" s="22" t="s">
        <v>72</v>
      </c>
      <c r="H1075" s="22" t="s">
        <v>89</v>
      </c>
      <c r="I1075" s="22" t="s">
        <v>1114</v>
      </c>
      <c r="J1075" s="71">
        <v>6.27</v>
      </c>
      <c r="K1075" s="56">
        <v>5</v>
      </c>
      <c r="L1075" s="73">
        <v>0.7</v>
      </c>
      <c r="M1075" s="71">
        <v>-4.5980000000000008</v>
      </c>
      <c r="N1075" s="75">
        <f t="shared" si="32"/>
        <v>-8.9870000000000001</v>
      </c>
      <c r="O1075" s="76">
        <f t="shared" si="33"/>
        <v>750</v>
      </c>
      <c r="P1075" s="49" t="str" cm="1">
        <f t="array" ref="P1075">_xlfn.IFS(O1075&gt;=2000,"A",O1075&gt;=1000,"B",O1075&gt;=500,"C",O1075&gt;=100,"D",O1075&lt;100,"E")</f>
        <v>C</v>
      </c>
    </row>
    <row r="1076" spans="1:16">
      <c r="A1076" s="80">
        <v>1075</v>
      </c>
      <c r="B1076" s="22" t="s">
        <v>75</v>
      </c>
      <c r="C1076" s="22" t="s">
        <v>59</v>
      </c>
      <c r="D1076" s="22" t="s">
        <v>721</v>
      </c>
      <c r="E1076" s="22" t="s">
        <v>190</v>
      </c>
      <c r="F1076" s="22" t="s">
        <v>71</v>
      </c>
      <c r="G1076" s="22" t="s">
        <v>72</v>
      </c>
      <c r="H1076" s="22" t="s">
        <v>89</v>
      </c>
      <c r="I1076" s="22" t="s">
        <v>450</v>
      </c>
      <c r="J1076" s="71">
        <v>4.3680000000000003</v>
      </c>
      <c r="K1076" s="56">
        <v>7</v>
      </c>
      <c r="L1076" s="73">
        <v>0.7</v>
      </c>
      <c r="M1076" s="71">
        <v>-3.3487999999999998</v>
      </c>
      <c r="N1076" s="75">
        <f t="shared" si="32"/>
        <v>-6.4063999999999997</v>
      </c>
      <c r="O1076" s="76">
        <f t="shared" si="33"/>
        <v>1050</v>
      </c>
      <c r="P1076" s="49" t="str" cm="1">
        <f t="array" ref="P1076">_xlfn.IFS(O1076&gt;=2000,"A",O1076&gt;=1000,"B",O1076&gt;=500,"C",O1076&gt;=100,"D",O1076&lt;100,"E")</f>
        <v>B</v>
      </c>
    </row>
    <row r="1077" spans="1:16">
      <c r="A1077" s="80">
        <v>1076</v>
      </c>
      <c r="B1077" s="22" t="s">
        <v>75</v>
      </c>
      <c r="C1077" s="22" t="s">
        <v>59</v>
      </c>
      <c r="D1077" s="22" t="s">
        <v>721</v>
      </c>
      <c r="E1077" s="22" t="s">
        <v>190</v>
      </c>
      <c r="F1077" s="22" t="s">
        <v>71</v>
      </c>
      <c r="G1077" s="22" t="s">
        <v>86</v>
      </c>
      <c r="H1077" s="22" t="s">
        <v>128</v>
      </c>
      <c r="I1077" s="22" t="s">
        <v>1115</v>
      </c>
      <c r="J1077" s="71">
        <v>31.983999999999998</v>
      </c>
      <c r="K1077" s="56">
        <v>2</v>
      </c>
      <c r="L1077" s="73">
        <v>0.2</v>
      </c>
      <c r="M1077" s="71">
        <v>1.9989999999999979</v>
      </c>
      <c r="N1077" s="75">
        <f t="shared" si="32"/>
        <v>-4.3978000000000019</v>
      </c>
      <c r="O1077" s="76">
        <f t="shared" si="33"/>
        <v>300</v>
      </c>
      <c r="P1077" s="49" t="str" cm="1">
        <f t="array" ref="P1077">_xlfn.IFS(O1077&gt;=2000,"A",O1077&gt;=1000,"B",O1077&gt;=500,"C",O1077&gt;=100,"D",O1077&lt;100,"E")</f>
        <v>D</v>
      </c>
    </row>
    <row r="1078" spans="1:16">
      <c r="A1078" s="80">
        <v>1077</v>
      </c>
      <c r="B1078" s="22" t="s">
        <v>140</v>
      </c>
      <c r="C1078" s="22" t="s">
        <v>102</v>
      </c>
      <c r="D1078" s="22" t="s">
        <v>257</v>
      </c>
      <c r="E1078" s="22" t="s">
        <v>166</v>
      </c>
      <c r="F1078" s="22" t="s">
        <v>105</v>
      </c>
      <c r="G1078" s="22" t="s">
        <v>72</v>
      </c>
      <c r="H1078" s="22" t="s">
        <v>84</v>
      </c>
      <c r="I1078" s="22" t="s">
        <v>1116</v>
      </c>
      <c r="J1078" s="71">
        <v>40.879999999999995</v>
      </c>
      <c r="K1078" s="56">
        <v>7</v>
      </c>
      <c r="L1078" s="73">
        <v>0</v>
      </c>
      <c r="M1078" s="71">
        <v>10.628799999999998</v>
      </c>
      <c r="N1078" s="75">
        <f t="shared" si="32"/>
        <v>10.628799999999998</v>
      </c>
      <c r="O1078" s="76">
        <f t="shared" si="33"/>
        <v>1050</v>
      </c>
      <c r="P1078" s="49" t="str" cm="1">
        <f t="array" ref="P1078">_xlfn.IFS(O1078&gt;=2000,"A",O1078&gt;=1000,"B",O1078&gt;=500,"C",O1078&gt;=100,"D",O1078&lt;100,"E")</f>
        <v>B</v>
      </c>
    </row>
    <row r="1079" spans="1:16">
      <c r="A1079" s="80">
        <v>1078</v>
      </c>
      <c r="B1079" s="22" t="s">
        <v>58</v>
      </c>
      <c r="C1079" s="22" t="s">
        <v>59</v>
      </c>
      <c r="D1079" s="22" t="s">
        <v>99</v>
      </c>
      <c r="E1079" s="22" t="s">
        <v>100</v>
      </c>
      <c r="F1079" s="22" t="s">
        <v>71</v>
      </c>
      <c r="G1079" s="22" t="s">
        <v>72</v>
      </c>
      <c r="H1079" s="22" t="s">
        <v>91</v>
      </c>
      <c r="I1079" s="22" t="s">
        <v>1117</v>
      </c>
      <c r="J1079" s="71">
        <v>119.96</v>
      </c>
      <c r="K1079" s="56">
        <v>2</v>
      </c>
      <c r="L1079" s="73">
        <v>0</v>
      </c>
      <c r="M1079" s="71">
        <v>33.588800000000006</v>
      </c>
      <c r="N1079" s="75">
        <f t="shared" si="32"/>
        <v>33.588800000000006</v>
      </c>
      <c r="O1079" s="76">
        <f t="shared" si="33"/>
        <v>300</v>
      </c>
      <c r="P1079" s="49" t="str" cm="1">
        <f t="array" ref="P1079">_xlfn.IFS(O1079&gt;=2000,"A",O1079&gt;=1000,"B",O1079&gt;=500,"C",O1079&gt;=100,"D",O1079&lt;100,"E")</f>
        <v>D</v>
      </c>
    </row>
    <row r="1080" spans="1:16">
      <c r="A1080" s="80">
        <v>1079</v>
      </c>
      <c r="B1080" s="22" t="s">
        <v>58</v>
      </c>
      <c r="C1080" s="22" t="s">
        <v>59</v>
      </c>
      <c r="D1080" s="22" t="s">
        <v>99</v>
      </c>
      <c r="E1080" s="22" t="s">
        <v>100</v>
      </c>
      <c r="F1080" s="22" t="s">
        <v>71</v>
      </c>
      <c r="G1080" s="22" t="s">
        <v>72</v>
      </c>
      <c r="H1080" s="22" t="s">
        <v>80</v>
      </c>
      <c r="I1080" s="22" t="s">
        <v>722</v>
      </c>
      <c r="J1080" s="71">
        <v>31.44</v>
      </c>
      <c r="K1080" s="56">
        <v>3</v>
      </c>
      <c r="L1080" s="73">
        <v>0</v>
      </c>
      <c r="M1080" s="71">
        <v>8.4888000000000012</v>
      </c>
      <c r="N1080" s="75">
        <f t="shared" si="32"/>
        <v>8.4888000000000012</v>
      </c>
      <c r="O1080" s="76">
        <f t="shared" si="33"/>
        <v>450</v>
      </c>
      <c r="P1080" s="49" t="str" cm="1">
        <f t="array" ref="P1080">_xlfn.IFS(O1080&gt;=2000,"A",O1080&gt;=1000,"B",O1080&gt;=500,"C",O1080&gt;=100,"D",O1080&lt;100,"E")</f>
        <v>D</v>
      </c>
    </row>
    <row r="1081" spans="1:16">
      <c r="A1081" s="80">
        <v>1080</v>
      </c>
      <c r="B1081" s="22" t="s">
        <v>58</v>
      </c>
      <c r="C1081" s="22" t="s">
        <v>59</v>
      </c>
      <c r="D1081" s="22" t="s">
        <v>99</v>
      </c>
      <c r="E1081" s="22" t="s">
        <v>100</v>
      </c>
      <c r="F1081" s="22" t="s">
        <v>71</v>
      </c>
      <c r="G1081" s="22" t="s">
        <v>72</v>
      </c>
      <c r="H1081" s="22" t="s">
        <v>89</v>
      </c>
      <c r="I1081" s="22" t="s">
        <v>733</v>
      </c>
      <c r="J1081" s="71">
        <v>6.88</v>
      </c>
      <c r="K1081" s="56">
        <v>1</v>
      </c>
      <c r="L1081" s="73">
        <v>0.2</v>
      </c>
      <c r="M1081" s="71">
        <v>2.3220000000000001</v>
      </c>
      <c r="N1081" s="75">
        <f t="shared" si="32"/>
        <v>0.94599999999999995</v>
      </c>
      <c r="O1081" s="76">
        <f t="shared" si="33"/>
        <v>150</v>
      </c>
      <c r="P1081" s="49" t="str" cm="1">
        <f t="array" ref="P1081">_xlfn.IFS(O1081&gt;=2000,"A",O1081&gt;=1000,"B",O1081&gt;=500,"C",O1081&gt;=100,"D",O1081&lt;100,"E")</f>
        <v>D</v>
      </c>
    </row>
    <row r="1082" spans="1:16">
      <c r="A1082" s="80">
        <v>1081</v>
      </c>
      <c r="B1082" s="22" t="s">
        <v>75</v>
      </c>
      <c r="C1082" s="22" t="s">
        <v>68</v>
      </c>
      <c r="D1082" s="22" t="s">
        <v>393</v>
      </c>
      <c r="E1082" s="22" t="s">
        <v>159</v>
      </c>
      <c r="F1082" s="22" t="s">
        <v>105</v>
      </c>
      <c r="G1082" s="22" t="s">
        <v>72</v>
      </c>
      <c r="H1082" s="22" t="s">
        <v>97</v>
      </c>
      <c r="I1082" s="22" t="s">
        <v>139</v>
      </c>
      <c r="J1082" s="71">
        <v>19.920000000000002</v>
      </c>
      <c r="K1082" s="56">
        <v>4</v>
      </c>
      <c r="L1082" s="73">
        <v>0</v>
      </c>
      <c r="M1082" s="71">
        <v>9.3624000000000009</v>
      </c>
      <c r="N1082" s="75">
        <f t="shared" si="32"/>
        <v>9.3624000000000009</v>
      </c>
      <c r="O1082" s="76">
        <f t="shared" si="33"/>
        <v>600</v>
      </c>
      <c r="P1082" s="49" t="str" cm="1">
        <f t="array" ref="P1082">_xlfn.IFS(O1082&gt;=2000,"A",O1082&gt;=1000,"B",O1082&gt;=500,"C",O1082&gt;=100,"D",O1082&lt;100,"E")</f>
        <v>C</v>
      </c>
    </row>
    <row r="1083" spans="1:16">
      <c r="A1083" s="80">
        <v>1082</v>
      </c>
      <c r="B1083" s="22" t="s">
        <v>75</v>
      </c>
      <c r="C1083" s="22" t="s">
        <v>68</v>
      </c>
      <c r="D1083" s="22" t="s">
        <v>393</v>
      </c>
      <c r="E1083" s="22" t="s">
        <v>159</v>
      </c>
      <c r="F1083" s="22" t="s">
        <v>105</v>
      </c>
      <c r="G1083" s="22" t="s">
        <v>63</v>
      </c>
      <c r="H1083" s="22" t="s">
        <v>66</v>
      </c>
      <c r="I1083" s="22" t="s">
        <v>1118</v>
      </c>
      <c r="J1083" s="71">
        <v>1106.9099999999999</v>
      </c>
      <c r="K1083" s="56">
        <v>9</v>
      </c>
      <c r="L1083" s="73">
        <v>0</v>
      </c>
      <c r="M1083" s="71">
        <v>121.76009999999994</v>
      </c>
      <c r="N1083" s="75">
        <f t="shared" si="32"/>
        <v>121.76009999999994</v>
      </c>
      <c r="O1083" s="76">
        <f t="shared" si="33"/>
        <v>1350</v>
      </c>
      <c r="P1083" s="49" t="str" cm="1">
        <f t="array" ref="P1083">_xlfn.IFS(O1083&gt;=2000,"A",O1083&gt;=1000,"B",O1083&gt;=500,"C",O1083&gt;=100,"D",O1083&lt;100,"E")</f>
        <v>B</v>
      </c>
    </row>
    <row r="1084" spans="1:16">
      <c r="A1084" s="80">
        <v>1083</v>
      </c>
      <c r="B1084" s="22" t="s">
        <v>75</v>
      </c>
      <c r="C1084" s="22" t="s">
        <v>59</v>
      </c>
      <c r="D1084" s="22" t="s">
        <v>1119</v>
      </c>
      <c r="E1084" s="22" t="s">
        <v>172</v>
      </c>
      <c r="F1084" s="22" t="s">
        <v>124</v>
      </c>
      <c r="G1084" s="22" t="s">
        <v>63</v>
      </c>
      <c r="H1084" s="22" t="s">
        <v>78</v>
      </c>
      <c r="I1084" s="22" t="s">
        <v>893</v>
      </c>
      <c r="J1084" s="71">
        <v>836.59199999999998</v>
      </c>
      <c r="K1084" s="56">
        <v>8</v>
      </c>
      <c r="L1084" s="73">
        <v>0.4</v>
      </c>
      <c r="M1084" s="71">
        <v>-264.92079999999999</v>
      </c>
      <c r="N1084" s="75">
        <f t="shared" si="32"/>
        <v>-599.55759999999998</v>
      </c>
      <c r="O1084" s="76">
        <f t="shared" si="33"/>
        <v>1200</v>
      </c>
      <c r="P1084" s="49" t="str" cm="1">
        <f t="array" ref="P1084">_xlfn.IFS(O1084&gt;=2000,"A",O1084&gt;=1000,"B",O1084&gt;=500,"C",O1084&gt;=100,"D",O1084&lt;100,"E")</f>
        <v>B</v>
      </c>
    </row>
    <row r="1085" spans="1:16">
      <c r="A1085" s="80">
        <v>1084</v>
      </c>
      <c r="B1085" s="22" t="s">
        <v>75</v>
      </c>
      <c r="C1085" s="22" t="s">
        <v>59</v>
      </c>
      <c r="D1085" s="22" t="s">
        <v>1119</v>
      </c>
      <c r="E1085" s="22" t="s">
        <v>172</v>
      </c>
      <c r="F1085" s="22" t="s">
        <v>124</v>
      </c>
      <c r="G1085" s="22" t="s">
        <v>72</v>
      </c>
      <c r="H1085" s="22" t="s">
        <v>97</v>
      </c>
      <c r="I1085" s="22" t="s">
        <v>139</v>
      </c>
      <c r="J1085" s="71">
        <v>26.38</v>
      </c>
      <c r="K1085" s="56">
        <v>1</v>
      </c>
      <c r="L1085" s="73">
        <v>0</v>
      </c>
      <c r="M1085" s="71">
        <v>12.134799999999998</v>
      </c>
      <c r="N1085" s="75">
        <f t="shared" si="32"/>
        <v>12.134799999999998</v>
      </c>
      <c r="O1085" s="76">
        <f t="shared" si="33"/>
        <v>150</v>
      </c>
      <c r="P1085" s="49" t="str" cm="1">
        <f t="array" ref="P1085">_xlfn.IFS(O1085&gt;=2000,"A",O1085&gt;=1000,"B",O1085&gt;=500,"C",O1085&gt;=100,"D",O1085&lt;100,"E")</f>
        <v>D</v>
      </c>
    </row>
    <row r="1086" spans="1:16">
      <c r="A1086" s="80">
        <v>1085</v>
      </c>
      <c r="B1086" s="22" t="s">
        <v>75</v>
      </c>
      <c r="C1086" s="22" t="s">
        <v>59</v>
      </c>
      <c r="D1086" s="22" t="s">
        <v>1119</v>
      </c>
      <c r="E1086" s="22" t="s">
        <v>172</v>
      </c>
      <c r="F1086" s="22" t="s">
        <v>124</v>
      </c>
      <c r="G1086" s="22" t="s">
        <v>72</v>
      </c>
      <c r="H1086" s="22" t="s">
        <v>80</v>
      </c>
      <c r="I1086" s="22" t="s">
        <v>439</v>
      </c>
      <c r="J1086" s="71">
        <v>362.92</v>
      </c>
      <c r="K1086" s="56">
        <v>2</v>
      </c>
      <c r="L1086" s="73">
        <v>0</v>
      </c>
      <c r="M1086" s="71">
        <v>105.24679999999995</v>
      </c>
      <c r="N1086" s="75">
        <f t="shared" si="32"/>
        <v>105.24679999999995</v>
      </c>
      <c r="O1086" s="76">
        <f t="shared" si="33"/>
        <v>300</v>
      </c>
      <c r="P1086" s="49" t="str" cm="1">
        <f t="array" ref="P1086">_xlfn.IFS(O1086&gt;=2000,"A",O1086&gt;=1000,"B",O1086&gt;=500,"C",O1086&gt;=100,"D",O1086&lt;100,"E")</f>
        <v>D</v>
      </c>
    </row>
    <row r="1087" spans="1:16">
      <c r="A1087" s="80">
        <v>1086</v>
      </c>
      <c r="B1087" s="22" t="s">
        <v>75</v>
      </c>
      <c r="C1087" s="22" t="s">
        <v>59</v>
      </c>
      <c r="D1087" s="22" t="s">
        <v>1119</v>
      </c>
      <c r="E1087" s="22" t="s">
        <v>172</v>
      </c>
      <c r="F1087" s="22" t="s">
        <v>124</v>
      </c>
      <c r="G1087" s="22" t="s">
        <v>86</v>
      </c>
      <c r="H1087" s="22" t="s">
        <v>323</v>
      </c>
      <c r="I1087" s="22" t="s">
        <v>1120</v>
      </c>
      <c r="J1087" s="71">
        <v>4899.93</v>
      </c>
      <c r="K1087" s="56">
        <v>7</v>
      </c>
      <c r="L1087" s="73">
        <v>0</v>
      </c>
      <c r="M1087" s="71">
        <v>2400.9656999999997</v>
      </c>
      <c r="N1087" s="75">
        <f t="shared" si="32"/>
        <v>2400.9656999999997</v>
      </c>
      <c r="O1087" s="76">
        <f t="shared" si="33"/>
        <v>1050</v>
      </c>
      <c r="P1087" s="49" t="str" cm="1">
        <f t="array" ref="P1087">_xlfn.IFS(O1087&gt;=2000,"A",O1087&gt;=1000,"B",O1087&gt;=500,"C",O1087&gt;=100,"D",O1087&lt;100,"E")</f>
        <v>B</v>
      </c>
    </row>
    <row r="1088" spans="1:16">
      <c r="A1088" s="80">
        <v>1087</v>
      </c>
      <c r="B1088" s="22" t="s">
        <v>538</v>
      </c>
      <c r="C1088" s="22" t="s">
        <v>59</v>
      </c>
      <c r="D1088" s="22" t="s">
        <v>566</v>
      </c>
      <c r="E1088" s="22" t="s">
        <v>254</v>
      </c>
      <c r="F1088" s="22" t="s">
        <v>105</v>
      </c>
      <c r="G1088" s="22" t="s">
        <v>72</v>
      </c>
      <c r="H1088" s="22" t="s">
        <v>97</v>
      </c>
      <c r="I1088" s="22" t="s">
        <v>1121</v>
      </c>
      <c r="J1088" s="71">
        <v>6.48</v>
      </c>
      <c r="K1088" s="56">
        <v>1</v>
      </c>
      <c r="L1088" s="73">
        <v>0</v>
      </c>
      <c r="M1088" s="71">
        <v>3.1104000000000003</v>
      </c>
      <c r="N1088" s="75">
        <f t="shared" si="32"/>
        <v>3.1104000000000003</v>
      </c>
      <c r="O1088" s="76">
        <f t="shared" si="33"/>
        <v>150</v>
      </c>
      <c r="P1088" s="49" t="str" cm="1">
        <f t="array" ref="P1088">_xlfn.IFS(O1088&gt;=2000,"A",O1088&gt;=1000,"B",O1088&gt;=500,"C",O1088&gt;=100,"D",O1088&lt;100,"E")</f>
        <v>D</v>
      </c>
    </row>
    <row r="1089" spans="1:16">
      <c r="A1089" s="80">
        <v>1088</v>
      </c>
      <c r="B1089" s="22" t="s">
        <v>58</v>
      </c>
      <c r="C1089" s="22" t="s">
        <v>68</v>
      </c>
      <c r="D1089" s="22" t="s">
        <v>1122</v>
      </c>
      <c r="E1089" s="22" t="s">
        <v>70</v>
      </c>
      <c r="F1089" s="22" t="s">
        <v>71</v>
      </c>
      <c r="G1089" s="22" t="s">
        <v>86</v>
      </c>
      <c r="H1089" s="22" t="s">
        <v>87</v>
      </c>
      <c r="I1089" s="22" t="s">
        <v>344</v>
      </c>
      <c r="J1089" s="71">
        <v>71.975999999999999</v>
      </c>
      <c r="K1089" s="56">
        <v>3</v>
      </c>
      <c r="L1089" s="73">
        <v>0.2</v>
      </c>
      <c r="M1089" s="71">
        <v>7.1976000000000049</v>
      </c>
      <c r="N1089" s="75">
        <f t="shared" si="32"/>
        <v>-7.197599999999996</v>
      </c>
      <c r="O1089" s="76">
        <f t="shared" si="33"/>
        <v>450</v>
      </c>
      <c r="P1089" s="49" t="str" cm="1">
        <f t="array" ref="P1089">_xlfn.IFS(O1089&gt;=2000,"A",O1089&gt;=1000,"B",O1089&gt;=500,"C",O1089&gt;=100,"D",O1089&lt;100,"E")</f>
        <v>D</v>
      </c>
    </row>
    <row r="1090" spans="1:16">
      <c r="A1090" s="80">
        <v>1089</v>
      </c>
      <c r="B1090" s="22" t="s">
        <v>58</v>
      </c>
      <c r="C1090" s="22" t="s">
        <v>68</v>
      </c>
      <c r="D1090" s="22" t="s">
        <v>1122</v>
      </c>
      <c r="E1090" s="22" t="s">
        <v>70</v>
      </c>
      <c r="F1090" s="22" t="s">
        <v>71</v>
      </c>
      <c r="G1090" s="22" t="s">
        <v>72</v>
      </c>
      <c r="H1090" s="22" t="s">
        <v>73</v>
      </c>
      <c r="I1090" s="22" t="s">
        <v>1123</v>
      </c>
      <c r="J1090" s="71">
        <v>3.15</v>
      </c>
      <c r="K1090" s="56">
        <v>1</v>
      </c>
      <c r="L1090" s="73">
        <v>0</v>
      </c>
      <c r="M1090" s="71">
        <v>1.512</v>
      </c>
      <c r="N1090" s="75">
        <f t="shared" si="32"/>
        <v>1.512</v>
      </c>
      <c r="O1090" s="76">
        <f t="shared" si="33"/>
        <v>150</v>
      </c>
      <c r="P1090" s="49" t="str" cm="1">
        <f t="array" ref="P1090">_xlfn.IFS(O1090&gt;=2000,"A",O1090&gt;=1000,"B",O1090&gt;=500,"C",O1090&gt;=100,"D",O1090&lt;100,"E")</f>
        <v>D</v>
      </c>
    </row>
    <row r="1091" spans="1:16">
      <c r="A1091" s="80">
        <v>1090</v>
      </c>
      <c r="B1091" s="22" t="s">
        <v>75</v>
      </c>
      <c r="C1091" s="22" t="s">
        <v>68</v>
      </c>
      <c r="D1091" s="22" t="s">
        <v>341</v>
      </c>
      <c r="E1091" s="22" t="s">
        <v>96</v>
      </c>
      <c r="F1091" s="22" t="s">
        <v>62</v>
      </c>
      <c r="G1091" s="22" t="s">
        <v>63</v>
      </c>
      <c r="H1091" s="22" t="s">
        <v>82</v>
      </c>
      <c r="I1091" s="22" t="s">
        <v>502</v>
      </c>
      <c r="J1091" s="71">
        <v>31.983999999999998</v>
      </c>
      <c r="K1091" s="56">
        <v>2</v>
      </c>
      <c r="L1091" s="73">
        <v>0.2</v>
      </c>
      <c r="M1091" s="71">
        <v>1.9989999999999979</v>
      </c>
      <c r="N1091" s="75">
        <f t="shared" ref="N1091:N1154" si="34">M1091-(J1091*L1091)</f>
        <v>-4.3978000000000019</v>
      </c>
      <c r="O1091" s="76">
        <f t="shared" ref="O1091:O1154" si="35">150*K1091</f>
        <v>300</v>
      </c>
      <c r="P1091" s="49" t="str" cm="1">
        <f t="array" ref="P1091">_xlfn.IFS(O1091&gt;=2000,"A",O1091&gt;=1000,"B",O1091&gt;=500,"C",O1091&gt;=100,"D",O1091&lt;100,"E")</f>
        <v>D</v>
      </c>
    </row>
    <row r="1092" spans="1:16">
      <c r="A1092" s="80">
        <v>1091</v>
      </c>
      <c r="B1092" s="22" t="s">
        <v>75</v>
      </c>
      <c r="C1092" s="22" t="s">
        <v>68</v>
      </c>
      <c r="D1092" s="22" t="s">
        <v>341</v>
      </c>
      <c r="E1092" s="22" t="s">
        <v>96</v>
      </c>
      <c r="F1092" s="22" t="s">
        <v>62</v>
      </c>
      <c r="G1092" s="22" t="s">
        <v>86</v>
      </c>
      <c r="H1092" s="22" t="s">
        <v>87</v>
      </c>
      <c r="I1092" s="22" t="s">
        <v>1124</v>
      </c>
      <c r="J1092" s="71">
        <v>71.984000000000009</v>
      </c>
      <c r="K1092" s="56">
        <v>2</v>
      </c>
      <c r="L1092" s="73">
        <v>0.2</v>
      </c>
      <c r="M1092" s="71">
        <v>25.194399999999995</v>
      </c>
      <c r="N1092" s="75">
        <f t="shared" si="34"/>
        <v>10.797599999999992</v>
      </c>
      <c r="O1092" s="76">
        <f t="shared" si="35"/>
        <v>300</v>
      </c>
      <c r="P1092" s="49" t="str" cm="1">
        <f t="array" ref="P1092">_xlfn.IFS(O1092&gt;=2000,"A",O1092&gt;=1000,"B",O1092&gt;=500,"C",O1092&gt;=100,"D",O1092&lt;100,"E")</f>
        <v>D</v>
      </c>
    </row>
    <row r="1093" spans="1:16">
      <c r="A1093" s="80">
        <v>1092</v>
      </c>
      <c r="B1093" s="22" t="s">
        <v>75</v>
      </c>
      <c r="C1093" s="22" t="s">
        <v>59</v>
      </c>
      <c r="D1093" s="22" t="s">
        <v>418</v>
      </c>
      <c r="E1093" s="22" t="s">
        <v>70</v>
      </c>
      <c r="F1093" s="22" t="s">
        <v>71</v>
      </c>
      <c r="G1093" s="22" t="s">
        <v>72</v>
      </c>
      <c r="H1093" s="22" t="s">
        <v>84</v>
      </c>
      <c r="I1093" s="22" t="s">
        <v>1125</v>
      </c>
      <c r="J1093" s="71">
        <v>120.14999999999999</v>
      </c>
      <c r="K1093" s="56">
        <v>9</v>
      </c>
      <c r="L1093" s="73">
        <v>0</v>
      </c>
      <c r="M1093" s="71">
        <v>33.641999999999996</v>
      </c>
      <c r="N1093" s="75">
        <f t="shared" si="34"/>
        <v>33.641999999999996</v>
      </c>
      <c r="O1093" s="76">
        <f t="shared" si="35"/>
        <v>1350</v>
      </c>
      <c r="P1093" s="49" t="str" cm="1">
        <f t="array" ref="P1093">_xlfn.IFS(O1093&gt;=2000,"A",O1093&gt;=1000,"B",O1093&gt;=500,"C",O1093&gt;=100,"D",O1093&lt;100,"E")</f>
        <v>B</v>
      </c>
    </row>
    <row r="1094" spans="1:16">
      <c r="A1094" s="80">
        <v>1093</v>
      </c>
      <c r="B1094" s="22" t="s">
        <v>75</v>
      </c>
      <c r="C1094" s="22" t="s">
        <v>59</v>
      </c>
      <c r="D1094" s="22" t="s">
        <v>418</v>
      </c>
      <c r="E1094" s="22" t="s">
        <v>70</v>
      </c>
      <c r="F1094" s="22" t="s">
        <v>71</v>
      </c>
      <c r="G1094" s="22" t="s">
        <v>86</v>
      </c>
      <c r="H1094" s="22" t="s">
        <v>87</v>
      </c>
      <c r="I1094" s="22" t="s">
        <v>1126</v>
      </c>
      <c r="J1094" s="71">
        <v>219.18400000000003</v>
      </c>
      <c r="K1094" s="56">
        <v>2</v>
      </c>
      <c r="L1094" s="73">
        <v>0.2</v>
      </c>
      <c r="M1094" s="71">
        <v>19.178600000000003</v>
      </c>
      <c r="N1094" s="75">
        <f t="shared" si="34"/>
        <v>-24.658200000000008</v>
      </c>
      <c r="O1094" s="76">
        <f t="shared" si="35"/>
        <v>300</v>
      </c>
      <c r="P1094" s="49" t="str" cm="1">
        <f t="array" ref="P1094">_xlfn.IFS(O1094&gt;=2000,"A",O1094&gt;=1000,"B",O1094&gt;=500,"C",O1094&gt;=100,"D",O1094&lt;100,"E")</f>
        <v>D</v>
      </c>
    </row>
    <row r="1095" spans="1:16">
      <c r="A1095" s="80">
        <v>1094</v>
      </c>
      <c r="B1095" s="22" t="s">
        <v>75</v>
      </c>
      <c r="C1095" s="22" t="s">
        <v>102</v>
      </c>
      <c r="D1095" s="22" t="s">
        <v>1127</v>
      </c>
      <c r="E1095" s="22" t="s">
        <v>993</v>
      </c>
      <c r="F1095" s="22" t="s">
        <v>124</v>
      </c>
      <c r="G1095" s="22" t="s">
        <v>72</v>
      </c>
      <c r="H1095" s="22" t="s">
        <v>97</v>
      </c>
      <c r="I1095" s="22" t="s">
        <v>1128</v>
      </c>
      <c r="J1095" s="71">
        <v>28.900000000000002</v>
      </c>
      <c r="K1095" s="56">
        <v>5</v>
      </c>
      <c r="L1095" s="73">
        <v>0</v>
      </c>
      <c r="M1095" s="71">
        <v>14.161000000000001</v>
      </c>
      <c r="N1095" s="75">
        <f t="shared" si="34"/>
        <v>14.161000000000001</v>
      </c>
      <c r="O1095" s="76">
        <f t="shared" si="35"/>
        <v>750</v>
      </c>
      <c r="P1095" s="49" t="str" cm="1">
        <f t="array" ref="P1095">_xlfn.IFS(O1095&gt;=2000,"A",O1095&gt;=1000,"B",O1095&gt;=500,"C",O1095&gt;=100,"D",O1095&lt;100,"E")</f>
        <v>C</v>
      </c>
    </row>
    <row r="1096" spans="1:16">
      <c r="A1096" s="80">
        <v>1095</v>
      </c>
      <c r="B1096" s="22" t="s">
        <v>75</v>
      </c>
      <c r="C1096" s="22" t="s">
        <v>102</v>
      </c>
      <c r="D1096" s="22" t="s">
        <v>1127</v>
      </c>
      <c r="E1096" s="22" t="s">
        <v>993</v>
      </c>
      <c r="F1096" s="22" t="s">
        <v>124</v>
      </c>
      <c r="G1096" s="22" t="s">
        <v>72</v>
      </c>
      <c r="H1096" s="22" t="s">
        <v>91</v>
      </c>
      <c r="I1096" s="22" t="s">
        <v>328</v>
      </c>
      <c r="J1096" s="71">
        <v>355.96</v>
      </c>
      <c r="K1096" s="56">
        <v>2</v>
      </c>
      <c r="L1096" s="73">
        <v>0</v>
      </c>
      <c r="M1096" s="71">
        <v>103.22839999999997</v>
      </c>
      <c r="N1096" s="75">
        <f t="shared" si="34"/>
        <v>103.22839999999997</v>
      </c>
      <c r="O1096" s="76">
        <f t="shared" si="35"/>
        <v>300</v>
      </c>
      <c r="P1096" s="49" t="str" cm="1">
        <f t="array" ref="P1096">_xlfn.IFS(O1096&gt;=2000,"A",O1096&gt;=1000,"B",O1096&gt;=500,"C",O1096&gt;=100,"D",O1096&lt;100,"E")</f>
        <v>D</v>
      </c>
    </row>
    <row r="1097" spans="1:16">
      <c r="A1097" s="80">
        <v>1096</v>
      </c>
      <c r="B1097" s="22" t="s">
        <v>75</v>
      </c>
      <c r="C1097" s="22" t="s">
        <v>102</v>
      </c>
      <c r="D1097" s="22" t="s">
        <v>246</v>
      </c>
      <c r="E1097" s="22" t="s">
        <v>96</v>
      </c>
      <c r="F1097" s="22" t="s">
        <v>62</v>
      </c>
      <c r="G1097" s="22" t="s">
        <v>72</v>
      </c>
      <c r="H1097" s="22" t="s">
        <v>80</v>
      </c>
      <c r="I1097" s="22" t="s">
        <v>1129</v>
      </c>
      <c r="J1097" s="71">
        <v>348.20799999999997</v>
      </c>
      <c r="K1097" s="56">
        <v>7</v>
      </c>
      <c r="L1097" s="73">
        <v>0.2</v>
      </c>
      <c r="M1097" s="71">
        <v>30.468200000000024</v>
      </c>
      <c r="N1097" s="75">
        <f t="shared" si="34"/>
        <v>-39.173399999999972</v>
      </c>
      <c r="O1097" s="76">
        <f t="shared" si="35"/>
        <v>1050</v>
      </c>
      <c r="P1097" s="49" t="str" cm="1">
        <f t="array" ref="P1097">_xlfn.IFS(O1097&gt;=2000,"A",O1097&gt;=1000,"B",O1097&gt;=500,"C",O1097&gt;=100,"D",O1097&lt;100,"E")</f>
        <v>B</v>
      </c>
    </row>
    <row r="1098" spans="1:16">
      <c r="A1098" s="80">
        <v>1097</v>
      </c>
      <c r="B1098" s="22" t="s">
        <v>75</v>
      </c>
      <c r="C1098" s="22" t="s">
        <v>102</v>
      </c>
      <c r="D1098" s="22" t="s">
        <v>246</v>
      </c>
      <c r="E1098" s="22" t="s">
        <v>96</v>
      </c>
      <c r="F1098" s="22" t="s">
        <v>62</v>
      </c>
      <c r="G1098" s="22" t="s">
        <v>72</v>
      </c>
      <c r="H1098" s="22" t="s">
        <v>89</v>
      </c>
      <c r="I1098" s="22" t="s">
        <v>1130</v>
      </c>
      <c r="J1098" s="71">
        <v>35.783999999999999</v>
      </c>
      <c r="K1098" s="56">
        <v>7</v>
      </c>
      <c r="L1098" s="73">
        <v>0.7</v>
      </c>
      <c r="M1098" s="71">
        <v>-28.627200000000009</v>
      </c>
      <c r="N1098" s="75">
        <f t="shared" si="34"/>
        <v>-53.676000000000002</v>
      </c>
      <c r="O1098" s="76">
        <f t="shared" si="35"/>
        <v>1050</v>
      </c>
      <c r="P1098" s="49" t="str" cm="1">
        <f t="array" ref="P1098">_xlfn.IFS(O1098&gt;=2000,"A",O1098&gt;=1000,"B",O1098&gt;=500,"C",O1098&gt;=100,"D",O1098&lt;100,"E")</f>
        <v>B</v>
      </c>
    </row>
    <row r="1099" spans="1:16">
      <c r="A1099" s="80">
        <v>1098</v>
      </c>
      <c r="B1099" s="22" t="s">
        <v>140</v>
      </c>
      <c r="C1099" s="22" t="s">
        <v>68</v>
      </c>
      <c r="D1099" s="22" t="s">
        <v>69</v>
      </c>
      <c r="E1099" s="22" t="s">
        <v>70</v>
      </c>
      <c r="F1099" s="22" t="s">
        <v>71</v>
      </c>
      <c r="G1099" s="22" t="s">
        <v>63</v>
      </c>
      <c r="H1099" s="22" t="s">
        <v>78</v>
      </c>
      <c r="I1099" s="22" t="s">
        <v>1131</v>
      </c>
      <c r="J1099" s="71">
        <v>447.84</v>
      </c>
      <c r="K1099" s="56">
        <v>5</v>
      </c>
      <c r="L1099" s="73">
        <v>0.2</v>
      </c>
      <c r="M1099" s="71">
        <v>11.19599999999997</v>
      </c>
      <c r="N1099" s="75">
        <f t="shared" si="34"/>
        <v>-78.372000000000028</v>
      </c>
      <c r="O1099" s="76">
        <f t="shared" si="35"/>
        <v>750</v>
      </c>
      <c r="P1099" s="49" t="str" cm="1">
        <f t="array" ref="P1099">_xlfn.IFS(O1099&gt;=2000,"A",O1099&gt;=1000,"B",O1099&gt;=500,"C",O1099&gt;=100,"D",O1099&lt;100,"E")</f>
        <v>C</v>
      </c>
    </row>
    <row r="1100" spans="1:16">
      <c r="A1100" s="80">
        <v>1099</v>
      </c>
      <c r="B1100" s="22" t="s">
        <v>140</v>
      </c>
      <c r="C1100" s="22" t="s">
        <v>102</v>
      </c>
      <c r="D1100" s="22" t="s">
        <v>114</v>
      </c>
      <c r="E1100" s="22" t="s">
        <v>70</v>
      </c>
      <c r="F1100" s="22" t="s">
        <v>71</v>
      </c>
      <c r="G1100" s="22" t="s">
        <v>72</v>
      </c>
      <c r="H1100" s="22" t="s">
        <v>84</v>
      </c>
      <c r="I1100" s="22" t="s">
        <v>1132</v>
      </c>
      <c r="J1100" s="71">
        <v>7.04</v>
      </c>
      <c r="K1100" s="56">
        <v>4</v>
      </c>
      <c r="L1100" s="73">
        <v>0</v>
      </c>
      <c r="M1100" s="71">
        <v>2.0415999999999999</v>
      </c>
      <c r="N1100" s="75">
        <f t="shared" si="34"/>
        <v>2.0415999999999999</v>
      </c>
      <c r="O1100" s="76">
        <f t="shared" si="35"/>
        <v>600</v>
      </c>
      <c r="P1100" s="49" t="str" cm="1">
        <f t="array" ref="P1100">_xlfn.IFS(O1100&gt;=2000,"A",O1100&gt;=1000,"B",O1100&gt;=500,"C",O1100&gt;=100,"D",O1100&lt;100,"E")</f>
        <v>C</v>
      </c>
    </row>
    <row r="1101" spans="1:16">
      <c r="A1101" s="80">
        <v>1100</v>
      </c>
      <c r="B1101" s="22" t="s">
        <v>140</v>
      </c>
      <c r="C1101" s="22" t="s">
        <v>102</v>
      </c>
      <c r="D1101" s="22" t="s">
        <v>114</v>
      </c>
      <c r="E1101" s="22" t="s">
        <v>70</v>
      </c>
      <c r="F1101" s="22" t="s">
        <v>71</v>
      </c>
      <c r="G1101" s="22" t="s">
        <v>63</v>
      </c>
      <c r="H1101" s="22" t="s">
        <v>82</v>
      </c>
      <c r="I1101" s="22" t="s">
        <v>631</v>
      </c>
      <c r="J1101" s="71">
        <v>8.73</v>
      </c>
      <c r="K1101" s="56">
        <v>3</v>
      </c>
      <c r="L1101" s="73">
        <v>0</v>
      </c>
      <c r="M1101" s="71">
        <v>4.1030999999999995</v>
      </c>
      <c r="N1101" s="75">
        <f t="shared" si="34"/>
        <v>4.1030999999999995</v>
      </c>
      <c r="O1101" s="76">
        <f t="shared" si="35"/>
        <v>450</v>
      </c>
      <c r="P1101" s="49" t="str" cm="1">
        <f t="array" ref="P1101">_xlfn.IFS(O1101&gt;=2000,"A",O1101&gt;=1000,"B",O1101&gt;=500,"C",O1101&gt;=100,"D",O1101&lt;100,"E")</f>
        <v>D</v>
      </c>
    </row>
    <row r="1102" spans="1:16">
      <c r="A1102" s="80">
        <v>1101</v>
      </c>
      <c r="B1102" s="22" t="s">
        <v>140</v>
      </c>
      <c r="C1102" s="22" t="s">
        <v>102</v>
      </c>
      <c r="D1102" s="22" t="s">
        <v>114</v>
      </c>
      <c r="E1102" s="22" t="s">
        <v>70</v>
      </c>
      <c r="F1102" s="22" t="s">
        <v>71</v>
      </c>
      <c r="G1102" s="22" t="s">
        <v>86</v>
      </c>
      <c r="H1102" s="22" t="s">
        <v>128</v>
      </c>
      <c r="I1102" s="22" t="s">
        <v>1133</v>
      </c>
      <c r="J1102" s="71">
        <v>29.29</v>
      </c>
      <c r="K1102" s="56">
        <v>1</v>
      </c>
      <c r="L1102" s="73">
        <v>0</v>
      </c>
      <c r="M1102" s="71">
        <v>9.6656999999999975</v>
      </c>
      <c r="N1102" s="75">
        <f t="shared" si="34"/>
        <v>9.6656999999999975</v>
      </c>
      <c r="O1102" s="76">
        <f t="shared" si="35"/>
        <v>150</v>
      </c>
      <c r="P1102" s="49" t="str" cm="1">
        <f t="array" ref="P1102">_xlfn.IFS(O1102&gt;=2000,"A",O1102&gt;=1000,"B",O1102&gt;=500,"C",O1102&gt;=100,"D",O1102&lt;100,"E")</f>
        <v>D</v>
      </c>
    </row>
    <row r="1103" spans="1:16">
      <c r="A1103" s="80">
        <v>1102</v>
      </c>
      <c r="B1103" s="22" t="s">
        <v>140</v>
      </c>
      <c r="C1103" s="22" t="s">
        <v>102</v>
      </c>
      <c r="D1103" s="22" t="s">
        <v>114</v>
      </c>
      <c r="E1103" s="22" t="s">
        <v>70</v>
      </c>
      <c r="F1103" s="22" t="s">
        <v>71</v>
      </c>
      <c r="G1103" s="22" t="s">
        <v>72</v>
      </c>
      <c r="H1103" s="22" t="s">
        <v>84</v>
      </c>
      <c r="I1103" s="22" t="s">
        <v>1134</v>
      </c>
      <c r="J1103" s="71">
        <v>8.64</v>
      </c>
      <c r="K1103" s="56">
        <v>3</v>
      </c>
      <c r="L1103" s="73">
        <v>0</v>
      </c>
      <c r="M1103" s="71">
        <v>2.5055999999999998</v>
      </c>
      <c r="N1103" s="75">
        <f t="shared" si="34"/>
        <v>2.5055999999999998</v>
      </c>
      <c r="O1103" s="76">
        <f t="shared" si="35"/>
        <v>450</v>
      </c>
      <c r="P1103" s="49" t="str" cm="1">
        <f t="array" ref="P1103">_xlfn.IFS(O1103&gt;=2000,"A",O1103&gt;=1000,"B",O1103&gt;=500,"C",O1103&gt;=100,"D",O1103&lt;100,"E")</f>
        <v>D</v>
      </c>
    </row>
    <row r="1104" spans="1:16">
      <c r="A1104" s="80">
        <v>1103</v>
      </c>
      <c r="B1104" s="22" t="s">
        <v>75</v>
      </c>
      <c r="C1104" s="22" t="s">
        <v>59</v>
      </c>
      <c r="D1104" s="22" t="s">
        <v>138</v>
      </c>
      <c r="E1104" s="22" t="s">
        <v>104</v>
      </c>
      <c r="F1104" s="22" t="s">
        <v>105</v>
      </c>
      <c r="G1104" s="22" t="s">
        <v>72</v>
      </c>
      <c r="H1104" s="22" t="s">
        <v>89</v>
      </c>
      <c r="I1104" s="22" t="s">
        <v>514</v>
      </c>
      <c r="J1104" s="71">
        <v>2.6939999999999995</v>
      </c>
      <c r="K1104" s="56">
        <v>3</v>
      </c>
      <c r="L1104" s="73">
        <v>0.8</v>
      </c>
      <c r="M1104" s="71">
        <v>-4.7145000000000028</v>
      </c>
      <c r="N1104" s="75">
        <f t="shared" si="34"/>
        <v>-6.8697000000000026</v>
      </c>
      <c r="O1104" s="76">
        <f t="shared" si="35"/>
        <v>450</v>
      </c>
      <c r="P1104" s="49" t="str" cm="1">
        <f t="array" ref="P1104">_xlfn.IFS(O1104&gt;=2000,"A",O1104&gt;=1000,"B",O1104&gt;=500,"C",O1104&gt;=100,"D",O1104&lt;100,"E")</f>
        <v>D</v>
      </c>
    </row>
    <row r="1105" spans="1:16">
      <c r="A1105" s="80">
        <v>1104</v>
      </c>
      <c r="B1105" s="22" t="s">
        <v>75</v>
      </c>
      <c r="C1105" s="22" t="s">
        <v>59</v>
      </c>
      <c r="D1105" s="22" t="s">
        <v>138</v>
      </c>
      <c r="E1105" s="22" t="s">
        <v>104</v>
      </c>
      <c r="F1105" s="22" t="s">
        <v>105</v>
      </c>
      <c r="G1105" s="22" t="s">
        <v>72</v>
      </c>
      <c r="H1105" s="22" t="s">
        <v>89</v>
      </c>
      <c r="I1105" s="22" t="s">
        <v>1068</v>
      </c>
      <c r="J1105" s="71">
        <v>2.9339999999999993</v>
      </c>
      <c r="K1105" s="56">
        <v>3</v>
      </c>
      <c r="L1105" s="73">
        <v>0.8</v>
      </c>
      <c r="M1105" s="71">
        <v>-4.9878000000000018</v>
      </c>
      <c r="N1105" s="75">
        <f t="shared" si="34"/>
        <v>-7.3350000000000009</v>
      </c>
      <c r="O1105" s="76">
        <f t="shared" si="35"/>
        <v>450</v>
      </c>
      <c r="P1105" s="49" t="str" cm="1">
        <f t="array" ref="P1105">_xlfn.IFS(O1105&gt;=2000,"A",O1105&gt;=1000,"B",O1105&gt;=500,"C",O1105&gt;=100,"D",O1105&lt;100,"E")</f>
        <v>D</v>
      </c>
    </row>
    <row r="1106" spans="1:16">
      <c r="A1106" s="80">
        <v>1105</v>
      </c>
      <c r="B1106" s="22" t="s">
        <v>75</v>
      </c>
      <c r="C1106" s="22" t="s">
        <v>59</v>
      </c>
      <c r="D1106" s="22" t="s">
        <v>1026</v>
      </c>
      <c r="E1106" s="22" t="s">
        <v>70</v>
      </c>
      <c r="F1106" s="22" t="s">
        <v>71</v>
      </c>
      <c r="G1106" s="22" t="s">
        <v>72</v>
      </c>
      <c r="H1106" s="22" t="s">
        <v>97</v>
      </c>
      <c r="I1106" s="22" t="s">
        <v>1135</v>
      </c>
      <c r="J1106" s="71">
        <v>22.919999999999998</v>
      </c>
      <c r="K1106" s="56">
        <v>3</v>
      </c>
      <c r="L1106" s="73">
        <v>0</v>
      </c>
      <c r="M1106" s="71">
        <v>11.230799999999999</v>
      </c>
      <c r="N1106" s="75">
        <f t="shared" si="34"/>
        <v>11.230799999999999</v>
      </c>
      <c r="O1106" s="76">
        <f t="shared" si="35"/>
        <v>450</v>
      </c>
      <c r="P1106" s="49" t="str" cm="1">
        <f t="array" ref="P1106">_xlfn.IFS(O1106&gt;=2000,"A",O1106&gt;=1000,"B",O1106&gt;=500,"C",O1106&gt;=100,"D",O1106&lt;100,"E")</f>
        <v>D</v>
      </c>
    </row>
    <row r="1107" spans="1:16">
      <c r="A1107" s="80">
        <v>1106</v>
      </c>
      <c r="B1107" s="22" t="s">
        <v>75</v>
      </c>
      <c r="C1107" s="22" t="s">
        <v>59</v>
      </c>
      <c r="D1107" s="22" t="s">
        <v>138</v>
      </c>
      <c r="E1107" s="22" t="s">
        <v>104</v>
      </c>
      <c r="F1107" s="22" t="s">
        <v>105</v>
      </c>
      <c r="G1107" s="22" t="s">
        <v>72</v>
      </c>
      <c r="H1107" s="22" t="s">
        <v>80</v>
      </c>
      <c r="I1107" s="22" t="s">
        <v>376</v>
      </c>
      <c r="J1107" s="71">
        <v>100.70400000000001</v>
      </c>
      <c r="K1107" s="56">
        <v>6</v>
      </c>
      <c r="L1107" s="73">
        <v>0.2</v>
      </c>
      <c r="M1107" s="71">
        <v>-16.36440000000001</v>
      </c>
      <c r="N1107" s="75">
        <f t="shared" si="34"/>
        <v>-36.505200000000016</v>
      </c>
      <c r="O1107" s="76">
        <f t="shared" si="35"/>
        <v>900</v>
      </c>
      <c r="P1107" s="49" t="str" cm="1">
        <f t="array" ref="P1107">_xlfn.IFS(O1107&gt;=2000,"A",O1107&gt;=1000,"B",O1107&gt;=500,"C",O1107&gt;=100,"D",O1107&lt;100,"E")</f>
        <v>C</v>
      </c>
    </row>
    <row r="1108" spans="1:16">
      <c r="A1108" s="80">
        <v>1107</v>
      </c>
      <c r="B1108" s="22" t="s">
        <v>75</v>
      </c>
      <c r="C1108" s="22" t="s">
        <v>59</v>
      </c>
      <c r="D1108" s="22" t="s">
        <v>138</v>
      </c>
      <c r="E1108" s="22" t="s">
        <v>104</v>
      </c>
      <c r="F1108" s="22" t="s">
        <v>105</v>
      </c>
      <c r="G1108" s="22" t="s">
        <v>63</v>
      </c>
      <c r="H1108" s="22" t="s">
        <v>82</v>
      </c>
      <c r="I1108" s="22" t="s">
        <v>631</v>
      </c>
      <c r="J1108" s="71">
        <v>2.3280000000000003</v>
      </c>
      <c r="K1108" s="56">
        <v>2</v>
      </c>
      <c r="L1108" s="73">
        <v>0.6</v>
      </c>
      <c r="M1108" s="71">
        <v>-0.75660000000000016</v>
      </c>
      <c r="N1108" s="75">
        <f t="shared" si="34"/>
        <v>-2.1534000000000004</v>
      </c>
      <c r="O1108" s="76">
        <f t="shared" si="35"/>
        <v>300</v>
      </c>
      <c r="P1108" s="49" t="str" cm="1">
        <f t="array" ref="P1108">_xlfn.IFS(O1108&gt;=2000,"A",O1108&gt;=1000,"B",O1108&gt;=500,"C",O1108&gt;=100,"D",O1108&lt;100,"E")</f>
        <v>D</v>
      </c>
    </row>
    <row r="1109" spans="1:16">
      <c r="A1109" s="80">
        <v>1108</v>
      </c>
      <c r="B1109" s="22" t="s">
        <v>75</v>
      </c>
      <c r="C1109" s="22" t="s">
        <v>59</v>
      </c>
      <c r="D1109" s="22" t="s">
        <v>138</v>
      </c>
      <c r="E1109" s="22" t="s">
        <v>104</v>
      </c>
      <c r="F1109" s="22" t="s">
        <v>105</v>
      </c>
      <c r="G1109" s="22" t="s">
        <v>72</v>
      </c>
      <c r="H1109" s="22" t="s">
        <v>89</v>
      </c>
      <c r="I1109" s="22" t="s">
        <v>1136</v>
      </c>
      <c r="J1109" s="71">
        <v>10.779999999999996</v>
      </c>
      <c r="K1109" s="56">
        <v>5</v>
      </c>
      <c r="L1109" s="73">
        <v>0.8</v>
      </c>
      <c r="M1109" s="71">
        <v>-17.248000000000008</v>
      </c>
      <c r="N1109" s="75">
        <f t="shared" si="34"/>
        <v>-25.872000000000007</v>
      </c>
      <c r="O1109" s="76">
        <f t="shared" si="35"/>
        <v>750</v>
      </c>
      <c r="P1109" s="49" t="str" cm="1">
        <f t="array" ref="P1109">_xlfn.IFS(O1109&gt;=2000,"A",O1109&gt;=1000,"B",O1109&gt;=500,"C",O1109&gt;=100,"D",O1109&lt;100,"E")</f>
        <v>C</v>
      </c>
    </row>
    <row r="1110" spans="1:16">
      <c r="A1110" s="80">
        <v>1109</v>
      </c>
      <c r="B1110" s="22" t="s">
        <v>75</v>
      </c>
      <c r="C1110" s="22" t="s">
        <v>59</v>
      </c>
      <c r="D1110" s="22" t="s">
        <v>138</v>
      </c>
      <c r="E1110" s="22" t="s">
        <v>104</v>
      </c>
      <c r="F1110" s="22" t="s">
        <v>105</v>
      </c>
      <c r="G1110" s="22" t="s">
        <v>72</v>
      </c>
      <c r="H1110" s="22" t="s">
        <v>173</v>
      </c>
      <c r="I1110" s="22" t="s">
        <v>281</v>
      </c>
      <c r="J1110" s="71">
        <v>58.368000000000009</v>
      </c>
      <c r="K1110" s="56">
        <v>12</v>
      </c>
      <c r="L1110" s="73">
        <v>0.2</v>
      </c>
      <c r="M1110" s="71">
        <v>21.888000000000002</v>
      </c>
      <c r="N1110" s="75">
        <f t="shared" si="34"/>
        <v>10.214399999999999</v>
      </c>
      <c r="O1110" s="76">
        <f t="shared" si="35"/>
        <v>1800</v>
      </c>
      <c r="P1110" s="49" t="str" cm="1">
        <f t="array" ref="P1110">_xlfn.IFS(O1110&gt;=2000,"A",O1110&gt;=1000,"B",O1110&gt;=500,"C",O1110&gt;=100,"D",O1110&lt;100,"E")</f>
        <v>B</v>
      </c>
    </row>
    <row r="1111" spans="1:16">
      <c r="A1111" s="80">
        <v>1110</v>
      </c>
      <c r="B1111" s="22" t="s">
        <v>75</v>
      </c>
      <c r="C1111" s="22" t="s">
        <v>59</v>
      </c>
      <c r="D1111" s="22" t="s">
        <v>138</v>
      </c>
      <c r="E1111" s="22" t="s">
        <v>104</v>
      </c>
      <c r="F1111" s="22" t="s">
        <v>105</v>
      </c>
      <c r="G1111" s="22" t="s">
        <v>72</v>
      </c>
      <c r="H1111" s="22" t="s">
        <v>133</v>
      </c>
      <c r="I1111" s="22" t="s">
        <v>1137</v>
      </c>
      <c r="J1111" s="71">
        <v>40.968000000000004</v>
      </c>
      <c r="K1111" s="56">
        <v>3</v>
      </c>
      <c r="L1111" s="73">
        <v>0.2</v>
      </c>
      <c r="M1111" s="71">
        <v>13.826699999999999</v>
      </c>
      <c r="N1111" s="75">
        <f t="shared" si="34"/>
        <v>5.6330999999999971</v>
      </c>
      <c r="O1111" s="76">
        <f t="shared" si="35"/>
        <v>450</v>
      </c>
      <c r="P1111" s="49" t="str" cm="1">
        <f t="array" ref="P1111">_xlfn.IFS(O1111&gt;=2000,"A",O1111&gt;=1000,"B",O1111&gt;=500,"C",O1111&gt;=100,"D",O1111&lt;100,"E")</f>
        <v>D</v>
      </c>
    </row>
    <row r="1112" spans="1:16">
      <c r="A1112" s="80">
        <v>1111</v>
      </c>
      <c r="B1112" s="22" t="s">
        <v>75</v>
      </c>
      <c r="C1112" s="22" t="s">
        <v>59</v>
      </c>
      <c r="D1112" s="22" t="s">
        <v>138</v>
      </c>
      <c r="E1112" s="22" t="s">
        <v>104</v>
      </c>
      <c r="F1112" s="22" t="s">
        <v>105</v>
      </c>
      <c r="G1112" s="22" t="s">
        <v>86</v>
      </c>
      <c r="H1112" s="22" t="s">
        <v>87</v>
      </c>
      <c r="I1112" s="22" t="s">
        <v>1138</v>
      </c>
      <c r="J1112" s="71">
        <v>71.959999999999994</v>
      </c>
      <c r="K1112" s="56">
        <v>5</v>
      </c>
      <c r="L1112" s="73">
        <v>0.2</v>
      </c>
      <c r="M1112" s="71">
        <v>25.185999999999996</v>
      </c>
      <c r="N1112" s="75">
        <f t="shared" si="34"/>
        <v>10.793999999999997</v>
      </c>
      <c r="O1112" s="76">
        <f t="shared" si="35"/>
        <v>750</v>
      </c>
      <c r="P1112" s="49" t="str" cm="1">
        <f t="array" ref="P1112">_xlfn.IFS(O1112&gt;=2000,"A",O1112&gt;=1000,"B",O1112&gt;=500,"C",O1112&gt;=100,"D",O1112&lt;100,"E")</f>
        <v>C</v>
      </c>
    </row>
    <row r="1113" spans="1:16">
      <c r="A1113" s="80">
        <v>1112</v>
      </c>
      <c r="B1113" s="22" t="s">
        <v>75</v>
      </c>
      <c r="C1113" s="22" t="s">
        <v>59</v>
      </c>
      <c r="D1113" s="22" t="s">
        <v>138</v>
      </c>
      <c r="E1113" s="22" t="s">
        <v>104</v>
      </c>
      <c r="F1113" s="22" t="s">
        <v>105</v>
      </c>
      <c r="G1113" s="22" t="s">
        <v>72</v>
      </c>
      <c r="H1113" s="22" t="s">
        <v>97</v>
      </c>
      <c r="I1113" s="22" t="s">
        <v>1139</v>
      </c>
      <c r="J1113" s="71">
        <v>10.368000000000002</v>
      </c>
      <c r="K1113" s="56">
        <v>2</v>
      </c>
      <c r="L1113" s="73">
        <v>0.2</v>
      </c>
      <c r="M1113" s="71">
        <v>3.6288</v>
      </c>
      <c r="N1113" s="75">
        <f t="shared" si="34"/>
        <v>1.5551999999999997</v>
      </c>
      <c r="O1113" s="76">
        <f t="shared" si="35"/>
        <v>300</v>
      </c>
      <c r="P1113" s="49" t="str" cm="1">
        <f t="array" ref="P1113">_xlfn.IFS(O1113&gt;=2000,"A",O1113&gt;=1000,"B",O1113&gt;=500,"C",O1113&gt;=100,"D",O1113&lt;100,"E")</f>
        <v>D</v>
      </c>
    </row>
    <row r="1114" spans="1:16">
      <c r="A1114" s="80">
        <v>1113</v>
      </c>
      <c r="B1114" s="22" t="s">
        <v>75</v>
      </c>
      <c r="C1114" s="22" t="s">
        <v>59</v>
      </c>
      <c r="D1114" s="22" t="s">
        <v>138</v>
      </c>
      <c r="E1114" s="22" t="s">
        <v>104</v>
      </c>
      <c r="F1114" s="22" t="s">
        <v>105</v>
      </c>
      <c r="G1114" s="22" t="s">
        <v>72</v>
      </c>
      <c r="H1114" s="22" t="s">
        <v>89</v>
      </c>
      <c r="I1114" s="22" t="s">
        <v>239</v>
      </c>
      <c r="J1114" s="71">
        <v>1.1919999999999997</v>
      </c>
      <c r="K1114" s="56">
        <v>2</v>
      </c>
      <c r="L1114" s="73">
        <v>0.8</v>
      </c>
      <c r="M1114" s="71">
        <v>-2.0264000000000002</v>
      </c>
      <c r="N1114" s="75">
        <f t="shared" si="34"/>
        <v>-2.98</v>
      </c>
      <c r="O1114" s="76">
        <f t="shared" si="35"/>
        <v>300</v>
      </c>
      <c r="P1114" s="49" t="str" cm="1">
        <f t="array" ref="P1114">_xlfn.IFS(O1114&gt;=2000,"A",O1114&gt;=1000,"B",O1114&gt;=500,"C",O1114&gt;=100,"D",O1114&lt;100,"E")</f>
        <v>D</v>
      </c>
    </row>
    <row r="1115" spans="1:16">
      <c r="A1115" s="80">
        <v>1114</v>
      </c>
      <c r="B1115" s="22" t="s">
        <v>58</v>
      </c>
      <c r="C1115" s="22" t="s">
        <v>59</v>
      </c>
      <c r="D1115" s="22" t="s">
        <v>1140</v>
      </c>
      <c r="E1115" s="22" t="s">
        <v>70</v>
      </c>
      <c r="F1115" s="22" t="s">
        <v>71</v>
      </c>
      <c r="G1115" s="22" t="s">
        <v>72</v>
      </c>
      <c r="H1115" s="22" t="s">
        <v>89</v>
      </c>
      <c r="I1115" s="22" t="s">
        <v>998</v>
      </c>
      <c r="J1115" s="71">
        <v>46.672000000000004</v>
      </c>
      <c r="K1115" s="56">
        <v>2</v>
      </c>
      <c r="L1115" s="73">
        <v>0.2</v>
      </c>
      <c r="M1115" s="71">
        <v>16.3352</v>
      </c>
      <c r="N1115" s="75">
        <f t="shared" si="34"/>
        <v>7.0007999999999999</v>
      </c>
      <c r="O1115" s="76">
        <f t="shared" si="35"/>
        <v>300</v>
      </c>
      <c r="P1115" s="49" t="str" cm="1">
        <f t="array" ref="P1115">_xlfn.IFS(O1115&gt;=2000,"A",O1115&gt;=1000,"B",O1115&gt;=500,"C",O1115&gt;=100,"D",O1115&lt;100,"E")</f>
        <v>D</v>
      </c>
    </row>
    <row r="1116" spans="1:16">
      <c r="A1116" s="80">
        <v>1115</v>
      </c>
      <c r="B1116" s="22" t="s">
        <v>58</v>
      </c>
      <c r="C1116" s="22" t="s">
        <v>59</v>
      </c>
      <c r="D1116" s="22" t="s">
        <v>1140</v>
      </c>
      <c r="E1116" s="22" t="s">
        <v>70</v>
      </c>
      <c r="F1116" s="22" t="s">
        <v>71</v>
      </c>
      <c r="G1116" s="22" t="s">
        <v>63</v>
      </c>
      <c r="H1116" s="22" t="s">
        <v>64</v>
      </c>
      <c r="I1116" s="22" t="s">
        <v>1141</v>
      </c>
      <c r="J1116" s="71">
        <v>119.83299999999998</v>
      </c>
      <c r="K1116" s="56">
        <v>1</v>
      </c>
      <c r="L1116" s="73">
        <v>0.15</v>
      </c>
      <c r="M1116" s="71">
        <v>-12.688200000000002</v>
      </c>
      <c r="N1116" s="75">
        <f t="shared" si="34"/>
        <v>-30.663149999999998</v>
      </c>
      <c r="O1116" s="76">
        <f t="shared" si="35"/>
        <v>150</v>
      </c>
      <c r="P1116" s="49" t="str" cm="1">
        <f t="array" ref="P1116">_xlfn.IFS(O1116&gt;=2000,"A",O1116&gt;=1000,"B",O1116&gt;=500,"C",O1116&gt;=100,"D",O1116&lt;100,"E")</f>
        <v>D</v>
      </c>
    </row>
    <row r="1117" spans="1:16">
      <c r="A1117" s="80">
        <v>1116</v>
      </c>
      <c r="B1117" s="22" t="s">
        <v>58</v>
      </c>
      <c r="C1117" s="22" t="s">
        <v>59</v>
      </c>
      <c r="D1117" s="22" t="s">
        <v>1140</v>
      </c>
      <c r="E1117" s="22" t="s">
        <v>70</v>
      </c>
      <c r="F1117" s="22" t="s">
        <v>71</v>
      </c>
      <c r="G1117" s="22" t="s">
        <v>86</v>
      </c>
      <c r="H1117" s="22" t="s">
        <v>128</v>
      </c>
      <c r="I1117" s="22" t="s">
        <v>878</v>
      </c>
      <c r="J1117" s="71">
        <v>119.98</v>
      </c>
      <c r="K1117" s="56">
        <v>2</v>
      </c>
      <c r="L1117" s="73">
        <v>0</v>
      </c>
      <c r="M1117" s="71">
        <v>57.590400000000002</v>
      </c>
      <c r="N1117" s="75">
        <f t="shared" si="34"/>
        <v>57.590400000000002</v>
      </c>
      <c r="O1117" s="76">
        <f t="shared" si="35"/>
        <v>300</v>
      </c>
      <c r="P1117" s="49" t="str" cm="1">
        <f t="array" ref="P1117">_xlfn.IFS(O1117&gt;=2000,"A",O1117&gt;=1000,"B",O1117&gt;=500,"C",O1117&gt;=100,"D",O1117&lt;100,"E")</f>
        <v>D</v>
      </c>
    </row>
    <row r="1118" spans="1:16">
      <c r="A1118" s="80">
        <v>1117</v>
      </c>
      <c r="B1118" s="22" t="s">
        <v>58</v>
      </c>
      <c r="C1118" s="22" t="s">
        <v>68</v>
      </c>
      <c r="D1118" s="22" t="s">
        <v>114</v>
      </c>
      <c r="E1118" s="22" t="s">
        <v>70</v>
      </c>
      <c r="F1118" s="22" t="s">
        <v>71</v>
      </c>
      <c r="G1118" s="22" t="s">
        <v>72</v>
      </c>
      <c r="H1118" s="22" t="s">
        <v>73</v>
      </c>
      <c r="I1118" s="22" t="s">
        <v>590</v>
      </c>
      <c r="J1118" s="71">
        <v>6.3</v>
      </c>
      <c r="K1118" s="56">
        <v>2</v>
      </c>
      <c r="L1118" s="73">
        <v>0</v>
      </c>
      <c r="M1118" s="71">
        <v>3.024</v>
      </c>
      <c r="N1118" s="75">
        <f t="shared" si="34"/>
        <v>3.024</v>
      </c>
      <c r="O1118" s="76">
        <f t="shared" si="35"/>
        <v>300</v>
      </c>
      <c r="P1118" s="49" t="str" cm="1">
        <f t="array" ref="P1118">_xlfn.IFS(O1118&gt;=2000,"A",O1118&gt;=1000,"B",O1118&gt;=500,"C",O1118&gt;=100,"D",O1118&lt;100,"E")</f>
        <v>D</v>
      </c>
    </row>
    <row r="1119" spans="1:16">
      <c r="A1119" s="80">
        <v>1118</v>
      </c>
      <c r="B1119" s="22" t="s">
        <v>75</v>
      </c>
      <c r="C1119" s="22" t="s">
        <v>59</v>
      </c>
      <c r="D1119" s="22" t="s">
        <v>1142</v>
      </c>
      <c r="E1119" s="22" t="s">
        <v>532</v>
      </c>
      <c r="F1119" s="22" t="s">
        <v>62</v>
      </c>
      <c r="G1119" s="22" t="s">
        <v>72</v>
      </c>
      <c r="H1119" s="22" t="s">
        <v>97</v>
      </c>
      <c r="I1119" s="22" t="s">
        <v>591</v>
      </c>
      <c r="J1119" s="71">
        <v>279.89999999999998</v>
      </c>
      <c r="K1119" s="56">
        <v>5</v>
      </c>
      <c r="L1119" s="73">
        <v>0</v>
      </c>
      <c r="M1119" s="71">
        <v>137.15100000000001</v>
      </c>
      <c r="N1119" s="75">
        <f t="shared" si="34"/>
        <v>137.15100000000001</v>
      </c>
      <c r="O1119" s="76">
        <f t="shared" si="35"/>
        <v>750</v>
      </c>
      <c r="P1119" s="49" t="str" cm="1">
        <f t="array" ref="P1119">_xlfn.IFS(O1119&gt;=2000,"A",O1119&gt;=1000,"B",O1119&gt;=500,"C",O1119&gt;=100,"D",O1119&lt;100,"E")</f>
        <v>C</v>
      </c>
    </row>
    <row r="1120" spans="1:16">
      <c r="A1120" s="80">
        <v>1119</v>
      </c>
      <c r="B1120" s="22" t="s">
        <v>75</v>
      </c>
      <c r="C1120" s="22" t="s">
        <v>59</v>
      </c>
      <c r="D1120" s="22" t="s">
        <v>1142</v>
      </c>
      <c r="E1120" s="22" t="s">
        <v>532</v>
      </c>
      <c r="F1120" s="22" t="s">
        <v>62</v>
      </c>
      <c r="G1120" s="22" t="s">
        <v>86</v>
      </c>
      <c r="H1120" s="22" t="s">
        <v>128</v>
      </c>
      <c r="I1120" s="22" t="s">
        <v>987</v>
      </c>
      <c r="J1120" s="71">
        <v>619.94999999999993</v>
      </c>
      <c r="K1120" s="56">
        <v>5</v>
      </c>
      <c r="L1120" s="73">
        <v>0</v>
      </c>
      <c r="M1120" s="71">
        <v>111.59099999999995</v>
      </c>
      <c r="N1120" s="75">
        <f t="shared" si="34"/>
        <v>111.59099999999995</v>
      </c>
      <c r="O1120" s="76">
        <f t="shared" si="35"/>
        <v>750</v>
      </c>
      <c r="P1120" s="49" t="str" cm="1">
        <f t="array" ref="P1120">_xlfn.IFS(O1120&gt;=2000,"A",O1120&gt;=1000,"B",O1120&gt;=500,"C",O1120&gt;=100,"D",O1120&lt;100,"E")</f>
        <v>C</v>
      </c>
    </row>
    <row r="1121" spans="1:16">
      <c r="A1121" s="80">
        <v>1120</v>
      </c>
      <c r="B1121" s="22" t="s">
        <v>75</v>
      </c>
      <c r="C1121" s="22" t="s">
        <v>59</v>
      </c>
      <c r="D1121" s="22" t="s">
        <v>1142</v>
      </c>
      <c r="E1121" s="22" t="s">
        <v>532</v>
      </c>
      <c r="F1121" s="22" t="s">
        <v>62</v>
      </c>
      <c r="G1121" s="22" t="s">
        <v>72</v>
      </c>
      <c r="H1121" s="22" t="s">
        <v>97</v>
      </c>
      <c r="I1121" s="22" t="s">
        <v>1143</v>
      </c>
      <c r="J1121" s="71">
        <v>4.3600000000000003</v>
      </c>
      <c r="K1121" s="56">
        <v>2</v>
      </c>
      <c r="L1121" s="73">
        <v>0</v>
      </c>
      <c r="M1121" s="71">
        <v>2.0491999999999999</v>
      </c>
      <c r="N1121" s="75">
        <f t="shared" si="34"/>
        <v>2.0491999999999999</v>
      </c>
      <c r="O1121" s="76">
        <f t="shared" si="35"/>
        <v>300</v>
      </c>
      <c r="P1121" s="49" t="str" cm="1">
        <f t="array" ref="P1121">_xlfn.IFS(O1121&gt;=2000,"A",O1121&gt;=1000,"B",O1121&gt;=500,"C",O1121&gt;=100,"D",O1121&lt;100,"E")</f>
        <v>D</v>
      </c>
    </row>
    <row r="1122" spans="1:16">
      <c r="A1122" s="80">
        <v>1121</v>
      </c>
      <c r="B1122" s="22" t="s">
        <v>75</v>
      </c>
      <c r="C1122" s="22" t="s">
        <v>59</v>
      </c>
      <c r="D1122" s="22" t="s">
        <v>1142</v>
      </c>
      <c r="E1122" s="22" t="s">
        <v>532</v>
      </c>
      <c r="F1122" s="22" t="s">
        <v>62</v>
      </c>
      <c r="G1122" s="22" t="s">
        <v>72</v>
      </c>
      <c r="H1122" s="22" t="s">
        <v>133</v>
      </c>
      <c r="I1122" s="22" t="s">
        <v>947</v>
      </c>
      <c r="J1122" s="71">
        <v>15.28</v>
      </c>
      <c r="K1122" s="56">
        <v>2</v>
      </c>
      <c r="L1122" s="73">
        <v>0</v>
      </c>
      <c r="M1122" s="71">
        <v>7.4871999999999996</v>
      </c>
      <c r="N1122" s="75">
        <f t="shared" si="34"/>
        <v>7.4871999999999996</v>
      </c>
      <c r="O1122" s="76">
        <f t="shared" si="35"/>
        <v>300</v>
      </c>
      <c r="P1122" s="49" t="str" cm="1">
        <f t="array" ref="P1122">_xlfn.IFS(O1122&gt;=2000,"A",O1122&gt;=1000,"B",O1122&gt;=500,"C",O1122&gt;=100,"D",O1122&lt;100,"E")</f>
        <v>D</v>
      </c>
    </row>
    <row r="1123" spans="1:16">
      <c r="A1123" s="80">
        <v>1122</v>
      </c>
      <c r="B1123" s="22" t="s">
        <v>75</v>
      </c>
      <c r="C1123" s="22" t="s">
        <v>59</v>
      </c>
      <c r="D1123" s="22" t="s">
        <v>1144</v>
      </c>
      <c r="E1123" s="22" t="s">
        <v>680</v>
      </c>
      <c r="F1123" s="22" t="s">
        <v>62</v>
      </c>
      <c r="G1123" s="22" t="s">
        <v>86</v>
      </c>
      <c r="H1123" s="22" t="s">
        <v>87</v>
      </c>
      <c r="I1123" s="22" t="s">
        <v>1145</v>
      </c>
      <c r="J1123" s="71">
        <v>699.93</v>
      </c>
      <c r="K1123" s="56">
        <v>7</v>
      </c>
      <c r="L1123" s="73">
        <v>0</v>
      </c>
      <c r="M1123" s="71">
        <v>181.98179999999999</v>
      </c>
      <c r="N1123" s="75">
        <f t="shared" si="34"/>
        <v>181.98179999999999</v>
      </c>
      <c r="O1123" s="76">
        <f t="shared" si="35"/>
        <v>1050</v>
      </c>
      <c r="P1123" s="49" t="str" cm="1">
        <f t="array" ref="P1123">_xlfn.IFS(O1123&gt;=2000,"A",O1123&gt;=1000,"B",O1123&gt;=500,"C",O1123&gt;=100,"D",O1123&lt;100,"E")</f>
        <v>B</v>
      </c>
    </row>
    <row r="1124" spans="1:16">
      <c r="A1124" s="80">
        <v>1123</v>
      </c>
      <c r="B1124" s="22" t="s">
        <v>75</v>
      </c>
      <c r="C1124" s="22" t="s">
        <v>59</v>
      </c>
      <c r="D1124" s="22" t="s">
        <v>1144</v>
      </c>
      <c r="E1124" s="22" t="s">
        <v>680</v>
      </c>
      <c r="F1124" s="22" t="s">
        <v>62</v>
      </c>
      <c r="G1124" s="22" t="s">
        <v>72</v>
      </c>
      <c r="H1124" s="22" t="s">
        <v>84</v>
      </c>
      <c r="I1124" s="22" t="s">
        <v>1146</v>
      </c>
      <c r="J1124" s="71">
        <v>22.959999999999997</v>
      </c>
      <c r="K1124" s="56">
        <v>7</v>
      </c>
      <c r="L1124" s="73">
        <v>0</v>
      </c>
      <c r="M1124" s="71">
        <v>6.6583999999999968</v>
      </c>
      <c r="N1124" s="75">
        <f t="shared" si="34"/>
        <v>6.6583999999999968</v>
      </c>
      <c r="O1124" s="76">
        <f t="shared" si="35"/>
        <v>1050</v>
      </c>
      <c r="P1124" s="49" t="str" cm="1">
        <f t="array" ref="P1124">_xlfn.IFS(O1124&gt;=2000,"A",O1124&gt;=1000,"B",O1124&gt;=500,"C",O1124&gt;=100,"D",O1124&lt;100,"E")</f>
        <v>B</v>
      </c>
    </row>
    <row r="1125" spans="1:16">
      <c r="A1125" s="80">
        <v>1124</v>
      </c>
      <c r="B1125" s="22" t="s">
        <v>75</v>
      </c>
      <c r="C1125" s="22" t="s">
        <v>59</v>
      </c>
      <c r="D1125" s="22" t="s">
        <v>1144</v>
      </c>
      <c r="E1125" s="22" t="s">
        <v>680</v>
      </c>
      <c r="F1125" s="22" t="s">
        <v>62</v>
      </c>
      <c r="G1125" s="22" t="s">
        <v>63</v>
      </c>
      <c r="H1125" s="22" t="s">
        <v>82</v>
      </c>
      <c r="I1125" s="22" t="s">
        <v>207</v>
      </c>
      <c r="J1125" s="71">
        <v>38.6</v>
      </c>
      <c r="K1125" s="56">
        <v>4</v>
      </c>
      <c r="L1125" s="73">
        <v>0</v>
      </c>
      <c r="M1125" s="71">
        <v>11.579999999999998</v>
      </c>
      <c r="N1125" s="75">
        <f t="shared" si="34"/>
        <v>11.579999999999998</v>
      </c>
      <c r="O1125" s="76">
        <f t="shared" si="35"/>
        <v>600</v>
      </c>
      <c r="P1125" s="49" t="str" cm="1">
        <f t="array" ref="P1125">_xlfn.IFS(O1125&gt;=2000,"A",O1125&gt;=1000,"B",O1125&gt;=500,"C",O1125&gt;=100,"D",O1125&lt;100,"E")</f>
        <v>C</v>
      </c>
    </row>
    <row r="1126" spans="1:16">
      <c r="A1126" s="80">
        <v>1125</v>
      </c>
      <c r="B1126" s="22" t="s">
        <v>75</v>
      </c>
      <c r="C1126" s="22" t="s">
        <v>59</v>
      </c>
      <c r="D1126" s="22" t="s">
        <v>1144</v>
      </c>
      <c r="E1126" s="22" t="s">
        <v>680</v>
      </c>
      <c r="F1126" s="22" t="s">
        <v>62</v>
      </c>
      <c r="G1126" s="22" t="s">
        <v>72</v>
      </c>
      <c r="H1126" s="22" t="s">
        <v>84</v>
      </c>
      <c r="I1126" s="22" t="s">
        <v>700</v>
      </c>
      <c r="J1126" s="71">
        <v>6.63</v>
      </c>
      <c r="K1126" s="56">
        <v>3</v>
      </c>
      <c r="L1126" s="73">
        <v>0</v>
      </c>
      <c r="M1126" s="71">
        <v>1.7901</v>
      </c>
      <c r="N1126" s="75">
        <f t="shared" si="34"/>
        <v>1.7901</v>
      </c>
      <c r="O1126" s="76">
        <f t="shared" si="35"/>
        <v>450</v>
      </c>
      <c r="P1126" s="49" t="str" cm="1">
        <f t="array" ref="P1126">_xlfn.IFS(O1126&gt;=2000,"A",O1126&gt;=1000,"B",O1126&gt;=500,"C",O1126&gt;=100,"D",O1126&lt;100,"E")</f>
        <v>D</v>
      </c>
    </row>
    <row r="1127" spans="1:16">
      <c r="A1127" s="80">
        <v>1126</v>
      </c>
      <c r="B1127" s="22" t="s">
        <v>75</v>
      </c>
      <c r="C1127" s="22" t="s">
        <v>59</v>
      </c>
      <c r="D1127" s="22" t="s">
        <v>1144</v>
      </c>
      <c r="E1127" s="22" t="s">
        <v>680</v>
      </c>
      <c r="F1127" s="22" t="s">
        <v>62</v>
      </c>
      <c r="G1127" s="22" t="s">
        <v>72</v>
      </c>
      <c r="H1127" s="22" t="s">
        <v>133</v>
      </c>
      <c r="I1127" s="22" t="s">
        <v>319</v>
      </c>
      <c r="J1127" s="71">
        <v>23.34</v>
      </c>
      <c r="K1127" s="56">
        <v>3</v>
      </c>
      <c r="L1127" s="73">
        <v>0</v>
      </c>
      <c r="M1127" s="71">
        <v>10.969799999999999</v>
      </c>
      <c r="N1127" s="75">
        <f t="shared" si="34"/>
        <v>10.969799999999999</v>
      </c>
      <c r="O1127" s="76">
        <f t="shared" si="35"/>
        <v>450</v>
      </c>
      <c r="P1127" s="49" t="str" cm="1">
        <f t="array" ref="P1127">_xlfn.IFS(O1127&gt;=2000,"A",O1127&gt;=1000,"B",O1127&gt;=500,"C",O1127&gt;=100,"D",O1127&lt;100,"E")</f>
        <v>D</v>
      </c>
    </row>
    <row r="1128" spans="1:16">
      <c r="A1128" s="80">
        <v>1127</v>
      </c>
      <c r="B1128" s="22" t="s">
        <v>75</v>
      </c>
      <c r="C1128" s="22" t="s">
        <v>59</v>
      </c>
      <c r="D1128" s="22" t="s">
        <v>1144</v>
      </c>
      <c r="E1128" s="22" t="s">
        <v>680</v>
      </c>
      <c r="F1128" s="22" t="s">
        <v>62</v>
      </c>
      <c r="G1128" s="22" t="s">
        <v>63</v>
      </c>
      <c r="H1128" s="22" t="s">
        <v>66</v>
      </c>
      <c r="I1128" s="22" t="s">
        <v>643</v>
      </c>
      <c r="J1128" s="71">
        <v>1067.94</v>
      </c>
      <c r="K1128" s="56">
        <v>3</v>
      </c>
      <c r="L1128" s="73">
        <v>0</v>
      </c>
      <c r="M1128" s="71">
        <v>224.2673999999999</v>
      </c>
      <c r="N1128" s="75">
        <f t="shared" si="34"/>
        <v>224.2673999999999</v>
      </c>
      <c r="O1128" s="76">
        <f t="shared" si="35"/>
        <v>450</v>
      </c>
      <c r="P1128" s="49" t="str" cm="1">
        <f t="array" ref="P1128">_xlfn.IFS(O1128&gt;=2000,"A",O1128&gt;=1000,"B",O1128&gt;=500,"C",O1128&gt;=100,"D",O1128&lt;100,"E")</f>
        <v>D</v>
      </c>
    </row>
    <row r="1129" spans="1:16">
      <c r="A1129" s="80">
        <v>1128</v>
      </c>
      <c r="B1129" s="22" t="s">
        <v>75</v>
      </c>
      <c r="C1129" s="22" t="s">
        <v>102</v>
      </c>
      <c r="D1129" s="22" t="s">
        <v>598</v>
      </c>
      <c r="E1129" s="22" t="s">
        <v>166</v>
      </c>
      <c r="F1129" s="22" t="s">
        <v>105</v>
      </c>
      <c r="G1129" s="22" t="s">
        <v>72</v>
      </c>
      <c r="H1129" s="22" t="s">
        <v>84</v>
      </c>
      <c r="I1129" s="22" t="s">
        <v>636</v>
      </c>
      <c r="J1129" s="71">
        <v>10.16</v>
      </c>
      <c r="K1129" s="56">
        <v>1</v>
      </c>
      <c r="L1129" s="73">
        <v>0</v>
      </c>
      <c r="M1129" s="71">
        <v>2.6416000000000004</v>
      </c>
      <c r="N1129" s="75">
        <f t="shared" si="34"/>
        <v>2.6416000000000004</v>
      </c>
      <c r="O1129" s="76">
        <f t="shared" si="35"/>
        <v>150</v>
      </c>
      <c r="P1129" s="49" t="str" cm="1">
        <f t="array" ref="P1129">_xlfn.IFS(O1129&gt;=2000,"A",O1129&gt;=1000,"B",O1129&gt;=500,"C",O1129&gt;=100,"D",O1129&lt;100,"E")</f>
        <v>D</v>
      </c>
    </row>
    <row r="1130" spans="1:16">
      <c r="A1130" s="80">
        <v>1129</v>
      </c>
      <c r="B1130" s="22" t="s">
        <v>75</v>
      </c>
      <c r="C1130" s="22" t="s">
        <v>102</v>
      </c>
      <c r="D1130" s="22" t="s">
        <v>598</v>
      </c>
      <c r="E1130" s="22" t="s">
        <v>166</v>
      </c>
      <c r="F1130" s="22" t="s">
        <v>105</v>
      </c>
      <c r="G1130" s="22" t="s">
        <v>72</v>
      </c>
      <c r="H1130" s="22" t="s">
        <v>133</v>
      </c>
      <c r="I1130" s="22" t="s">
        <v>897</v>
      </c>
      <c r="J1130" s="71">
        <v>101.88</v>
      </c>
      <c r="K1130" s="56">
        <v>6</v>
      </c>
      <c r="L1130" s="73">
        <v>0</v>
      </c>
      <c r="M1130" s="71">
        <v>50.94</v>
      </c>
      <c r="N1130" s="75">
        <f t="shared" si="34"/>
        <v>50.94</v>
      </c>
      <c r="O1130" s="76">
        <f t="shared" si="35"/>
        <v>900</v>
      </c>
      <c r="P1130" s="49" t="str" cm="1">
        <f t="array" ref="P1130">_xlfn.IFS(O1130&gt;=2000,"A",O1130&gt;=1000,"B",O1130&gt;=500,"C",O1130&gt;=100,"D",O1130&lt;100,"E")</f>
        <v>C</v>
      </c>
    </row>
    <row r="1131" spans="1:16">
      <c r="A1131" s="80">
        <v>1130</v>
      </c>
      <c r="B1131" s="22" t="s">
        <v>75</v>
      </c>
      <c r="C1131" s="22" t="s">
        <v>59</v>
      </c>
      <c r="D1131" s="22" t="s">
        <v>193</v>
      </c>
      <c r="E1131" s="22" t="s">
        <v>194</v>
      </c>
      <c r="F1131" s="22" t="s">
        <v>62</v>
      </c>
      <c r="G1131" s="22" t="s">
        <v>63</v>
      </c>
      <c r="H1131" s="22" t="s">
        <v>78</v>
      </c>
      <c r="I1131" s="22" t="s">
        <v>1147</v>
      </c>
      <c r="J1131" s="71">
        <v>343.92</v>
      </c>
      <c r="K1131" s="56">
        <v>4</v>
      </c>
      <c r="L1131" s="73">
        <v>0</v>
      </c>
      <c r="M1131" s="71">
        <v>75.662399999999991</v>
      </c>
      <c r="N1131" s="75">
        <f t="shared" si="34"/>
        <v>75.662399999999991</v>
      </c>
      <c r="O1131" s="76">
        <f t="shared" si="35"/>
        <v>600</v>
      </c>
      <c r="P1131" s="49" t="str" cm="1">
        <f t="array" ref="P1131">_xlfn.IFS(O1131&gt;=2000,"A",O1131&gt;=1000,"B",O1131&gt;=500,"C",O1131&gt;=100,"D",O1131&lt;100,"E")</f>
        <v>C</v>
      </c>
    </row>
    <row r="1132" spans="1:16">
      <c r="A1132" s="80">
        <v>1131</v>
      </c>
      <c r="B1132" s="22" t="s">
        <v>75</v>
      </c>
      <c r="C1132" s="22" t="s">
        <v>59</v>
      </c>
      <c r="D1132" s="22" t="s">
        <v>193</v>
      </c>
      <c r="E1132" s="22" t="s">
        <v>194</v>
      </c>
      <c r="F1132" s="22" t="s">
        <v>62</v>
      </c>
      <c r="G1132" s="22" t="s">
        <v>72</v>
      </c>
      <c r="H1132" s="22" t="s">
        <v>97</v>
      </c>
      <c r="I1132" s="22" t="s">
        <v>1148</v>
      </c>
      <c r="J1132" s="71">
        <v>40.99</v>
      </c>
      <c r="K1132" s="56">
        <v>1</v>
      </c>
      <c r="L1132" s="73">
        <v>0</v>
      </c>
      <c r="M1132" s="71">
        <v>20.085100000000001</v>
      </c>
      <c r="N1132" s="75">
        <f t="shared" si="34"/>
        <v>20.085100000000001</v>
      </c>
      <c r="O1132" s="76">
        <f t="shared" si="35"/>
        <v>150</v>
      </c>
      <c r="P1132" s="49" t="str" cm="1">
        <f t="array" ref="P1132">_xlfn.IFS(O1132&gt;=2000,"A",O1132&gt;=1000,"B",O1132&gt;=500,"C",O1132&gt;=100,"D",O1132&lt;100,"E")</f>
        <v>D</v>
      </c>
    </row>
    <row r="1133" spans="1:16">
      <c r="A1133" s="80">
        <v>1132</v>
      </c>
      <c r="B1133" s="22" t="s">
        <v>75</v>
      </c>
      <c r="C1133" s="22" t="s">
        <v>59</v>
      </c>
      <c r="D1133" s="22" t="s">
        <v>193</v>
      </c>
      <c r="E1133" s="22" t="s">
        <v>194</v>
      </c>
      <c r="F1133" s="22" t="s">
        <v>62</v>
      </c>
      <c r="G1133" s="22" t="s">
        <v>72</v>
      </c>
      <c r="H1133" s="22" t="s">
        <v>133</v>
      </c>
      <c r="I1133" s="22" t="s">
        <v>269</v>
      </c>
      <c r="J1133" s="71">
        <v>63.9</v>
      </c>
      <c r="K1133" s="56">
        <v>5</v>
      </c>
      <c r="L1133" s="73">
        <v>0</v>
      </c>
      <c r="M1133" s="71">
        <v>28.754999999999995</v>
      </c>
      <c r="N1133" s="75">
        <f t="shared" si="34"/>
        <v>28.754999999999995</v>
      </c>
      <c r="O1133" s="76">
        <f t="shared" si="35"/>
        <v>750</v>
      </c>
      <c r="P1133" s="49" t="str" cm="1">
        <f t="array" ref="P1133">_xlfn.IFS(O1133&gt;=2000,"A",O1133&gt;=1000,"B",O1133&gt;=500,"C",O1133&gt;=100,"D",O1133&lt;100,"E")</f>
        <v>C</v>
      </c>
    </row>
    <row r="1134" spans="1:16">
      <c r="A1134" s="80">
        <v>1133</v>
      </c>
      <c r="B1134" s="22" t="s">
        <v>140</v>
      </c>
      <c r="C1134" s="22" t="s">
        <v>68</v>
      </c>
      <c r="D1134" s="22" t="s">
        <v>1149</v>
      </c>
      <c r="E1134" s="22" t="s">
        <v>70</v>
      </c>
      <c r="F1134" s="22" t="s">
        <v>71</v>
      </c>
      <c r="G1134" s="22" t="s">
        <v>72</v>
      </c>
      <c r="H1134" s="22" t="s">
        <v>97</v>
      </c>
      <c r="I1134" s="22" t="s">
        <v>454</v>
      </c>
      <c r="J1134" s="71">
        <v>19.440000000000001</v>
      </c>
      <c r="K1134" s="56">
        <v>3</v>
      </c>
      <c r="L1134" s="73">
        <v>0</v>
      </c>
      <c r="M1134" s="71">
        <v>9.3312000000000008</v>
      </c>
      <c r="N1134" s="75">
        <f t="shared" si="34"/>
        <v>9.3312000000000008</v>
      </c>
      <c r="O1134" s="76">
        <f t="shared" si="35"/>
        <v>450</v>
      </c>
      <c r="P1134" s="49" t="str" cm="1">
        <f t="array" ref="P1134">_xlfn.IFS(O1134&gt;=2000,"A",O1134&gt;=1000,"B",O1134&gt;=500,"C",O1134&gt;=100,"D",O1134&lt;100,"E")</f>
        <v>D</v>
      </c>
    </row>
    <row r="1135" spans="1:16">
      <c r="A1135" s="80">
        <v>1134</v>
      </c>
      <c r="B1135" s="22" t="s">
        <v>75</v>
      </c>
      <c r="C1135" s="22" t="s">
        <v>102</v>
      </c>
      <c r="D1135" s="22" t="s">
        <v>122</v>
      </c>
      <c r="E1135" s="22" t="s">
        <v>123</v>
      </c>
      <c r="F1135" s="22" t="s">
        <v>124</v>
      </c>
      <c r="G1135" s="22" t="s">
        <v>72</v>
      </c>
      <c r="H1135" s="22" t="s">
        <v>80</v>
      </c>
      <c r="I1135" s="22" t="s">
        <v>151</v>
      </c>
      <c r="J1135" s="71">
        <v>124.608</v>
      </c>
      <c r="K1135" s="56">
        <v>4</v>
      </c>
      <c r="L1135" s="73">
        <v>0.2</v>
      </c>
      <c r="M1135" s="71">
        <v>-23.364000000000019</v>
      </c>
      <c r="N1135" s="75">
        <f t="shared" si="34"/>
        <v>-48.285600000000017</v>
      </c>
      <c r="O1135" s="76">
        <f t="shared" si="35"/>
        <v>600</v>
      </c>
      <c r="P1135" s="49" t="str" cm="1">
        <f t="array" ref="P1135">_xlfn.IFS(O1135&gt;=2000,"A",O1135&gt;=1000,"B",O1135&gt;=500,"C",O1135&gt;=100,"D",O1135&lt;100,"E")</f>
        <v>C</v>
      </c>
    </row>
    <row r="1136" spans="1:16">
      <c r="A1136" s="80">
        <v>1135</v>
      </c>
      <c r="B1136" s="22" t="s">
        <v>75</v>
      </c>
      <c r="C1136" s="22" t="s">
        <v>102</v>
      </c>
      <c r="D1136" s="22" t="s">
        <v>122</v>
      </c>
      <c r="E1136" s="22" t="s">
        <v>123</v>
      </c>
      <c r="F1136" s="22" t="s">
        <v>124</v>
      </c>
      <c r="G1136" s="22" t="s">
        <v>72</v>
      </c>
      <c r="H1136" s="22" t="s">
        <v>73</v>
      </c>
      <c r="I1136" s="22" t="s">
        <v>1150</v>
      </c>
      <c r="J1136" s="71">
        <v>7.5600000000000005</v>
      </c>
      <c r="K1136" s="56">
        <v>3</v>
      </c>
      <c r="L1136" s="73">
        <v>0.2</v>
      </c>
      <c r="M1136" s="71">
        <v>2.6459999999999995</v>
      </c>
      <c r="N1136" s="75">
        <f t="shared" si="34"/>
        <v>1.1339999999999992</v>
      </c>
      <c r="O1136" s="76">
        <f t="shared" si="35"/>
        <v>450</v>
      </c>
      <c r="P1136" s="49" t="str" cm="1">
        <f t="array" ref="P1136">_xlfn.IFS(O1136&gt;=2000,"A",O1136&gt;=1000,"B",O1136&gt;=500,"C",O1136&gt;=100,"D",O1136&lt;100,"E")</f>
        <v>D</v>
      </c>
    </row>
    <row r="1137" spans="1:16">
      <c r="A1137" s="80">
        <v>1136</v>
      </c>
      <c r="B1137" s="22" t="s">
        <v>538</v>
      </c>
      <c r="C1137" s="22" t="s">
        <v>59</v>
      </c>
      <c r="D1137" s="22" t="s">
        <v>1151</v>
      </c>
      <c r="E1137" s="22" t="s">
        <v>77</v>
      </c>
      <c r="F1137" s="22" t="s">
        <v>62</v>
      </c>
      <c r="G1137" s="22" t="s">
        <v>72</v>
      </c>
      <c r="H1137" s="22" t="s">
        <v>80</v>
      </c>
      <c r="I1137" s="22" t="s">
        <v>1152</v>
      </c>
      <c r="J1137" s="71">
        <v>85.224000000000004</v>
      </c>
      <c r="K1137" s="56">
        <v>3</v>
      </c>
      <c r="L1137" s="73">
        <v>0.2</v>
      </c>
      <c r="M1137" s="71">
        <v>7.4571000000000041</v>
      </c>
      <c r="N1137" s="75">
        <f t="shared" si="34"/>
        <v>-9.5876999999999981</v>
      </c>
      <c r="O1137" s="76">
        <f t="shared" si="35"/>
        <v>450</v>
      </c>
      <c r="P1137" s="49" t="str" cm="1">
        <f t="array" ref="P1137">_xlfn.IFS(O1137&gt;=2000,"A",O1137&gt;=1000,"B",O1137&gt;=500,"C",O1137&gt;=100,"D",O1137&lt;100,"E")</f>
        <v>D</v>
      </c>
    </row>
    <row r="1138" spans="1:16">
      <c r="A1138" s="80">
        <v>1137</v>
      </c>
      <c r="B1138" s="22" t="s">
        <v>58</v>
      </c>
      <c r="C1138" s="22" t="s">
        <v>68</v>
      </c>
      <c r="D1138" s="22" t="s">
        <v>1153</v>
      </c>
      <c r="E1138" s="22" t="s">
        <v>166</v>
      </c>
      <c r="F1138" s="22" t="s">
        <v>105</v>
      </c>
      <c r="G1138" s="22" t="s">
        <v>72</v>
      </c>
      <c r="H1138" s="22" t="s">
        <v>133</v>
      </c>
      <c r="I1138" s="22" t="s">
        <v>1154</v>
      </c>
      <c r="J1138" s="71">
        <v>287.52</v>
      </c>
      <c r="K1138" s="56">
        <v>8</v>
      </c>
      <c r="L1138" s="73">
        <v>0</v>
      </c>
      <c r="M1138" s="71">
        <v>129.38399999999999</v>
      </c>
      <c r="N1138" s="75">
        <f t="shared" si="34"/>
        <v>129.38399999999999</v>
      </c>
      <c r="O1138" s="76">
        <f t="shared" si="35"/>
        <v>1200</v>
      </c>
      <c r="P1138" s="49" t="str" cm="1">
        <f t="array" ref="P1138">_xlfn.IFS(O1138&gt;=2000,"A",O1138&gt;=1000,"B",O1138&gt;=500,"C",O1138&gt;=100,"D",O1138&lt;100,"E")</f>
        <v>B</v>
      </c>
    </row>
    <row r="1139" spans="1:16">
      <c r="A1139" s="80">
        <v>1138</v>
      </c>
      <c r="B1139" s="22" t="s">
        <v>58</v>
      </c>
      <c r="C1139" s="22" t="s">
        <v>68</v>
      </c>
      <c r="D1139" s="22" t="s">
        <v>1153</v>
      </c>
      <c r="E1139" s="22" t="s">
        <v>166</v>
      </c>
      <c r="F1139" s="22" t="s">
        <v>105</v>
      </c>
      <c r="G1139" s="22" t="s">
        <v>72</v>
      </c>
      <c r="H1139" s="22" t="s">
        <v>91</v>
      </c>
      <c r="I1139" s="22" t="s">
        <v>814</v>
      </c>
      <c r="J1139" s="71">
        <v>37.68</v>
      </c>
      <c r="K1139" s="56">
        <v>2</v>
      </c>
      <c r="L1139" s="73">
        <v>0</v>
      </c>
      <c r="M1139" s="71">
        <v>10.5504</v>
      </c>
      <c r="N1139" s="75">
        <f t="shared" si="34"/>
        <v>10.5504</v>
      </c>
      <c r="O1139" s="76">
        <f t="shared" si="35"/>
        <v>300</v>
      </c>
      <c r="P1139" s="49" t="str" cm="1">
        <f t="array" ref="P1139">_xlfn.IFS(O1139&gt;=2000,"A",O1139&gt;=1000,"B",O1139&gt;=500,"C",O1139&gt;=100,"D",O1139&lt;100,"E")</f>
        <v>D</v>
      </c>
    </row>
    <row r="1140" spans="1:16">
      <c r="A1140" s="80">
        <v>1139</v>
      </c>
      <c r="B1140" s="22" t="s">
        <v>58</v>
      </c>
      <c r="C1140" s="22" t="s">
        <v>68</v>
      </c>
      <c r="D1140" s="22" t="s">
        <v>1153</v>
      </c>
      <c r="E1140" s="22" t="s">
        <v>166</v>
      </c>
      <c r="F1140" s="22" t="s">
        <v>105</v>
      </c>
      <c r="G1140" s="22" t="s">
        <v>72</v>
      </c>
      <c r="H1140" s="22" t="s">
        <v>97</v>
      </c>
      <c r="I1140" s="22" t="s">
        <v>1155</v>
      </c>
      <c r="J1140" s="71">
        <v>19.98</v>
      </c>
      <c r="K1140" s="56">
        <v>2</v>
      </c>
      <c r="L1140" s="73">
        <v>0</v>
      </c>
      <c r="M1140" s="71">
        <v>8.9909999999999997</v>
      </c>
      <c r="N1140" s="75">
        <f t="shared" si="34"/>
        <v>8.9909999999999997</v>
      </c>
      <c r="O1140" s="76">
        <f t="shared" si="35"/>
        <v>300</v>
      </c>
      <c r="P1140" s="49" t="str" cm="1">
        <f t="array" ref="P1140">_xlfn.IFS(O1140&gt;=2000,"A",O1140&gt;=1000,"B",O1140&gt;=500,"C",O1140&gt;=100,"D",O1140&lt;100,"E")</f>
        <v>D</v>
      </c>
    </row>
    <row r="1141" spans="1:16">
      <c r="A1141" s="80">
        <v>1140</v>
      </c>
      <c r="B1141" s="22" t="s">
        <v>58</v>
      </c>
      <c r="C1141" s="22" t="s">
        <v>68</v>
      </c>
      <c r="D1141" s="22" t="s">
        <v>1153</v>
      </c>
      <c r="E1141" s="22" t="s">
        <v>166</v>
      </c>
      <c r="F1141" s="22" t="s">
        <v>105</v>
      </c>
      <c r="G1141" s="22" t="s">
        <v>72</v>
      </c>
      <c r="H1141" s="22" t="s">
        <v>84</v>
      </c>
      <c r="I1141" s="22" t="s">
        <v>755</v>
      </c>
      <c r="J1141" s="71">
        <v>20.58</v>
      </c>
      <c r="K1141" s="56">
        <v>7</v>
      </c>
      <c r="L1141" s="73">
        <v>0</v>
      </c>
      <c r="M1141" s="71">
        <v>5.5566000000000004</v>
      </c>
      <c r="N1141" s="75">
        <f t="shared" si="34"/>
        <v>5.5566000000000004</v>
      </c>
      <c r="O1141" s="76">
        <f t="shared" si="35"/>
        <v>1050</v>
      </c>
      <c r="P1141" s="49" t="str" cm="1">
        <f t="array" ref="P1141">_xlfn.IFS(O1141&gt;=2000,"A",O1141&gt;=1000,"B",O1141&gt;=500,"C",O1141&gt;=100,"D",O1141&lt;100,"E")</f>
        <v>B</v>
      </c>
    </row>
    <row r="1142" spans="1:16">
      <c r="A1142" s="80">
        <v>1141</v>
      </c>
      <c r="B1142" s="22" t="s">
        <v>58</v>
      </c>
      <c r="C1142" s="22" t="s">
        <v>68</v>
      </c>
      <c r="D1142" s="22" t="s">
        <v>1153</v>
      </c>
      <c r="E1142" s="22" t="s">
        <v>166</v>
      </c>
      <c r="F1142" s="22" t="s">
        <v>105</v>
      </c>
      <c r="G1142" s="22" t="s">
        <v>72</v>
      </c>
      <c r="H1142" s="22" t="s">
        <v>89</v>
      </c>
      <c r="I1142" s="22" t="s">
        <v>1156</v>
      </c>
      <c r="J1142" s="71">
        <v>17.38</v>
      </c>
      <c r="K1142" s="56">
        <v>2</v>
      </c>
      <c r="L1142" s="73">
        <v>0</v>
      </c>
      <c r="M1142" s="71">
        <v>8.69</v>
      </c>
      <c r="N1142" s="75">
        <f t="shared" si="34"/>
        <v>8.69</v>
      </c>
      <c r="O1142" s="76">
        <f t="shared" si="35"/>
        <v>300</v>
      </c>
      <c r="P1142" s="49" t="str" cm="1">
        <f t="array" ref="P1142">_xlfn.IFS(O1142&gt;=2000,"A",O1142&gt;=1000,"B",O1142&gt;=500,"C",O1142&gt;=100,"D",O1142&lt;100,"E")</f>
        <v>D</v>
      </c>
    </row>
    <row r="1143" spans="1:16">
      <c r="A1143" s="80">
        <v>1142</v>
      </c>
      <c r="B1143" s="22" t="s">
        <v>75</v>
      </c>
      <c r="C1143" s="22" t="s">
        <v>59</v>
      </c>
      <c r="D1143" s="22" t="s">
        <v>69</v>
      </c>
      <c r="E1143" s="22" t="s">
        <v>70</v>
      </c>
      <c r="F1143" s="22" t="s">
        <v>71</v>
      </c>
      <c r="G1143" s="22" t="s">
        <v>63</v>
      </c>
      <c r="H1143" s="22" t="s">
        <v>82</v>
      </c>
      <c r="I1143" s="22" t="s">
        <v>1041</v>
      </c>
      <c r="J1143" s="71">
        <v>204.6</v>
      </c>
      <c r="K1143" s="56">
        <v>2</v>
      </c>
      <c r="L1143" s="73">
        <v>0</v>
      </c>
      <c r="M1143" s="71">
        <v>53.195999999999998</v>
      </c>
      <c r="N1143" s="75">
        <f t="shared" si="34"/>
        <v>53.195999999999998</v>
      </c>
      <c r="O1143" s="76">
        <f t="shared" si="35"/>
        <v>300</v>
      </c>
      <c r="P1143" s="49" t="str" cm="1">
        <f t="array" ref="P1143">_xlfn.IFS(O1143&gt;=2000,"A",O1143&gt;=1000,"B",O1143&gt;=500,"C",O1143&gt;=100,"D",O1143&lt;100,"E")</f>
        <v>D</v>
      </c>
    </row>
    <row r="1144" spans="1:16">
      <c r="A1144" s="80">
        <v>1143</v>
      </c>
      <c r="B1144" s="22" t="s">
        <v>75</v>
      </c>
      <c r="C1144" s="22" t="s">
        <v>59</v>
      </c>
      <c r="D1144" s="22" t="s">
        <v>69</v>
      </c>
      <c r="E1144" s="22" t="s">
        <v>70</v>
      </c>
      <c r="F1144" s="22" t="s">
        <v>71</v>
      </c>
      <c r="G1144" s="22" t="s">
        <v>72</v>
      </c>
      <c r="H1144" s="22" t="s">
        <v>173</v>
      </c>
      <c r="I1144" s="22" t="s">
        <v>1157</v>
      </c>
      <c r="J1144" s="71">
        <v>8.7200000000000006</v>
      </c>
      <c r="K1144" s="56">
        <v>4</v>
      </c>
      <c r="L1144" s="73">
        <v>0</v>
      </c>
      <c r="M1144" s="71">
        <v>2.8776000000000002</v>
      </c>
      <c r="N1144" s="75">
        <f t="shared" si="34"/>
        <v>2.8776000000000002</v>
      </c>
      <c r="O1144" s="76">
        <f t="shared" si="35"/>
        <v>600</v>
      </c>
      <c r="P1144" s="49" t="str" cm="1">
        <f t="array" ref="P1144">_xlfn.IFS(O1144&gt;=2000,"A",O1144&gt;=1000,"B",O1144&gt;=500,"C",O1144&gt;=100,"D",O1144&lt;100,"E")</f>
        <v>C</v>
      </c>
    </row>
    <row r="1145" spans="1:16">
      <c r="A1145" s="80">
        <v>1144</v>
      </c>
      <c r="B1145" s="22" t="s">
        <v>75</v>
      </c>
      <c r="C1145" s="22" t="s">
        <v>59</v>
      </c>
      <c r="D1145" s="22" t="s">
        <v>69</v>
      </c>
      <c r="E1145" s="22" t="s">
        <v>70</v>
      </c>
      <c r="F1145" s="22" t="s">
        <v>71</v>
      </c>
      <c r="G1145" s="22" t="s">
        <v>72</v>
      </c>
      <c r="H1145" s="22" t="s">
        <v>97</v>
      </c>
      <c r="I1145" s="22" t="s">
        <v>469</v>
      </c>
      <c r="J1145" s="71">
        <v>6.48</v>
      </c>
      <c r="K1145" s="56">
        <v>1</v>
      </c>
      <c r="L1145" s="73">
        <v>0</v>
      </c>
      <c r="M1145" s="71">
        <v>3.1104000000000003</v>
      </c>
      <c r="N1145" s="75">
        <f t="shared" si="34"/>
        <v>3.1104000000000003</v>
      </c>
      <c r="O1145" s="76">
        <f t="shared" si="35"/>
        <v>150</v>
      </c>
      <c r="P1145" s="49" t="str" cm="1">
        <f t="array" ref="P1145">_xlfn.IFS(O1145&gt;=2000,"A",O1145&gt;=1000,"B",O1145&gt;=500,"C",O1145&gt;=100,"D",O1145&lt;100,"E")</f>
        <v>D</v>
      </c>
    </row>
    <row r="1146" spans="1:16">
      <c r="A1146" s="80">
        <v>1145</v>
      </c>
      <c r="B1146" s="22" t="s">
        <v>75</v>
      </c>
      <c r="C1146" s="22" t="s">
        <v>59</v>
      </c>
      <c r="D1146" s="22" t="s">
        <v>69</v>
      </c>
      <c r="E1146" s="22" t="s">
        <v>70</v>
      </c>
      <c r="F1146" s="22" t="s">
        <v>71</v>
      </c>
      <c r="G1146" s="22" t="s">
        <v>86</v>
      </c>
      <c r="H1146" s="22" t="s">
        <v>323</v>
      </c>
      <c r="I1146" s="22" t="s">
        <v>1158</v>
      </c>
      <c r="J1146" s="71">
        <v>686.32</v>
      </c>
      <c r="K1146" s="56">
        <v>2</v>
      </c>
      <c r="L1146" s="73">
        <v>0.2</v>
      </c>
      <c r="M1146" s="71">
        <v>223.05399999999995</v>
      </c>
      <c r="N1146" s="75">
        <f t="shared" si="34"/>
        <v>85.789999999999935</v>
      </c>
      <c r="O1146" s="76">
        <f t="shared" si="35"/>
        <v>300</v>
      </c>
      <c r="P1146" s="49" t="str" cm="1">
        <f t="array" ref="P1146">_xlfn.IFS(O1146&gt;=2000,"A",O1146&gt;=1000,"B",O1146&gt;=500,"C",O1146&gt;=100,"D",O1146&lt;100,"E")</f>
        <v>D</v>
      </c>
    </row>
    <row r="1147" spans="1:16">
      <c r="A1147" s="80">
        <v>1146</v>
      </c>
      <c r="B1147" s="22" t="s">
        <v>75</v>
      </c>
      <c r="C1147" s="22" t="s">
        <v>59</v>
      </c>
      <c r="D1147" s="22" t="s">
        <v>69</v>
      </c>
      <c r="E1147" s="22" t="s">
        <v>70</v>
      </c>
      <c r="F1147" s="22" t="s">
        <v>71</v>
      </c>
      <c r="G1147" s="22" t="s">
        <v>72</v>
      </c>
      <c r="H1147" s="22" t="s">
        <v>80</v>
      </c>
      <c r="I1147" s="22" t="s">
        <v>1129</v>
      </c>
      <c r="J1147" s="71">
        <v>62.18</v>
      </c>
      <c r="K1147" s="56">
        <v>1</v>
      </c>
      <c r="L1147" s="73">
        <v>0</v>
      </c>
      <c r="M1147" s="71">
        <v>16.788600000000002</v>
      </c>
      <c r="N1147" s="75">
        <f t="shared" si="34"/>
        <v>16.788600000000002</v>
      </c>
      <c r="O1147" s="76">
        <f t="shared" si="35"/>
        <v>150</v>
      </c>
      <c r="P1147" s="49" t="str" cm="1">
        <f t="array" ref="P1147">_xlfn.IFS(O1147&gt;=2000,"A",O1147&gt;=1000,"B",O1147&gt;=500,"C",O1147&gt;=100,"D",O1147&lt;100,"E")</f>
        <v>D</v>
      </c>
    </row>
    <row r="1148" spans="1:16">
      <c r="A1148" s="80">
        <v>1147</v>
      </c>
      <c r="B1148" s="22" t="s">
        <v>538</v>
      </c>
      <c r="C1148" s="22" t="s">
        <v>59</v>
      </c>
      <c r="D1148" s="22" t="s">
        <v>1159</v>
      </c>
      <c r="E1148" s="22" t="s">
        <v>159</v>
      </c>
      <c r="F1148" s="22" t="s">
        <v>105</v>
      </c>
      <c r="G1148" s="22" t="s">
        <v>72</v>
      </c>
      <c r="H1148" s="22" t="s">
        <v>91</v>
      </c>
      <c r="I1148" s="22" t="s">
        <v>1160</v>
      </c>
      <c r="J1148" s="71">
        <v>644.07600000000002</v>
      </c>
      <c r="K1148" s="56">
        <v>2</v>
      </c>
      <c r="L1148" s="73">
        <v>0.1</v>
      </c>
      <c r="M1148" s="71">
        <v>107.34599999999996</v>
      </c>
      <c r="N1148" s="75">
        <f t="shared" si="34"/>
        <v>42.938399999999959</v>
      </c>
      <c r="O1148" s="76">
        <f t="shared" si="35"/>
        <v>300</v>
      </c>
      <c r="P1148" s="49" t="str" cm="1">
        <f t="array" ref="P1148">_xlfn.IFS(O1148&gt;=2000,"A",O1148&gt;=1000,"B",O1148&gt;=500,"C",O1148&gt;=100,"D",O1148&lt;100,"E")</f>
        <v>D</v>
      </c>
    </row>
    <row r="1149" spans="1:16">
      <c r="A1149" s="80">
        <v>1148</v>
      </c>
      <c r="B1149" s="22" t="s">
        <v>538</v>
      </c>
      <c r="C1149" s="22" t="s">
        <v>59</v>
      </c>
      <c r="D1149" s="22" t="s">
        <v>1159</v>
      </c>
      <c r="E1149" s="22" t="s">
        <v>159</v>
      </c>
      <c r="F1149" s="22" t="s">
        <v>105</v>
      </c>
      <c r="G1149" s="22" t="s">
        <v>72</v>
      </c>
      <c r="H1149" s="22" t="s">
        <v>173</v>
      </c>
      <c r="I1149" s="22" t="s">
        <v>281</v>
      </c>
      <c r="J1149" s="71">
        <v>5.84</v>
      </c>
      <c r="K1149" s="56">
        <v>2</v>
      </c>
      <c r="L1149" s="73">
        <v>0</v>
      </c>
      <c r="M1149" s="71">
        <v>2.6279999999999997</v>
      </c>
      <c r="N1149" s="75">
        <f t="shared" si="34"/>
        <v>2.6279999999999997</v>
      </c>
      <c r="O1149" s="76">
        <f t="shared" si="35"/>
        <v>300</v>
      </c>
      <c r="P1149" s="49" t="str" cm="1">
        <f t="array" ref="P1149">_xlfn.IFS(O1149&gt;=2000,"A",O1149&gt;=1000,"B",O1149&gt;=500,"C",O1149&gt;=100,"D",O1149&lt;100,"E")</f>
        <v>D</v>
      </c>
    </row>
    <row r="1150" spans="1:16">
      <c r="A1150" s="80">
        <v>1149</v>
      </c>
      <c r="B1150" s="22" t="s">
        <v>538</v>
      </c>
      <c r="C1150" s="22" t="s">
        <v>59</v>
      </c>
      <c r="D1150" s="22" t="s">
        <v>1159</v>
      </c>
      <c r="E1150" s="22" t="s">
        <v>159</v>
      </c>
      <c r="F1150" s="22" t="s">
        <v>105</v>
      </c>
      <c r="G1150" s="22" t="s">
        <v>72</v>
      </c>
      <c r="H1150" s="22" t="s">
        <v>89</v>
      </c>
      <c r="I1150" s="22" t="s">
        <v>1161</v>
      </c>
      <c r="J1150" s="71">
        <v>12.76</v>
      </c>
      <c r="K1150" s="56">
        <v>2</v>
      </c>
      <c r="L1150" s="73">
        <v>0</v>
      </c>
      <c r="M1150" s="71">
        <v>5.8695999999999993</v>
      </c>
      <c r="N1150" s="75">
        <f t="shared" si="34"/>
        <v>5.8695999999999993</v>
      </c>
      <c r="O1150" s="76">
        <f t="shared" si="35"/>
        <v>300</v>
      </c>
      <c r="P1150" s="49" t="str" cm="1">
        <f t="array" ref="P1150">_xlfn.IFS(O1150&gt;=2000,"A",O1150&gt;=1000,"B",O1150&gt;=500,"C",O1150&gt;=100,"D",O1150&lt;100,"E")</f>
        <v>D</v>
      </c>
    </row>
    <row r="1151" spans="1:16">
      <c r="A1151" s="80">
        <v>1150</v>
      </c>
      <c r="B1151" s="22" t="s">
        <v>538</v>
      </c>
      <c r="C1151" s="22" t="s">
        <v>59</v>
      </c>
      <c r="D1151" s="22" t="s">
        <v>1159</v>
      </c>
      <c r="E1151" s="22" t="s">
        <v>159</v>
      </c>
      <c r="F1151" s="22" t="s">
        <v>105</v>
      </c>
      <c r="G1151" s="22" t="s">
        <v>86</v>
      </c>
      <c r="H1151" s="22" t="s">
        <v>87</v>
      </c>
      <c r="I1151" s="22" t="s">
        <v>1162</v>
      </c>
      <c r="J1151" s="71">
        <v>10.95</v>
      </c>
      <c r="K1151" s="56">
        <v>1</v>
      </c>
      <c r="L1151" s="73">
        <v>0</v>
      </c>
      <c r="M1151" s="71">
        <v>0.43799999999999883</v>
      </c>
      <c r="N1151" s="75">
        <f t="shared" si="34"/>
        <v>0.43799999999999883</v>
      </c>
      <c r="O1151" s="76">
        <f t="shared" si="35"/>
        <v>150</v>
      </c>
      <c r="P1151" s="49" t="str" cm="1">
        <f t="array" ref="P1151">_xlfn.IFS(O1151&gt;=2000,"A",O1151&gt;=1000,"B",O1151&gt;=500,"C",O1151&gt;=100,"D",O1151&lt;100,"E")</f>
        <v>D</v>
      </c>
    </row>
    <row r="1152" spans="1:16">
      <c r="A1152" s="80">
        <v>1151</v>
      </c>
      <c r="B1152" s="22" t="s">
        <v>538</v>
      </c>
      <c r="C1152" s="22" t="s">
        <v>59</v>
      </c>
      <c r="D1152" s="22" t="s">
        <v>1159</v>
      </c>
      <c r="E1152" s="22" t="s">
        <v>159</v>
      </c>
      <c r="F1152" s="22" t="s">
        <v>105</v>
      </c>
      <c r="G1152" s="22" t="s">
        <v>86</v>
      </c>
      <c r="H1152" s="22" t="s">
        <v>512</v>
      </c>
      <c r="I1152" s="22" t="s">
        <v>1163</v>
      </c>
      <c r="J1152" s="71">
        <v>599.98</v>
      </c>
      <c r="K1152" s="56">
        <v>2</v>
      </c>
      <c r="L1152" s="73">
        <v>0</v>
      </c>
      <c r="M1152" s="71">
        <v>209.99299999999999</v>
      </c>
      <c r="N1152" s="75">
        <f t="shared" si="34"/>
        <v>209.99299999999999</v>
      </c>
      <c r="O1152" s="76">
        <f t="shared" si="35"/>
        <v>300</v>
      </c>
      <c r="P1152" s="49" t="str" cm="1">
        <f t="array" ref="P1152">_xlfn.IFS(O1152&gt;=2000,"A",O1152&gt;=1000,"B",O1152&gt;=500,"C",O1152&gt;=100,"D",O1152&lt;100,"E")</f>
        <v>D</v>
      </c>
    </row>
    <row r="1153" spans="1:16">
      <c r="A1153" s="80">
        <v>1152</v>
      </c>
      <c r="B1153" s="22" t="s">
        <v>75</v>
      </c>
      <c r="C1153" s="22" t="s">
        <v>68</v>
      </c>
      <c r="D1153" s="22" t="s">
        <v>1164</v>
      </c>
      <c r="E1153" s="22" t="s">
        <v>258</v>
      </c>
      <c r="F1153" s="22" t="s">
        <v>124</v>
      </c>
      <c r="G1153" s="22" t="s">
        <v>63</v>
      </c>
      <c r="H1153" s="22" t="s">
        <v>82</v>
      </c>
      <c r="I1153" s="22" t="s">
        <v>1165</v>
      </c>
      <c r="J1153" s="71">
        <v>8.3520000000000003</v>
      </c>
      <c r="K1153" s="56">
        <v>6</v>
      </c>
      <c r="L1153" s="73">
        <v>0.2</v>
      </c>
      <c r="M1153" s="71">
        <v>1.2527999999999997</v>
      </c>
      <c r="N1153" s="75">
        <f t="shared" si="34"/>
        <v>-0.41760000000000042</v>
      </c>
      <c r="O1153" s="76">
        <f t="shared" si="35"/>
        <v>900</v>
      </c>
      <c r="P1153" s="49" t="str" cm="1">
        <f t="array" ref="P1153">_xlfn.IFS(O1153&gt;=2000,"A",O1153&gt;=1000,"B",O1153&gt;=500,"C",O1153&gt;=100,"D",O1153&lt;100,"E")</f>
        <v>C</v>
      </c>
    </row>
    <row r="1154" spans="1:16">
      <c r="A1154" s="80">
        <v>1153</v>
      </c>
      <c r="B1154" s="22" t="s">
        <v>75</v>
      </c>
      <c r="C1154" s="22" t="s">
        <v>68</v>
      </c>
      <c r="D1154" s="22" t="s">
        <v>1166</v>
      </c>
      <c r="E1154" s="22" t="s">
        <v>572</v>
      </c>
      <c r="F1154" s="22" t="s">
        <v>71</v>
      </c>
      <c r="G1154" s="22" t="s">
        <v>72</v>
      </c>
      <c r="H1154" s="22" t="s">
        <v>84</v>
      </c>
      <c r="I1154" s="22" t="s">
        <v>1167</v>
      </c>
      <c r="J1154" s="71">
        <v>3.64</v>
      </c>
      <c r="K1154" s="56">
        <v>2</v>
      </c>
      <c r="L1154" s="73">
        <v>0</v>
      </c>
      <c r="M1154" s="71">
        <v>1.6379999999999999</v>
      </c>
      <c r="N1154" s="75">
        <f t="shared" si="34"/>
        <v>1.6379999999999999</v>
      </c>
      <c r="O1154" s="76">
        <f t="shared" si="35"/>
        <v>300</v>
      </c>
      <c r="P1154" s="49" t="str" cm="1">
        <f t="array" ref="P1154">_xlfn.IFS(O1154&gt;=2000,"A",O1154&gt;=1000,"B",O1154&gt;=500,"C",O1154&gt;=100,"D",O1154&lt;100,"E")</f>
        <v>D</v>
      </c>
    </row>
    <row r="1155" spans="1:16">
      <c r="A1155" s="80">
        <v>1154</v>
      </c>
      <c r="B1155" s="22" t="s">
        <v>75</v>
      </c>
      <c r="C1155" s="22" t="s">
        <v>68</v>
      </c>
      <c r="D1155" s="22" t="s">
        <v>1166</v>
      </c>
      <c r="E1155" s="22" t="s">
        <v>572</v>
      </c>
      <c r="F1155" s="22" t="s">
        <v>71</v>
      </c>
      <c r="G1155" s="22" t="s">
        <v>72</v>
      </c>
      <c r="H1155" s="22" t="s">
        <v>89</v>
      </c>
      <c r="I1155" s="22" t="s">
        <v>989</v>
      </c>
      <c r="J1155" s="71">
        <v>159.768</v>
      </c>
      <c r="K1155" s="56">
        <v>7</v>
      </c>
      <c r="L1155" s="73">
        <v>0.2</v>
      </c>
      <c r="M1155" s="71">
        <v>53.921700000000008</v>
      </c>
      <c r="N1155" s="75">
        <f t="shared" ref="N1155:N1218" si="36">M1155-(J1155*L1155)</f>
        <v>21.968100000000007</v>
      </c>
      <c r="O1155" s="76">
        <f t="shared" ref="O1155:O1218" si="37">150*K1155</f>
        <v>1050</v>
      </c>
      <c r="P1155" s="49" t="str" cm="1">
        <f t="array" ref="P1155">_xlfn.IFS(O1155&gt;=2000,"A",O1155&gt;=1000,"B",O1155&gt;=500,"C",O1155&gt;=100,"D",O1155&lt;100,"E")</f>
        <v>B</v>
      </c>
    </row>
    <row r="1156" spans="1:16">
      <c r="A1156" s="80">
        <v>1155</v>
      </c>
      <c r="B1156" s="22" t="s">
        <v>140</v>
      </c>
      <c r="C1156" s="22" t="s">
        <v>102</v>
      </c>
      <c r="D1156" s="22" t="s">
        <v>1168</v>
      </c>
      <c r="E1156" s="22" t="s">
        <v>194</v>
      </c>
      <c r="F1156" s="22" t="s">
        <v>62</v>
      </c>
      <c r="G1156" s="22" t="s">
        <v>72</v>
      </c>
      <c r="H1156" s="22" t="s">
        <v>80</v>
      </c>
      <c r="I1156" s="22" t="s">
        <v>1169</v>
      </c>
      <c r="J1156" s="71">
        <v>122.48</v>
      </c>
      <c r="K1156" s="56">
        <v>2</v>
      </c>
      <c r="L1156" s="73">
        <v>0</v>
      </c>
      <c r="M1156" s="71">
        <v>0</v>
      </c>
      <c r="N1156" s="75">
        <f t="shared" si="36"/>
        <v>0</v>
      </c>
      <c r="O1156" s="76">
        <f t="shared" si="37"/>
        <v>300</v>
      </c>
      <c r="P1156" s="49" t="str" cm="1">
        <f t="array" ref="P1156">_xlfn.IFS(O1156&gt;=2000,"A",O1156&gt;=1000,"B",O1156&gt;=500,"C",O1156&gt;=100,"D",O1156&lt;100,"E")</f>
        <v>D</v>
      </c>
    </row>
    <row r="1157" spans="1:16">
      <c r="A1157" s="80">
        <v>1156</v>
      </c>
      <c r="B1157" s="22" t="s">
        <v>140</v>
      </c>
      <c r="C1157" s="22" t="s">
        <v>102</v>
      </c>
      <c r="D1157" s="22" t="s">
        <v>1168</v>
      </c>
      <c r="E1157" s="22" t="s">
        <v>194</v>
      </c>
      <c r="F1157" s="22" t="s">
        <v>62</v>
      </c>
      <c r="G1157" s="22" t="s">
        <v>63</v>
      </c>
      <c r="H1157" s="22" t="s">
        <v>78</v>
      </c>
      <c r="I1157" s="22" t="s">
        <v>1170</v>
      </c>
      <c r="J1157" s="71">
        <v>2244.48</v>
      </c>
      <c r="K1157" s="56">
        <v>7</v>
      </c>
      <c r="L1157" s="73">
        <v>0</v>
      </c>
      <c r="M1157" s="71">
        <v>493.78559999999993</v>
      </c>
      <c r="N1157" s="75">
        <f t="shared" si="36"/>
        <v>493.78559999999993</v>
      </c>
      <c r="O1157" s="76">
        <f t="shared" si="37"/>
        <v>1050</v>
      </c>
      <c r="P1157" s="49" t="str" cm="1">
        <f t="array" ref="P1157">_xlfn.IFS(O1157&gt;=2000,"A",O1157&gt;=1000,"B",O1157&gt;=500,"C",O1157&gt;=100,"D",O1157&lt;100,"E")</f>
        <v>B</v>
      </c>
    </row>
    <row r="1158" spans="1:16">
      <c r="A1158" s="80">
        <v>1157</v>
      </c>
      <c r="B1158" s="22" t="s">
        <v>140</v>
      </c>
      <c r="C1158" s="22" t="s">
        <v>102</v>
      </c>
      <c r="D1158" s="22" t="s">
        <v>1168</v>
      </c>
      <c r="E1158" s="22" t="s">
        <v>194</v>
      </c>
      <c r="F1158" s="22" t="s">
        <v>62</v>
      </c>
      <c r="G1158" s="22" t="s">
        <v>72</v>
      </c>
      <c r="H1158" s="22" t="s">
        <v>89</v>
      </c>
      <c r="I1158" s="22" t="s">
        <v>570</v>
      </c>
      <c r="J1158" s="71">
        <v>62.31</v>
      </c>
      <c r="K1158" s="56">
        <v>3</v>
      </c>
      <c r="L1158" s="73">
        <v>0</v>
      </c>
      <c r="M1158" s="71">
        <v>29.285699999999999</v>
      </c>
      <c r="N1158" s="75">
        <f t="shared" si="36"/>
        <v>29.285699999999999</v>
      </c>
      <c r="O1158" s="76">
        <f t="shared" si="37"/>
        <v>450</v>
      </c>
      <c r="P1158" s="49" t="str" cm="1">
        <f t="array" ref="P1158">_xlfn.IFS(O1158&gt;=2000,"A",O1158&gt;=1000,"B",O1158&gt;=500,"C",O1158&gt;=100,"D",O1158&lt;100,"E")</f>
        <v>D</v>
      </c>
    </row>
    <row r="1159" spans="1:16">
      <c r="A1159" s="80">
        <v>1158</v>
      </c>
      <c r="B1159" s="22" t="s">
        <v>140</v>
      </c>
      <c r="C1159" s="22" t="s">
        <v>102</v>
      </c>
      <c r="D1159" s="22" t="s">
        <v>1168</v>
      </c>
      <c r="E1159" s="22" t="s">
        <v>194</v>
      </c>
      <c r="F1159" s="22" t="s">
        <v>62</v>
      </c>
      <c r="G1159" s="22" t="s">
        <v>63</v>
      </c>
      <c r="H1159" s="22" t="s">
        <v>78</v>
      </c>
      <c r="I1159" s="22" t="s">
        <v>560</v>
      </c>
      <c r="J1159" s="71">
        <v>455.1</v>
      </c>
      <c r="K1159" s="56">
        <v>2</v>
      </c>
      <c r="L1159" s="73">
        <v>0</v>
      </c>
      <c r="M1159" s="71">
        <v>100.12200000000001</v>
      </c>
      <c r="N1159" s="75">
        <f t="shared" si="36"/>
        <v>100.12200000000001</v>
      </c>
      <c r="O1159" s="76">
        <f t="shared" si="37"/>
        <v>300</v>
      </c>
      <c r="P1159" s="49" t="str" cm="1">
        <f t="array" ref="P1159">_xlfn.IFS(O1159&gt;=2000,"A",O1159&gt;=1000,"B",O1159&gt;=500,"C",O1159&gt;=100,"D",O1159&lt;100,"E")</f>
        <v>D</v>
      </c>
    </row>
    <row r="1160" spans="1:16">
      <c r="A1160" s="80">
        <v>1159</v>
      </c>
      <c r="B1160" s="22" t="s">
        <v>58</v>
      </c>
      <c r="C1160" s="22" t="s">
        <v>68</v>
      </c>
      <c r="D1160" s="22" t="s">
        <v>69</v>
      </c>
      <c r="E1160" s="22" t="s">
        <v>70</v>
      </c>
      <c r="F1160" s="22" t="s">
        <v>71</v>
      </c>
      <c r="G1160" s="22" t="s">
        <v>63</v>
      </c>
      <c r="H1160" s="22" t="s">
        <v>66</v>
      </c>
      <c r="I1160" s="22" t="s">
        <v>1171</v>
      </c>
      <c r="J1160" s="71">
        <v>195.184</v>
      </c>
      <c r="K1160" s="56">
        <v>1</v>
      </c>
      <c r="L1160" s="73">
        <v>0.2</v>
      </c>
      <c r="M1160" s="71">
        <v>19.518400000000007</v>
      </c>
      <c r="N1160" s="75">
        <f t="shared" si="36"/>
        <v>-19.518399999999993</v>
      </c>
      <c r="O1160" s="76">
        <f t="shared" si="37"/>
        <v>150</v>
      </c>
      <c r="P1160" s="49" t="str" cm="1">
        <f t="array" ref="P1160">_xlfn.IFS(O1160&gt;=2000,"A",O1160&gt;=1000,"B",O1160&gt;=500,"C",O1160&gt;=100,"D",O1160&lt;100,"E")</f>
        <v>D</v>
      </c>
    </row>
    <row r="1161" spans="1:16">
      <c r="A1161" s="80">
        <v>1160</v>
      </c>
      <c r="B1161" s="22" t="s">
        <v>75</v>
      </c>
      <c r="C1161" s="22" t="s">
        <v>59</v>
      </c>
      <c r="D1161" s="22" t="s">
        <v>226</v>
      </c>
      <c r="E1161" s="22" t="s">
        <v>155</v>
      </c>
      <c r="F1161" s="22" t="s">
        <v>105</v>
      </c>
      <c r="G1161" s="22" t="s">
        <v>72</v>
      </c>
      <c r="H1161" s="22" t="s">
        <v>91</v>
      </c>
      <c r="I1161" s="22" t="s">
        <v>1172</v>
      </c>
      <c r="J1161" s="71">
        <v>362.94</v>
      </c>
      <c r="K1161" s="56">
        <v>3</v>
      </c>
      <c r="L1161" s="73">
        <v>0</v>
      </c>
      <c r="M1161" s="71">
        <v>90.735000000000014</v>
      </c>
      <c r="N1161" s="75">
        <f t="shared" si="36"/>
        <v>90.735000000000014</v>
      </c>
      <c r="O1161" s="76">
        <f t="shared" si="37"/>
        <v>450</v>
      </c>
      <c r="P1161" s="49" t="str" cm="1">
        <f t="array" ref="P1161">_xlfn.IFS(O1161&gt;=2000,"A",O1161&gt;=1000,"B",O1161&gt;=500,"C",O1161&gt;=100,"D",O1161&lt;100,"E")</f>
        <v>D</v>
      </c>
    </row>
    <row r="1162" spans="1:16">
      <c r="A1162" s="80">
        <v>1161</v>
      </c>
      <c r="B1162" s="22" t="s">
        <v>75</v>
      </c>
      <c r="C1162" s="22" t="s">
        <v>59</v>
      </c>
      <c r="D1162" s="22" t="s">
        <v>226</v>
      </c>
      <c r="E1162" s="22" t="s">
        <v>155</v>
      </c>
      <c r="F1162" s="22" t="s">
        <v>105</v>
      </c>
      <c r="G1162" s="22" t="s">
        <v>72</v>
      </c>
      <c r="H1162" s="22" t="s">
        <v>89</v>
      </c>
      <c r="I1162" s="22" t="s">
        <v>196</v>
      </c>
      <c r="J1162" s="71">
        <v>11.54</v>
      </c>
      <c r="K1162" s="56">
        <v>2</v>
      </c>
      <c r="L1162" s="73">
        <v>0</v>
      </c>
      <c r="M1162" s="71">
        <v>5.77</v>
      </c>
      <c r="N1162" s="75">
        <f t="shared" si="36"/>
        <v>5.77</v>
      </c>
      <c r="O1162" s="76">
        <f t="shared" si="37"/>
        <v>300</v>
      </c>
      <c r="P1162" s="49" t="str" cm="1">
        <f t="array" ref="P1162">_xlfn.IFS(O1162&gt;=2000,"A",O1162&gt;=1000,"B",O1162&gt;=500,"C",O1162&gt;=100,"D",O1162&lt;100,"E")</f>
        <v>D</v>
      </c>
    </row>
    <row r="1163" spans="1:16">
      <c r="A1163" s="80">
        <v>1162</v>
      </c>
      <c r="B1163" s="22" t="s">
        <v>58</v>
      </c>
      <c r="C1163" s="22" t="s">
        <v>59</v>
      </c>
      <c r="D1163" s="22" t="s">
        <v>1173</v>
      </c>
      <c r="E1163" s="22" t="s">
        <v>70</v>
      </c>
      <c r="F1163" s="22" t="s">
        <v>71</v>
      </c>
      <c r="G1163" s="22" t="s">
        <v>72</v>
      </c>
      <c r="H1163" s="22" t="s">
        <v>84</v>
      </c>
      <c r="I1163" s="22" t="s">
        <v>135</v>
      </c>
      <c r="J1163" s="71">
        <v>53.94</v>
      </c>
      <c r="K1163" s="56">
        <v>3</v>
      </c>
      <c r="L1163" s="73">
        <v>0</v>
      </c>
      <c r="M1163" s="71">
        <v>15.642599999999995</v>
      </c>
      <c r="N1163" s="75">
        <f t="shared" si="36"/>
        <v>15.642599999999995</v>
      </c>
      <c r="O1163" s="76">
        <f t="shared" si="37"/>
        <v>450</v>
      </c>
      <c r="P1163" s="49" t="str" cm="1">
        <f t="array" ref="P1163">_xlfn.IFS(O1163&gt;=2000,"A",O1163&gt;=1000,"B",O1163&gt;=500,"C",O1163&gt;=100,"D",O1163&lt;100,"E")</f>
        <v>D</v>
      </c>
    </row>
    <row r="1164" spans="1:16">
      <c r="A1164" s="80">
        <v>1163</v>
      </c>
      <c r="B1164" s="22" t="s">
        <v>75</v>
      </c>
      <c r="C1164" s="22" t="s">
        <v>102</v>
      </c>
      <c r="D1164" s="22" t="s">
        <v>171</v>
      </c>
      <c r="E1164" s="22" t="s">
        <v>172</v>
      </c>
      <c r="F1164" s="22" t="s">
        <v>124</v>
      </c>
      <c r="G1164" s="22" t="s">
        <v>86</v>
      </c>
      <c r="H1164" s="22" t="s">
        <v>87</v>
      </c>
      <c r="I1164" s="22" t="s">
        <v>1174</v>
      </c>
      <c r="J1164" s="71">
        <v>9.99</v>
      </c>
      <c r="K1164" s="56">
        <v>1</v>
      </c>
      <c r="L1164" s="73">
        <v>0</v>
      </c>
      <c r="M1164" s="71">
        <v>4.5953999999999997</v>
      </c>
      <c r="N1164" s="75">
        <f t="shared" si="36"/>
        <v>4.5953999999999997</v>
      </c>
      <c r="O1164" s="76">
        <f t="shared" si="37"/>
        <v>150</v>
      </c>
      <c r="P1164" s="49" t="str" cm="1">
        <f t="array" ref="P1164">_xlfn.IFS(O1164&gt;=2000,"A",O1164&gt;=1000,"B",O1164&gt;=500,"C",O1164&gt;=100,"D",O1164&lt;100,"E")</f>
        <v>D</v>
      </c>
    </row>
    <row r="1165" spans="1:16">
      <c r="A1165" s="80">
        <v>1164</v>
      </c>
      <c r="B1165" s="22" t="s">
        <v>75</v>
      </c>
      <c r="C1165" s="22" t="s">
        <v>102</v>
      </c>
      <c r="D1165" s="22" t="s">
        <v>171</v>
      </c>
      <c r="E1165" s="22" t="s">
        <v>172</v>
      </c>
      <c r="F1165" s="22" t="s">
        <v>124</v>
      </c>
      <c r="G1165" s="22" t="s">
        <v>72</v>
      </c>
      <c r="H1165" s="22" t="s">
        <v>89</v>
      </c>
      <c r="I1165" s="22" t="s">
        <v>466</v>
      </c>
      <c r="J1165" s="71">
        <v>125.76</v>
      </c>
      <c r="K1165" s="56">
        <v>3</v>
      </c>
      <c r="L1165" s="73">
        <v>0.2</v>
      </c>
      <c r="M1165" s="71">
        <v>40.872</v>
      </c>
      <c r="N1165" s="75">
        <f t="shared" si="36"/>
        <v>15.719999999999999</v>
      </c>
      <c r="O1165" s="76">
        <f t="shared" si="37"/>
        <v>450</v>
      </c>
      <c r="P1165" s="49" t="str" cm="1">
        <f t="array" ref="P1165">_xlfn.IFS(O1165&gt;=2000,"A",O1165&gt;=1000,"B",O1165&gt;=500,"C",O1165&gt;=100,"D",O1165&lt;100,"E")</f>
        <v>D</v>
      </c>
    </row>
    <row r="1166" spans="1:16">
      <c r="A1166" s="80">
        <v>1165</v>
      </c>
      <c r="B1166" s="22" t="s">
        <v>75</v>
      </c>
      <c r="C1166" s="22" t="s">
        <v>102</v>
      </c>
      <c r="D1166" s="22" t="s">
        <v>171</v>
      </c>
      <c r="E1166" s="22" t="s">
        <v>172</v>
      </c>
      <c r="F1166" s="22" t="s">
        <v>124</v>
      </c>
      <c r="G1166" s="22" t="s">
        <v>72</v>
      </c>
      <c r="H1166" s="22" t="s">
        <v>89</v>
      </c>
      <c r="I1166" s="22" t="s">
        <v>1175</v>
      </c>
      <c r="J1166" s="71">
        <v>25.32</v>
      </c>
      <c r="K1166" s="56">
        <v>5</v>
      </c>
      <c r="L1166" s="73">
        <v>0.2</v>
      </c>
      <c r="M1166" s="71">
        <v>9.1785000000000014</v>
      </c>
      <c r="N1166" s="75">
        <f t="shared" si="36"/>
        <v>4.1145000000000014</v>
      </c>
      <c r="O1166" s="76">
        <f t="shared" si="37"/>
        <v>750</v>
      </c>
      <c r="P1166" s="49" t="str" cm="1">
        <f t="array" ref="P1166">_xlfn.IFS(O1166&gt;=2000,"A",O1166&gt;=1000,"B",O1166&gt;=500,"C",O1166&gt;=100,"D",O1166&lt;100,"E")</f>
        <v>C</v>
      </c>
    </row>
    <row r="1167" spans="1:16">
      <c r="A1167" s="80">
        <v>1166</v>
      </c>
      <c r="B1167" s="22" t="s">
        <v>75</v>
      </c>
      <c r="C1167" s="22" t="s">
        <v>59</v>
      </c>
      <c r="D1167" s="22" t="s">
        <v>197</v>
      </c>
      <c r="E1167" s="22" t="s">
        <v>159</v>
      </c>
      <c r="F1167" s="22" t="s">
        <v>105</v>
      </c>
      <c r="G1167" s="22" t="s">
        <v>72</v>
      </c>
      <c r="H1167" s="22" t="s">
        <v>89</v>
      </c>
      <c r="I1167" s="22" t="s">
        <v>960</v>
      </c>
      <c r="J1167" s="71">
        <v>46.8</v>
      </c>
      <c r="K1167" s="56">
        <v>4</v>
      </c>
      <c r="L1167" s="73">
        <v>0</v>
      </c>
      <c r="M1167" s="71">
        <v>21.059999999999995</v>
      </c>
      <c r="N1167" s="75">
        <f t="shared" si="36"/>
        <v>21.059999999999995</v>
      </c>
      <c r="O1167" s="76">
        <f t="shared" si="37"/>
        <v>600</v>
      </c>
      <c r="P1167" s="49" t="str" cm="1">
        <f t="array" ref="P1167">_xlfn.IFS(O1167&gt;=2000,"A",O1167&gt;=1000,"B",O1167&gt;=500,"C",O1167&gt;=100,"D",O1167&lt;100,"E")</f>
        <v>C</v>
      </c>
    </row>
    <row r="1168" spans="1:16">
      <c r="A1168" s="80">
        <v>1167</v>
      </c>
      <c r="B1168" s="22" t="s">
        <v>538</v>
      </c>
      <c r="C1168" s="22" t="s">
        <v>59</v>
      </c>
      <c r="D1168" s="22" t="s">
        <v>99</v>
      </c>
      <c r="E1168" s="22" t="s">
        <v>100</v>
      </c>
      <c r="F1168" s="22" t="s">
        <v>71</v>
      </c>
      <c r="G1168" s="22" t="s">
        <v>86</v>
      </c>
      <c r="H1168" s="22" t="s">
        <v>128</v>
      </c>
      <c r="I1168" s="22" t="s">
        <v>243</v>
      </c>
      <c r="J1168" s="71">
        <v>447.93</v>
      </c>
      <c r="K1168" s="56">
        <v>9</v>
      </c>
      <c r="L1168" s="73">
        <v>0</v>
      </c>
      <c r="M1168" s="71">
        <v>49.272299999999987</v>
      </c>
      <c r="N1168" s="75">
        <f t="shared" si="36"/>
        <v>49.272299999999987</v>
      </c>
      <c r="O1168" s="76">
        <f t="shared" si="37"/>
        <v>1350</v>
      </c>
      <c r="P1168" s="49" t="str" cm="1">
        <f t="array" ref="P1168">_xlfn.IFS(O1168&gt;=2000,"A",O1168&gt;=1000,"B",O1168&gt;=500,"C",O1168&gt;=100,"D",O1168&lt;100,"E")</f>
        <v>B</v>
      </c>
    </row>
    <row r="1169" spans="1:16">
      <c r="A1169" s="80">
        <v>1168</v>
      </c>
      <c r="B1169" s="22" t="s">
        <v>58</v>
      </c>
      <c r="C1169" s="22" t="s">
        <v>59</v>
      </c>
      <c r="D1169" s="22" t="s">
        <v>171</v>
      </c>
      <c r="E1169" s="22" t="s">
        <v>172</v>
      </c>
      <c r="F1169" s="22" t="s">
        <v>124</v>
      </c>
      <c r="G1169" s="22" t="s">
        <v>63</v>
      </c>
      <c r="H1169" s="22" t="s">
        <v>82</v>
      </c>
      <c r="I1169" s="22" t="s">
        <v>1176</v>
      </c>
      <c r="J1169" s="71">
        <v>109.48</v>
      </c>
      <c r="K1169" s="56">
        <v>2</v>
      </c>
      <c r="L1169" s="73">
        <v>0</v>
      </c>
      <c r="M1169" s="71">
        <v>33.938800000000001</v>
      </c>
      <c r="N1169" s="75">
        <f t="shared" si="36"/>
        <v>33.938800000000001</v>
      </c>
      <c r="O1169" s="76">
        <f t="shared" si="37"/>
        <v>300</v>
      </c>
      <c r="P1169" s="49" t="str" cm="1">
        <f t="array" ref="P1169">_xlfn.IFS(O1169&gt;=2000,"A",O1169&gt;=1000,"B",O1169&gt;=500,"C",O1169&gt;=100,"D",O1169&lt;100,"E")</f>
        <v>D</v>
      </c>
    </row>
    <row r="1170" spans="1:16">
      <c r="A1170" s="80">
        <v>1169</v>
      </c>
      <c r="B1170" s="22" t="s">
        <v>58</v>
      </c>
      <c r="C1170" s="22" t="s">
        <v>59</v>
      </c>
      <c r="D1170" s="22" t="s">
        <v>171</v>
      </c>
      <c r="E1170" s="22" t="s">
        <v>172</v>
      </c>
      <c r="F1170" s="22" t="s">
        <v>124</v>
      </c>
      <c r="G1170" s="22" t="s">
        <v>72</v>
      </c>
      <c r="H1170" s="22" t="s">
        <v>80</v>
      </c>
      <c r="I1170" s="22" t="s">
        <v>203</v>
      </c>
      <c r="J1170" s="71">
        <v>272.94</v>
      </c>
      <c r="K1170" s="56">
        <v>3</v>
      </c>
      <c r="L1170" s="73">
        <v>0</v>
      </c>
      <c r="M1170" s="71">
        <v>0</v>
      </c>
      <c r="N1170" s="75">
        <f t="shared" si="36"/>
        <v>0</v>
      </c>
      <c r="O1170" s="76">
        <f t="shared" si="37"/>
        <v>450</v>
      </c>
      <c r="P1170" s="49" t="str" cm="1">
        <f t="array" ref="P1170">_xlfn.IFS(O1170&gt;=2000,"A",O1170&gt;=1000,"B",O1170&gt;=500,"C",O1170&gt;=100,"D",O1170&lt;100,"E")</f>
        <v>D</v>
      </c>
    </row>
    <row r="1171" spans="1:16">
      <c r="A1171" s="80">
        <v>1170</v>
      </c>
      <c r="B1171" s="22" t="s">
        <v>58</v>
      </c>
      <c r="C1171" s="22" t="s">
        <v>59</v>
      </c>
      <c r="D1171" s="22" t="s">
        <v>171</v>
      </c>
      <c r="E1171" s="22" t="s">
        <v>172</v>
      </c>
      <c r="F1171" s="22" t="s">
        <v>124</v>
      </c>
      <c r="G1171" s="22" t="s">
        <v>72</v>
      </c>
      <c r="H1171" s="22" t="s">
        <v>97</v>
      </c>
      <c r="I1171" s="22" t="s">
        <v>1177</v>
      </c>
      <c r="J1171" s="71">
        <v>19.440000000000001</v>
      </c>
      <c r="K1171" s="56">
        <v>3</v>
      </c>
      <c r="L1171" s="73">
        <v>0</v>
      </c>
      <c r="M1171" s="71">
        <v>9.3312000000000008</v>
      </c>
      <c r="N1171" s="75">
        <f t="shared" si="36"/>
        <v>9.3312000000000008</v>
      </c>
      <c r="O1171" s="76">
        <f t="shared" si="37"/>
        <v>450</v>
      </c>
      <c r="P1171" s="49" t="str" cm="1">
        <f t="array" ref="P1171">_xlfn.IFS(O1171&gt;=2000,"A",O1171&gt;=1000,"B",O1171&gt;=500,"C",O1171&gt;=100,"D",O1171&lt;100,"E")</f>
        <v>D</v>
      </c>
    </row>
    <row r="1172" spans="1:16">
      <c r="A1172" s="80">
        <v>1171</v>
      </c>
      <c r="B1172" s="22" t="s">
        <v>58</v>
      </c>
      <c r="C1172" s="22" t="s">
        <v>59</v>
      </c>
      <c r="D1172" s="22" t="s">
        <v>171</v>
      </c>
      <c r="E1172" s="22" t="s">
        <v>172</v>
      </c>
      <c r="F1172" s="22" t="s">
        <v>124</v>
      </c>
      <c r="G1172" s="22" t="s">
        <v>72</v>
      </c>
      <c r="H1172" s="22" t="s">
        <v>80</v>
      </c>
      <c r="I1172" s="22" t="s">
        <v>1178</v>
      </c>
      <c r="J1172" s="71">
        <v>31.92</v>
      </c>
      <c r="K1172" s="56">
        <v>4</v>
      </c>
      <c r="L1172" s="73">
        <v>0</v>
      </c>
      <c r="M1172" s="71">
        <v>8.299199999999999</v>
      </c>
      <c r="N1172" s="75">
        <f t="shared" si="36"/>
        <v>8.299199999999999</v>
      </c>
      <c r="O1172" s="76">
        <f t="shared" si="37"/>
        <v>600</v>
      </c>
      <c r="P1172" s="49" t="str" cm="1">
        <f t="array" ref="P1172">_xlfn.IFS(O1172&gt;=2000,"A",O1172&gt;=1000,"B",O1172&gt;=500,"C",O1172&gt;=100,"D",O1172&lt;100,"E")</f>
        <v>C</v>
      </c>
    </row>
    <row r="1173" spans="1:16">
      <c r="A1173" s="80">
        <v>1172</v>
      </c>
      <c r="B1173" s="22" t="s">
        <v>75</v>
      </c>
      <c r="C1173" s="22" t="s">
        <v>59</v>
      </c>
      <c r="D1173" s="22" t="s">
        <v>1179</v>
      </c>
      <c r="E1173" s="22" t="s">
        <v>159</v>
      </c>
      <c r="F1173" s="22" t="s">
        <v>105</v>
      </c>
      <c r="G1173" s="22" t="s">
        <v>72</v>
      </c>
      <c r="H1173" s="22" t="s">
        <v>97</v>
      </c>
      <c r="I1173" s="22" t="s">
        <v>1180</v>
      </c>
      <c r="J1173" s="71">
        <v>22.38</v>
      </c>
      <c r="K1173" s="56">
        <v>2</v>
      </c>
      <c r="L1173" s="73">
        <v>0</v>
      </c>
      <c r="M1173" s="71">
        <v>10.7424</v>
      </c>
      <c r="N1173" s="75">
        <f t="shared" si="36"/>
        <v>10.7424</v>
      </c>
      <c r="O1173" s="76">
        <f t="shared" si="37"/>
        <v>300</v>
      </c>
      <c r="P1173" s="49" t="str" cm="1">
        <f t="array" ref="P1173">_xlfn.IFS(O1173&gt;=2000,"A",O1173&gt;=1000,"B",O1173&gt;=500,"C",O1173&gt;=100,"D",O1173&lt;100,"E")</f>
        <v>D</v>
      </c>
    </row>
    <row r="1174" spans="1:16">
      <c r="A1174" s="80">
        <v>1173</v>
      </c>
      <c r="B1174" s="22" t="s">
        <v>75</v>
      </c>
      <c r="C1174" s="22" t="s">
        <v>59</v>
      </c>
      <c r="D1174" s="22" t="s">
        <v>69</v>
      </c>
      <c r="E1174" s="22" t="s">
        <v>70</v>
      </c>
      <c r="F1174" s="22" t="s">
        <v>71</v>
      </c>
      <c r="G1174" s="22" t="s">
        <v>72</v>
      </c>
      <c r="H1174" s="22" t="s">
        <v>89</v>
      </c>
      <c r="I1174" s="22" t="s">
        <v>1181</v>
      </c>
      <c r="J1174" s="71">
        <v>16.520000000000003</v>
      </c>
      <c r="K1174" s="56">
        <v>5</v>
      </c>
      <c r="L1174" s="73">
        <v>0.2</v>
      </c>
      <c r="M1174" s="71">
        <v>5.5754999999999999</v>
      </c>
      <c r="N1174" s="75">
        <f t="shared" si="36"/>
        <v>2.2714999999999992</v>
      </c>
      <c r="O1174" s="76">
        <f t="shared" si="37"/>
        <v>750</v>
      </c>
      <c r="P1174" s="49" t="str" cm="1">
        <f t="array" ref="P1174">_xlfn.IFS(O1174&gt;=2000,"A",O1174&gt;=1000,"B",O1174&gt;=500,"C",O1174&gt;=100,"D",O1174&lt;100,"E")</f>
        <v>C</v>
      </c>
    </row>
    <row r="1175" spans="1:16">
      <c r="A1175" s="80">
        <v>1174</v>
      </c>
      <c r="B1175" s="22" t="s">
        <v>75</v>
      </c>
      <c r="C1175" s="22" t="s">
        <v>59</v>
      </c>
      <c r="D1175" s="22" t="s">
        <v>272</v>
      </c>
      <c r="E1175" s="22" t="s">
        <v>149</v>
      </c>
      <c r="F1175" s="22" t="s">
        <v>105</v>
      </c>
      <c r="G1175" s="22" t="s">
        <v>72</v>
      </c>
      <c r="H1175" s="22" t="s">
        <v>89</v>
      </c>
      <c r="I1175" s="22" t="s">
        <v>904</v>
      </c>
      <c r="J1175" s="71">
        <v>5.1759999999999984</v>
      </c>
      <c r="K1175" s="56">
        <v>4</v>
      </c>
      <c r="L1175" s="73">
        <v>0.8</v>
      </c>
      <c r="M1175" s="71">
        <v>-7.7640000000000011</v>
      </c>
      <c r="N1175" s="75">
        <f t="shared" si="36"/>
        <v>-11.9048</v>
      </c>
      <c r="O1175" s="76">
        <f t="shared" si="37"/>
        <v>600</v>
      </c>
      <c r="P1175" s="49" t="str" cm="1">
        <f t="array" ref="P1175">_xlfn.IFS(O1175&gt;=2000,"A",O1175&gt;=1000,"B",O1175&gt;=500,"C",O1175&gt;=100,"D",O1175&lt;100,"E")</f>
        <v>C</v>
      </c>
    </row>
    <row r="1176" spans="1:16">
      <c r="A1176" s="80">
        <v>1175</v>
      </c>
      <c r="B1176" s="22" t="s">
        <v>140</v>
      </c>
      <c r="C1176" s="22" t="s">
        <v>68</v>
      </c>
      <c r="D1176" s="22" t="s">
        <v>171</v>
      </c>
      <c r="E1176" s="22" t="s">
        <v>172</v>
      </c>
      <c r="F1176" s="22" t="s">
        <v>124</v>
      </c>
      <c r="G1176" s="22" t="s">
        <v>72</v>
      </c>
      <c r="H1176" s="22" t="s">
        <v>89</v>
      </c>
      <c r="I1176" s="22" t="s">
        <v>1182</v>
      </c>
      <c r="J1176" s="71">
        <v>50.112000000000002</v>
      </c>
      <c r="K1176" s="56">
        <v>6</v>
      </c>
      <c r="L1176" s="73">
        <v>0.2</v>
      </c>
      <c r="M1176" s="71">
        <v>16.2864</v>
      </c>
      <c r="N1176" s="75">
        <f t="shared" si="36"/>
        <v>6.2639999999999993</v>
      </c>
      <c r="O1176" s="76">
        <f t="shared" si="37"/>
        <v>900</v>
      </c>
      <c r="P1176" s="49" t="str" cm="1">
        <f t="array" ref="P1176">_xlfn.IFS(O1176&gt;=2000,"A",O1176&gt;=1000,"B",O1176&gt;=500,"C",O1176&gt;=100,"D",O1176&lt;100,"E")</f>
        <v>C</v>
      </c>
    </row>
    <row r="1177" spans="1:16">
      <c r="A1177" s="80">
        <v>1176</v>
      </c>
      <c r="B1177" s="22" t="s">
        <v>75</v>
      </c>
      <c r="C1177" s="22" t="s">
        <v>102</v>
      </c>
      <c r="D1177" s="22" t="s">
        <v>95</v>
      </c>
      <c r="E1177" s="22" t="s">
        <v>984</v>
      </c>
      <c r="F1177" s="22" t="s">
        <v>124</v>
      </c>
      <c r="G1177" s="22" t="s">
        <v>72</v>
      </c>
      <c r="H1177" s="22" t="s">
        <v>288</v>
      </c>
      <c r="I1177" s="22" t="s">
        <v>946</v>
      </c>
      <c r="J1177" s="71">
        <v>27.93</v>
      </c>
      <c r="K1177" s="56">
        <v>3</v>
      </c>
      <c r="L1177" s="73">
        <v>0</v>
      </c>
      <c r="M1177" s="71">
        <v>8.0996999999999986</v>
      </c>
      <c r="N1177" s="75">
        <f t="shared" si="36"/>
        <v>8.0996999999999986</v>
      </c>
      <c r="O1177" s="76">
        <f t="shared" si="37"/>
        <v>450</v>
      </c>
      <c r="P1177" s="49" t="str" cm="1">
        <f t="array" ref="P1177">_xlfn.IFS(O1177&gt;=2000,"A",O1177&gt;=1000,"B",O1177&gt;=500,"C",O1177&gt;=100,"D",O1177&lt;100,"E")</f>
        <v>D</v>
      </c>
    </row>
    <row r="1178" spans="1:16">
      <c r="A1178" s="80">
        <v>1177</v>
      </c>
      <c r="B1178" s="22" t="s">
        <v>58</v>
      </c>
      <c r="C1178" s="22" t="s">
        <v>102</v>
      </c>
      <c r="D1178" s="22" t="s">
        <v>69</v>
      </c>
      <c r="E1178" s="22" t="s">
        <v>70</v>
      </c>
      <c r="F1178" s="22" t="s">
        <v>71</v>
      </c>
      <c r="G1178" s="22" t="s">
        <v>72</v>
      </c>
      <c r="H1178" s="22" t="s">
        <v>73</v>
      </c>
      <c r="I1178" s="22" t="s">
        <v>1183</v>
      </c>
      <c r="J1178" s="71">
        <v>11.56</v>
      </c>
      <c r="K1178" s="56">
        <v>4</v>
      </c>
      <c r="L1178" s="73">
        <v>0</v>
      </c>
      <c r="M1178" s="71">
        <v>5.4332000000000003</v>
      </c>
      <c r="N1178" s="75">
        <f t="shared" si="36"/>
        <v>5.4332000000000003</v>
      </c>
      <c r="O1178" s="76">
        <f t="shared" si="37"/>
        <v>600</v>
      </c>
      <c r="P1178" s="49" t="str" cm="1">
        <f t="array" ref="P1178">_xlfn.IFS(O1178&gt;=2000,"A",O1178&gt;=1000,"B",O1178&gt;=500,"C",O1178&gt;=100,"D",O1178&lt;100,"E")</f>
        <v>C</v>
      </c>
    </row>
    <row r="1179" spans="1:16">
      <c r="A1179" s="80">
        <v>1178</v>
      </c>
      <c r="B1179" s="22" t="s">
        <v>75</v>
      </c>
      <c r="C1179" s="22" t="s">
        <v>59</v>
      </c>
      <c r="D1179" s="22" t="s">
        <v>1184</v>
      </c>
      <c r="E1179" s="22" t="s">
        <v>993</v>
      </c>
      <c r="F1179" s="22" t="s">
        <v>124</v>
      </c>
      <c r="G1179" s="22" t="s">
        <v>63</v>
      </c>
      <c r="H1179" s="22" t="s">
        <v>66</v>
      </c>
      <c r="I1179" s="22" t="s">
        <v>1185</v>
      </c>
      <c r="J1179" s="71">
        <v>172.5</v>
      </c>
      <c r="K1179" s="56">
        <v>2</v>
      </c>
      <c r="L1179" s="73">
        <v>0</v>
      </c>
      <c r="M1179" s="71">
        <v>51.749999999999986</v>
      </c>
      <c r="N1179" s="75">
        <f t="shared" si="36"/>
        <v>51.749999999999986</v>
      </c>
      <c r="O1179" s="76">
        <f t="shared" si="37"/>
        <v>300</v>
      </c>
      <c r="P1179" s="49" t="str" cm="1">
        <f t="array" ref="P1179">_xlfn.IFS(O1179&gt;=2000,"A",O1179&gt;=1000,"B",O1179&gt;=500,"C",O1179&gt;=100,"D",O1179&lt;100,"E")</f>
        <v>D</v>
      </c>
    </row>
    <row r="1180" spans="1:16">
      <c r="A1180" s="80">
        <v>1179</v>
      </c>
      <c r="B1180" s="22" t="s">
        <v>75</v>
      </c>
      <c r="C1180" s="22" t="s">
        <v>59</v>
      </c>
      <c r="D1180" s="22" t="s">
        <v>1184</v>
      </c>
      <c r="E1180" s="22" t="s">
        <v>993</v>
      </c>
      <c r="F1180" s="22" t="s">
        <v>124</v>
      </c>
      <c r="G1180" s="22" t="s">
        <v>86</v>
      </c>
      <c r="H1180" s="22" t="s">
        <v>87</v>
      </c>
      <c r="I1180" s="22" t="s">
        <v>329</v>
      </c>
      <c r="J1180" s="71">
        <v>179.97</v>
      </c>
      <c r="K1180" s="56">
        <v>3</v>
      </c>
      <c r="L1180" s="73">
        <v>0</v>
      </c>
      <c r="M1180" s="71">
        <v>44.992500000000007</v>
      </c>
      <c r="N1180" s="75">
        <f t="shared" si="36"/>
        <v>44.992500000000007</v>
      </c>
      <c r="O1180" s="76">
        <f t="shared" si="37"/>
        <v>450</v>
      </c>
      <c r="P1180" s="49" t="str" cm="1">
        <f t="array" ref="P1180">_xlfn.IFS(O1180&gt;=2000,"A",O1180&gt;=1000,"B",O1180&gt;=500,"C",O1180&gt;=100,"D",O1180&lt;100,"E")</f>
        <v>D</v>
      </c>
    </row>
    <row r="1181" spans="1:16">
      <c r="A1181" s="80">
        <v>1180</v>
      </c>
      <c r="B1181" s="22" t="s">
        <v>58</v>
      </c>
      <c r="C1181" s="22" t="s">
        <v>102</v>
      </c>
      <c r="D1181" s="22" t="s">
        <v>138</v>
      </c>
      <c r="E1181" s="22" t="s">
        <v>104</v>
      </c>
      <c r="F1181" s="22" t="s">
        <v>105</v>
      </c>
      <c r="G1181" s="22" t="s">
        <v>86</v>
      </c>
      <c r="H1181" s="22" t="s">
        <v>128</v>
      </c>
      <c r="I1181" s="22" t="s">
        <v>898</v>
      </c>
      <c r="J1181" s="71">
        <v>258.69600000000003</v>
      </c>
      <c r="K1181" s="56">
        <v>3</v>
      </c>
      <c r="L1181" s="73">
        <v>0.2</v>
      </c>
      <c r="M1181" s="71">
        <v>64.674000000000007</v>
      </c>
      <c r="N1181" s="75">
        <f t="shared" si="36"/>
        <v>12.934799999999996</v>
      </c>
      <c r="O1181" s="76">
        <f t="shared" si="37"/>
        <v>450</v>
      </c>
      <c r="P1181" s="49" t="str" cm="1">
        <f t="array" ref="P1181">_xlfn.IFS(O1181&gt;=2000,"A",O1181&gt;=1000,"B",O1181&gt;=500,"C",O1181&gt;=100,"D",O1181&lt;100,"E")</f>
        <v>D</v>
      </c>
    </row>
    <row r="1182" spans="1:16">
      <c r="A1182" s="80">
        <v>1181</v>
      </c>
      <c r="B1182" s="22" t="s">
        <v>75</v>
      </c>
      <c r="C1182" s="22" t="s">
        <v>59</v>
      </c>
      <c r="D1182" s="22" t="s">
        <v>478</v>
      </c>
      <c r="E1182" s="22" t="s">
        <v>361</v>
      </c>
      <c r="F1182" s="22" t="s">
        <v>124</v>
      </c>
      <c r="G1182" s="22" t="s">
        <v>86</v>
      </c>
      <c r="H1182" s="22" t="s">
        <v>87</v>
      </c>
      <c r="I1182" s="22" t="s">
        <v>1186</v>
      </c>
      <c r="J1182" s="71">
        <v>1322.93</v>
      </c>
      <c r="K1182" s="56">
        <v>7</v>
      </c>
      <c r="L1182" s="73">
        <v>0</v>
      </c>
      <c r="M1182" s="71">
        <v>357.19110000000001</v>
      </c>
      <c r="N1182" s="75">
        <f t="shared" si="36"/>
        <v>357.19110000000001</v>
      </c>
      <c r="O1182" s="76">
        <f t="shared" si="37"/>
        <v>1050</v>
      </c>
      <c r="P1182" s="49" t="str" cm="1">
        <f t="array" ref="P1182">_xlfn.IFS(O1182&gt;=2000,"A",O1182&gt;=1000,"B",O1182&gt;=500,"C",O1182&gt;=100,"D",O1182&lt;100,"E")</f>
        <v>B</v>
      </c>
    </row>
    <row r="1183" spans="1:16">
      <c r="A1183" s="80">
        <v>1182</v>
      </c>
      <c r="B1183" s="22" t="s">
        <v>75</v>
      </c>
      <c r="C1183" s="22" t="s">
        <v>59</v>
      </c>
      <c r="D1183" s="22" t="s">
        <v>478</v>
      </c>
      <c r="E1183" s="22" t="s">
        <v>361</v>
      </c>
      <c r="F1183" s="22" t="s">
        <v>124</v>
      </c>
      <c r="G1183" s="22" t="s">
        <v>72</v>
      </c>
      <c r="H1183" s="22" t="s">
        <v>84</v>
      </c>
      <c r="I1183" s="22" t="s">
        <v>1187</v>
      </c>
      <c r="J1183" s="71">
        <v>3.76</v>
      </c>
      <c r="K1183" s="56">
        <v>2</v>
      </c>
      <c r="L1183" s="73">
        <v>0</v>
      </c>
      <c r="M1183" s="71">
        <v>1.0903999999999998</v>
      </c>
      <c r="N1183" s="75">
        <f t="shared" si="36"/>
        <v>1.0903999999999998</v>
      </c>
      <c r="O1183" s="76">
        <f t="shared" si="37"/>
        <v>300</v>
      </c>
      <c r="P1183" s="49" t="str" cm="1">
        <f t="array" ref="P1183">_xlfn.IFS(O1183&gt;=2000,"A",O1183&gt;=1000,"B",O1183&gt;=500,"C",O1183&gt;=100,"D",O1183&lt;100,"E")</f>
        <v>D</v>
      </c>
    </row>
    <row r="1184" spans="1:16">
      <c r="A1184" s="80">
        <v>1183</v>
      </c>
      <c r="B1184" s="22" t="s">
        <v>140</v>
      </c>
      <c r="C1184" s="22" t="s">
        <v>59</v>
      </c>
      <c r="D1184" s="22" t="s">
        <v>619</v>
      </c>
      <c r="E1184" s="22" t="s">
        <v>96</v>
      </c>
      <c r="F1184" s="22" t="s">
        <v>62</v>
      </c>
      <c r="G1184" s="22" t="s">
        <v>72</v>
      </c>
      <c r="H1184" s="22" t="s">
        <v>133</v>
      </c>
      <c r="I1184" s="22" t="s">
        <v>262</v>
      </c>
      <c r="J1184" s="71">
        <v>21.744</v>
      </c>
      <c r="K1184" s="56">
        <v>1</v>
      </c>
      <c r="L1184" s="73">
        <v>0.2</v>
      </c>
      <c r="M1184" s="71">
        <v>7.3385999999999996</v>
      </c>
      <c r="N1184" s="75">
        <f t="shared" si="36"/>
        <v>2.9897999999999998</v>
      </c>
      <c r="O1184" s="76">
        <f t="shared" si="37"/>
        <v>150</v>
      </c>
      <c r="P1184" s="49" t="str" cm="1">
        <f t="array" ref="P1184">_xlfn.IFS(O1184&gt;=2000,"A",O1184&gt;=1000,"B",O1184&gt;=500,"C",O1184&gt;=100,"D",O1184&lt;100,"E")</f>
        <v>D</v>
      </c>
    </row>
    <row r="1185" spans="1:16">
      <c r="A1185" s="80">
        <v>1184</v>
      </c>
      <c r="B1185" s="22" t="s">
        <v>140</v>
      </c>
      <c r="C1185" s="22" t="s">
        <v>59</v>
      </c>
      <c r="D1185" s="22" t="s">
        <v>619</v>
      </c>
      <c r="E1185" s="22" t="s">
        <v>96</v>
      </c>
      <c r="F1185" s="22" t="s">
        <v>62</v>
      </c>
      <c r="G1185" s="22" t="s">
        <v>86</v>
      </c>
      <c r="H1185" s="22" t="s">
        <v>87</v>
      </c>
      <c r="I1185" s="22" t="s">
        <v>1188</v>
      </c>
      <c r="J1185" s="71">
        <v>7.92</v>
      </c>
      <c r="K1185" s="56">
        <v>5</v>
      </c>
      <c r="L1185" s="73">
        <v>0.2</v>
      </c>
      <c r="M1185" s="71">
        <v>0.69300000000000006</v>
      </c>
      <c r="N1185" s="75">
        <f t="shared" si="36"/>
        <v>-0.89100000000000001</v>
      </c>
      <c r="O1185" s="76">
        <f t="shared" si="37"/>
        <v>750</v>
      </c>
      <c r="P1185" s="49" t="str" cm="1">
        <f t="array" ref="P1185">_xlfn.IFS(O1185&gt;=2000,"A",O1185&gt;=1000,"B",O1185&gt;=500,"C",O1185&gt;=100,"D",O1185&lt;100,"E")</f>
        <v>C</v>
      </c>
    </row>
    <row r="1186" spans="1:16">
      <c r="A1186" s="80">
        <v>1185</v>
      </c>
      <c r="B1186" s="22" t="s">
        <v>75</v>
      </c>
      <c r="C1186" s="22" t="s">
        <v>68</v>
      </c>
      <c r="D1186" s="22" t="s">
        <v>99</v>
      </c>
      <c r="E1186" s="22" t="s">
        <v>100</v>
      </c>
      <c r="F1186" s="22" t="s">
        <v>71</v>
      </c>
      <c r="G1186" s="22" t="s">
        <v>72</v>
      </c>
      <c r="H1186" s="22" t="s">
        <v>89</v>
      </c>
      <c r="I1186" s="22" t="s">
        <v>1189</v>
      </c>
      <c r="J1186" s="71">
        <v>12.096000000000002</v>
      </c>
      <c r="K1186" s="56">
        <v>7</v>
      </c>
      <c r="L1186" s="73">
        <v>0.2</v>
      </c>
      <c r="M1186" s="71">
        <v>4.2335999999999991</v>
      </c>
      <c r="N1186" s="75">
        <f t="shared" si="36"/>
        <v>1.8143999999999987</v>
      </c>
      <c r="O1186" s="76">
        <f t="shared" si="37"/>
        <v>1050</v>
      </c>
      <c r="P1186" s="49" t="str" cm="1">
        <f t="array" ref="P1186">_xlfn.IFS(O1186&gt;=2000,"A",O1186&gt;=1000,"B",O1186&gt;=500,"C",O1186&gt;=100,"D",O1186&lt;100,"E")</f>
        <v>B</v>
      </c>
    </row>
    <row r="1187" spans="1:16">
      <c r="A1187" s="80">
        <v>1186</v>
      </c>
      <c r="B1187" s="22" t="s">
        <v>75</v>
      </c>
      <c r="C1187" s="22" t="s">
        <v>68</v>
      </c>
      <c r="D1187" s="22" t="s">
        <v>99</v>
      </c>
      <c r="E1187" s="22" t="s">
        <v>100</v>
      </c>
      <c r="F1187" s="22" t="s">
        <v>71</v>
      </c>
      <c r="G1187" s="22" t="s">
        <v>72</v>
      </c>
      <c r="H1187" s="22" t="s">
        <v>80</v>
      </c>
      <c r="I1187" s="22" t="s">
        <v>1190</v>
      </c>
      <c r="J1187" s="71">
        <v>485.88</v>
      </c>
      <c r="K1187" s="56">
        <v>6</v>
      </c>
      <c r="L1187" s="73">
        <v>0</v>
      </c>
      <c r="M1187" s="71">
        <v>9.7176000000000329</v>
      </c>
      <c r="N1187" s="75">
        <f t="shared" si="36"/>
        <v>9.7176000000000329</v>
      </c>
      <c r="O1187" s="76">
        <f t="shared" si="37"/>
        <v>900</v>
      </c>
      <c r="P1187" s="49" t="str" cm="1">
        <f t="array" ref="P1187">_xlfn.IFS(O1187&gt;=2000,"A",O1187&gt;=1000,"B",O1187&gt;=500,"C",O1187&gt;=100,"D",O1187&lt;100,"E")</f>
        <v>C</v>
      </c>
    </row>
    <row r="1188" spans="1:16">
      <c r="A1188" s="80">
        <v>1187</v>
      </c>
      <c r="B1188" s="22" t="s">
        <v>75</v>
      </c>
      <c r="C1188" s="22" t="s">
        <v>68</v>
      </c>
      <c r="D1188" s="22" t="s">
        <v>99</v>
      </c>
      <c r="E1188" s="22" t="s">
        <v>100</v>
      </c>
      <c r="F1188" s="22" t="s">
        <v>71</v>
      </c>
      <c r="G1188" s="22" t="s">
        <v>72</v>
      </c>
      <c r="H1188" s="22" t="s">
        <v>97</v>
      </c>
      <c r="I1188" s="22" t="s">
        <v>856</v>
      </c>
      <c r="J1188" s="71">
        <v>25.92</v>
      </c>
      <c r="K1188" s="56">
        <v>4</v>
      </c>
      <c r="L1188" s="73">
        <v>0</v>
      </c>
      <c r="M1188" s="71">
        <v>12.441600000000001</v>
      </c>
      <c r="N1188" s="75">
        <f t="shared" si="36"/>
        <v>12.441600000000001</v>
      </c>
      <c r="O1188" s="76">
        <f t="shared" si="37"/>
        <v>600</v>
      </c>
      <c r="P1188" s="49" t="str" cm="1">
        <f t="array" ref="P1188">_xlfn.IFS(O1188&gt;=2000,"A",O1188&gt;=1000,"B",O1188&gt;=500,"C",O1188&gt;=100,"D",O1188&lt;100,"E")</f>
        <v>C</v>
      </c>
    </row>
    <row r="1189" spans="1:16">
      <c r="A1189" s="80">
        <v>1188</v>
      </c>
      <c r="B1189" s="22" t="s">
        <v>75</v>
      </c>
      <c r="C1189" s="22" t="s">
        <v>68</v>
      </c>
      <c r="D1189" s="22" t="s">
        <v>99</v>
      </c>
      <c r="E1189" s="22" t="s">
        <v>100</v>
      </c>
      <c r="F1189" s="22" t="s">
        <v>71</v>
      </c>
      <c r="G1189" s="22" t="s">
        <v>72</v>
      </c>
      <c r="H1189" s="22" t="s">
        <v>80</v>
      </c>
      <c r="I1189" s="22" t="s">
        <v>868</v>
      </c>
      <c r="J1189" s="71">
        <v>197.58</v>
      </c>
      <c r="K1189" s="56">
        <v>2</v>
      </c>
      <c r="L1189" s="73">
        <v>0</v>
      </c>
      <c r="M1189" s="71">
        <v>53.346599999999995</v>
      </c>
      <c r="N1189" s="75">
        <f t="shared" si="36"/>
        <v>53.346599999999995</v>
      </c>
      <c r="O1189" s="76">
        <f t="shared" si="37"/>
        <v>300</v>
      </c>
      <c r="P1189" s="49" t="str" cm="1">
        <f t="array" ref="P1189">_xlfn.IFS(O1189&gt;=2000,"A",O1189&gt;=1000,"B",O1189&gt;=500,"C",O1189&gt;=100,"D",O1189&lt;100,"E")</f>
        <v>D</v>
      </c>
    </row>
    <row r="1190" spans="1:16">
      <c r="A1190" s="80">
        <v>1189</v>
      </c>
      <c r="B1190" s="22" t="s">
        <v>58</v>
      </c>
      <c r="C1190" s="22" t="s">
        <v>102</v>
      </c>
      <c r="D1190" s="22" t="s">
        <v>69</v>
      </c>
      <c r="E1190" s="22" t="s">
        <v>70</v>
      </c>
      <c r="F1190" s="22" t="s">
        <v>71</v>
      </c>
      <c r="G1190" s="22" t="s">
        <v>72</v>
      </c>
      <c r="H1190" s="22" t="s">
        <v>91</v>
      </c>
      <c r="I1190" s="22" t="s">
        <v>830</v>
      </c>
      <c r="J1190" s="71">
        <v>81.92</v>
      </c>
      <c r="K1190" s="56">
        <v>4</v>
      </c>
      <c r="L1190" s="73">
        <v>0</v>
      </c>
      <c r="M1190" s="71">
        <v>22.118400000000001</v>
      </c>
      <c r="N1190" s="75">
        <f t="shared" si="36"/>
        <v>22.118400000000001</v>
      </c>
      <c r="O1190" s="76">
        <f t="shared" si="37"/>
        <v>600</v>
      </c>
      <c r="P1190" s="49" t="str" cm="1">
        <f t="array" ref="P1190">_xlfn.IFS(O1190&gt;=2000,"A",O1190&gt;=1000,"B",O1190&gt;=500,"C",O1190&gt;=100,"D",O1190&lt;100,"E")</f>
        <v>C</v>
      </c>
    </row>
    <row r="1191" spans="1:16">
      <c r="A1191" s="80">
        <v>1190</v>
      </c>
      <c r="B1191" s="22" t="s">
        <v>58</v>
      </c>
      <c r="C1191" s="22" t="s">
        <v>102</v>
      </c>
      <c r="D1191" s="22" t="s">
        <v>69</v>
      </c>
      <c r="E1191" s="22" t="s">
        <v>70</v>
      </c>
      <c r="F1191" s="22" t="s">
        <v>71</v>
      </c>
      <c r="G1191" s="22" t="s">
        <v>86</v>
      </c>
      <c r="H1191" s="22" t="s">
        <v>87</v>
      </c>
      <c r="I1191" s="22" t="s">
        <v>1191</v>
      </c>
      <c r="J1191" s="71">
        <v>889.53600000000006</v>
      </c>
      <c r="K1191" s="56">
        <v>8</v>
      </c>
      <c r="L1191" s="73">
        <v>0.2</v>
      </c>
      <c r="M1191" s="71">
        <v>66.715199999999982</v>
      </c>
      <c r="N1191" s="75">
        <f t="shared" si="36"/>
        <v>-111.19200000000004</v>
      </c>
      <c r="O1191" s="76">
        <f t="shared" si="37"/>
        <v>1200</v>
      </c>
      <c r="P1191" s="49" t="str" cm="1">
        <f t="array" ref="P1191">_xlfn.IFS(O1191&gt;=2000,"A",O1191&gt;=1000,"B",O1191&gt;=500,"C",O1191&gt;=100,"D",O1191&lt;100,"E")</f>
        <v>B</v>
      </c>
    </row>
    <row r="1192" spans="1:16">
      <c r="A1192" s="80">
        <v>1191</v>
      </c>
      <c r="B1192" s="22" t="s">
        <v>58</v>
      </c>
      <c r="C1192" s="22" t="s">
        <v>102</v>
      </c>
      <c r="D1192" s="22" t="s">
        <v>69</v>
      </c>
      <c r="E1192" s="22" t="s">
        <v>70</v>
      </c>
      <c r="F1192" s="22" t="s">
        <v>71</v>
      </c>
      <c r="G1192" s="22" t="s">
        <v>63</v>
      </c>
      <c r="H1192" s="22" t="s">
        <v>66</v>
      </c>
      <c r="I1192" s="22" t="s">
        <v>1192</v>
      </c>
      <c r="J1192" s="71">
        <v>892.22400000000005</v>
      </c>
      <c r="K1192" s="56">
        <v>3</v>
      </c>
      <c r="L1192" s="73">
        <v>0.2</v>
      </c>
      <c r="M1192" s="71">
        <v>89.222400000000022</v>
      </c>
      <c r="N1192" s="75">
        <f t="shared" si="36"/>
        <v>-89.222399999999993</v>
      </c>
      <c r="O1192" s="76">
        <f t="shared" si="37"/>
        <v>450</v>
      </c>
      <c r="P1192" s="49" t="str" cm="1">
        <f t="array" ref="P1192">_xlfn.IFS(O1192&gt;=2000,"A",O1192&gt;=1000,"B",O1192&gt;=500,"C",O1192&gt;=100,"D",O1192&lt;100,"E")</f>
        <v>D</v>
      </c>
    </row>
    <row r="1193" spans="1:16">
      <c r="A1193" s="80">
        <v>1192</v>
      </c>
      <c r="B1193" s="22" t="s">
        <v>58</v>
      </c>
      <c r="C1193" s="22" t="s">
        <v>102</v>
      </c>
      <c r="D1193" s="22" t="s">
        <v>69</v>
      </c>
      <c r="E1193" s="22" t="s">
        <v>70</v>
      </c>
      <c r="F1193" s="22" t="s">
        <v>71</v>
      </c>
      <c r="G1193" s="22" t="s">
        <v>72</v>
      </c>
      <c r="H1193" s="22" t="s">
        <v>97</v>
      </c>
      <c r="I1193" s="22" t="s">
        <v>591</v>
      </c>
      <c r="J1193" s="71">
        <v>223.92</v>
      </c>
      <c r="K1193" s="56">
        <v>4</v>
      </c>
      <c r="L1193" s="73">
        <v>0</v>
      </c>
      <c r="M1193" s="71">
        <v>109.7208</v>
      </c>
      <c r="N1193" s="75">
        <f t="shared" si="36"/>
        <v>109.7208</v>
      </c>
      <c r="O1193" s="76">
        <f t="shared" si="37"/>
        <v>600</v>
      </c>
      <c r="P1193" s="49" t="str" cm="1">
        <f t="array" ref="P1193">_xlfn.IFS(O1193&gt;=2000,"A",O1193&gt;=1000,"B",O1193&gt;=500,"C",O1193&gt;=100,"D",O1193&lt;100,"E")</f>
        <v>C</v>
      </c>
    </row>
    <row r="1194" spans="1:16">
      <c r="A1194" s="80">
        <v>1193</v>
      </c>
      <c r="B1194" s="22" t="s">
        <v>58</v>
      </c>
      <c r="C1194" s="22" t="s">
        <v>102</v>
      </c>
      <c r="D1194" s="22" t="s">
        <v>69</v>
      </c>
      <c r="E1194" s="22" t="s">
        <v>70</v>
      </c>
      <c r="F1194" s="22" t="s">
        <v>71</v>
      </c>
      <c r="G1194" s="22" t="s">
        <v>72</v>
      </c>
      <c r="H1194" s="22" t="s">
        <v>97</v>
      </c>
      <c r="I1194" s="22" t="s">
        <v>1193</v>
      </c>
      <c r="J1194" s="71">
        <v>23.12</v>
      </c>
      <c r="K1194" s="56">
        <v>4</v>
      </c>
      <c r="L1194" s="73">
        <v>0</v>
      </c>
      <c r="M1194" s="71">
        <v>11.328800000000001</v>
      </c>
      <c r="N1194" s="75">
        <f t="shared" si="36"/>
        <v>11.328800000000001</v>
      </c>
      <c r="O1194" s="76">
        <f t="shared" si="37"/>
        <v>600</v>
      </c>
      <c r="P1194" s="49" t="str" cm="1">
        <f t="array" ref="P1194">_xlfn.IFS(O1194&gt;=2000,"A",O1194&gt;=1000,"B",O1194&gt;=500,"C",O1194&gt;=100,"D",O1194&lt;100,"E")</f>
        <v>C</v>
      </c>
    </row>
    <row r="1195" spans="1:16">
      <c r="A1195" s="80">
        <v>1194</v>
      </c>
      <c r="B1195" s="22" t="s">
        <v>538</v>
      </c>
      <c r="C1195" s="22" t="s">
        <v>68</v>
      </c>
      <c r="D1195" s="22" t="s">
        <v>1194</v>
      </c>
      <c r="E1195" s="22" t="s">
        <v>77</v>
      </c>
      <c r="F1195" s="22" t="s">
        <v>62</v>
      </c>
      <c r="G1195" s="22" t="s">
        <v>72</v>
      </c>
      <c r="H1195" s="22" t="s">
        <v>97</v>
      </c>
      <c r="I1195" s="22" t="s">
        <v>492</v>
      </c>
      <c r="J1195" s="71">
        <v>15.552000000000003</v>
      </c>
      <c r="K1195" s="56">
        <v>3</v>
      </c>
      <c r="L1195" s="73">
        <v>0.2</v>
      </c>
      <c r="M1195" s="71">
        <v>5.4432</v>
      </c>
      <c r="N1195" s="75">
        <f t="shared" si="36"/>
        <v>2.3327999999999993</v>
      </c>
      <c r="O1195" s="76">
        <f t="shared" si="37"/>
        <v>450</v>
      </c>
      <c r="P1195" s="49" t="str" cm="1">
        <f t="array" ref="P1195">_xlfn.IFS(O1195&gt;=2000,"A",O1195&gt;=1000,"B",O1195&gt;=500,"C",O1195&gt;=100,"D",O1195&lt;100,"E")</f>
        <v>D</v>
      </c>
    </row>
    <row r="1196" spans="1:16">
      <c r="A1196" s="80">
        <v>1195</v>
      </c>
      <c r="B1196" s="22" t="s">
        <v>538</v>
      </c>
      <c r="C1196" s="22" t="s">
        <v>68</v>
      </c>
      <c r="D1196" s="22" t="s">
        <v>1194</v>
      </c>
      <c r="E1196" s="22" t="s">
        <v>77</v>
      </c>
      <c r="F1196" s="22" t="s">
        <v>62</v>
      </c>
      <c r="G1196" s="22" t="s">
        <v>63</v>
      </c>
      <c r="H1196" s="22" t="s">
        <v>82</v>
      </c>
      <c r="I1196" s="22" t="s">
        <v>1195</v>
      </c>
      <c r="J1196" s="71">
        <v>15.712000000000002</v>
      </c>
      <c r="K1196" s="56">
        <v>4</v>
      </c>
      <c r="L1196" s="73">
        <v>0.2</v>
      </c>
      <c r="M1196" s="71">
        <v>2.553199999999999</v>
      </c>
      <c r="N1196" s="75">
        <f t="shared" si="36"/>
        <v>-0.58920000000000128</v>
      </c>
      <c r="O1196" s="76">
        <f t="shared" si="37"/>
        <v>600</v>
      </c>
      <c r="P1196" s="49" t="str" cm="1">
        <f t="array" ref="P1196">_xlfn.IFS(O1196&gt;=2000,"A",O1196&gt;=1000,"B",O1196&gt;=500,"C",O1196&gt;=100,"D",O1196&lt;100,"E")</f>
        <v>C</v>
      </c>
    </row>
    <row r="1197" spans="1:16">
      <c r="A1197" s="80">
        <v>1196</v>
      </c>
      <c r="B1197" s="22" t="s">
        <v>538</v>
      </c>
      <c r="C1197" s="22" t="s">
        <v>68</v>
      </c>
      <c r="D1197" s="22" t="s">
        <v>1194</v>
      </c>
      <c r="E1197" s="22" t="s">
        <v>77</v>
      </c>
      <c r="F1197" s="22" t="s">
        <v>62</v>
      </c>
      <c r="G1197" s="22" t="s">
        <v>72</v>
      </c>
      <c r="H1197" s="22" t="s">
        <v>80</v>
      </c>
      <c r="I1197" s="22" t="s">
        <v>660</v>
      </c>
      <c r="J1197" s="71">
        <v>24.672000000000001</v>
      </c>
      <c r="K1197" s="56">
        <v>2</v>
      </c>
      <c r="L1197" s="73">
        <v>0.2</v>
      </c>
      <c r="M1197" s="71">
        <v>2.1588000000000021</v>
      </c>
      <c r="N1197" s="75">
        <f t="shared" si="36"/>
        <v>-2.7755999999999981</v>
      </c>
      <c r="O1197" s="76">
        <f t="shared" si="37"/>
        <v>300</v>
      </c>
      <c r="P1197" s="49" t="str" cm="1">
        <f t="array" ref="P1197">_xlfn.IFS(O1197&gt;=2000,"A",O1197&gt;=1000,"B",O1197&gt;=500,"C",O1197&gt;=100,"D",O1197&lt;100,"E")</f>
        <v>D</v>
      </c>
    </row>
    <row r="1198" spans="1:16">
      <c r="A1198" s="80">
        <v>1197</v>
      </c>
      <c r="B1198" s="22" t="s">
        <v>538</v>
      </c>
      <c r="C1198" s="22" t="s">
        <v>68</v>
      </c>
      <c r="D1198" s="22" t="s">
        <v>1194</v>
      </c>
      <c r="E1198" s="22" t="s">
        <v>77</v>
      </c>
      <c r="F1198" s="22" t="s">
        <v>62</v>
      </c>
      <c r="G1198" s="22" t="s">
        <v>63</v>
      </c>
      <c r="H1198" s="22" t="s">
        <v>82</v>
      </c>
      <c r="I1198" s="22" t="s">
        <v>853</v>
      </c>
      <c r="J1198" s="71">
        <v>55.967999999999996</v>
      </c>
      <c r="K1198" s="56">
        <v>1</v>
      </c>
      <c r="L1198" s="73">
        <v>0.2</v>
      </c>
      <c r="M1198" s="71">
        <v>-2.098800000000006</v>
      </c>
      <c r="N1198" s="75">
        <f t="shared" si="36"/>
        <v>-13.292400000000006</v>
      </c>
      <c r="O1198" s="76">
        <f t="shared" si="37"/>
        <v>150</v>
      </c>
      <c r="P1198" s="49" t="str" cm="1">
        <f t="array" ref="P1198">_xlfn.IFS(O1198&gt;=2000,"A",O1198&gt;=1000,"B",O1198&gt;=500,"C",O1198&gt;=100,"D",O1198&lt;100,"E")</f>
        <v>D</v>
      </c>
    </row>
    <row r="1199" spans="1:16">
      <c r="A1199" s="80">
        <v>1198</v>
      </c>
      <c r="B1199" s="22" t="s">
        <v>75</v>
      </c>
      <c r="C1199" s="22" t="s">
        <v>59</v>
      </c>
      <c r="D1199" s="22" t="s">
        <v>138</v>
      </c>
      <c r="E1199" s="22" t="s">
        <v>104</v>
      </c>
      <c r="F1199" s="22" t="s">
        <v>105</v>
      </c>
      <c r="G1199" s="22" t="s">
        <v>86</v>
      </c>
      <c r="H1199" s="22" t="s">
        <v>128</v>
      </c>
      <c r="I1199" s="22" t="s">
        <v>1196</v>
      </c>
      <c r="J1199" s="71">
        <v>431.92800000000005</v>
      </c>
      <c r="K1199" s="56">
        <v>9</v>
      </c>
      <c r="L1199" s="73">
        <v>0.2</v>
      </c>
      <c r="M1199" s="71">
        <v>64.789199999999951</v>
      </c>
      <c r="N1199" s="75">
        <f t="shared" si="36"/>
        <v>-21.59640000000006</v>
      </c>
      <c r="O1199" s="76">
        <f t="shared" si="37"/>
        <v>1350</v>
      </c>
      <c r="P1199" s="49" t="str" cm="1">
        <f t="array" ref="P1199">_xlfn.IFS(O1199&gt;=2000,"A",O1199&gt;=1000,"B",O1199&gt;=500,"C",O1199&gt;=100,"D",O1199&lt;100,"E")</f>
        <v>B</v>
      </c>
    </row>
    <row r="1200" spans="1:16">
      <c r="A1200" s="80">
        <v>1199</v>
      </c>
      <c r="B1200" s="22" t="s">
        <v>75</v>
      </c>
      <c r="C1200" s="22" t="s">
        <v>59</v>
      </c>
      <c r="D1200" s="22" t="s">
        <v>138</v>
      </c>
      <c r="E1200" s="22" t="s">
        <v>104</v>
      </c>
      <c r="F1200" s="22" t="s">
        <v>105</v>
      </c>
      <c r="G1200" s="22" t="s">
        <v>63</v>
      </c>
      <c r="H1200" s="22" t="s">
        <v>66</v>
      </c>
      <c r="I1200" s="22" t="s">
        <v>1197</v>
      </c>
      <c r="J1200" s="71">
        <v>95.983999999999995</v>
      </c>
      <c r="K1200" s="56">
        <v>4</v>
      </c>
      <c r="L1200" s="73">
        <v>0.3</v>
      </c>
      <c r="M1200" s="71">
        <v>-4.1135999999999981</v>
      </c>
      <c r="N1200" s="75">
        <f t="shared" si="36"/>
        <v>-32.908799999999999</v>
      </c>
      <c r="O1200" s="76">
        <f t="shared" si="37"/>
        <v>600</v>
      </c>
      <c r="P1200" s="49" t="str" cm="1">
        <f t="array" ref="P1200">_xlfn.IFS(O1200&gt;=2000,"A",O1200&gt;=1000,"B",O1200&gt;=500,"C",O1200&gt;=100,"D",O1200&lt;100,"E")</f>
        <v>C</v>
      </c>
    </row>
    <row r="1201" spans="1:16">
      <c r="A1201" s="80">
        <v>1200</v>
      </c>
      <c r="B1201" s="22" t="s">
        <v>75</v>
      </c>
      <c r="C1201" s="22" t="s">
        <v>59</v>
      </c>
      <c r="D1201" s="22" t="s">
        <v>138</v>
      </c>
      <c r="E1201" s="22" t="s">
        <v>104</v>
      </c>
      <c r="F1201" s="22" t="s">
        <v>105</v>
      </c>
      <c r="G1201" s="22" t="s">
        <v>72</v>
      </c>
      <c r="H1201" s="22" t="s">
        <v>89</v>
      </c>
      <c r="I1201" s="22" t="s">
        <v>527</v>
      </c>
      <c r="J1201" s="71">
        <v>1088.7919999999997</v>
      </c>
      <c r="K1201" s="56">
        <v>4</v>
      </c>
      <c r="L1201" s="73">
        <v>0.8</v>
      </c>
      <c r="M1201" s="71">
        <v>-1850.9464000000007</v>
      </c>
      <c r="N1201" s="75">
        <f t="shared" si="36"/>
        <v>-2721.9800000000005</v>
      </c>
      <c r="O1201" s="76">
        <f t="shared" si="37"/>
        <v>600</v>
      </c>
      <c r="P1201" s="49" t="str" cm="1">
        <f t="array" ref="P1201">_xlfn.IFS(O1201&gt;=2000,"A",O1201&gt;=1000,"B",O1201&gt;=500,"C",O1201&gt;=100,"D",O1201&lt;100,"E")</f>
        <v>C</v>
      </c>
    </row>
    <row r="1202" spans="1:16">
      <c r="A1202" s="80">
        <v>1201</v>
      </c>
      <c r="B1202" s="22" t="s">
        <v>75</v>
      </c>
      <c r="C1202" s="22" t="s">
        <v>68</v>
      </c>
      <c r="D1202" s="22" t="s">
        <v>367</v>
      </c>
      <c r="E1202" s="22" t="s">
        <v>242</v>
      </c>
      <c r="F1202" s="22" t="s">
        <v>71</v>
      </c>
      <c r="G1202" s="22" t="s">
        <v>63</v>
      </c>
      <c r="H1202" s="22" t="s">
        <v>66</v>
      </c>
      <c r="I1202" s="22" t="s">
        <v>908</v>
      </c>
      <c r="J1202" s="71">
        <v>544.00800000000004</v>
      </c>
      <c r="K1202" s="56">
        <v>3</v>
      </c>
      <c r="L1202" s="73">
        <v>0.2</v>
      </c>
      <c r="M1202" s="71">
        <v>40.800600000000003</v>
      </c>
      <c r="N1202" s="75">
        <f t="shared" si="36"/>
        <v>-68.001000000000005</v>
      </c>
      <c r="O1202" s="76">
        <f t="shared" si="37"/>
        <v>450</v>
      </c>
      <c r="P1202" s="49" t="str" cm="1">
        <f t="array" ref="P1202">_xlfn.IFS(O1202&gt;=2000,"A",O1202&gt;=1000,"B",O1202&gt;=500,"C",O1202&gt;=100,"D",O1202&lt;100,"E")</f>
        <v>D</v>
      </c>
    </row>
    <row r="1203" spans="1:16">
      <c r="A1203" s="80">
        <v>1202</v>
      </c>
      <c r="B1203" s="22" t="s">
        <v>75</v>
      </c>
      <c r="C1203" s="22" t="s">
        <v>68</v>
      </c>
      <c r="D1203" s="22" t="s">
        <v>367</v>
      </c>
      <c r="E1203" s="22" t="s">
        <v>242</v>
      </c>
      <c r="F1203" s="22" t="s">
        <v>71</v>
      </c>
      <c r="G1203" s="22" t="s">
        <v>72</v>
      </c>
      <c r="H1203" s="22" t="s">
        <v>89</v>
      </c>
      <c r="I1203" s="22" t="s">
        <v>450</v>
      </c>
      <c r="J1203" s="71">
        <v>1.8720000000000003</v>
      </c>
      <c r="K1203" s="56">
        <v>3</v>
      </c>
      <c r="L1203" s="73">
        <v>0.7</v>
      </c>
      <c r="M1203" s="71">
        <v>-1.4352</v>
      </c>
      <c r="N1203" s="75">
        <f t="shared" si="36"/>
        <v>-2.7456000000000005</v>
      </c>
      <c r="O1203" s="76">
        <f t="shared" si="37"/>
        <v>450</v>
      </c>
      <c r="P1203" s="49" t="str" cm="1">
        <f t="array" ref="P1203">_xlfn.IFS(O1203&gt;=2000,"A",O1203&gt;=1000,"B",O1203&gt;=500,"C",O1203&gt;=100,"D",O1203&lt;100,"E")</f>
        <v>D</v>
      </c>
    </row>
    <row r="1204" spans="1:16">
      <c r="A1204" s="80">
        <v>1203</v>
      </c>
      <c r="B1204" s="22" t="s">
        <v>75</v>
      </c>
      <c r="C1204" s="22" t="s">
        <v>68</v>
      </c>
      <c r="D1204" s="22" t="s">
        <v>367</v>
      </c>
      <c r="E1204" s="22" t="s">
        <v>242</v>
      </c>
      <c r="F1204" s="22" t="s">
        <v>71</v>
      </c>
      <c r="G1204" s="22" t="s">
        <v>63</v>
      </c>
      <c r="H1204" s="22" t="s">
        <v>66</v>
      </c>
      <c r="I1204" s="22" t="s">
        <v>643</v>
      </c>
      <c r="J1204" s="71">
        <v>854.35200000000009</v>
      </c>
      <c r="K1204" s="56">
        <v>3</v>
      </c>
      <c r="L1204" s="73">
        <v>0.2</v>
      </c>
      <c r="M1204" s="71">
        <v>10.679399999999873</v>
      </c>
      <c r="N1204" s="75">
        <f t="shared" si="36"/>
        <v>-160.19100000000014</v>
      </c>
      <c r="O1204" s="76">
        <f t="shared" si="37"/>
        <v>450</v>
      </c>
      <c r="P1204" s="49" t="str" cm="1">
        <f t="array" ref="P1204">_xlfn.IFS(O1204&gt;=2000,"A",O1204&gt;=1000,"B",O1204&gt;=500,"C",O1204&gt;=100,"D",O1204&lt;100,"E")</f>
        <v>D</v>
      </c>
    </row>
    <row r="1205" spans="1:16">
      <c r="A1205" s="80">
        <v>1204</v>
      </c>
      <c r="B1205" s="22" t="s">
        <v>75</v>
      </c>
      <c r="C1205" s="22" t="s">
        <v>68</v>
      </c>
      <c r="D1205" s="22" t="s">
        <v>367</v>
      </c>
      <c r="E1205" s="22" t="s">
        <v>242</v>
      </c>
      <c r="F1205" s="22" t="s">
        <v>71</v>
      </c>
      <c r="G1205" s="22" t="s">
        <v>72</v>
      </c>
      <c r="H1205" s="22" t="s">
        <v>80</v>
      </c>
      <c r="I1205" s="22" t="s">
        <v>1198</v>
      </c>
      <c r="J1205" s="71">
        <v>593.5680000000001</v>
      </c>
      <c r="K1205" s="56">
        <v>2</v>
      </c>
      <c r="L1205" s="73">
        <v>0.2</v>
      </c>
      <c r="M1205" s="71">
        <v>0</v>
      </c>
      <c r="N1205" s="75">
        <f t="shared" si="36"/>
        <v>-118.71360000000003</v>
      </c>
      <c r="O1205" s="76">
        <f t="shared" si="37"/>
        <v>300</v>
      </c>
      <c r="P1205" s="49" t="str" cm="1">
        <f t="array" ref="P1205">_xlfn.IFS(O1205&gt;=2000,"A",O1205&gt;=1000,"B",O1205&gt;=500,"C",O1205&gt;=100,"D",O1205&lt;100,"E")</f>
        <v>D</v>
      </c>
    </row>
    <row r="1206" spans="1:16">
      <c r="A1206" s="80">
        <v>1205</v>
      </c>
      <c r="B1206" s="22" t="s">
        <v>75</v>
      </c>
      <c r="C1206" s="22" t="s">
        <v>68</v>
      </c>
      <c r="D1206" s="22" t="s">
        <v>367</v>
      </c>
      <c r="E1206" s="22" t="s">
        <v>242</v>
      </c>
      <c r="F1206" s="22" t="s">
        <v>71</v>
      </c>
      <c r="G1206" s="22" t="s">
        <v>72</v>
      </c>
      <c r="H1206" s="22" t="s">
        <v>80</v>
      </c>
      <c r="I1206" s="22" t="s">
        <v>665</v>
      </c>
      <c r="J1206" s="71">
        <v>338.04</v>
      </c>
      <c r="K1206" s="56">
        <v>3</v>
      </c>
      <c r="L1206" s="73">
        <v>0.2</v>
      </c>
      <c r="M1206" s="71">
        <v>-33.804000000000002</v>
      </c>
      <c r="N1206" s="75">
        <f t="shared" si="36"/>
        <v>-101.41200000000001</v>
      </c>
      <c r="O1206" s="76">
        <f t="shared" si="37"/>
        <v>450</v>
      </c>
      <c r="P1206" s="49" t="str" cm="1">
        <f t="array" ref="P1206">_xlfn.IFS(O1206&gt;=2000,"A",O1206&gt;=1000,"B",O1206&gt;=500,"C",O1206&gt;=100,"D",O1206&lt;100,"E")</f>
        <v>D</v>
      </c>
    </row>
    <row r="1207" spans="1:16">
      <c r="A1207" s="80">
        <v>1206</v>
      </c>
      <c r="B1207" s="22" t="s">
        <v>140</v>
      </c>
      <c r="C1207" s="22" t="s">
        <v>59</v>
      </c>
      <c r="D1207" s="22" t="s">
        <v>246</v>
      </c>
      <c r="E1207" s="22" t="s">
        <v>96</v>
      </c>
      <c r="F1207" s="22" t="s">
        <v>62</v>
      </c>
      <c r="G1207" s="22" t="s">
        <v>86</v>
      </c>
      <c r="H1207" s="22" t="s">
        <v>87</v>
      </c>
      <c r="I1207" s="22" t="s">
        <v>997</v>
      </c>
      <c r="J1207" s="71">
        <v>271.95999999999998</v>
      </c>
      <c r="K1207" s="56">
        <v>5</v>
      </c>
      <c r="L1207" s="73">
        <v>0.2</v>
      </c>
      <c r="M1207" s="71">
        <v>16.997500000000016</v>
      </c>
      <c r="N1207" s="75">
        <f t="shared" si="36"/>
        <v>-37.394499999999979</v>
      </c>
      <c r="O1207" s="76">
        <f t="shared" si="37"/>
        <v>750</v>
      </c>
      <c r="P1207" s="49" t="str" cm="1">
        <f t="array" ref="P1207">_xlfn.IFS(O1207&gt;=2000,"A",O1207&gt;=1000,"B",O1207&gt;=500,"C",O1207&gt;=100,"D",O1207&lt;100,"E")</f>
        <v>C</v>
      </c>
    </row>
    <row r="1208" spans="1:16">
      <c r="A1208" s="80">
        <v>1207</v>
      </c>
      <c r="B1208" s="22" t="s">
        <v>58</v>
      </c>
      <c r="C1208" s="22" t="s">
        <v>68</v>
      </c>
      <c r="D1208" s="22" t="s">
        <v>171</v>
      </c>
      <c r="E1208" s="22" t="s">
        <v>172</v>
      </c>
      <c r="F1208" s="22" t="s">
        <v>124</v>
      </c>
      <c r="G1208" s="22" t="s">
        <v>72</v>
      </c>
      <c r="H1208" s="22" t="s">
        <v>80</v>
      </c>
      <c r="I1208" s="22" t="s">
        <v>877</v>
      </c>
      <c r="J1208" s="71">
        <v>11.21</v>
      </c>
      <c r="K1208" s="56">
        <v>1</v>
      </c>
      <c r="L1208" s="73">
        <v>0</v>
      </c>
      <c r="M1208" s="71">
        <v>3.3629999999999995</v>
      </c>
      <c r="N1208" s="75">
        <f t="shared" si="36"/>
        <v>3.3629999999999995</v>
      </c>
      <c r="O1208" s="76">
        <f t="shared" si="37"/>
        <v>150</v>
      </c>
      <c r="P1208" s="49" t="str" cm="1">
        <f t="array" ref="P1208">_xlfn.IFS(O1208&gt;=2000,"A",O1208&gt;=1000,"B",O1208&gt;=500,"C",O1208&gt;=100,"D",O1208&lt;100,"E")</f>
        <v>D</v>
      </c>
    </row>
    <row r="1209" spans="1:16">
      <c r="A1209" s="80">
        <v>1208</v>
      </c>
      <c r="B1209" s="22" t="s">
        <v>58</v>
      </c>
      <c r="C1209" s="22" t="s">
        <v>68</v>
      </c>
      <c r="D1209" s="22" t="s">
        <v>171</v>
      </c>
      <c r="E1209" s="22" t="s">
        <v>172</v>
      </c>
      <c r="F1209" s="22" t="s">
        <v>124</v>
      </c>
      <c r="G1209" s="22" t="s">
        <v>72</v>
      </c>
      <c r="H1209" s="22" t="s">
        <v>89</v>
      </c>
      <c r="I1209" s="22" t="s">
        <v>526</v>
      </c>
      <c r="J1209" s="71">
        <v>9.1440000000000001</v>
      </c>
      <c r="K1209" s="56">
        <v>3</v>
      </c>
      <c r="L1209" s="73">
        <v>0.2</v>
      </c>
      <c r="M1209" s="71">
        <v>3.2003999999999997</v>
      </c>
      <c r="N1209" s="75">
        <f t="shared" si="36"/>
        <v>1.3715999999999995</v>
      </c>
      <c r="O1209" s="76">
        <f t="shared" si="37"/>
        <v>450</v>
      </c>
      <c r="P1209" s="49" t="str" cm="1">
        <f t="array" ref="P1209">_xlfn.IFS(O1209&gt;=2000,"A",O1209&gt;=1000,"B",O1209&gt;=500,"C",O1209&gt;=100,"D",O1209&lt;100,"E")</f>
        <v>D</v>
      </c>
    </row>
    <row r="1210" spans="1:16">
      <c r="A1210" s="80">
        <v>1209</v>
      </c>
      <c r="B1210" s="22" t="s">
        <v>58</v>
      </c>
      <c r="C1210" s="22" t="s">
        <v>68</v>
      </c>
      <c r="D1210" s="22" t="s">
        <v>171</v>
      </c>
      <c r="E1210" s="22" t="s">
        <v>172</v>
      </c>
      <c r="F1210" s="22" t="s">
        <v>124</v>
      </c>
      <c r="G1210" s="22" t="s">
        <v>72</v>
      </c>
      <c r="H1210" s="22" t="s">
        <v>173</v>
      </c>
      <c r="I1210" s="22" t="s">
        <v>286</v>
      </c>
      <c r="J1210" s="71">
        <v>14.069999999999999</v>
      </c>
      <c r="K1210" s="56">
        <v>7</v>
      </c>
      <c r="L1210" s="73">
        <v>0</v>
      </c>
      <c r="M1210" s="71">
        <v>6.8942999999999994</v>
      </c>
      <c r="N1210" s="75">
        <f t="shared" si="36"/>
        <v>6.8942999999999994</v>
      </c>
      <c r="O1210" s="76">
        <f t="shared" si="37"/>
        <v>1050</v>
      </c>
      <c r="P1210" s="49" t="str" cm="1">
        <f t="array" ref="P1210">_xlfn.IFS(O1210&gt;=2000,"A",O1210&gt;=1000,"B",O1210&gt;=500,"C",O1210&gt;=100,"D",O1210&lt;100,"E")</f>
        <v>B</v>
      </c>
    </row>
    <row r="1211" spans="1:16">
      <c r="A1211" s="80">
        <v>1210</v>
      </c>
      <c r="B1211" s="22" t="s">
        <v>58</v>
      </c>
      <c r="C1211" s="22" t="s">
        <v>68</v>
      </c>
      <c r="D1211" s="22" t="s">
        <v>171</v>
      </c>
      <c r="E1211" s="22" t="s">
        <v>172</v>
      </c>
      <c r="F1211" s="22" t="s">
        <v>124</v>
      </c>
      <c r="G1211" s="22" t="s">
        <v>72</v>
      </c>
      <c r="H1211" s="22" t="s">
        <v>84</v>
      </c>
      <c r="I1211" s="22" t="s">
        <v>1199</v>
      </c>
      <c r="J1211" s="71">
        <v>41.86</v>
      </c>
      <c r="K1211" s="56">
        <v>7</v>
      </c>
      <c r="L1211" s="73">
        <v>0</v>
      </c>
      <c r="M1211" s="71">
        <v>10.465</v>
      </c>
      <c r="N1211" s="75">
        <f t="shared" si="36"/>
        <v>10.465</v>
      </c>
      <c r="O1211" s="76">
        <f t="shared" si="37"/>
        <v>1050</v>
      </c>
      <c r="P1211" s="49" t="str" cm="1">
        <f t="array" ref="P1211">_xlfn.IFS(O1211&gt;=2000,"A",O1211&gt;=1000,"B",O1211&gt;=500,"C",O1211&gt;=100,"D",O1211&lt;100,"E")</f>
        <v>B</v>
      </c>
    </row>
    <row r="1212" spans="1:16">
      <c r="A1212" s="80">
        <v>1211</v>
      </c>
      <c r="B1212" s="22" t="s">
        <v>58</v>
      </c>
      <c r="C1212" s="22" t="s">
        <v>68</v>
      </c>
      <c r="D1212" s="22" t="s">
        <v>171</v>
      </c>
      <c r="E1212" s="22" t="s">
        <v>172</v>
      </c>
      <c r="F1212" s="22" t="s">
        <v>124</v>
      </c>
      <c r="G1212" s="22" t="s">
        <v>72</v>
      </c>
      <c r="H1212" s="22" t="s">
        <v>89</v>
      </c>
      <c r="I1212" s="22" t="s">
        <v>1200</v>
      </c>
      <c r="J1212" s="71">
        <v>8.5440000000000005</v>
      </c>
      <c r="K1212" s="56">
        <v>2</v>
      </c>
      <c r="L1212" s="73">
        <v>0.2</v>
      </c>
      <c r="M1212" s="71">
        <v>2.8835999999999995</v>
      </c>
      <c r="N1212" s="75">
        <f t="shared" si="36"/>
        <v>1.1747999999999994</v>
      </c>
      <c r="O1212" s="76">
        <f t="shared" si="37"/>
        <v>300</v>
      </c>
      <c r="P1212" s="49" t="str" cm="1">
        <f t="array" ref="P1212">_xlfn.IFS(O1212&gt;=2000,"A",O1212&gt;=1000,"B",O1212&gt;=500,"C",O1212&gt;=100,"D",O1212&lt;100,"E")</f>
        <v>D</v>
      </c>
    </row>
    <row r="1213" spans="1:16">
      <c r="A1213" s="80">
        <v>1212</v>
      </c>
      <c r="B1213" s="22" t="s">
        <v>58</v>
      </c>
      <c r="C1213" s="22" t="s">
        <v>68</v>
      </c>
      <c r="D1213" s="22" t="s">
        <v>171</v>
      </c>
      <c r="E1213" s="22" t="s">
        <v>172</v>
      </c>
      <c r="F1213" s="22" t="s">
        <v>124</v>
      </c>
      <c r="G1213" s="22" t="s">
        <v>63</v>
      </c>
      <c r="H1213" s="22" t="s">
        <v>64</v>
      </c>
      <c r="I1213" s="22" t="s">
        <v>383</v>
      </c>
      <c r="J1213" s="71">
        <v>579.13599999999997</v>
      </c>
      <c r="K1213" s="56">
        <v>4</v>
      </c>
      <c r="L1213" s="73">
        <v>0.2</v>
      </c>
      <c r="M1213" s="71">
        <v>21.717599999999948</v>
      </c>
      <c r="N1213" s="75">
        <f t="shared" si="36"/>
        <v>-94.109600000000057</v>
      </c>
      <c r="O1213" s="76">
        <f t="shared" si="37"/>
        <v>600</v>
      </c>
      <c r="P1213" s="49" t="str" cm="1">
        <f t="array" ref="P1213">_xlfn.IFS(O1213&gt;=2000,"A",O1213&gt;=1000,"B",O1213&gt;=500,"C",O1213&gt;=100,"D",O1213&lt;100,"E")</f>
        <v>C</v>
      </c>
    </row>
    <row r="1214" spans="1:16">
      <c r="A1214" s="80">
        <v>1213</v>
      </c>
      <c r="B1214" s="22" t="s">
        <v>75</v>
      </c>
      <c r="C1214" s="22" t="s">
        <v>68</v>
      </c>
      <c r="D1214" s="22" t="s">
        <v>122</v>
      </c>
      <c r="E1214" s="22" t="s">
        <v>123</v>
      </c>
      <c r="F1214" s="22" t="s">
        <v>124</v>
      </c>
      <c r="G1214" s="22" t="s">
        <v>63</v>
      </c>
      <c r="H1214" s="22" t="s">
        <v>66</v>
      </c>
      <c r="I1214" s="22" t="s">
        <v>397</v>
      </c>
      <c r="J1214" s="71">
        <v>141.37199999999999</v>
      </c>
      <c r="K1214" s="56">
        <v>2</v>
      </c>
      <c r="L1214" s="73">
        <v>0.3</v>
      </c>
      <c r="M1214" s="71">
        <v>-48.470400000000019</v>
      </c>
      <c r="N1214" s="75">
        <f t="shared" si="36"/>
        <v>-90.882000000000005</v>
      </c>
      <c r="O1214" s="76">
        <f t="shared" si="37"/>
        <v>300</v>
      </c>
      <c r="P1214" s="49" t="str" cm="1">
        <f t="array" ref="P1214">_xlfn.IFS(O1214&gt;=2000,"A",O1214&gt;=1000,"B",O1214&gt;=500,"C",O1214&gt;=100,"D",O1214&lt;100,"E")</f>
        <v>D</v>
      </c>
    </row>
    <row r="1215" spans="1:16">
      <c r="A1215" s="80">
        <v>1214</v>
      </c>
      <c r="B1215" s="22" t="s">
        <v>75</v>
      </c>
      <c r="C1215" s="22" t="s">
        <v>68</v>
      </c>
      <c r="D1215" s="22" t="s">
        <v>122</v>
      </c>
      <c r="E1215" s="22" t="s">
        <v>123</v>
      </c>
      <c r="F1215" s="22" t="s">
        <v>124</v>
      </c>
      <c r="G1215" s="22" t="s">
        <v>72</v>
      </c>
      <c r="H1215" s="22" t="s">
        <v>89</v>
      </c>
      <c r="I1215" s="22" t="s">
        <v>1201</v>
      </c>
      <c r="J1215" s="71">
        <v>3.036</v>
      </c>
      <c r="K1215" s="56">
        <v>2</v>
      </c>
      <c r="L1215" s="73">
        <v>0.7</v>
      </c>
      <c r="M1215" s="71">
        <v>-2.3275999999999994</v>
      </c>
      <c r="N1215" s="75">
        <f t="shared" si="36"/>
        <v>-4.4527999999999999</v>
      </c>
      <c r="O1215" s="76">
        <f t="shared" si="37"/>
        <v>300</v>
      </c>
      <c r="P1215" s="49" t="str" cm="1">
        <f t="array" ref="P1215">_xlfn.IFS(O1215&gt;=2000,"A",O1215&gt;=1000,"B",O1215&gt;=500,"C",O1215&gt;=100,"D",O1215&lt;100,"E")</f>
        <v>D</v>
      </c>
    </row>
    <row r="1216" spans="1:16">
      <c r="A1216" s="80">
        <v>1215</v>
      </c>
      <c r="B1216" s="22" t="s">
        <v>75</v>
      </c>
      <c r="C1216" s="22" t="s">
        <v>68</v>
      </c>
      <c r="D1216" s="22" t="s">
        <v>122</v>
      </c>
      <c r="E1216" s="22" t="s">
        <v>123</v>
      </c>
      <c r="F1216" s="22" t="s">
        <v>124</v>
      </c>
      <c r="G1216" s="22" t="s">
        <v>72</v>
      </c>
      <c r="H1216" s="22" t="s">
        <v>89</v>
      </c>
      <c r="I1216" s="22" t="s">
        <v>744</v>
      </c>
      <c r="J1216" s="71">
        <v>4.503000000000001</v>
      </c>
      <c r="K1216" s="56">
        <v>1</v>
      </c>
      <c r="L1216" s="73">
        <v>0.7</v>
      </c>
      <c r="M1216" s="71">
        <v>-3.6024000000000012</v>
      </c>
      <c r="N1216" s="75">
        <f t="shared" si="36"/>
        <v>-6.7545000000000019</v>
      </c>
      <c r="O1216" s="76">
        <f t="shared" si="37"/>
        <v>150</v>
      </c>
      <c r="P1216" s="49" t="str" cm="1">
        <f t="array" ref="P1216">_xlfn.IFS(O1216&gt;=2000,"A",O1216&gt;=1000,"B",O1216&gt;=500,"C",O1216&gt;=100,"D",O1216&lt;100,"E")</f>
        <v>D</v>
      </c>
    </row>
    <row r="1217" spans="1:16">
      <c r="A1217" s="80">
        <v>1216</v>
      </c>
      <c r="B1217" s="22" t="s">
        <v>75</v>
      </c>
      <c r="C1217" s="22" t="s">
        <v>68</v>
      </c>
      <c r="D1217" s="22" t="s">
        <v>122</v>
      </c>
      <c r="E1217" s="22" t="s">
        <v>123</v>
      </c>
      <c r="F1217" s="22" t="s">
        <v>124</v>
      </c>
      <c r="G1217" s="22" t="s">
        <v>72</v>
      </c>
      <c r="H1217" s="22" t="s">
        <v>84</v>
      </c>
      <c r="I1217" s="22" t="s">
        <v>433</v>
      </c>
      <c r="J1217" s="71">
        <v>4.6719999999999997</v>
      </c>
      <c r="K1217" s="56">
        <v>1</v>
      </c>
      <c r="L1217" s="73">
        <v>0.2</v>
      </c>
      <c r="M1217" s="71">
        <v>1.5767999999999998</v>
      </c>
      <c r="N1217" s="75">
        <f t="shared" si="36"/>
        <v>0.64239999999999975</v>
      </c>
      <c r="O1217" s="76">
        <f t="shared" si="37"/>
        <v>150</v>
      </c>
      <c r="P1217" s="49" t="str" cm="1">
        <f t="array" ref="P1217">_xlfn.IFS(O1217&gt;=2000,"A",O1217&gt;=1000,"B",O1217&gt;=500,"C",O1217&gt;=100,"D",O1217&lt;100,"E")</f>
        <v>D</v>
      </c>
    </row>
    <row r="1218" spans="1:16">
      <c r="A1218" s="80">
        <v>1217</v>
      </c>
      <c r="B1218" s="22" t="s">
        <v>75</v>
      </c>
      <c r="C1218" s="22" t="s">
        <v>68</v>
      </c>
      <c r="D1218" s="22" t="s">
        <v>122</v>
      </c>
      <c r="E1218" s="22" t="s">
        <v>123</v>
      </c>
      <c r="F1218" s="22" t="s">
        <v>124</v>
      </c>
      <c r="G1218" s="22" t="s">
        <v>86</v>
      </c>
      <c r="H1218" s="22" t="s">
        <v>128</v>
      </c>
      <c r="I1218" s="22" t="s">
        <v>431</v>
      </c>
      <c r="J1218" s="71">
        <v>95.88000000000001</v>
      </c>
      <c r="K1218" s="56">
        <v>3</v>
      </c>
      <c r="L1218" s="73">
        <v>0.2</v>
      </c>
      <c r="M1218" s="71">
        <v>28.764000000000006</v>
      </c>
      <c r="N1218" s="75">
        <f t="shared" si="36"/>
        <v>9.5880000000000045</v>
      </c>
      <c r="O1218" s="76">
        <f t="shared" si="37"/>
        <v>450</v>
      </c>
      <c r="P1218" s="49" t="str" cm="1">
        <f t="array" ref="P1218">_xlfn.IFS(O1218&gt;=2000,"A",O1218&gt;=1000,"B",O1218&gt;=500,"C",O1218&gt;=100,"D",O1218&lt;100,"E")</f>
        <v>D</v>
      </c>
    </row>
    <row r="1219" spans="1:16">
      <c r="A1219" s="80">
        <v>1218</v>
      </c>
      <c r="B1219" s="22" t="s">
        <v>75</v>
      </c>
      <c r="C1219" s="22" t="s">
        <v>68</v>
      </c>
      <c r="D1219" s="22" t="s">
        <v>122</v>
      </c>
      <c r="E1219" s="22" t="s">
        <v>123</v>
      </c>
      <c r="F1219" s="22" t="s">
        <v>124</v>
      </c>
      <c r="G1219" s="22" t="s">
        <v>63</v>
      </c>
      <c r="H1219" s="22" t="s">
        <v>82</v>
      </c>
      <c r="I1219" s="22" t="s">
        <v>1202</v>
      </c>
      <c r="J1219" s="71">
        <v>17.024000000000001</v>
      </c>
      <c r="K1219" s="56">
        <v>2</v>
      </c>
      <c r="L1219" s="73">
        <v>0.2</v>
      </c>
      <c r="M1219" s="71">
        <v>1.7024000000000008</v>
      </c>
      <c r="N1219" s="75">
        <f t="shared" ref="N1219:N1282" si="38">M1219-(J1219*L1219)</f>
        <v>-1.7023999999999995</v>
      </c>
      <c r="O1219" s="76">
        <f t="shared" ref="O1219:O1282" si="39">150*K1219</f>
        <v>300</v>
      </c>
      <c r="P1219" s="49" t="str" cm="1">
        <f t="array" ref="P1219">_xlfn.IFS(O1219&gt;=2000,"A",O1219&gt;=1000,"B",O1219&gt;=500,"C",O1219&gt;=100,"D",O1219&lt;100,"E")</f>
        <v>D</v>
      </c>
    </row>
    <row r="1220" spans="1:16">
      <c r="A1220" s="80">
        <v>1219</v>
      </c>
      <c r="B1220" s="22" t="s">
        <v>75</v>
      </c>
      <c r="C1220" s="22" t="s">
        <v>68</v>
      </c>
      <c r="D1220" s="22" t="s">
        <v>122</v>
      </c>
      <c r="E1220" s="22" t="s">
        <v>123</v>
      </c>
      <c r="F1220" s="22" t="s">
        <v>124</v>
      </c>
      <c r="G1220" s="22" t="s">
        <v>86</v>
      </c>
      <c r="H1220" s="22" t="s">
        <v>128</v>
      </c>
      <c r="I1220" s="22" t="s">
        <v>898</v>
      </c>
      <c r="J1220" s="71">
        <v>258.69600000000003</v>
      </c>
      <c r="K1220" s="56">
        <v>3</v>
      </c>
      <c r="L1220" s="73">
        <v>0.2</v>
      </c>
      <c r="M1220" s="71">
        <v>64.674000000000007</v>
      </c>
      <c r="N1220" s="75">
        <f t="shared" si="38"/>
        <v>12.934799999999996</v>
      </c>
      <c r="O1220" s="76">
        <f t="shared" si="39"/>
        <v>450</v>
      </c>
      <c r="P1220" s="49" t="str" cm="1">
        <f t="array" ref="P1220">_xlfn.IFS(O1220&gt;=2000,"A",O1220&gt;=1000,"B",O1220&gt;=500,"C",O1220&gt;=100,"D",O1220&lt;100,"E")</f>
        <v>D</v>
      </c>
    </row>
    <row r="1221" spans="1:16">
      <c r="A1221" s="80">
        <v>1220</v>
      </c>
      <c r="B1221" s="22" t="s">
        <v>75</v>
      </c>
      <c r="C1221" s="22" t="s">
        <v>68</v>
      </c>
      <c r="D1221" s="22" t="s">
        <v>122</v>
      </c>
      <c r="E1221" s="22" t="s">
        <v>123</v>
      </c>
      <c r="F1221" s="22" t="s">
        <v>124</v>
      </c>
      <c r="G1221" s="22" t="s">
        <v>86</v>
      </c>
      <c r="H1221" s="22" t="s">
        <v>87</v>
      </c>
      <c r="I1221" s="22" t="s">
        <v>1203</v>
      </c>
      <c r="J1221" s="71">
        <v>1931.9579999999999</v>
      </c>
      <c r="K1221" s="56">
        <v>7</v>
      </c>
      <c r="L1221" s="73">
        <v>0.4</v>
      </c>
      <c r="M1221" s="71">
        <v>-386.3915999999997</v>
      </c>
      <c r="N1221" s="75">
        <f t="shared" si="38"/>
        <v>-1159.1747999999998</v>
      </c>
      <c r="O1221" s="76">
        <f t="shared" si="39"/>
        <v>1050</v>
      </c>
      <c r="P1221" s="49" t="str" cm="1">
        <f t="array" ref="P1221">_xlfn.IFS(O1221&gt;=2000,"A",O1221&gt;=1000,"B",O1221&gt;=500,"C",O1221&gt;=100,"D",O1221&lt;100,"E")</f>
        <v>B</v>
      </c>
    </row>
    <row r="1222" spans="1:16">
      <c r="A1222" s="80">
        <v>1221</v>
      </c>
      <c r="B1222" s="22" t="s">
        <v>75</v>
      </c>
      <c r="C1222" s="22" t="s">
        <v>102</v>
      </c>
      <c r="D1222" s="22" t="s">
        <v>69</v>
      </c>
      <c r="E1222" s="22" t="s">
        <v>70</v>
      </c>
      <c r="F1222" s="22" t="s">
        <v>71</v>
      </c>
      <c r="G1222" s="22" t="s">
        <v>72</v>
      </c>
      <c r="H1222" s="22" t="s">
        <v>80</v>
      </c>
      <c r="I1222" s="22" t="s">
        <v>113</v>
      </c>
      <c r="J1222" s="71">
        <v>249.75</v>
      </c>
      <c r="K1222" s="56">
        <v>9</v>
      </c>
      <c r="L1222" s="73">
        <v>0</v>
      </c>
      <c r="M1222" s="71">
        <v>44.954999999999977</v>
      </c>
      <c r="N1222" s="75">
        <f t="shared" si="38"/>
        <v>44.954999999999977</v>
      </c>
      <c r="O1222" s="76">
        <f t="shared" si="39"/>
        <v>1350</v>
      </c>
      <c r="P1222" s="49" t="str" cm="1">
        <f t="array" ref="P1222">_xlfn.IFS(O1222&gt;=2000,"A",O1222&gt;=1000,"B",O1222&gt;=500,"C",O1222&gt;=100,"D",O1222&lt;100,"E")</f>
        <v>B</v>
      </c>
    </row>
    <row r="1223" spans="1:16">
      <c r="A1223" s="80">
        <v>1222</v>
      </c>
      <c r="B1223" s="22" t="s">
        <v>75</v>
      </c>
      <c r="C1223" s="22" t="s">
        <v>102</v>
      </c>
      <c r="D1223" s="22" t="s">
        <v>69</v>
      </c>
      <c r="E1223" s="22" t="s">
        <v>70</v>
      </c>
      <c r="F1223" s="22" t="s">
        <v>71</v>
      </c>
      <c r="G1223" s="22" t="s">
        <v>86</v>
      </c>
      <c r="H1223" s="22" t="s">
        <v>87</v>
      </c>
      <c r="I1223" s="22" t="s">
        <v>1204</v>
      </c>
      <c r="J1223" s="71">
        <v>255.93600000000004</v>
      </c>
      <c r="K1223" s="56">
        <v>8</v>
      </c>
      <c r="L1223" s="73">
        <v>0.2</v>
      </c>
      <c r="M1223" s="71">
        <v>28.792799999999971</v>
      </c>
      <c r="N1223" s="75">
        <f t="shared" si="38"/>
        <v>-22.39440000000004</v>
      </c>
      <c r="O1223" s="76">
        <f t="shared" si="39"/>
        <v>1200</v>
      </c>
      <c r="P1223" s="49" t="str" cm="1">
        <f t="array" ref="P1223">_xlfn.IFS(O1223&gt;=2000,"A",O1223&gt;=1000,"B",O1223&gt;=500,"C",O1223&gt;=100,"D",O1223&lt;100,"E")</f>
        <v>B</v>
      </c>
    </row>
    <row r="1224" spans="1:16">
      <c r="A1224" s="80">
        <v>1223</v>
      </c>
      <c r="B1224" s="22" t="s">
        <v>140</v>
      </c>
      <c r="C1224" s="22" t="s">
        <v>59</v>
      </c>
      <c r="D1224" s="22" t="s">
        <v>171</v>
      </c>
      <c r="E1224" s="22" t="s">
        <v>172</v>
      </c>
      <c r="F1224" s="22" t="s">
        <v>124</v>
      </c>
      <c r="G1224" s="22" t="s">
        <v>63</v>
      </c>
      <c r="H1224" s="22" t="s">
        <v>82</v>
      </c>
      <c r="I1224" s="22" t="s">
        <v>1069</v>
      </c>
      <c r="J1224" s="71">
        <v>113.78999999999999</v>
      </c>
      <c r="K1224" s="56">
        <v>3</v>
      </c>
      <c r="L1224" s="73">
        <v>0</v>
      </c>
      <c r="M1224" s="71">
        <v>20.482199999999992</v>
      </c>
      <c r="N1224" s="75">
        <f t="shared" si="38"/>
        <v>20.482199999999992</v>
      </c>
      <c r="O1224" s="76">
        <f t="shared" si="39"/>
        <v>450</v>
      </c>
      <c r="P1224" s="49" t="str" cm="1">
        <f t="array" ref="P1224">_xlfn.IFS(O1224&gt;=2000,"A",O1224&gt;=1000,"B",O1224&gt;=500,"C",O1224&gt;=100,"D",O1224&lt;100,"E")</f>
        <v>D</v>
      </c>
    </row>
    <row r="1225" spans="1:16">
      <c r="A1225" s="80">
        <v>1224</v>
      </c>
      <c r="B1225" s="22" t="s">
        <v>140</v>
      </c>
      <c r="C1225" s="22" t="s">
        <v>59</v>
      </c>
      <c r="D1225" s="22" t="s">
        <v>171</v>
      </c>
      <c r="E1225" s="22" t="s">
        <v>172</v>
      </c>
      <c r="F1225" s="22" t="s">
        <v>124</v>
      </c>
      <c r="G1225" s="22" t="s">
        <v>86</v>
      </c>
      <c r="H1225" s="22" t="s">
        <v>128</v>
      </c>
      <c r="I1225" s="22" t="s">
        <v>728</v>
      </c>
      <c r="J1225" s="71">
        <v>78.150000000000006</v>
      </c>
      <c r="K1225" s="56">
        <v>1</v>
      </c>
      <c r="L1225" s="73">
        <v>0</v>
      </c>
      <c r="M1225" s="71">
        <v>34.38600000000001</v>
      </c>
      <c r="N1225" s="75">
        <f t="shared" si="38"/>
        <v>34.38600000000001</v>
      </c>
      <c r="O1225" s="76">
        <f t="shared" si="39"/>
        <v>150</v>
      </c>
      <c r="P1225" s="49" t="str" cm="1">
        <f t="array" ref="P1225">_xlfn.IFS(O1225&gt;=2000,"A",O1225&gt;=1000,"B",O1225&gt;=500,"C",O1225&gt;=100,"D",O1225&lt;100,"E")</f>
        <v>D</v>
      </c>
    </row>
    <row r="1226" spans="1:16">
      <c r="A1226" s="80">
        <v>1225</v>
      </c>
      <c r="B1226" s="22" t="s">
        <v>140</v>
      </c>
      <c r="C1226" s="22" t="s">
        <v>59</v>
      </c>
      <c r="D1226" s="22" t="s">
        <v>171</v>
      </c>
      <c r="E1226" s="22" t="s">
        <v>172</v>
      </c>
      <c r="F1226" s="22" t="s">
        <v>124</v>
      </c>
      <c r="G1226" s="22" t="s">
        <v>72</v>
      </c>
      <c r="H1226" s="22" t="s">
        <v>89</v>
      </c>
      <c r="I1226" s="22" t="s">
        <v>1189</v>
      </c>
      <c r="J1226" s="71">
        <v>1.7280000000000002</v>
      </c>
      <c r="K1226" s="56">
        <v>1</v>
      </c>
      <c r="L1226" s="73">
        <v>0.2</v>
      </c>
      <c r="M1226" s="71">
        <v>0.60479999999999989</v>
      </c>
      <c r="N1226" s="75">
        <f t="shared" si="38"/>
        <v>0.25919999999999982</v>
      </c>
      <c r="O1226" s="76">
        <f t="shared" si="39"/>
        <v>150</v>
      </c>
      <c r="P1226" s="49" t="str" cm="1">
        <f t="array" ref="P1226">_xlfn.IFS(O1226&gt;=2000,"A",O1226&gt;=1000,"B",O1226&gt;=500,"C",O1226&gt;=100,"D",O1226&lt;100,"E")</f>
        <v>D</v>
      </c>
    </row>
    <row r="1227" spans="1:16">
      <c r="A1227" s="80">
        <v>1226</v>
      </c>
      <c r="B1227" s="22" t="s">
        <v>140</v>
      </c>
      <c r="C1227" s="22" t="s">
        <v>59</v>
      </c>
      <c r="D1227" s="22" t="s">
        <v>171</v>
      </c>
      <c r="E1227" s="22" t="s">
        <v>172</v>
      </c>
      <c r="F1227" s="22" t="s">
        <v>124</v>
      </c>
      <c r="G1227" s="22" t="s">
        <v>72</v>
      </c>
      <c r="H1227" s="22" t="s">
        <v>97</v>
      </c>
      <c r="I1227" s="22" t="s">
        <v>139</v>
      </c>
      <c r="J1227" s="71">
        <v>40.56</v>
      </c>
      <c r="K1227" s="56">
        <v>4</v>
      </c>
      <c r="L1227" s="73">
        <v>0</v>
      </c>
      <c r="M1227" s="71">
        <v>19.874400000000001</v>
      </c>
      <c r="N1227" s="75">
        <f t="shared" si="38"/>
        <v>19.874400000000001</v>
      </c>
      <c r="O1227" s="76">
        <f t="shared" si="39"/>
        <v>600</v>
      </c>
      <c r="P1227" s="49" t="str" cm="1">
        <f t="array" ref="P1227">_xlfn.IFS(O1227&gt;=2000,"A",O1227&gt;=1000,"B",O1227&gt;=500,"C",O1227&gt;=100,"D",O1227&lt;100,"E")</f>
        <v>C</v>
      </c>
    </row>
    <row r="1228" spans="1:16">
      <c r="A1228" s="80">
        <v>1227</v>
      </c>
      <c r="B1228" s="22" t="s">
        <v>140</v>
      </c>
      <c r="C1228" s="22" t="s">
        <v>59</v>
      </c>
      <c r="D1228" s="22" t="s">
        <v>171</v>
      </c>
      <c r="E1228" s="22" t="s">
        <v>172</v>
      </c>
      <c r="F1228" s="22" t="s">
        <v>124</v>
      </c>
      <c r="G1228" s="22" t="s">
        <v>72</v>
      </c>
      <c r="H1228" s="22" t="s">
        <v>80</v>
      </c>
      <c r="I1228" s="22" t="s">
        <v>1205</v>
      </c>
      <c r="J1228" s="71">
        <v>182.94</v>
      </c>
      <c r="K1228" s="56">
        <v>3</v>
      </c>
      <c r="L1228" s="73">
        <v>0</v>
      </c>
      <c r="M1228" s="71">
        <v>3.6587999999999994</v>
      </c>
      <c r="N1228" s="75">
        <f t="shared" si="38"/>
        <v>3.6587999999999994</v>
      </c>
      <c r="O1228" s="76">
        <f t="shared" si="39"/>
        <v>450</v>
      </c>
      <c r="P1228" s="49" t="str" cm="1">
        <f t="array" ref="P1228">_xlfn.IFS(O1228&gt;=2000,"A",O1228&gt;=1000,"B",O1228&gt;=500,"C",O1228&gt;=100,"D",O1228&lt;100,"E")</f>
        <v>D</v>
      </c>
    </row>
    <row r="1229" spans="1:16">
      <c r="A1229" s="80">
        <v>1228</v>
      </c>
      <c r="B1229" s="22" t="s">
        <v>140</v>
      </c>
      <c r="C1229" s="22" t="s">
        <v>59</v>
      </c>
      <c r="D1229" s="22" t="s">
        <v>171</v>
      </c>
      <c r="E1229" s="22" t="s">
        <v>172</v>
      </c>
      <c r="F1229" s="22" t="s">
        <v>124</v>
      </c>
      <c r="G1229" s="22" t="s">
        <v>72</v>
      </c>
      <c r="H1229" s="22" t="s">
        <v>80</v>
      </c>
      <c r="I1229" s="22" t="s">
        <v>1206</v>
      </c>
      <c r="J1229" s="71">
        <v>193.86</v>
      </c>
      <c r="K1229" s="56">
        <v>2</v>
      </c>
      <c r="L1229" s="73">
        <v>0</v>
      </c>
      <c r="M1229" s="71">
        <v>11.631599999999992</v>
      </c>
      <c r="N1229" s="75">
        <f t="shared" si="38"/>
        <v>11.631599999999992</v>
      </c>
      <c r="O1229" s="76">
        <f t="shared" si="39"/>
        <v>300</v>
      </c>
      <c r="P1229" s="49" t="str" cm="1">
        <f t="array" ref="P1229">_xlfn.IFS(O1229&gt;=2000,"A",O1229&gt;=1000,"B",O1229&gt;=500,"C",O1229&gt;=100,"D",O1229&lt;100,"E")</f>
        <v>D</v>
      </c>
    </row>
    <row r="1230" spans="1:16">
      <c r="A1230" s="80">
        <v>1229</v>
      </c>
      <c r="B1230" s="22" t="s">
        <v>75</v>
      </c>
      <c r="C1230" s="22" t="s">
        <v>59</v>
      </c>
      <c r="D1230" s="22" t="s">
        <v>69</v>
      </c>
      <c r="E1230" s="22" t="s">
        <v>70</v>
      </c>
      <c r="F1230" s="22" t="s">
        <v>71</v>
      </c>
      <c r="G1230" s="22" t="s">
        <v>72</v>
      </c>
      <c r="H1230" s="22" t="s">
        <v>133</v>
      </c>
      <c r="I1230" s="22" t="s">
        <v>860</v>
      </c>
      <c r="J1230" s="71">
        <v>15.28</v>
      </c>
      <c r="K1230" s="56">
        <v>2</v>
      </c>
      <c r="L1230" s="73">
        <v>0</v>
      </c>
      <c r="M1230" s="71">
        <v>7.4871999999999996</v>
      </c>
      <c r="N1230" s="75">
        <f t="shared" si="38"/>
        <v>7.4871999999999996</v>
      </c>
      <c r="O1230" s="76">
        <f t="shared" si="39"/>
        <v>300</v>
      </c>
      <c r="P1230" s="49" t="str" cm="1">
        <f t="array" ref="P1230">_xlfn.IFS(O1230&gt;=2000,"A",O1230&gt;=1000,"B",O1230&gt;=500,"C",O1230&gt;=100,"D",O1230&lt;100,"E")</f>
        <v>D</v>
      </c>
    </row>
    <row r="1231" spans="1:16">
      <c r="A1231" s="80">
        <v>1230</v>
      </c>
      <c r="B1231" s="22" t="s">
        <v>75</v>
      </c>
      <c r="C1231" s="22" t="s">
        <v>59</v>
      </c>
      <c r="D1231" s="22" t="s">
        <v>69</v>
      </c>
      <c r="E1231" s="22" t="s">
        <v>70</v>
      </c>
      <c r="F1231" s="22" t="s">
        <v>71</v>
      </c>
      <c r="G1231" s="22" t="s">
        <v>63</v>
      </c>
      <c r="H1231" s="22" t="s">
        <v>82</v>
      </c>
      <c r="I1231" s="22" t="s">
        <v>990</v>
      </c>
      <c r="J1231" s="71">
        <v>8.73</v>
      </c>
      <c r="K1231" s="56">
        <v>1</v>
      </c>
      <c r="L1231" s="73">
        <v>0</v>
      </c>
      <c r="M1231" s="71">
        <v>2.9681999999999995</v>
      </c>
      <c r="N1231" s="75">
        <f t="shared" si="38"/>
        <v>2.9681999999999995</v>
      </c>
      <c r="O1231" s="76">
        <f t="shared" si="39"/>
        <v>150</v>
      </c>
      <c r="P1231" s="49" t="str" cm="1">
        <f t="array" ref="P1231">_xlfn.IFS(O1231&gt;=2000,"A",O1231&gt;=1000,"B",O1231&gt;=500,"C",O1231&gt;=100,"D",O1231&lt;100,"E")</f>
        <v>D</v>
      </c>
    </row>
    <row r="1232" spans="1:16">
      <c r="A1232" s="80">
        <v>1231</v>
      </c>
      <c r="B1232" s="22" t="s">
        <v>75</v>
      </c>
      <c r="C1232" s="22" t="s">
        <v>59</v>
      </c>
      <c r="D1232" s="22" t="s">
        <v>69</v>
      </c>
      <c r="E1232" s="22" t="s">
        <v>70</v>
      </c>
      <c r="F1232" s="22" t="s">
        <v>71</v>
      </c>
      <c r="G1232" s="22" t="s">
        <v>72</v>
      </c>
      <c r="H1232" s="22" t="s">
        <v>84</v>
      </c>
      <c r="I1232" s="22" t="s">
        <v>1207</v>
      </c>
      <c r="J1232" s="71">
        <v>5.68</v>
      </c>
      <c r="K1232" s="56">
        <v>2</v>
      </c>
      <c r="L1232" s="73">
        <v>0</v>
      </c>
      <c r="M1232" s="71">
        <v>1.7607999999999997</v>
      </c>
      <c r="N1232" s="75">
        <f t="shared" si="38"/>
        <v>1.7607999999999997</v>
      </c>
      <c r="O1232" s="76">
        <f t="shared" si="39"/>
        <v>300</v>
      </c>
      <c r="P1232" s="49" t="str" cm="1">
        <f t="array" ref="P1232">_xlfn.IFS(O1232&gt;=2000,"A",O1232&gt;=1000,"B",O1232&gt;=500,"C",O1232&gt;=100,"D",O1232&lt;100,"E")</f>
        <v>D</v>
      </c>
    </row>
    <row r="1233" spans="1:16">
      <c r="A1233" s="80">
        <v>1232</v>
      </c>
      <c r="B1233" s="22" t="s">
        <v>58</v>
      </c>
      <c r="C1233" s="22" t="s">
        <v>59</v>
      </c>
      <c r="D1233" s="22" t="s">
        <v>1208</v>
      </c>
      <c r="E1233" s="22" t="s">
        <v>172</v>
      </c>
      <c r="F1233" s="22" t="s">
        <v>124</v>
      </c>
      <c r="G1233" s="22" t="s">
        <v>72</v>
      </c>
      <c r="H1233" s="22" t="s">
        <v>84</v>
      </c>
      <c r="I1233" s="22" t="s">
        <v>614</v>
      </c>
      <c r="J1233" s="71">
        <v>2.78</v>
      </c>
      <c r="K1233" s="56">
        <v>2</v>
      </c>
      <c r="L1233" s="73">
        <v>0</v>
      </c>
      <c r="M1233" s="71">
        <v>0.72279999999999989</v>
      </c>
      <c r="N1233" s="75">
        <f t="shared" si="38"/>
        <v>0.72279999999999989</v>
      </c>
      <c r="O1233" s="76">
        <f t="shared" si="39"/>
        <v>300</v>
      </c>
      <c r="P1233" s="49" t="str" cm="1">
        <f t="array" ref="P1233">_xlfn.IFS(O1233&gt;=2000,"A",O1233&gt;=1000,"B",O1233&gt;=500,"C",O1233&gt;=100,"D",O1233&lt;100,"E")</f>
        <v>D</v>
      </c>
    </row>
    <row r="1234" spans="1:16">
      <c r="A1234" s="80">
        <v>1233</v>
      </c>
      <c r="B1234" s="22" t="s">
        <v>58</v>
      </c>
      <c r="C1234" s="22" t="s">
        <v>59</v>
      </c>
      <c r="D1234" s="22" t="s">
        <v>1208</v>
      </c>
      <c r="E1234" s="22" t="s">
        <v>172</v>
      </c>
      <c r="F1234" s="22" t="s">
        <v>124</v>
      </c>
      <c r="G1234" s="22" t="s">
        <v>72</v>
      </c>
      <c r="H1234" s="22" t="s">
        <v>133</v>
      </c>
      <c r="I1234" s="22" t="s">
        <v>1209</v>
      </c>
      <c r="J1234" s="71">
        <v>79.959999999999994</v>
      </c>
      <c r="K1234" s="56">
        <v>2</v>
      </c>
      <c r="L1234" s="73">
        <v>0</v>
      </c>
      <c r="M1234" s="71">
        <v>35.981999999999992</v>
      </c>
      <c r="N1234" s="75">
        <f t="shared" si="38"/>
        <v>35.981999999999992</v>
      </c>
      <c r="O1234" s="76">
        <f t="shared" si="39"/>
        <v>300</v>
      </c>
      <c r="P1234" s="49" t="str" cm="1">
        <f t="array" ref="P1234">_xlfn.IFS(O1234&gt;=2000,"A",O1234&gt;=1000,"B",O1234&gt;=500,"C",O1234&gt;=100,"D",O1234&lt;100,"E")</f>
        <v>D</v>
      </c>
    </row>
    <row r="1235" spans="1:16">
      <c r="A1235" s="80">
        <v>1234</v>
      </c>
      <c r="B1235" s="22" t="s">
        <v>140</v>
      </c>
      <c r="C1235" s="22" t="s">
        <v>68</v>
      </c>
      <c r="D1235" s="22" t="s">
        <v>436</v>
      </c>
      <c r="E1235" s="22" t="s">
        <v>258</v>
      </c>
      <c r="F1235" s="22" t="s">
        <v>124</v>
      </c>
      <c r="G1235" s="22" t="s">
        <v>86</v>
      </c>
      <c r="H1235" s="22" t="s">
        <v>512</v>
      </c>
      <c r="I1235" s="22" t="s">
        <v>1210</v>
      </c>
      <c r="J1235" s="71">
        <v>839.98799999999994</v>
      </c>
      <c r="K1235" s="56">
        <v>2</v>
      </c>
      <c r="L1235" s="73">
        <v>0.4</v>
      </c>
      <c r="M1235" s="71">
        <v>69.99899999999991</v>
      </c>
      <c r="N1235" s="75">
        <f t="shared" si="38"/>
        <v>-265.9962000000001</v>
      </c>
      <c r="O1235" s="76">
        <f t="shared" si="39"/>
        <v>300</v>
      </c>
      <c r="P1235" s="49" t="str" cm="1">
        <f t="array" ref="P1235">_xlfn.IFS(O1235&gt;=2000,"A",O1235&gt;=1000,"B",O1235&gt;=500,"C",O1235&gt;=100,"D",O1235&lt;100,"E")</f>
        <v>D</v>
      </c>
    </row>
    <row r="1236" spans="1:16">
      <c r="A1236" s="80">
        <v>1235</v>
      </c>
      <c r="B1236" s="22" t="s">
        <v>538</v>
      </c>
      <c r="C1236" s="22" t="s">
        <v>59</v>
      </c>
      <c r="D1236" s="22" t="s">
        <v>1211</v>
      </c>
      <c r="E1236" s="22" t="s">
        <v>77</v>
      </c>
      <c r="F1236" s="22" t="s">
        <v>62</v>
      </c>
      <c r="G1236" s="22" t="s">
        <v>63</v>
      </c>
      <c r="H1236" s="22" t="s">
        <v>82</v>
      </c>
      <c r="I1236" s="22" t="s">
        <v>1212</v>
      </c>
      <c r="J1236" s="71">
        <v>47.952000000000005</v>
      </c>
      <c r="K1236" s="56">
        <v>3</v>
      </c>
      <c r="L1236" s="73">
        <v>0.2</v>
      </c>
      <c r="M1236" s="71">
        <v>13.786200000000006</v>
      </c>
      <c r="N1236" s="75">
        <f t="shared" si="38"/>
        <v>4.1958000000000055</v>
      </c>
      <c r="O1236" s="76">
        <f t="shared" si="39"/>
        <v>450</v>
      </c>
      <c r="P1236" s="49" t="str" cm="1">
        <f t="array" ref="P1236">_xlfn.IFS(O1236&gt;=2000,"A",O1236&gt;=1000,"B",O1236&gt;=500,"C",O1236&gt;=100,"D",O1236&lt;100,"E")</f>
        <v>D</v>
      </c>
    </row>
    <row r="1237" spans="1:16">
      <c r="A1237" s="80">
        <v>1236</v>
      </c>
      <c r="B1237" s="22" t="s">
        <v>538</v>
      </c>
      <c r="C1237" s="22" t="s">
        <v>59</v>
      </c>
      <c r="D1237" s="22" t="s">
        <v>1211</v>
      </c>
      <c r="E1237" s="22" t="s">
        <v>77</v>
      </c>
      <c r="F1237" s="22" t="s">
        <v>62</v>
      </c>
      <c r="G1237" s="22" t="s">
        <v>72</v>
      </c>
      <c r="H1237" s="22" t="s">
        <v>89</v>
      </c>
      <c r="I1237" s="22" t="s">
        <v>982</v>
      </c>
      <c r="J1237" s="71">
        <v>37.425000000000004</v>
      </c>
      <c r="K1237" s="56">
        <v>5</v>
      </c>
      <c r="L1237" s="73">
        <v>0.7</v>
      </c>
      <c r="M1237" s="71">
        <v>-29.940000000000012</v>
      </c>
      <c r="N1237" s="75">
        <f t="shared" si="38"/>
        <v>-56.137500000000017</v>
      </c>
      <c r="O1237" s="76">
        <f t="shared" si="39"/>
        <v>750</v>
      </c>
      <c r="P1237" s="49" t="str" cm="1">
        <f t="array" ref="P1237">_xlfn.IFS(O1237&gt;=2000,"A",O1237&gt;=1000,"B",O1237&gt;=500,"C",O1237&gt;=100,"D",O1237&lt;100,"E")</f>
        <v>C</v>
      </c>
    </row>
    <row r="1238" spans="1:16">
      <c r="A1238" s="80">
        <v>1237</v>
      </c>
      <c r="B1238" s="22" t="s">
        <v>538</v>
      </c>
      <c r="C1238" s="22" t="s">
        <v>59</v>
      </c>
      <c r="D1238" s="22" t="s">
        <v>1211</v>
      </c>
      <c r="E1238" s="22" t="s">
        <v>77</v>
      </c>
      <c r="F1238" s="22" t="s">
        <v>62</v>
      </c>
      <c r="G1238" s="22" t="s">
        <v>63</v>
      </c>
      <c r="H1238" s="22" t="s">
        <v>82</v>
      </c>
      <c r="I1238" s="22" t="s">
        <v>1213</v>
      </c>
      <c r="J1238" s="71">
        <v>63.967999999999996</v>
      </c>
      <c r="K1238" s="56">
        <v>2</v>
      </c>
      <c r="L1238" s="73">
        <v>0.2</v>
      </c>
      <c r="M1238" s="71">
        <v>0</v>
      </c>
      <c r="N1238" s="75">
        <f t="shared" si="38"/>
        <v>-12.7936</v>
      </c>
      <c r="O1238" s="76">
        <f t="shared" si="39"/>
        <v>300</v>
      </c>
      <c r="P1238" s="49" t="str" cm="1">
        <f t="array" ref="P1238">_xlfn.IFS(O1238&gt;=2000,"A",O1238&gt;=1000,"B",O1238&gt;=500,"C",O1238&gt;=100,"D",O1238&lt;100,"E")</f>
        <v>D</v>
      </c>
    </row>
    <row r="1239" spans="1:16">
      <c r="A1239" s="80">
        <v>1238</v>
      </c>
      <c r="B1239" s="22" t="s">
        <v>538</v>
      </c>
      <c r="C1239" s="22" t="s">
        <v>59</v>
      </c>
      <c r="D1239" s="22" t="s">
        <v>1211</v>
      </c>
      <c r="E1239" s="22" t="s">
        <v>77</v>
      </c>
      <c r="F1239" s="22" t="s">
        <v>62</v>
      </c>
      <c r="G1239" s="22" t="s">
        <v>63</v>
      </c>
      <c r="H1239" s="22" t="s">
        <v>82</v>
      </c>
      <c r="I1239" s="22" t="s">
        <v>835</v>
      </c>
      <c r="J1239" s="71">
        <v>165.048</v>
      </c>
      <c r="K1239" s="56">
        <v>3</v>
      </c>
      <c r="L1239" s="73">
        <v>0.2</v>
      </c>
      <c r="M1239" s="71">
        <v>41.262</v>
      </c>
      <c r="N1239" s="75">
        <f t="shared" si="38"/>
        <v>8.2524000000000015</v>
      </c>
      <c r="O1239" s="76">
        <f t="shared" si="39"/>
        <v>450</v>
      </c>
      <c r="P1239" s="49" t="str" cm="1">
        <f t="array" ref="P1239">_xlfn.IFS(O1239&gt;=2000,"A",O1239&gt;=1000,"B",O1239&gt;=500,"C",O1239&gt;=100,"D",O1239&lt;100,"E")</f>
        <v>D</v>
      </c>
    </row>
    <row r="1240" spans="1:16">
      <c r="A1240" s="80">
        <v>1239</v>
      </c>
      <c r="B1240" s="22" t="s">
        <v>75</v>
      </c>
      <c r="C1240" s="22" t="s">
        <v>59</v>
      </c>
      <c r="D1240" s="22" t="s">
        <v>99</v>
      </c>
      <c r="E1240" s="22" t="s">
        <v>100</v>
      </c>
      <c r="F1240" s="22" t="s">
        <v>71</v>
      </c>
      <c r="G1240" s="22" t="s">
        <v>63</v>
      </c>
      <c r="H1240" s="22" t="s">
        <v>82</v>
      </c>
      <c r="I1240" s="22" t="s">
        <v>1214</v>
      </c>
      <c r="J1240" s="71">
        <v>12.35</v>
      </c>
      <c r="K1240" s="56">
        <v>1</v>
      </c>
      <c r="L1240" s="73">
        <v>0</v>
      </c>
      <c r="M1240" s="71">
        <v>5.4340000000000002</v>
      </c>
      <c r="N1240" s="75">
        <f t="shared" si="38"/>
        <v>5.4340000000000002</v>
      </c>
      <c r="O1240" s="76">
        <f t="shared" si="39"/>
        <v>150</v>
      </c>
      <c r="P1240" s="49" t="str" cm="1">
        <f t="array" ref="P1240">_xlfn.IFS(O1240&gt;=2000,"A",O1240&gt;=1000,"B",O1240&gt;=500,"C",O1240&gt;=100,"D",O1240&lt;100,"E")</f>
        <v>D</v>
      </c>
    </row>
    <row r="1241" spans="1:16">
      <c r="A1241" s="80">
        <v>1240</v>
      </c>
      <c r="B1241" s="22" t="s">
        <v>75</v>
      </c>
      <c r="C1241" s="22" t="s">
        <v>59</v>
      </c>
      <c r="D1241" s="22" t="s">
        <v>99</v>
      </c>
      <c r="E1241" s="22" t="s">
        <v>100</v>
      </c>
      <c r="F1241" s="22" t="s">
        <v>71</v>
      </c>
      <c r="G1241" s="22" t="s">
        <v>72</v>
      </c>
      <c r="H1241" s="22" t="s">
        <v>84</v>
      </c>
      <c r="I1241" s="22" t="s">
        <v>1215</v>
      </c>
      <c r="J1241" s="71">
        <v>40.97</v>
      </c>
      <c r="K1241" s="56">
        <v>1</v>
      </c>
      <c r="L1241" s="73">
        <v>0</v>
      </c>
      <c r="M1241" s="71">
        <v>10.652200000000001</v>
      </c>
      <c r="N1241" s="75">
        <f t="shared" si="38"/>
        <v>10.652200000000001</v>
      </c>
      <c r="O1241" s="76">
        <f t="shared" si="39"/>
        <v>150</v>
      </c>
      <c r="P1241" s="49" t="str" cm="1">
        <f t="array" ref="P1241">_xlfn.IFS(O1241&gt;=2000,"A",O1241&gt;=1000,"B",O1241&gt;=500,"C",O1241&gt;=100,"D",O1241&lt;100,"E")</f>
        <v>D</v>
      </c>
    </row>
    <row r="1242" spans="1:16">
      <c r="A1242" s="80">
        <v>1241</v>
      </c>
      <c r="B1242" s="22" t="s">
        <v>75</v>
      </c>
      <c r="C1242" s="22" t="s">
        <v>59</v>
      </c>
      <c r="D1242" s="22" t="s">
        <v>99</v>
      </c>
      <c r="E1242" s="22" t="s">
        <v>100</v>
      </c>
      <c r="F1242" s="22" t="s">
        <v>71</v>
      </c>
      <c r="G1242" s="22" t="s">
        <v>72</v>
      </c>
      <c r="H1242" s="22" t="s">
        <v>173</v>
      </c>
      <c r="I1242" s="22" t="s">
        <v>467</v>
      </c>
      <c r="J1242" s="71">
        <v>22.96</v>
      </c>
      <c r="K1242" s="56">
        <v>2</v>
      </c>
      <c r="L1242" s="73">
        <v>0</v>
      </c>
      <c r="M1242" s="71">
        <v>10.7912</v>
      </c>
      <c r="N1242" s="75">
        <f t="shared" si="38"/>
        <v>10.7912</v>
      </c>
      <c r="O1242" s="76">
        <f t="shared" si="39"/>
        <v>300</v>
      </c>
      <c r="P1242" s="49" t="str" cm="1">
        <f t="array" ref="P1242">_xlfn.IFS(O1242&gt;=2000,"A",O1242&gt;=1000,"B",O1242&gt;=500,"C",O1242&gt;=100,"D",O1242&lt;100,"E")</f>
        <v>D</v>
      </c>
    </row>
    <row r="1243" spans="1:16">
      <c r="A1243" s="80">
        <v>1242</v>
      </c>
      <c r="B1243" s="22" t="s">
        <v>75</v>
      </c>
      <c r="C1243" s="22" t="s">
        <v>102</v>
      </c>
      <c r="D1243" s="22" t="s">
        <v>171</v>
      </c>
      <c r="E1243" s="22" t="s">
        <v>172</v>
      </c>
      <c r="F1243" s="22" t="s">
        <v>124</v>
      </c>
      <c r="G1243" s="22" t="s">
        <v>86</v>
      </c>
      <c r="H1243" s="22" t="s">
        <v>87</v>
      </c>
      <c r="I1243" s="22" t="s">
        <v>1216</v>
      </c>
      <c r="J1243" s="71">
        <v>22</v>
      </c>
      <c r="K1243" s="56">
        <v>4</v>
      </c>
      <c r="L1243" s="73">
        <v>0</v>
      </c>
      <c r="M1243" s="71">
        <v>5.5</v>
      </c>
      <c r="N1243" s="75">
        <f t="shared" si="38"/>
        <v>5.5</v>
      </c>
      <c r="O1243" s="76">
        <f t="shared" si="39"/>
        <v>600</v>
      </c>
      <c r="P1243" s="49" t="str" cm="1">
        <f t="array" ref="P1243">_xlfn.IFS(O1243&gt;=2000,"A",O1243&gt;=1000,"B",O1243&gt;=500,"C",O1243&gt;=100,"D",O1243&lt;100,"E")</f>
        <v>C</v>
      </c>
    </row>
    <row r="1244" spans="1:16">
      <c r="A1244" s="80">
        <v>1243</v>
      </c>
      <c r="B1244" s="22" t="s">
        <v>75</v>
      </c>
      <c r="C1244" s="22" t="s">
        <v>59</v>
      </c>
      <c r="D1244" s="22" t="s">
        <v>171</v>
      </c>
      <c r="E1244" s="22" t="s">
        <v>172</v>
      </c>
      <c r="F1244" s="22" t="s">
        <v>124</v>
      </c>
      <c r="G1244" s="22" t="s">
        <v>72</v>
      </c>
      <c r="H1244" s="22" t="s">
        <v>89</v>
      </c>
      <c r="I1244" s="22" t="s">
        <v>1217</v>
      </c>
      <c r="J1244" s="71">
        <v>398.35199999999998</v>
      </c>
      <c r="K1244" s="56">
        <v>3</v>
      </c>
      <c r="L1244" s="73">
        <v>0.2</v>
      </c>
      <c r="M1244" s="71">
        <v>124.48499999999999</v>
      </c>
      <c r="N1244" s="75">
        <f t="shared" si="38"/>
        <v>44.814599999999984</v>
      </c>
      <c r="O1244" s="76">
        <f t="shared" si="39"/>
        <v>450</v>
      </c>
      <c r="P1244" s="49" t="str" cm="1">
        <f t="array" ref="P1244">_xlfn.IFS(O1244&gt;=2000,"A",O1244&gt;=1000,"B",O1244&gt;=500,"C",O1244&gt;=100,"D",O1244&lt;100,"E")</f>
        <v>D</v>
      </c>
    </row>
    <row r="1245" spans="1:16">
      <c r="A1245" s="80">
        <v>1244</v>
      </c>
      <c r="B1245" s="22" t="s">
        <v>75</v>
      </c>
      <c r="C1245" s="22" t="s">
        <v>59</v>
      </c>
      <c r="D1245" s="22" t="s">
        <v>171</v>
      </c>
      <c r="E1245" s="22" t="s">
        <v>172</v>
      </c>
      <c r="F1245" s="22" t="s">
        <v>124</v>
      </c>
      <c r="G1245" s="22" t="s">
        <v>72</v>
      </c>
      <c r="H1245" s="22" t="s">
        <v>173</v>
      </c>
      <c r="I1245" s="22" t="s">
        <v>174</v>
      </c>
      <c r="J1245" s="71">
        <v>8.7200000000000006</v>
      </c>
      <c r="K1245" s="56">
        <v>4</v>
      </c>
      <c r="L1245" s="73">
        <v>0</v>
      </c>
      <c r="M1245" s="71">
        <v>3.5752000000000006</v>
      </c>
      <c r="N1245" s="75">
        <f t="shared" si="38"/>
        <v>3.5752000000000006</v>
      </c>
      <c r="O1245" s="76">
        <f t="shared" si="39"/>
        <v>600</v>
      </c>
      <c r="P1245" s="49" t="str" cm="1">
        <f t="array" ref="P1245">_xlfn.IFS(O1245&gt;=2000,"A",O1245&gt;=1000,"B",O1245&gt;=500,"C",O1245&gt;=100,"D",O1245&lt;100,"E")</f>
        <v>C</v>
      </c>
    </row>
    <row r="1246" spans="1:16">
      <c r="A1246" s="80">
        <v>1245</v>
      </c>
      <c r="B1246" s="22" t="s">
        <v>75</v>
      </c>
      <c r="C1246" s="22" t="s">
        <v>59</v>
      </c>
      <c r="D1246" s="22" t="s">
        <v>1218</v>
      </c>
      <c r="E1246" s="22" t="s">
        <v>607</v>
      </c>
      <c r="F1246" s="22" t="s">
        <v>62</v>
      </c>
      <c r="G1246" s="22" t="s">
        <v>72</v>
      </c>
      <c r="H1246" s="22" t="s">
        <v>133</v>
      </c>
      <c r="I1246" s="22" t="s">
        <v>1219</v>
      </c>
      <c r="J1246" s="71">
        <v>48.69</v>
      </c>
      <c r="K1246" s="56">
        <v>9</v>
      </c>
      <c r="L1246" s="73">
        <v>0</v>
      </c>
      <c r="M1246" s="71">
        <v>23.8581</v>
      </c>
      <c r="N1246" s="75">
        <f t="shared" si="38"/>
        <v>23.8581</v>
      </c>
      <c r="O1246" s="76">
        <f t="shared" si="39"/>
        <v>1350</v>
      </c>
      <c r="P1246" s="49" t="str" cm="1">
        <f t="array" ref="P1246">_xlfn.IFS(O1246&gt;=2000,"A",O1246&gt;=1000,"B",O1246&gt;=500,"C",O1246&gt;=100,"D",O1246&lt;100,"E")</f>
        <v>B</v>
      </c>
    </row>
    <row r="1247" spans="1:16">
      <c r="A1247" s="80">
        <v>1246</v>
      </c>
      <c r="B1247" s="22" t="s">
        <v>58</v>
      </c>
      <c r="C1247" s="22" t="s">
        <v>59</v>
      </c>
      <c r="D1247" s="22" t="s">
        <v>1220</v>
      </c>
      <c r="E1247" s="22" t="s">
        <v>70</v>
      </c>
      <c r="F1247" s="22" t="s">
        <v>71</v>
      </c>
      <c r="G1247" s="22" t="s">
        <v>63</v>
      </c>
      <c r="H1247" s="22" t="s">
        <v>78</v>
      </c>
      <c r="I1247" s="22" t="s">
        <v>1221</v>
      </c>
      <c r="J1247" s="71">
        <v>764.6880000000001</v>
      </c>
      <c r="K1247" s="56">
        <v>6</v>
      </c>
      <c r="L1247" s="73">
        <v>0.2</v>
      </c>
      <c r="M1247" s="71">
        <v>95.585999999999899</v>
      </c>
      <c r="N1247" s="75">
        <f t="shared" si="38"/>
        <v>-57.351600000000133</v>
      </c>
      <c r="O1247" s="76">
        <f t="shared" si="39"/>
        <v>900</v>
      </c>
      <c r="P1247" s="49" t="str" cm="1">
        <f t="array" ref="P1247">_xlfn.IFS(O1247&gt;=2000,"A",O1247&gt;=1000,"B",O1247&gt;=500,"C",O1247&gt;=100,"D",O1247&lt;100,"E")</f>
        <v>C</v>
      </c>
    </row>
    <row r="1248" spans="1:16">
      <c r="A1248" s="80">
        <v>1247</v>
      </c>
      <c r="B1248" s="22" t="s">
        <v>58</v>
      </c>
      <c r="C1248" s="22" t="s">
        <v>59</v>
      </c>
      <c r="D1248" s="22" t="s">
        <v>1220</v>
      </c>
      <c r="E1248" s="22" t="s">
        <v>70</v>
      </c>
      <c r="F1248" s="22" t="s">
        <v>71</v>
      </c>
      <c r="G1248" s="22" t="s">
        <v>63</v>
      </c>
      <c r="H1248" s="22" t="s">
        <v>78</v>
      </c>
      <c r="I1248" s="22" t="s">
        <v>402</v>
      </c>
      <c r="J1248" s="71">
        <v>3610.848</v>
      </c>
      <c r="K1248" s="56">
        <v>12</v>
      </c>
      <c r="L1248" s="73">
        <v>0.2</v>
      </c>
      <c r="M1248" s="71">
        <v>135.4068000000002</v>
      </c>
      <c r="N1248" s="75">
        <f t="shared" si="38"/>
        <v>-586.76279999999986</v>
      </c>
      <c r="O1248" s="76">
        <f t="shared" si="39"/>
        <v>1800</v>
      </c>
      <c r="P1248" s="49" t="str" cm="1">
        <f t="array" ref="P1248">_xlfn.IFS(O1248&gt;=2000,"A",O1248&gt;=1000,"B",O1248&gt;=500,"C",O1248&gt;=100,"D",O1248&lt;100,"E")</f>
        <v>B</v>
      </c>
    </row>
    <row r="1249" spans="1:16">
      <c r="A1249" s="80">
        <v>1248</v>
      </c>
      <c r="B1249" s="22" t="s">
        <v>58</v>
      </c>
      <c r="C1249" s="22" t="s">
        <v>59</v>
      </c>
      <c r="D1249" s="22" t="s">
        <v>1220</v>
      </c>
      <c r="E1249" s="22" t="s">
        <v>70</v>
      </c>
      <c r="F1249" s="22" t="s">
        <v>71</v>
      </c>
      <c r="G1249" s="22" t="s">
        <v>63</v>
      </c>
      <c r="H1249" s="22" t="s">
        <v>64</v>
      </c>
      <c r="I1249" s="22" t="s">
        <v>1222</v>
      </c>
      <c r="J1249" s="71">
        <v>254.97449999999998</v>
      </c>
      <c r="K1249" s="56">
        <v>3</v>
      </c>
      <c r="L1249" s="73">
        <v>0.15</v>
      </c>
      <c r="M1249" s="71">
        <v>11.998799999999989</v>
      </c>
      <c r="N1249" s="75">
        <f t="shared" si="38"/>
        <v>-26.247375000000005</v>
      </c>
      <c r="O1249" s="76">
        <f t="shared" si="39"/>
        <v>450</v>
      </c>
      <c r="P1249" s="49" t="str" cm="1">
        <f t="array" ref="P1249">_xlfn.IFS(O1249&gt;=2000,"A",O1249&gt;=1000,"B",O1249&gt;=500,"C",O1249&gt;=100,"D",O1249&lt;100,"E")</f>
        <v>D</v>
      </c>
    </row>
    <row r="1250" spans="1:16">
      <c r="A1250" s="80">
        <v>1249</v>
      </c>
      <c r="B1250" s="22" t="s">
        <v>75</v>
      </c>
      <c r="C1250" s="22" t="s">
        <v>59</v>
      </c>
      <c r="D1250" s="22" t="s">
        <v>171</v>
      </c>
      <c r="E1250" s="22" t="s">
        <v>172</v>
      </c>
      <c r="F1250" s="22" t="s">
        <v>124</v>
      </c>
      <c r="G1250" s="22" t="s">
        <v>72</v>
      </c>
      <c r="H1250" s="22" t="s">
        <v>84</v>
      </c>
      <c r="I1250" s="22" t="s">
        <v>1077</v>
      </c>
      <c r="J1250" s="71">
        <v>38.82</v>
      </c>
      <c r="K1250" s="56">
        <v>6</v>
      </c>
      <c r="L1250" s="73">
        <v>0</v>
      </c>
      <c r="M1250" s="71">
        <v>17.468999999999998</v>
      </c>
      <c r="N1250" s="75">
        <f t="shared" si="38"/>
        <v>17.468999999999998</v>
      </c>
      <c r="O1250" s="76">
        <f t="shared" si="39"/>
        <v>900</v>
      </c>
      <c r="P1250" s="49" t="str" cm="1">
        <f t="array" ref="P1250">_xlfn.IFS(O1250&gt;=2000,"A",O1250&gt;=1000,"B",O1250&gt;=500,"C",O1250&gt;=100,"D",O1250&lt;100,"E")</f>
        <v>C</v>
      </c>
    </row>
    <row r="1251" spans="1:16">
      <c r="A1251" s="80">
        <v>1250</v>
      </c>
      <c r="B1251" s="22" t="s">
        <v>75</v>
      </c>
      <c r="C1251" s="22" t="s">
        <v>59</v>
      </c>
      <c r="D1251" s="22" t="s">
        <v>171</v>
      </c>
      <c r="E1251" s="22" t="s">
        <v>172</v>
      </c>
      <c r="F1251" s="22" t="s">
        <v>124</v>
      </c>
      <c r="G1251" s="22" t="s">
        <v>63</v>
      </c>
      <c r="H1251" s="22" t="s">
        <v>66</v>
      </c>
      <c r="I1251" s="22" t="s">
        <v>1223</v>
      </c>
      <c r="J1251" s="71">
        <v>1141.9379999999999</v>
      </c>
      <c r="K1251" s="56">
        <v>9</v>
      </c>
      <c r="L1251" s="73">
        <v>0.1</v>
      </c>
      <c r="M1251" s="71">
        <v>139.57019999999989</v>
      </c>
      <c r="N1251" s="75">
        <f t="shared" si="38"/>
        <v>25.37639999999989</v>
      </c>
      <c r="O1251" s="76">
        <f t="shared" si="39"/>
        <v>1350</v>
      </c>
      <c r="P1251" s="49" t="str" cm="1">
        <f t="array" ref="P1251">_xlfn.IFS(O1251&gt;=2000,"A",O1251&gt;=1000,"B",O1251&gt;=500,"C",O1251&gt;=100,"D",O1251&lt;100,"E")</f>
        <v>B</v>
      </c>
    </row>
    <row r="1252" spans="1:16">
      <c r="A1252" s="80">
        <v>1251</v>
      </c>
      <c r="B1252" s="22" t="s">
        <v>75</v>
      </c>
      <c r="C1252" s="22" t="s">
        <v>59</v>
      </c>
      <c r="D1252" s="22" t="s">
        <v>171</v>
      </c>
      <c r="E1252" s="22" t="s">
        <v>172</v>
      </c>
      <c r="F1252" s="22" t="s">
        <v>124</v>
      </c>
      <c r="G1252" s="22" t="s">
        <v>72</v>
      </c>
      <c r="H1252" s="22" t="s">
        <v>91</v>
      </c>
      <c r="I1252" s="22" t="s">
        <v>333</v>
      </c>
      <c r="J1252" s="71">
        <v>1704.56</v>
      </c>
      <c r="K1252" s="56">
        <v>13</v>
      </c>
      <c r="L1252" s="73">
        <v>0</v>
      </c>
      <c r="M1252" s="71">
        <v>511.36799999999999</v>
      </c>
      <c r="N1252" s="75">
        <f t="shared" si="38"/>
        <v>511.36799999999999</v>
      </c>
      <c r="O1252" s="76">
        <f t="shared" si="39"/>
        <v>1950</v>
      </c>
      <c r="P1252" s="49" t="str" cm="1">
        <f t="array" ref="P1252">_xlfn.IFS(O1252&gt;=2000,"A",O1252&gt;=1000,"B",O1252&gt;=500,"C",O1252&gt;=100,"D",O1252&lt;100,"E")</f>
        <v>B</v>
      </c>
    </row>
    <row r="1253" spans="1:16">
      <c r="A1253" s="80">
        <v>1252</v>
      </c>
      <c r="B1253" s="22" t="s">
        <v>75</v>
      </c>
      <c r="C1253" s="22" t="s">
        <v>59</v>
      </c>
      <c r="D1253" s="22" t="s">
        <v>171</v>
      </c>
      <c r="E1253" s="22" t="s">
        <v>172</v>
      </c>
      <c r="F1253" s="22" t="s">
        <v>124</v>
      </c>
      <c r="G1253" s="22" t="s">
        <v>72</v>
      </c>
      <c r="H1253" s="22" t="s">
        <v>84</v>
      </c>
      <c r="I1253" s="22" t="s">
        <v>1224</v>
      </c>
      <c r="J1253" s="71">
        <v>3.2</v>
      </c>
      <c r="K1253" s="56">
        <v>2</v>
      </c>
      <c r="L1253" s="73">
        <v>0</v>
      </c>
      <c r="M1253" s="71">
        <v>1.3760000000000003</v>
      </c>
      <c r="N1253" s="75">
        <f t="shared" si="38"/>
        <v>1.3760000000000003</v>
      </c>
      <c r="O1253" s="76">
        <f t="shared" si="39"/>
        <v>300</v>
      </c>
      <c r="P1253" s="49" t="str" cm="1">
        <f t="array" ref="P1253">_xlfn.IFS(O1253&gt;=2000,"A",O1253&gt;=1000,"B",O1253&gt;=500,"C",O1253&gt;=100,"D",O1253&lt;100,"E")</f>
        <v>D</v>
      </c>
    </row>
    <row r="1254" spans="1:16">
      <c r="A1254" s="80">
        <v>1253</v>
      </c>
      <c r="B1254" s="22" t="s">
        <v>75</v>
      </c>
      <c r="C1254" s="22" t="s">
        <v>59</v>
      </c>
      <c r="D1254" s="22" t="s">
        <v>937</v>
      </c>
      <c r="E1254" s="22" t="s">
        <v>109</v>
      </c>
      <c r="F1254" s="22" t="s">
        <v>105</v>
      </c>
      <c r="G1254" s="22" t="s">
        <v>86</v>
      </c>
      <c r="H1254" s="22" t="s">
        <v>87</v>
      </c>
      <c r="I1254" s="22" t="s">
        <v>1225</v>
      </c>
      <c r="J1254" s="71">
        <v>1099.96</v>
      </c>
      <c r="K1254" s="56">
        <v>4</v>
      </c>
      <c r="L1254" s="73">
        <v>0</v>
      </c>
      <c r="M1254" s="71">
        <v>285.9896</v>
      </c>
      <c r="N1254" s="75">
        <f t="shared" si="38"/>
        <v>285.9896</v>
      </c>
      <c r="O1254" s="76">
        <f t="shared" si="39"/>
        <v>600</v>
      </c>
      <c r="P1254" s="49" t="str" cm="1">
        <f t="array" ref="P1254">_xlfn.IFS(O1254&gt;=2000,"A",O1254&gt;=1000,"B",O1254&gt;=500,"C",O1254&gt;=100,"D",O1254&lt;100,"E")</f>
        <v>C</v>
      </c>
    </row>
    <row r="1255" spans="1:16">
      <c r="A1255" s="80">
        <v>1254</v>
      </c>
      <c r="B1255" s="22" t="s">
        <v>75</v>
      </c>
      <c r="C1255" s="22" t="s">
        <v>102</v>
      </c>
      <c r="D1255" s="22" t="s">
        <v>848</v>
      </c>
      <c r="E1255" s="22" t="s">
        <v>123</v>
      </c>
      <c r="F1255" s="22" t="s">
        <v>124</v>
      </c>
      <c r="G1255" s="22" t="s">
        <v>72</v>
      </c>
      <c r="H1255" s="22" t="s">
        <v>84</v>
      </c>
      <c r="I1255" s="22" t="s">
        <v>977</v>
      </c>
      <c r="J1255" s="71">
        <v>5.2480000000000002</v>
      </c>
      <c r="K1255" s="56">
        <v>2</v>
      </c>
      <c r="L1255" s="73">
        <v>0.2</v>
      </c>
      <c r="M1255" s="71">
        <v>0.59039999999999915</v>
      </c>
      <c r="N1255" s="75">
        <f t="shared" si="38"/>
        <v>-0.45920000000000094</v>
      </c>
      <c r="O1255" s="76">
        <f t="shared" si="39"/>
        <v>300</v>
      </c>
      <c r="P1255" s="49" t="str" cm="1">
        <f t="array" ref="P1255">_xlfn.IFS(O1255&gt;=2000,"A",O1255&gt;=1000,"B",O1255&gt;=500,"C",O1255&gt;=100,"D",O1255&lt;100,"E")</f>
        <v>D</v>
      </c>
    </row>
    <row r="1256" spans="1:16">
      <c r="A1256" s="80">
        <v>1255</v>
      </c>
      <c r="B1256" s="22" t="s">
        <v>75</v>
      </c>
      <c r="C1256" s="22" t="s">
        <v>102</v>
      </c>
      <c r="D1256" s="22" t="s">
        <v>848</v>
      </c>
      <c r="E1256" s="22" t="s">
        <v>123</v>
      </c>
      <c r="F1256" s="22" t="s">
        <v>124</v>
      </c>
      <c r="G1256" s="22" t="s">
        <v>86</v>
      </c>
      <c r="H1256" s="22" t="s">
        <v>87</v>
      </c>
      <c r="I1256" s="22" t="s">
        <v>663</v>
      </c>
      <c r="J1256" s="71">
        <v>35.909999999999997</v>
      </c>
      <c r="K1256" s="56">
        <v>3</v>
      </c>
      <c r="L1256" s="73">
        <v>0.4</v>
      </c>
      <c r="M1256" s="71">
        <v>-8.3790000000000031</v>
      </c>
      <c r="N1256" s="75">
        <f t="shared" si="38"/>
        <v>-22.743000000000002</v>
      </c>
      <c r="O1256" s="76">
        <f t="shared" si="39"/>
        <v>450</v>
      </c>
      <c r="P1256" s="49" t="str" cm="1">
        <f t="array" ref="P1256">_xlfn.IFS(O1256&gt;=2000,"A",O1256&gt;=1000,"B",O1256&gt;=500,"C",O1256&gt;=100,"D",O1256&lt;100,"E")</f>
        <v>D</v>
      </c>
    </row>
    <row r="1257" spans="1:16">
      <c r="A1257" s="80">
        <v>1256</v>
      </c>
      <c r="B1257" s="22" t="s">
        <v>75</v>
      </c>
      <c r="C1257" s="22" t="s">
        <v>102</v>
      </c>
      <c r="D1257" s="22" t="s">
        <v>848</v>
      </c>
      <c r="E1257" s="22" t="s">
        <v>123</v>
      </c>
      <c r="F1257" s="22" t="s">
        <v>124</v>
      </c>
      <c r="G1257" s="22" t="s">
        <v>63</v>
      </c>
      <c r="H1257" s="22" t="s">
        <v>82</v>
      </c>
      <c r="I1257" s="22" t="s">
        <v>1226</v>
      </c>
      <c r="J1257" s="71">
        <v>6.6959999999999997</v>
      </c>
      <c r="K1257" s="56">
        <v>1</v>
      </c>
      <c r="L1257" s="73">
        <v>0.2</v>
      </c>
      <c r="M1257" s="71">
        <v>0.50219999999999976</v>
      </c>
      <c r="N1257" s="75">
        <f t="shared" si="38"/>
        <v>-0.83700000000000019</v>
      </c>
      <c r="O1257" s="76">
        <f t="shared" si="39"/>
        <v>150</v>
      </c>
      <c r="P1257" s="49" t="str" cm="1">
        <f t="array" ref="P1257">_xlfn.IFS(O1257&gt;=2000,"A",O1257&gt;=1000,"B",O1257&gt;=500,"C",O1257&gt;=100,"D",O1257&lt;100,"E")</f>
        <v>D</v>
      </c>
    </row>
    <row r="1258" spans="1:16">
      <c r="A1258" s="80">
        <v>1257</v>
      </c>
      <c r="B1258" s="22" t="s">
        <v>75</v>
      </c>
      <c r="C1258" s="22" t="s">
        <v>102</v>
      </c>
      <c r="D1258" s="22" t="s">
        <v>848</v>
      </c>
      <c r="E1258" s="22" t="s">
        <v>123</v>
      </c>
      <c r="F1258" s="22" t="s">
        <v>124</v>
      </c>
      <c r="G1258" s="22" t="s">
        <v>63</v>
      </c>
      <c r="H1258" s="22" t="s">
        <v>82</v>
      </c>
      <c r="I1258" s="22" t="s">
        <v>1227</v>
      </c>
      <c r="J1258" s="71">
        <v>43.872000000000007</v>
      </c>
      <c r="K1258" s="56">
        <v>2</v>
      </c>
      <c r="L1258" s="73">
        <v>0.2</v>
      </c>
      <c r="M1258" s="71">
        <v>11.516399999999999</v>
      </c>
      <c r="N1258" s="75">
        <f t="shared" si="38"/>
        <v>2.7419999999999973</v>
      </c>
      <c r="O1258" s="76">
        <f t="shared" si="39"/>
        <v>300</v>
      </c>
      <c r="P1258" s="49" t="str" cm="1">
        <f t="array" ref="P1258">_xlfn.IFS(O1258&gt;=2000,"A",O1258&gt;=1000,"B",O1258&gt;=500,"C",O1258&gt;=100,"D",O1258&lt;100,"E")</f>
        <v>D</v>
      </c>
    </row>
    <row r="1259" spans="1:16">
      <c r="A1259" s="80">
        <v>1258</v>
      </c>
      <c r="B1259" s="22" t="s">
        <v>58</v>
      </c>
      <c r="C1259" s="22" t="s">
        <v>102</v>
      </c>
      <c r="D1259" s="22" t="s">
        <v>246</v>
      </c>
      <c r="E1259" s="22" t="s">
        <v>96</v>
      </c>
      <c r="F1259" s="22" t="s">
        <v>62</v>
      </c>
      <c r="G1259" s="22" t="s">
        <v>72</v>
      </c>
      <c r="H1259" s="22" t="s">
        <v>89</v>
      </c>
      <c r="I1259" s="22" t="s">
        <v>852</v>
      </c>
      <c r="J1259" s="71">
        <v>27.882000000000005</v>
      </c>
      <c r="K1259" s="56">
        <v>3</v>
      </c>
      <c r="L1259" s="73">
        <v>0.7</v>
      </c>
      <c r="M1259" s="71">
        <v>-20.446799999999996</v>
      </c>
      <c r="N1259" s="75">
        <f t="shared" si="38"/>
        <v>-39.964199999999998</v>
      </c>
      <c r="O1259" s="76">
        <f t="shared" si="39"/>
        <v>450</v>
      </c>
      <c r="P1259" s="49" t="str" cm="1">
        <f t="array" ref="P1259">_xlfn.IFS(O1259&gt;=2000,"A",O1259&gt;=1000,"B",O1259&gt;=500,"C",O1259&gt;=100,"D",O1259&lt;100,"E")</f>
        <v>D</v>
      </c>
    </row>
    <row r="1260" spans="1:16">
      <c r="A1260" s="80">
        <v>1259</v>
      </c>
      <c r="B1260" s="22" t="s">
        <v>58</v>
      </c>
      <c r="C1260" s="22" t="s">
        <v>102</v>
      </c>
      <c r="D1260" s="22" t="s">
        <v>246</v>
      </c>
      <c r="E1260" s="22" t="s">
        <v>96</v>
      </c>
      <c r="F1260" s="22" t="s">
        <v>62</v>
      </c>
      <c r="G1260" s="22" t="s">
        <v>72</v>
      </c>
      <c r="H1260" s="22" t="s">
        <v>80</v>
      </c>
      <c r="I1260" s="22" t="s">
        <v>1228</v>
      </c>
      <c r="J1260" s="71">
        <v>540.048</v>
      </c>
      <c r="K1260" s="56">
        <v>3</v>
      </c>
      <c r="L1260" s="73">
        <v>0.2</v>
      </c>
      <c r="M1260" s="71">
        <v>-47.254199999999997</v>
      </c>
      <c r="N1260" s="75">
        <f t="shared" si="38"/>
        <v>-155.2638</v>
      </c>
      <c r="O1260" s="76">
        <f t="shared" si="39"/>
        <v>450</v>
      </c>
      <c r="P1260" s="49" t="str" cm="1">
        <f t="array" ref="P1260">_xlfn.IFS(O1260&gt;=2000,"A",O1260&gt;=1000,"B",O1260&gt;=500,"C",O1260&gt;=100,"D",O1260&lt;100,"E")</f>
        <v>D</v>
      </c>
    </row>
    <row r="1261" spans="1:16">
      <c r="A1261" s="80">
        <v>1260</v>
      </c>
      <c r="B1261" s="22" t="s">
        <v>58</v>
      </c>
      <c r="C1261" s="22" t="s">
        <v>102</v>
      </c>
      <c r="D1261" s="22" t="s">
        <v>246</v>
      </c>
      <c r="E1261" s="22" t="s">
        <v>96</v>
      </c>
      <c r="F1261" s="22" t="s">
        <v>62</v>
      </c>
      <c r="G1261" s="22" t="s">
        <v>86</v>
      </c>
      <c r="H1261" s="22" t="s">
        <v>128</v>
      </c>
      <c r="I1261" s="22" t="s">
        <v>431</v>
      </c>
      <c r="J1261" s="71">
        <v>255.68000000000004</v>
      </c>
      <c r="K1261" s="56">
        <v>8</v>
      </c>
      <c r="L1261" s="73">
        <v>0.2</v>
      </c>
      <c r="M1261" s="71">
        <v>76.704000000000008</v>
      </c>
      <c r="N1261" s="75">
        <f t="shared" si="38"/>
        <v>25.567999999999998</v>
      </c>
      <c r="O1261" s="76">
        <f t="shared" si="39"/>
        <v>1200</v>
      </c>
      <c r="P1261" s="49" t="str" cm="1">
        <f t="array" ref="P1261">_xlfn.IFS(O1261&gt;=2000,"A",O1261&gt;=1000,"B",O1261&gt;=500,"C",O1261&gt;=100,"D",O1261&lt;100,"E")</f>
        <v>B</v>
      </c>
    </row>
    <row r="1262" spans="1:16">
      <c r="A1262" s="80">
        <v>1261</v>
      </c>
      <c r="B1262" s="22" t="s">
        <v>75</v>
      </c>
      <c r="C1262" s="22" t="s">
        <v>59</v>
      </c>
      <c r="D1262" s="22" t="s">
        <v>619</v>
      </c>
      <c r="E1262" s="22" t="s">
        <v>77</v>
      </c>
      <c r="F1262" s="22" t="s">
        <v>62</v>
      </c>
      <c r="G1262" s="22" t="s">
        <v>86</v>
      </c>
      <c r="H1262" s="22" t="s">
        <v>87</v>
      </c>
      <c r="I1262" s="22" t="s">
        <v>1229</v>
      </c>
      <c r="J1262" s="71">
        <v>863.87999999999988</v>
      </c>
      <c r="K1262" s="56">
        <v>3</v>
      </c>
      <c r="L1262" s="73">
        <v>0.2</v>
      </c>
      <c r="M1262" s="71">
        <v>107.98499999999996</v>
      </c>
      <c r="N1262" s="75">
        <f t="shared" si="38"/>
        <v>-64.791000000000025</v>
      </c>
      <c r="O1262" s="76">
        <f t="shared" si="39"/>
        <v>450</v>
      </c>
      <c r="P1262" s="49" t="str" cm="1">
        <f t="array" ref="P1262">_xlfn.IFS(O1262&gt;=2000,"A",O1262&gt;=1000,"B",O1262&gt;=500,"C",O1262&gt;=100,"D",O1262&lt;100,"E")</f>
        <v>D</v>
      </c>
    </row>
    <row r="1263" spans="1:16">
      <c r="A1263" s="80">
        <v>1262</v>
      </c>
      <c r="B1263" s="22" t="s">
        <v>75</v>
      </c>
      <c r="C1263" s="22" t="s">
        <v>68</v>
      </c>
      <c r="D1263" s="22" t="s">
        <v>1230</v>
      </c>
      <c r="E1263" s="22" t="s">
        <v>96</v>
      </c>
      <c r="F1263" s="22" t="s">
        <v>62</v>
      </c>
      <c r="G1263" s="22" t="s">
        <v>72</v>
      </c>
      <c r="H1263" s="22" t="s">
        <v>89</v>
      </c>
      <c r="I1263" s="22" t="s">
        <v>1231</v>
      </c>
      <c r="J1263" s="71">
        <v>17.616000000000003</v>
      </c>
      <c r="K1263" s="56">
        <v>4</v>
      </c>
      <c r="L1263" s="73">
        <v>0.7</v>
      </c>
      <c r="M1263" s="71">
        <v>-14.0928</v>
      </c>
      <c r="N1263" s="75">
        <f t="shared" si="38"/>
        <v>-26.423999999999999</v>
      </c>
      <c r="O1263" s="76">
        <f t="shared" si="39"/>
        <v>600</v>
      </c>
      <c r="P1263" s="49" t="str" cm="1">
        <f t="array" ref="P1263">_xlfn.IFS(O1263&gt;=2000,"A",O1263&gt;=1000,"B",O1263&gt;=500,"C",O1263&gt;=100,"D",O1263&lt;100,"E")</f>
        <v>C</v>
      </c>
    </row>
    <row r="1264" spans="1:16">
      <c r="A1264" s="80">
        <v>1263</v>
      </c>
      <c r="B1264" s="22" t="s">
        <v>58</v>
      </c>
      <c r="C1264" s="22" t="s">
        <v>59</v>
      </c>
      <c r="D1264" s="22" t="s">
        <v>497</v>
      </c>
      <c r="E1264" s="22" t="s">
        <v>172</v>
      </c>
      <c r="F1264" s="22" t="s">
        <v>124</v>
      </c>
      <c r="G1264" s="22" t="s">
        <v>72</v>
      </c>
      <c r="H1264" s="22" t="s">
        <v>89</v>
      </c>
      <c r="I1264" s="22" t="s">
        <v>127</v>
      </c>
      <c r="J1264" s="71">
        <v>17.472000000000001</v>
      </c>
      <c r="K1264" s="56">
        <v>3</v>
      </c>
      <c r="L1264" s="73">
        <v>0.2</v>
      </c>
      <c r="M1264" s="71">
        <v>6.3336000000000006</v>
      </c>
      <c r="N1264" s="75">
        <f t="shared" si="38"/>
        <v>2.8391999999999999</v>
      </c>
      <c r="O1264" s="76">
        <f t="shared" si="39"/>
        <v>450</v>
      </c>
      <c r="P1264" s="49" t="str" cm="1">
        <f t="array" ref="P1264">_xlfn.IFS(O1264&gt;=2000,"A",O1264&gt;=1000,"B",O1264&gt;=500,"C",O1264&gt;=100,"D",O1264&lt;100,"E")</f>
        <v>D</v>
      </c>
    </row>
    <row r="1265" spans="1:16">
      <c r="A1265" s="80">
        <v>1264</v>
      </c>
      <c r="B1265" s="22" t="s">
        <v>140</v>
      </c>
      <c r="C1265" s="22" t="s">
        <v>59</v>
      </c>
      <c r="D1265" s="22" t="s">
        <v>1153</v>
      </c>
      <c r="E1265" s="22" t="s">
        <v>166</v>
      </c>
      <c r="F1265" s="22" t="s">
        <v>105</v>
      </c>
      <c r="G1265" s="22" t="s">
        <v>86</v>
      </c>
      <c r="H1265" s="22" t="s">
        <v>87</v>
      </c>
      <c r="I1265" s="22" t="s">
        <v>300</v>
      </c>
      <c r="J1265" s="71">
        <v>69.900000000000006</v>
      </c>
      <c r="K1265" s="56">
        <v>2</v>
      </c>
      <c r="L1265" s="73">
        <v>0</v>
      </c>
      <c r="M1265" s="71">
        <v>18.873000000000005</v>
      </c>
      <c r="N1265" s="75">
        <f t="shared" si="38"/>
        <v>18.873000000000005</v>
      </c>
      <c r="O1265" s="76">
        <f t="shared" si="39"/>
        <v>300</v>
      </c>
      <c r="P1265" s="49" t="str" cm="1">
        <f t="array" ref="P1265">_xlfn.IFS(O1265&gt;=2000,"A",O1265&gt;=1000,"B",O1265&gt;=500,"C",O1265&gt;=100,"D",O1265&lt;100,"E")</f>
        <v>D</v>
      </c>
    </row>
    <row r="1266" spans="1:16">
      <c r="A1266" s="80">
        <v>1265</v>
      </c>
      <c r="B1266" s="22" t="s">
        <v>140</v>
      </c>
      <c r="C1266" s="22" t="s">
        <v>59</v>
      </c>
      <c r="D1266" s="22" t="s">
        <v>1153</v>
      </c>
      <c r="E1266" s="22" t="s">
        <v>166</v>
      </c>
      <c r="F1266" s="22" t="s">
        <v>105</v>
      </c>
      <c r="G1266" s="22" t="s">
        <v>63</v>
      </c>
      <c r="H1266" s="22" t="s">
        <v>82</v>
      </c>
      <c r="I1266" s="22" t="s">
        <v>1226</v>
      </c>
      <c r="J1266" s="71">
        <v>41.849999999999994</v>
      </c>
      <c r="K1266" s="56">
        <v>5</v>
      </c>
      <c r="L1266" s="73">
        <v>0</v>
      </c>
      <c r="M1266" s="71">
        <v>10.880999999999998</v>
      </c>
      <c r="N1266" s="75">
        <f t="shared" si="38"/>
        <v>10.880999999999998</v>
      </c>
      <c r="O1266" s="76">
        <f t="shared" si="39"/>
        <v>750</v>
      </c>
      <c r="P1266" s="49" t="str" cm="1">
        <f t="array" ref="P1266">_xlfn.IFS(O1266&gt;=2000,"A",O1266&gt;=1000,"B",O1266&gt;=500,"C",O1266&gt;=100,"D",O1266&lt;100,"E")</f>
        <v>C</v>
      </c>
    </row>
    <row r="1267" spans="1:16">
      <c r="A1267" s="80">
        <v>1266</v>
      </c>
      <c r="B1267" s="22" t="s">
        <v>75</v>
      </c>
      <c r="C1267" s="22" t="s">
        <v>59</v>
      </c>
      <c r="D1267" s="22" t="s">
        <v>114</v>
      </c>
      <c r="E1267" s="22" t="s">
        <v>70</v>
      </c>
      <c r="F1267" s="22" t="s">
        <v>71</v>
      </c>
      <c r="G1267" s="22" t="s">
        <v>72</v>
      </c>
      <c r="H1267" s="22" t="s">
        <v>84</v>
      </c>
      <c r="I1267" s="22" t="s">
        <v>1232</v>
      </c>
      <c r="J1267" s="71">
        <v>6.57</v>
      </c>
      <c r="K1267" s="56">
        <v>3</v>
      </c>
      <c r="L1267" s="73">
        <v>0</v>
      </c>
      <c r="M1267" s="71">
        <v>1.7738999999999998</v>
      </c>
      <c r="N1267" s="75">
        <f t="shared" si="38"/>
        <v>1.7738999999999998</v>
      </c>
      <c r="O1267" s="76">
        <f t="shared" si="39"/>
        <v>450</v>
      </c>
      <c r="P1267" s="49" t="str" cm="1">
        <f t="array" ref="P1267">_xlfn.IFS(O1267&gt;=2000,"A",O1267&gt;=1000,"B",O1267&gt;=500,"C",O1267&gt;=100,"D",O1267&lt;100,"E")</f>
        <v>D</v>
      </c>
    </row>
    <row r="1268" spans="1:16">
      <c r="A1268" s="80">
        <v>1267</v>
      </c>
      <c r="B1268" s="22" t="s">
        <v>75</v>
      </c>
      <c r="C1268" s="22" t="s">
        <v>68</v>
      </c>
      <c r="D1268" s="22" t="s">
        <v>69</v>
      </c>
      <c r="E1268" s="22" t="s">
        <v>70</v>
      </c>
      <c r="F1268" s="22" t="s">
        <v>71</v>
      </c>
      <c r="G1268" s="22" t="s">
        <v>72</v>
      </c>
      <c r="H1268" s="22" t="s">
        <v>80</v>
      </c>
      <c r="I1268" s="22" t="s">
        <v>618</v>
      </c>
      <c r="J1268" s="71">
        <v>142.86000000000001</v>
      </c>
      <c r="K1268" s="56">
        <v>1</v>
      </c>
      <c r="L1268" s="73">
        <v>0</v>
      </c>
      <c r="M1268" s="71">
        <v>41.429399999999987</v>
      </c>
      <c r="N1268" s="75">
        <f t="shared" si="38"/>
        <v>41.429399999999987</v>
      </c>
      <c r="O1268" s="76">
        <f t="shared" si="39"/>
        <v>150</v>
      </c>
      <c r="P1268" s="49" t="str" cm="1">
        <f t="array" ref="P1268">_xlfn.IFS(O1268&gt;=2000,"A",O1268&gt;=1000,"B",O1268&gt;=500,"C",O1268&gt;=100,"D",O1268&lt;100,"E")</f>
        <v>D</v>
      </c>
    </row>
    <row r="1269" spans="1:16">
      <c r="A1269" s="80">
        <v>1268</v>
      </c>
      <c r="B1269" s="22" t="s">
        <v>75</v>
      </c>
      <c r="C1269" s="22" t="s">
        <v>68</v>
      </c>
      <c r="D1269" s="22" t="s">
        <v>69</v>
      </c>
      <c r="E1269" s="22" t="s">
        <v>70</v>
      </c>
      <c r="F1269" s="22" t="s">
        <v>71</v>
      </c>
      <c r="G1269" s="22" t="s">
        <v>63</v>
      </c>
      <c r="H1269" s="22" t="s">
        <v>66</v>
      </c>
      <c r="I1269" s="22" t="s">
        <v>188</v>
      </c>
      <c r="J1269" s="71">
        <v>292.27200000000005</v>
      </c>
      <c r="K1269" s="56">
        <v>6</v>
      </c>
      <c r="L1269" s="73">
        <v>0.2</v>
      </c>
      <c r="M1269" s="71">
        <v>18.266999999999967</v>
      </c>
      <c r="N1269" s="75">
        <f t="shared" si="38"/>
        <v>-40.187400000000046</v>
      </c>
      <c r="O1269" s="76">
        <f t="shared" si="39"/>
        <v>900</v>
      </c>
      <c r="P1269" s="49" t="str" cm="1">
        <f t="array" ref="P1269">_xlfn.IFS(O1269&gt;=2000,"A",O1269&gt;=1000,"B",O1269&gt;=500,"C",O1269&gt;=100,"D",O1269&lt;100,"E")</f>
        <v>C</v>
      </c>
    </row>
    <row r="1270" spans="1:16">
      <c r="A1270" s="80">
        <v>1269</v>
      </c>
      <c r="B1270" s="22" t="s">
        <v>75</v>
      </c>
      <c r="C1270" s="22" t="s">
        <v>68</v>
      </c>
      <c r="D1270" s="22" t="s">
        <v>602</v>
      </c>
      <c r="E1270" s="22" t="s">
        <v>242</v>
      </c>
      <c r="F1270" s="22" t="s">
        <v>71</v>
      </c>
      <c r="G1270" s="22" t="s">
        <v>63</v>
      </c>
      <c r="H1270" s="22" t="s">
        <v>82</v>
      </c>
      <c r="I1270" s="22" t="s">
        <v>625</v>
      </c>
      <c r="J1270" s="71">
        <v>29.328000000000003</v>
      </c>
      <c r="K1270" s="56">
        <v>3</v>
      </c>
      <c r="L1270" s="73">
        <v>0.2</v>
      </c>
      <c r="M1270" s="71">
        <v>3.665999999999995</v>
      </c>
      <c r="N1270" s="75">
        <f t="shared" si="38"/>
        <v>-2.1996000000000056</v>
      </c>
      <c r="O1270" s="76">
        <f t="shared" si="39"/>
        <v>450</v>
      </c>
      <c r="P1270" s="49" t="str" cm="1">
        <f t="array" ref="P1270">_xlfn.IFS(O1270&gt;=2000,"A",O1270&gt;=1000,"B",O1270&gt;=500,"C",O1270&gt;=100,"D",O1270&lt;100,"E")</f>
        <v>D</v>
      </c>
    </row>
    <row r="1271" spans="1:16">
      <c r="A1271" s="80">
        <v>1270</v>
      </c>
      <c r="B1271" s="22" t="s">
        <v>75</v>
      </c>
      <c r="C1271" s="22" t="s">
        <v>59</v>
      </c>
      <c r="D1271" s="22" t="s">
        <v>948</v>
      </c>
      <c r="E1271" s="22" t="s">
        <v>209</v>
      </c>
      <c r="F1271" s="22" t="s">
        <v>62</v>
      </c>
      <c r="G1271" s="22" t="s">
        <v>72</v>
      </c>
      <c r="H1271" s="22" t="s">
        <v>97</v>
      </c>
      <c r="I1271" s="22" t="s">
        <v>1233</v>
      </c>
      <c r="J1271" s="71">
        <v>12.48</v>
      </c>
      <c r="K1271" s="56">
        <v>2</v>
      </c>
      <c r="L1271" s="73">
        <v>0</v>
      </c>
      <c r="M1271" s="71">
        <v>5.6159999999999997</v>
      </c>
      <c r="N1271" s="75">
        <f t="shared" si="38"/>
        <v>5.6159999999999997</v>
      </c>
      <c r="O1271" s="76">
        <f t="shared" si="39"/>
        <v>300</v>
      </c>
      <c r="P1271" s="49" t="str" cm="1">
        <f t="array" ref="P1271">_xlfn.IFS(O1271&gt;=2000,"A",O1271&gt;=1000,"B",O1271&gt;=500,"C",O1271&gt;=100,"D",O1271&lt;100,"E")</f>
        <v>D</v>
      </c>
    </row>
    <row r="1272" spans="1:16">
      <c r="A1272" s="80">
        <v>1271</v>
      </c>
      <c r="B1272" s="22" t="s">
        <v>75</v>
      </c>
      <c r="C1272" s="22" t="s">
        <v>68</v>
      </c>
      <c r="D1272" s="22" t="s">
        <v>187</v>
      </c>
      <c r="E1272" s="22" t="s">
        <v>149</v>
      </c>
      <c r="F1272" s="22" t="s">
        <v>105</v>
      </c>
      <c r="G1272" s="22" t="s">
        <v>72</v>
      </c>
      <c r="H1272" s="22" t="s">
        <v>80</v>
      </c>
      <c r="I1272" s="22" t="s">
        <v>1234</v>
      </c>
      <c r="J1272" s="71">
        <v>102.33600000000001</v>
      </c>
      <c r="K1272" s="56">
        <v>4</v>
      </c>
      <c r="L1272" s="73">
        <v>0.2</v>
      </c>
      <c r="M1272" s="71">
        <v>-12.792000000000002</v>
      </c>
      <c r="N1272" s="75">
        <f t="shared" si="38"/>
        <v>-33.259200000000007</v>
      </c>
      <c r="O1272" s="76">
        <f t="shared" si="39"/>
        <v>600</v>
      </c>
      <c r="P1272" s="49" t="str" cm="1">
        <f t="array" ref="P1272">_xlfn.IFS(O1272&gt;=2000,"A",O1272&gt;=1000,"B",O1272&gt;=500,"C",O1272&gt;=100,"D",O1272&lt;100,"E")</f>
        <v>C</v>
      </c>
    </row>
    <row r="1273" spans="1:16">
      <c r="A1273" s="80">
        <v>1272</v>
      </c>
      <c r="B1273" s="22" t="s">
        <v>75</v>
      </c>
      <c r="C1273" s="22" t="s">
        <v>68</v>
      </c>
      <c r="D1273" s="22" t="s">
        <v>187</v>
      </c>
      <c r="E1273" s="22" t="s">
        <v>149</v>
      </c>
      <c r="F1273" s="22" t="s">
        <v>105</v>
      </c>
      <c r="G1273" s="22" t="s">
        <v>72</v>
      </c>
      <c r="H1273" s="22" t="s">
        <v>91</v>
      </c>
      <c r="I1273" s="22" t="s">
        <v>1017</v>
      </c>
      <c r="J1273" s="71">
        <v>48.791999999999987</v>
      </c>
      <c r="K1273" s="56">
        <v>3</v>
      </c>
      <c r="L1273" s="73">
        <v>0.8</v>
      </c>
      <c r="M1273" s="71">
        <v>-126.85920000000002</v>
      </c>
      <c r="N1273" s="75">
        <f t="shared" si="38"/>
        <v>-165.89280000000002</v>
      </c>
      <c r="O1273" s="76">
        <f t="shared" si="39"/>
        <v>450</v>
      </c>
      <c r="P1273" s="49" t="str" cm="1">
        <f t="array" ref="P1273">_xlfn.IFS(O1273&gt;=2000,"A",O1273&gt;=1000,"B",O1273&gt;=500,"C",O1273&gt;=100,"D",O1273&lt;100,"E")</f>
        <v>D</v>
      </c>
    </row>
    <row r="1274" spans="1:16">
      <c r="A1274" s="80">
        <v>1273</v>
      </c>
      <c r="B1274" s="22" t="s">
        <v>75</v>
      </c>
      <c r="C1274" s="22" t="s">
        <v>68</v>
      </c>
      <c r="D1274" s="22" t="s">
        <v>187</v>
      </c>
      <c r="E1274" s="22" t="s">
        <v>149</v>
      </c>
      <c r="F1274" s="22" t="s">
        <v>105</v>
      </c>
      <c r="G1274" s="22" t="s">
        <v>72</v>
      </c>
      <c r="H1274" s="22" t="s">
        <v>89</v>
      </c>
      <c r="I1274" s="22" t="s">
        <v>1235</v>
      </c>
      <c r="J1274" s="71">
        <v>44.847999999999992</v>
      </c>
      <c r="K1274" s="56">
        <v>8</v>
      </c>
      <c r="L1274" s="73">
        <v>0.8</v>
      </c>
      <c r="M1274" s="71">
        <v>-67.27200000000002</v>
      </c>
      <c r="N1274" s="75">
        <f t="shared" si="38"/>
        <v>-103.15040000000002</v>
      </c>
      <c r="O1274" s="76">
        <f t="shared" si="39"/>
        <v>1200</v>
      </c>
      <c r="P1274" s="49" t="str" cm="1">
        <f t="array" ref="P1274">_xlfn.IFS(O1274&gt;=2000,"A",O1274&gt;=1000,"B",O1274&gt;=500,"C",O1274&gt;=100,"D",O1274&lt;100,"E")</f>
        <v>B</v>
      </c>
    </row>
    <row r="1275" spans="1:16">
      <c r="A1275" s="80">
        <v>1274</v>
      </c>
      <c r="B1275" s="22" t="s">
        <v>538</v>
      </c>
      <c r="C1275" s="22" t="s">
        <v>59</v>
      </c>
      <c r="D1275" s="22" t="s">
        <v>103</v>
      </c>
      <c r="E1275" s="22" t="s">
        <v>104</v>
      </c>
      <c r="F1275" s="22" t="s">
        <v>105</v>
      </c>
      <c r="G1275" s="22" t="s">
        <v>72</v>
      </c>
      <c r="H1275" s="22" t="s">
        <v>97</v>
      </c>
      <c r="I1275" s="22" t="s">
        <v>1046</v>
      </c>
      <c r="J1275" s="71">
        <v>10.368000000000002</v>
      </c>
      <c r="K1275" s="56">
        <v>2</v>
      </c>
      <c r="L1275" s="73">
        <v>0.2</v>
      </c>
      <c r="M1275" s="71">
        <v>3.6288</v>
      </c>
      <c r="N1275" s="75">
        <f t="shared" si="38"/>
        <v>1.5551999999999997</v>
      </c>
      <c r="O1275" s="76">
        <f t="shared" si="39"/>
        <v>300</v>
      </c>
      <c r="P1275" s="49" t="str" cm="1">
        <f t="array" ref="P1275">_xlfn.IFS(O1275&gt;=2000,"A",O1275&gt;=1000,"B",O1275&gt;=500,"C",O1275&gt;=100,"D",O1275&lt;100,"E")</f>
        <v>D</v>
      </c>
    </row>
    <row r="1276" spans="1:16">
      <c r="A1276" s="80">
        <v>1275</v>
      </c>
      <c r="B1276" s="22" t="s">
        <v>538</v>
      </c>
      <c r="C1276" s="22" t="s">
        <v>59</v>
      </c>
      <c r="D1276" s="22" t="s">
        <v>103</v>
      </c>
      <c r="E1276" s="22" t="s">
        <v>104</v>
      </c>
      <c r="F1276" s="22" t="s">
        <v>105</v>
      </c>
      <c r="G1276" s="22" t="s">
        <v>63</v>
      </c>
      <c r="H1276" s="22" t="s">
        <v>66</v>
      </c>
      <c r="I1276" s="22" t="s">
        <v>1236</v>
      </c>
      <c r="J1276" s="71">
        <v>388.42999999999995</v>
      </c>
      <c r="K1276" s="56">
        <v>5</v>
      </c>
      <c r="L1276" s="73">
        <v>0.3</v>
      </c>
      <c r="M1276" s="71">
        <v>-88.783999999999978</v>
      </c>
      <c r="N1276" s="75">
        <f t="shared" si="38"/>
        <v>-205.31299999999996</v>
      </c>
      <c r="O1276" s="76">
        <f t="shared" si="39"/>
        <v>750</v>
      </c>
      <c r="P1276" s="49" t="str" cm="1">
        <f t="array" ref="P1276">_xlfn.IFS(O1276&gt;=2000,"A",O1276&gt;=1000,"B",O1276&gt;=500,"C",O1276&gt;=100,"D",O1276&lt;100,"E")</f>
        <v>C</v>
      </c>
    </row>
    <row r="1277" spans="1:16">
      <c r="A1277" s="80">
        <v>1276</v>
      </c>
      <c r="B1277" s="22" t="s">
        <v>538</v>
      </c>
      <c r="C1277" s="22" t="s">
        <v>59</v>
      </c>
      <c r="D1277" s="22" t="s">
        <v>103</v>
      </c>
      <c r="E1277" s="22" t="s">
        <v>104</v>
      </c>
      <c r="F1277" s="22" t="s">
        <v>105</v>
      </c>
      <c r="G1277" s="22" t="s">
        <v>72</v>
      </c>
      <c r="H1277" s="22" t="s">
        <v>97</v>
      </c>
      <c r="I1277" s="22" t="s">
        <v>240</v>
      </c>
      <c r="J1277" s="71">
        <v>14.352000000000002</v>
      </c>
      <c r="K1277" s="56">
        <v>3</v>
      </c>
      <c r="L1277" s="73">
        <v>0.2</v>
      </c>
      <c r="M1277" s="71">
        <v>5.2026000000000003</v>
      </c>
      <c r="N1277" s="75">
        <f t="shared" si="38"/>
        <v>2.3321999999999998</v>
      </c>
      <c r="O1277" s="76">
        <f t="shared" si="39"/>
        <v>450</v>
      </c>
      <c r="P1277" s="49" t="str" cm="1">
        <f t="array" ref="P1277">_xlfn.IFS(O1277&gt;=2000,"A",O1277&gt;=1000,"B",O1277&gt;=500,"C",O1277&gt;=100,"D",O1277&lt;100,"E")</f>
        <v>D</v>
      </c>
    </row>
    <row r="1278" spans="1:16">
      <c r="A1278" s="80">
        <v>1277</v>
      </c>
      <c r="B1278" s="22" t="s">
        <v>538</v>
      </c>
      <c r="C1278" s="22" t="s">
        <v>59</v>
      </c>
      <c r="D1278" s="22" t="s">
        <v>103</v>
      </c>
      <c r="E1278" s="22" t="s">
        <v>104</v>
      </c>
      <c r="F1278" s="22" t="s">
        <v>105</v>
      </c>
      <c r="G1278" s="22" t="s">
        <v>86</v>
      </c>
      <c r="H1278" s="22" t="s">
        <v>128</v>
      </c>
      <c r="I1278" s="22" t="s">
        <v>1237</v>
      </c>
      <c r="J1278" s="71">
        <v>63.991999999999997</v>
      </c>
      <c r="K1278" s="56">
        <v>1</v>
      </c>
      <c r="L1278" s="73">
        <v>0.2</v>
      </c>
      <c r="M1278" s="71">
        <v>-7.1990999999999961</v>
      </c>
      <c r="N1278" s="75">
        <f t="shared" si="38"/>
        <v>-19.997499999999995</v>
      </c>
      <c r="O1278" s="76">
        <f t="shared" si="39"/>
        <v>150</v>
      </c>
      <c r="P1278" s="49" t="str" cm="1">
        <f t="array" ref="P1278">_xlfn.IFS(O1278&gt;=2000,"A",O1278&gt;=1000,"B",O1278&gt;=500,"C",O1278&gt;=100,"D",O1278&lt;100,"E")</f>
        <v>D</v>
      </c>
    </row>
    <row r="1279" spans="1:16">
      <c r="A1279" s="80">
        <v>1278</v>
      </c>
      <c r="B1279" s="22" t="s">
        <v>75</v>
      </c>
      <c r="C1279" s="22" t="s">
        <v>59</v>
      </c>
      <c r="D1279" s="22" t="s">
        <v>138</v>
      </c>
      <c r="E1279" s="22" t="s">
        <v>104</v>
      </c>
      <c r="F1279" s="22" t="s">
        <v>105</v>
      </c>
      <c r="G1279" s="22" t="s">
        <v>72</v>
      </c>
      <c r="H1279" s="22" t="s">
        <v>84</v>
      </c>
      <c r="I1279" s="22" t="s">
        <v>1238</v>
      </c>
      <c r="J1279" s="71">
        <v>86.352000000000004</v>
      </c>
      <c r="K1279" s="56">
        <v>3</v>
      </c>
      <c r="L1279" s="73">
        <v>0.2</v>
      </c>
      <c r="M1279" s="71">
        <v>5.3969999999999914</v>
      </c>
      <c r="N1279" s="75">
        <f t="shared" si="38"/>
        <v>-11.873400000000011</v>
      </c>
      <c r="O1279" s="76">
        <f t="shared" si="39"/>
        <v>450</v>
      </c>
      <c r="P1279" s="49" t="str" cm="1">
        <f t="array" ref="P1279">_xlfn.IFS(O1279&gt;=2000,"A",O1279&gt;=1000,"B",O1279&gt;=500,"C",O1279&gt;=100,"D",O1279&lt;100,"E")</f>
        <v>D</v>
      </c>
    </row>
    <row r="1280" spans="1:16">
      <c r="A1280" s="80">
        <v>1279</v>
      </c>
      <c r="B1280" s="22" t="s">
        <v>140</v>
      </c>
      <c r="C1280" s="22" t="s">
        <v>68</v>
      </c>
      <c r="D1280" s="22" t="s">
        <v>1239</v>
      </c>
      <c r="E1280" s="22" t="s">
        <v>532</v>
      </c>
      <c r="F1280" s="22" t="s">
        <v>62</v>
      </c>
      <c r="G1280" s="22" t="s">
        <v>86</v>
      </c>
      <c r="H1280" s="22" t="s">
        <v>128</v>
      </c>
      <c r="I1280" s="22" t="s">
        <v>1240</v>
      </c>
      <c r="J1280" s="71">
        <v>32.97</v>
      </c>
      <c r="K1280" s="56">
        <v>3</v>
      </c>
      <c r="L1280" s="73">
        <v>0</v>
      </c>
      <c r="M1280" s="71">
        <v>12.8583</v>
      </c>
      <c r="N1280" s="75">
        <f t="shared" si="38"/>
        <v>12.8583</v>
      </c>
      <c r="O1280" s="76">
        <f t="shared" si="39"/>
        <v>450</v>
      </c>
      <c r="P1280" s="49" t="str" cm="1">
        <f t="array" ref="P1280">_xlfn.IFS(O1280&gt;=2000,"A",O1280&gt;=1000,"B",O1280&gt;=500,"C",O1280&gt;=100,"D",O1280&lt;100,"E")</f>
        <v>D</v>
      </c>
    </row>
    <row r="1281" spans="1:16">
      <c r="A1281" s="80">
        <v>1280</v>
      </c>
      <c r="B1281" s="22" t="s">
        <v>140</v>
      </c>
      <c r="C1281" s="22" t="s">
        <v>68</v>
      </c>
      <c r="D1281" s="22" t="s">
        <v>1239</v>
      </c>
      <c r="E1281" s="22" t="s">
        <v>532</v>
      </c>
      <c r="F1281" s="22" t="s">
        <v>62</v>
      </c>
      <c r="G1281" s="22" t="s">
        <v>86</v>
      </c>
      <c r="H1281" s="22" t="s">
        <v>128</v>
      </c>
      <c r="I1281" s="22" t="s">
        <v>1241</v>
      </c>
      <c r="J1281" s="71">
        <v>83.88</v>
      </c>
      <c r="K1281" s="56">
        <v>4</v>
      </c>
      <c r="L1281" s="73">
        <v>0</v>
      </c>
      <c r="M1281" s="71">
        <v>30.196799999999996</v>
      </c>
      <c r="N1281" s="75">
        <f t="shared" si="38"/>
        <v>30.196799999999996</v>
      </c>
      <c r="O1281" s="76">
        <f t="shared" si="39"/>
        <v>600</v>
      </c>
      <c r="P1281" s="49" t="str" cm="1">
        <f t="array" ref="P1281">_xlfn.IFS(O1281&gt;=2000,"A",O1281&gt;=1000,"B",O1281&gt;=500,"C",O1281&gt;=100,"D",O1281&lt;100,"E")</f>
        <v>C</v>
      </c>
    </row>
    <row r="1282" spans="1:16">
      <c r="A1282" s="80">
        <v>1281</v>
      </c>
      <c r="B1282" s="22" t="s">
        <v>140</v>
      </c>
      <c r="C1282" s="22" t="s">
        <v>59</v>
      </c>
      <c r="D1282" s="22" t="s">
        <v>1242</v>
      </c>
      <c r="E1282" s="22" t="s">
        <v>254</v>
      </c>
      <c r="F1282" s="22" t="s">
        <v>105</v>
      </c>
      <c r="G1282" s="22" t="s">
        <v>86</v>
      </c>
      <c r="H1282" s="22" t="s">
        <v>87</v>
      </c>
      <c r="I1282" s="22" t="s">
        <v>1243</v>
      </c>
      <c r="J1282" s="71">
        <v>278.39999999999998</v>
      </c>
      <c r="K1282" s="56">
        <v>3</v>
      </c>
      <c r="L1282" s="73">
        <v>0</v>
      </c>
      <c r="M1282" s="71">
        <v>80.735999999999976</v>
      </c>
      <c r="N1282" s="75">
        <f t="shared" si="38"/>
        <v>80.735999999999976</v>
      </c>
      <c r="O1282" s="76">
        <f t="shared" si="39"/>
        <v>450</v>
      </c>
      <c r="P1282" s="49" t="str" cm="1">
        <f t="array" ref="P1282">_xlfn.IFS(O1282&gt;=2000,"A",O1282&gt;=1000,"B",O1282&gt;=500,"C",O1282&gt;=100,"D",O1282&lt;100,"E")</f>
        <v>D</v>
      </c>
    </row>
    <row r="1283" spans="1:16">
      <c r="A1283" s="80">
        <v>1282</v>
      </c>
      <c r="B1283" s="22" t="s">
        <v>140</v>
      </c>
      <c r="C1283" s="22" t="s">
        <v>59</v>
      </c>
      <c r="D1283" s="22" t="s">
        <v>619</v>
      </c>
      <c r="E1283" s="22" t="s">
        <v>77</v>
      </c>
      <c r="F1283" s="22" t="s">
        <v>62</v>
      </c>
      <c r="G1283" s="22" t="s">
        <v>72</v>
      </c>
      <c r="H1283" s="22" t="s">
        <v>73</v>
      </c>
      <c r="I1283" s="22" t="s">
        <v>1244</v>
      </c>
      <c r="J1283" s="71">
        <v>15.120000000000001</v>
      </c>
      <c r="K1283" s="56">
        <v>3</v>
      </c>
      <c r="L1283" s="73">
        <v>0.2</v>
      </c>
      <c r="M1283" s="71">
        <v>4.9139999999999988</v>
      </c>
      <c r="N1283" s="75">
        <f t="shared" ref="N1283:N1346" si="40">M1283-(J1283*L1283)</f>
        <v>1.8899999999999983</v>
      </c>
      <c r="O1283" s="76">
        <f t="shared" ref="O1283:O1346" si="41">150*K1283</f>
        <v>450</v>
      </c>
      <c r="P1283" s="49" t="str" cm="1">
        <f t="array" ref="P1283">_xlfn.IFS(O1283&gt;=2000,"A",O1283&gt;=1000,"B",O1283&gt;=500,"C",O1283&gt;=100,"D",O1283&lt;100,"E")</f>
        <v>D</v>
      </c>
    </row>
    <row r="1284" spans="1:16">
      <c r="A1284" s="80">
        <v>1283</v>
      </c>
      <c r="B1284" s="22" t="s">
        <v>140</v>
      </c>
      <c r="C1284" s="22" t="s">
        <v>59</v>
      </c>
      <c r="D1284" s="22" t="s">
        <v>619</v>
      </c>
      <c r="E1284" s="22" t="s">
        <v>77</v>
      </c>
      <c r="F1284" s="22" t="s">
        <v>62</v>
      </c>
      <c r="G1284" s="22" t="s">
        <v>72</v>
      </c>
      <c r="H1284" s="22" t="s">
        <v>89</v>
      </c>
      <c r="I1284" s="22" t="s">
        <v>1245</v>
      </c>
      <c r="J1284" s="71">
        <v>17.430000000000003</v>
      </c>
      <c r="K1284" s="56">
        <v>1</v>
      </c>
      <c r="L1284" s="73">
        <v>0.7</v>
      </c>
      <c r="M1284" s="71">
        <v>-13.363000000000003</v>
      </c>
      <c r="N1284" s="75">
        <f t="shared" si="40"/>
        <v>-25.564000000000007</v>
      </c>
      <c r="O1284" s="76">
        <f t="shared" si="41"/>
        <v>150</v>
      </c>
      <c r="P1284" s="49" t="str" cm="1">
        <f t="array" ref="P1284">_xlfn.IFS(O1284&gt;=2000,"A",O1284&gt;=1000,"B",O1284&gt;=500,"C",O1284&gt;=100,"D",O1284&lt;100,"E")</f>
        <v>D</v>
      </c>
    </row>
    <row r="1285" spans="1:16">
      <c r="A1285" s="80">
        <v>1284</v>
      </c>
      <c r="B1285" s="22" t="s">
        <v>140</v>
      </c>
      <c r="C1285" s="22" t="s">
        <v>59</v>
      </c>
      <c r="D1285" s="22" t="s">
        <v>619</v>
      </c>
      <c r="E1285" s="22" t="s">
        <v>77</v>
      </c>
      <c r="F1285" s="22" t="s">
        <v>62</v>
      </c>
      <c r="G1285" s="22" t="s">
        <v>72</v>
      </c>
      <c r="H1285" s="22" t="s">
        <v>97</v>
      </c>
      <c r="I1285" s="22" t="s">
        <v>1246</v>
      </c>
      <c r="J1285" s="71">
        <v>251.64</v>
      </c>
      <c r="K1285" s="56">
        <v>3</v>
      </c>
      <c r="L1285" s="73">
        <v>0.2</v>
      </c>
      <c r="M1285" s="71">
        <v>88.073999999999984</v>
      </c>
      <c r="N1285" s="75">
        <f t="shared" si="40"/>
        <v>37.745999999999981</v>
      </c>
      <c r="O1285" s="76">
        <f t="shared" si="41"/>
        <v>450</v>
      </c>
      <c r="P1285" s="49" t="str" cm="1">
        <f t="array" ref="P1285">_xlfn.IFS(O1285&gt;=2000,"A",O1285&gt;=1000,"B",O1285&gt;=500,"C",O1285&gt;=100,"D",O1285&lt;100,"E")</f>
        <v>D</v>
      </c>
    </row>
    <row r="1286" spans="1:16">
      <c r="A1286" s="80">
        <v>1285</v>
      </c>
      <c r="B1286" s="22" t="s">
        <v>75</v>
      </c>
      <c r="C1286" s="22" t="s">
        <v>59</v>
      </c>
      <c r="D1286" s="22" t="s">
        <v>521</v>
      </c>
      <c r="E1286" s="22" t="s">
        <v>104</v>
      </c>
      <c r="F1286" s="22" t="s">
        <v>105</v>
      </c>
      <c r="G1286" s="22" t="s">
        <v>72</v>
      </c>
      <c r="H1286" s="22" t="s">
        <v>89</v>
      </c>
      <c r="I1286" s="22" t="s">
        <v>1247</v>
      </c>
      <c r="J1286" s="71">
        <v>2.7719999999999994</v>
      </c>
      <c r="K1286" s="56">
        <v>7</v>
      </c>
      <c r="L1286" s="73">
        <v>0.8</v>
      </c>
      <c r="M1286" s="71">
        <v>-4.8510000000000009</v>
      </c>
      <c r="N1286" s="75">
        <f t="shared" si="40"/>
        <v>-7.0686</v>
      </c>
      <c r="O1286" s="76">
        <f t="shared" si="41"/>
        <v>1050</v>
      </c>
      <c r="P1286" s="49" t="str" cm="1">
        <f t="array" ref="P1286">_xlfn.IFS(O1286&gt;=2000,"A",O1286&gt;=1000,"B",O1286&gt;=500,"C",O1286&gt;=100,"D",O1286&lt;100,"E")</f>
        <v>B</v>
      </c>
    </row>
    <row r="1287" spans="1:16">
      <c r="A1287" s="80">
        <v>1286</v>
      </c>
      <c r="B1287" s="22" t="s">
        <v>75</v>
      </c>
      <c r="C1287" s="22" t="s">
        <v>59</v>
      </c>
      <c r="D1287" s="22" t="s">
        <v>1248</v>
      </c>
      <c r="E1287" s="22" t="s">
        <v>575</v>
      </c>
      <c r="F1287" s="22" t="s">
        <v>124</v>
      </c>
      <c r="G1287" s="22" t="s">
        <v>72</v>
      </c>
      <c r="H1287" s="22" t="s">
        <v>80</v>
      </c>
      <c r="I1287" s="22" t="s">
        <v>617</v>
      </c>
      <c r="J1287" s="71">
        <v>14.9</v>
      </c>
      <c r="K1287" s="56">
        <v>5</v>
      </c>
      <c r="L1287" s="73">
        <v>0</v>
      </c>
      <c r="M1287" s="71">
        <v>1.0429999999999984</v>
      </c>
      <c r="N1287" s="75">
        <f t="shared" si="40"/>
        <v>1.0429999999999984</v>
      </c>
      <c r="O1287" s="76">
        <f t="shared" si="41"/>
        <v>750</v>
      </c>
      <c r="P1287" s="49" t="str" cm="1">
        <f t="array" ref="P1287">_xlfn.IFS(O1287&gt;=2000,"A",O1287&gt;=1000,"B",O1287&gt;=500,"C",O1287&gt;=100,"D",O1287&lt;100,"E")</f>
        <v>C</v>
      </c>
    </row>
    <row r="1288" spans="1:16">
      <c r="A1288" s="80">
        <v>1287</v>
      </c>
      <c r="B1288" s="22" t="s">
        <v>75</v>
      </c>
      <c r="C1288" s="22" t="s">
        <v>102</v>
      </c>
      <c r="D1288" s="22" t="s">
        <v>171</v>
      </c>
      <c r="E1288" s="22" t="s">
        <v>172</v>
      </c>
      <c r="F1288" s="22" t="s">
        <v>124</v>
      </c>
      <c r="G1288" s="22" t="s">
        <v>72</v>
      </c>
      <c r="H1288" s="22" t="s">
        <v>84</v>
      </c>
      <c r="I1288" s="22" t="s">
        <v>1249</v>
      </c>
      <c r="J1288" s="71">
        <v>15.48</v>
      </c>
      <c r="K1288" s="56">
        <v>3</v>
      </c>
      <c r="L1288" s="73">
        <v>0</v>
      </c>
      <c r="M1288" s="71">
        <v>4.4891999999999985</v>
      </c>
      <c r="N1288" s="75">
        <f t="shared" si="40"/>
        <v>4.4891999999999985</v>
      </c>
      <c r="O1288" s="76">
        <f t="shared" si="41"/>
        <v>450</v>
      </c>
      <c r="P1288" s="49" t="str" cm="1">
        <f t="array" ref="P1288">_xlfn.IFS(O1288&gt;=2000,"A",O1288&gt;=1000,"B",O1288&gt;=500,"C",O1288&gt;=100,"D",O1288&lt;100,"E")</f>
        <v>D</v>
      </c>
    </row>
    <row r="1289" spans="1:16">
      <c r="A1289" s="80">
        <v>1288</v>
      </c>
      <c r="B1289" s="22" t="s">
        <v>75</v>
      </c>
      <c r="C1289" s="22" t="s">
        <v>68</v>
      </c>
      <c r="D1289" s="22" t="s">
        <v>171</v>
      </c>
      <c r="E1289" s="22" t="s">
        <v>172</v>
      </c>
      <c r="F1289" s="22" t="s">
        <v>124</v>
      </c>
      <c r="G1289" s="22" t="s">
        <v>63</v>
      </c>
      <c r="H1289" s="22" t="s">
        <v>82</v>
      </c>
      <c r="I1289" s="22" t="s">
        <v>186</v>
      </c>
      <c r="J1289" s="71">
        <v>39.880000000000003</v>
      </c>
      <c r="K1289" s="56">
        <v>2</v>
      </c>
      <c r="L1289" s="73">
        <v>0</v>
      </c>
      <c r="M1289" s="71">
        <v>11.166400000000003</v>
      </c>
      <c r="N1289" s="75">
        <f t="shared" si="40"/>
        <v>11.166400000000003</v>
      </c>
      <c r="O1289" s="76">
        <f t="shared" si="41"/>
        <v>300</v>
      </c>
      <c r="P1289" s="49" t="str" cm="1">
        <f t="array" ref="P1289">_xlfn.IFS(O1289&gt;=2000,"A",O1289&gt;=1000,"B",O1289&gt;=500,"C",O1289&gt;=100,"D",O1289&lt;100,"E")</f>
        <v>D</v>
      </c>
    </row>
    <row r="1290" spans="1:16">
      <c r="A1290" s="80">
        <v>1289</v>
      </c>
      <c r="B1290" s="22" t="s">
        <v>75</v>
      </c>
      <c r="C1290" s="22" t="s">
        <v>68</v>
      </c>
      <c r="D1290" s="22" t="s">
        <v>171</v>
      </c>
      <c r="E1290" s="22" t="s">
        <v>172</v>
      </c>
      <c r="F1290" s="22" t="s">
        <v>124</v>
      </c>
      <c r="G1290" s="22" t="s">
        <v>72</v>
      </c>
      <c r="H1290" s="22" t="s">
        <v>89</v>
      </c>
      <c r="I1290" s="22" t="s">
        <v>794</v>
      </c>
      <c r="J1290" s="71">
        <v>12.192</v>
      </c>
      <c r="K1290" s="56">
        <v>4</v>
      </c>
      <c r="L1290" s="73">
        <v>0.2</v>
      </c>
      <c r="M1290" s="71">
        <v>4.1147999999999989</v>
      </c>
      <c r="N1290" s="75">
        <f t="shared" si="40"/>
        <v>1.6763999999999988</v>
      </c>
      <c r="O1290" s="76">
        <f t="shared" si="41"/>
        <v>600</v>
      </c>
      <c r="P1290" s="49" t="str" cm="1">
        <f t="array" ref="P1290">_xlfn.IFS(O1290&gt;=2000,"A",O1290&gt;=1000,"B",O1290&gt;=500,"C",O1290&gt;=100,"D",O1290&lt;100,"E")</f>
        <v>C</v>
      </c>
    </row>
    <row r="1291" spans="1:16">
      <c r="A1291" s="80">
        <v>1290</v>
      </c>
      <c r="B1291" s="22" t="s">
        <v>75</v>
      </c>
      <c r="C1291" s="22" t="s">
        <v>68</v>
      </c>
      <c r="D1291" s="22" t="s">
        <v>171</v>
      </c>
      <c r="E1291" s="22" t="s">
        <v>172</v>
      </c>
      <c r="F1291" s="22" t="s">
        <v>124</v>
      </c>
      <c r="G1291" s="22" t="s">
        <v>72</v>
      </c>
      <c r="H1291" s="22" t="s">
        <v>84</v>
      </c>
      <c r="I1291" s="22" t="s">
        <v>1250</v>
      </c>
      <c r="J1291" s="71">
        <v>20.82</v>
      </c>
      <c r="K1291" s="56">
        <v>3</v>
      </c>
      <c r="L1291" s="73">
        <v>0</v>
      </c>
      <c r="M1291" s="71">
        <v>7.4952000000000005</v>
      </c>
      <c r="N1291" s="75">
        <f t="shared" si="40"/>
        <v>7.4952000000000005</v>
      </c>
      <c r="O1291" s="76">
        <f t="shared" si="41"/>
        <v>450</v>
      </c>
      <c r="P1291" s="49" t="str" cm="1">
        <f t="array" ref="P1291">_xlfn.IFS(O1291&gt;=2000,"A",O1291&gt;=1000,"B",O1291&gt;=500,"C",O1291&gt;=100,"D",O1291&lt;100,"E")</f>
        <v>D</v>
      </c>
    </row>
    <row r="1292" spans="1:16">
      <c r="A1292" s="80">
        <v>1291</v>
      </c>
      <c r="B1292" s="22" t="s">
        <v>140</v>
      </c>
      <c r="C1292" s="22" t="s">
        <v>102</v>
      </c>
      <c r="D1292" s="22" t="s">
        <v>114</v>
      </c>
      <c r="E1292" s="22" t="s">
        <v>70</v>
      </c>
      <c r="F1292" s="22" t="s">
        <v>71</v>
      </c>
      <c r="G1292" s="22" t="s">
        <v>72</v>
      </c>
      <c r="H1292" s="22" t="s">
        <v>89</v>
      </c>
      <c r="I1292" s="22" t="s">
        <v>1251</v>
      </c>
      <c r="J1292" s="71">
        <v>13.216000000000001</v>
      </c>
      <c r="K1292" s="56">
        <v>4</v>
      </c>
      <c r="L1292" s="73">
        <v>0.2</v>
      </c>
      <c r="M1292" s="71">
        <v>4.4603999999999999</v>
      </c>
      <c r="N1292" s="75">
        <f t="shared" si="40"/>
        <v>1.8171999999999997</v>
      </c>
      <c r="O1292" s="76">
        <f t="shared" si="41"/>
        <v>600</v>
      </c>
      <c r="P1292" s="49" t="str" cm="1">
        <f t="array" ref="P1292">_xlfn.IFS(O1292&gt;=2000,"A",O1292&gt;=1000,"B",O1292&gt;=500,"C",O1292&gt;=100,"D",O1292&lt;100,"E")</f>
        <v>C</v>
      </c>
    </row>
    <row r="1293" spans="1:16">
      <c r="A1293" s="80">
        <v>1292</v>
      </c>
      <c r="B1293" s="22" t="s">
        <v>140</v>
      </c>
      <c r="C1293" s="22" t="s">
        <v>102</v>
      </c>
      <c r="D1293" s="22" t="s">
        <v>114</v>
      </c>
      <c r="E1293" s="22" t="s">
        <v>70</v>
      </c>
      <c r="F1293" s="22" t="s">
        <v>71</v>
      </c>
      <c r="G1293" s="22" t="s">
        <v>72</v>
      </c>
      <c r="H1293" s="22" t="s">
        <v>97</v>
      </c>
      <c r="I1293" s="22" t="s">
        <v>1177</v>
      </c>
      <c r="J1293" s="71">
        <v>32.400000000000006</v>
      </c>
      <c r="K1293" s="56">
        <v>5</v>
      </c>
      <c r="L1293" s="73">
        <v>0</v>
      </c>
      <c r="M1293" s="71">
        <v>15.552000000000001</v>
      </c>
      <c r="N1293" s="75">
        <f t="shared" si="40"/>
        <v>15.552000000000001</v>
      </c>
      <c r="O1293" s="76">
        <f t="shared" si="41"/>
        <v>750</v>
      </c>
      <c r="P1293" s="49" t="str" cm="1">
        <f t="array" ref="P1293">_xlfn.IFS(O1293&gt;=2000,"A",O1293&gt;=1000,"B",O1293&gt;=500,"C",O1293&gt;=100,"D",O1293&lt;100,"E")</f>
        <v>C</v>
      </c>
    </row>
    <row r="1294" spans="1:16">
      <c r="A1294" s="80">
        <v>1293</v>
      </c>
      <c r="B1294" s="22" t="s">
        <v>75</v>
      </c>
      <c r="C1294" s="22" t="s">
        <v>59</v>
      </c>
      <c r="D1294" s="22" t="s">
        <v>418</v>
      </c>
      <c r="E1294" s="22" t="s">
        <v>70</v>
      </c>
      <c r="F1294" s="22" t="s">
        <v>71</v>
      </c>
      <c r="G1294" s="22" t="s">
        <v>72</v>
      </c>
      <c r="H1294" s="22" t="s">
        <v>288</v>
      </c>
      <c r="I1294" s="22" t="s">
        <v>289</v>
      </c>
      <c r="J1294" s="71">
        <v>32.94</v>
      </c>
      <c r="K1294" s="56">
        <v>3</v>
      </c>
      <c r="L1294" s="73">
        <v>0</v>
      </c>
      <c r="M1294" s="71">
        <v>9.2232000000000021</v>
      </c>
      <c r="N1294" s="75">
        <f t="shared" si="40"/>
        <v>9.2232000000000021</v>
      </c>
      <c r="O1294" s="76">
        <f t="shared" si="41"/>
        <v>450</v>
      </c>
      <c r="P1294" s="49" t="str" cm="1">
        <f t="array" ref="P1294">_xlfn.IFS(O1294&gt;=2000,"A",O1294&gt;=1000,"B",O1294&gt;=500,"C",O1294&gt;=100,"D",O1294&lt;100,"E")</f>
        <v>D</v>
      </c>
    </row>
    <row r="1295" spans="1:16">
      <c r="A1295" s="80">
        <v>1294</v>
      </c>
      <c r="B1295" s="22" t="s">
        <v>75</v>
      </c>
      <c r="C1295" s="22" t="s">
        <v>59</v>
      </c>
      <c r="D1295" s="22" t="s">
        <v>418</v>
      </c>
      <c r="E1295" s="22" t="s">
        <v>70</v>
      </c>
      <c r="F1295" s="22" t="s">
        <v>71</v>
      </c>
      <c r="G1295" s="22" t="s">
        <v>72</v>
      </c>
      <c r="H1295" s="22" t="s">
        <v>97</v>
      </c>
      <c r="I1295" s="22" t="s">
        <v>1252</v>
      </c>
      <c r="J1295" s="71">
        <v>114.2</v>
      </c>
      <c r="K1295" s="56">
        <v>5</v>
      </c>
      <c r="L1295" s="73">
        <v>0</v>
      </c>
      <c r="M1295" s="71">
        <v>52.531999999999996</v>
      </c>
      <c r="N1295" s="75">
        <f t="shared" si="40"/>
        <v>52.531999999999996</v>
      </c>
      <c r="O1295" s="76">
        <f t="shared" si="41"/>
        <v>750</v>
      </c>
      <c r="P1295" s="49" t="str" cm="1">
        <f t="array" ref="P1295">_xlfn.IFS(O1295&gt;=2000,"A",O1295&gt;=1000,"B",O1295&gt;=500,"C",O1295&gt;=100,"D",O1295&lt;100,"E")</f>
        <v>C</v>
      </c>
    </row>
    <row r="1296" spans="1:16">
      <c r="A1296" s="80">
        <v>1295</v>
      </c>
      <c r="B1296" s="22" t="s">
        <v>75</v>
      </c>
      <c r="C1296" s="22" t="s">
        <v>59</v>
      </c>
      <c r="D1296" s="22" t="s">
        <v>418</v>
      </c>
      <c r="E1296" s="22" t="s">
        <v>70</v>
      </c>
      <c r="F1296" s="22" t="s">
        <v>71</v>
      </c>
      <c r="G1296" s="22" t="s">
        <v>72</v>
      </c>
      <c r="H1296" s="22" t="s">
        <v>73</v>
      </c>
      <c r="I1296" s="22" t="s">
        <v>222</v>
      </c>
      <c r="J1296" s="71">
        <v>3.08</v>
      </c>
      <c r="K1296" s="56">
        <v>1</v>
      </c>
      <c r="L1296" s="73">
        <v>0</v>
      </c>
      <c r="M1296" s="71">
        <v>1.4783999999999999</v>
      </c>
      <c r="N1296" s="75">
        <f t="shared" si="40"/>
        <v>1.4783999999999999</v>
      </c>
      <c r="O1296" s="76">
        <f t="shared" si="41"/>
        <v>150</v>
      </c>
      <c r="P1296" s="49" t="str" cm="1">
        <f t="array" ref="P1296">_xlfn.IFS(O1296&gt;=2000,"A",O1296&gt;=1000,"B",O1296&gt;=500,"C",O1296&gt;=100,"D",O1296&lt;100,"E")</f>
        <v>D</v>
      </c>
    </row>
    <row r="1297" spans="1:16">
      <c r="A1297" s="80">
        <v>1296</v>
      </c>
      <c r="B1297" s="22" t="s">
        <v>75</v>
      </c>
      <c r="C1297" s="22" t="s">
        <v>59</v>
      </c>
      <c r="D1297" s="22" t="s">
        <v>1253</v>
      </c>
      <c r="E1297" s="22" t="s">
        <v>242</v>
      </c>
      <c r="F1297" s="22" t="s">
        <v>71</v>
      </c>
      <c r="G1297" s="22" t="s">
        <v>72</v>
      </c>
      <c r="H1297" s="22" t="s">
        <v>91</v>
      </c>
      <c r="I1297" s="22" t="s">
        <v>1017</v>
      </c>
      <c r="J1297" s="71">
        <v>845.72799999999995</v>
      </c>
      <c r="K1297" s="56">
        <v>13</v>
      </c>
      <c r="L1297" s="73">
        <v>0.2</v>
      </c>
      <c r="M1297" s="71">
        <v>84.572799999999944</v>
      </c>
      <c r="N1297" s="75">
        <f t="shared" si="40"/>
        <v>-84.572800000000058</v>
      </c>
      <c r="O1297" s="76">
        <f t="shared" si="41"/>
        <v>1950</v>
      </c>
      <c r="P1297" s="49" t="str" cm="1">
        <f t="array" ref="P1297">_xlfn.IFS(O1297&gt;=2000,"A",O1297&gt;=1000,"B",O1297&gt;=500,"C",O1297&gt;=100,"D",O1297&lt;100,"E")</f>
        <v>B</v>
      </c>
    </row>
    <row r="1298" spans="1:16">
      <c r="A1298" s="80">
        <v>1297</v>
      </c>
      <c r="B1298" s="22" t="s">
        <v>75</v>
      </c>
      <c r="C1298" s="22" t="s">
        <v>68</v>
      </c>
      <c r="D1298" s="22" t="s">
        <v>346</v>
      </c>
      <c r="E1298" s="22" t="s">
        <v>70</v>
      </c>
      <c r="F1298" s="22" t="s">
        <v>71</v>
      </c>
      <c r="G1298" s="22" t="s">
        <v>72</v>
      </c>
      <c r="H1298" s="22" t="s">
        <v>89</v>
      </c>
      <c r="I1298" s="22" t="s">
        <v>787</v>
      </c>
      <c r="J1298" s="71">
        <v>13.904</v>
      </c>
      <c r="K1298" s="56">
        <v>2</v>
      </c>
      <c r="L1298" s="73">
        <v>0.2</v>
      </c>
      <c r="M1298" s="71">
        <v>4.5187999999999997</v>
      </c>
      <c r="N1298" s="75">
        <f t="shared" si="40"/>
        <v>1.7379999999999995</v>
      </c>
      <c r="O1298" s="76">
        <f t="shared" si="41"/>
        <v>300</v>
      </c>
      <c r="P1298" s="49" t="str" cm="1">
        <f t="array" ref="P1298">_xlfn.IFS(O1298&gt;=2000,"A",O1298&gt;=1000,"B",O1298&gt;=500,"C",O1298&gt;=100,"D",O1298&lt;100,"E")</f>
        <v>D</v>
      </c>
    </row>
    <row r="1299" spans="1:16">
      <c r="A1299" s="80">
        <v>1298</v>
      </c>
      <c r="B1299" s="22" t="s">
        <v>75</v>
      </c>
      <c r="C1299" s="22" t="s">
        <v>68</v>
      </c>
      <c r="D1299" s="22" t="s">
        <v>346</v>
      </c>
      <c r="E1299" s="22" t="s">
        <v>70</v>
      </c>
      <c r="F1299" s="22" t="s">
        <v>71</v>
      </c>
      <c r="G1299" s="22" t="s">
        <v>72</v>
      </c>
      <c r="H1299" s="22" t="s">
        <v>89</v>
      </c>
      <c r="I1299" s="22" t="s">
        <v>1254</v>
      </c>
      <c r="J1299" s="71">
        <v>20.72</v>
      </c>
      <c r="K1299" s="56">
        <v>2</v>
      </c>
      <c r="L1299" s="73">
        <v>0.2</v>
      </c>
      <c r="M1299" s="71">
        <v>6.4749999999999979</v>
      </c>
      <c r="N1299" s="75">
        <f t="shared" si="40"/>
        <v>2.3309999999999977</v>
      </c>
      <c r="O1299" s="76">
        <f t="shared" si="41"/>
        <v>300</v>
      </c>
      <c r="P1299" s="49" t="str" cm="1">
        <f t="array" ref="P1299">_xlfn.IFS(O1299&gt;=2000,"A",O1299&gt;=1000,"B",O1299&gt;=500,"C",O1299&gt;=100,"D",O1299&lt;100,"E")</f>
        <v>D</v>
      </c>
    </row>
    <row r="1300" spans="1:16">
      <c r="A1300" s="80">
        <v>1299</v>
      </c>
      <c r="B1300" s="22" t="s">
        <v>58</v>
      </c>
      <c r="C1300" s="22" t="s">
        <v>68</v>
      </c>
      <c r="D1300" s="22" t="s">
        <v>235</v>
      </c>
      <c r="E1300" s="22" t="s">
        <v>155</v>
      </c>
      <c r="F1300" s="22" t="s">
        <v>105</v>
      </c>
      <c r="G1300" s="22" t="s">
        <v>86</v>
      </c>
      <c r="H1300" s="22" t="s">
        <v>87</v>
      </c>
      <c r="I1300" s="22" t="s">
        <v>710</v>
      </c>
      <c r="J1300" s="71">
        <v>114.94999999999999</v>
      </c>
      <c r="K1300" s="56">
        <v>5</v>
      </c>
      <c r="L1300" s="73">
        <v>0</v>
      </c>
      <c r="M1300" s="71">
        <v>2.2990000000000066</v>
      </c>
      <c r="N1300" s="75">
        <f t="shared" si="40"/>
        <v>2.2990000000000066</v>
      </c>
      <c r="O1300" s="76">
        <f t="shared" si="41"/>
        <v>750</v>
      </c>
      <c r="P1300" s="49" t="str" cm="1">
        <f t="array" ref="P1300">_xlfn.IFS(O1300&gt;=2000,"A",O1300&gt;=1000,"B",O1300&gt;=500,"C",O1300&gt;=100,"D",O1300&lt;100,"E")</f>
        <v>C</v>
      </c>
    </row>
    <row r="1301" spans="1:16">
      <c r="A1301" s="80">
        <v>1300</v>
      </c>
      <c r="B1301" s="22" t="s">
        <v>140</v>
      </c>
      <c r="C1301" s="22" t="s">
        <v>59</v>
      </c>
      <c r="D1301" s="22" t="s">
        <v>114</v>
      </c>
      <c r="E1301" s="22" t="s">
        <v>70</v>
      </c>
      <c r="F1301" s="22" t="s">
        <v>71</v>
      </c>
      <c r="G1301" s="22" t="s">
        <v>72</v>
      </c>
      <c r="H1301" s="22" t="s">
        <v>80</v>
      </c>
      <c r="I1301" s="22" t="s">
        <v>309</v>
      </c>
      <c r="J1301" s="71">
        <v>26.96</v>
      </c>
      <c r="K1301" s="56">
        <v>2</v>
      </c>
      <c r="L1301" s="73">
        <v>0</v>
      </c>
      <c r="M1301" s="71">
        <v>7.0095999999999989</v>
      </c>
      <c r="N1301" s="75">
        <f t="shared" si="40"/>
        <v>7.0095999999999989</v>
      </c>
      <c r="O1301" s="76">
        <f t="shared" si="41"/>
        <v>300</v>
      </c>
      <c r="P1301" s="49" t="str" cm="1">
        <f t="array" ref="P1301">_xlfn.IFS(O1301&gt;=2000,"A",O1301&gt;=1000,"B",O1301&gt;=500,"C",O1301&gt;=100,"D",O1301&lt;100,"E")</f>
        <v>D</v>
      </c>
    </row>
    <row r="1302" spans="1:16">
      <c r="A1302" s="80">
        <v>1301</v>
      </c>
      <c r="B1302" s="22" t="s">
        <v>58</v>
      </c>
      <c r="C1302" s="22" t="s">
        <v>59</v>
      </c>
      <c r="D1302" s="22" t="s">
        <v>193</v>
      </c>
      <c r="E1302" s="22" t="s">
        <v>194</v>
      </c>
      <c r="F1302" s="22" t="s">
        <v>62</v>
      </c>
      <c r="G1302" s="22" t="s">
        <v>63</v>
      </c>
      <c r="H1302" s="22" t="s">
        <v>82</v>
      </c>
      <c r="I1302" s="22" t="s">
        <v>143</v>
      </c>
      <c r="J1302" s="71">
        <v>572.76</v>
      </c>
      <c r="K1302" s="56">
        <v>6</v>
      </c>
      <c r="L1302" s="73">
        <v>0</v>
      </c>
      <c r="M1302" s="71">
        <v>166.10039999999995</v>
      </c>
      <c r="N1302" s="75">
        <f t="shared" si="40"/>
        <v>166.10039999999995</v>
      </c>
      <c r="O1302" s="76">
        <f t="shared" si="41"/>
        <v>900</v>
      </c>
      <c r="P1302" s="49" t="str" cm="1">
        <f t="array" ref="P1302">_xlfn.IFS(O1302&gt;=2000,"A",O1302&gt;=1000,"B",O1302&gt;=500,"C",O1302&gt;=100,"D",O1302&lt;100,"E")</f>
        <v>C</v>
      </c>
    </row>
    <row r="1303" spans="1:16">
      <c r="A1303" s="80">
        <v>1302</v>
      </c>
      <c r="B1303" s="22" t="s">
        <v>58</v>
      </c>
      <c r="C1303" s="22" t="s">
        <v>59</v>
      </c>
      <c r="D1303" s="22" t="s">
        <v>193</v>
      </c>
      <c r="E1303" s="22" t="s">
        <v>194</v>
      </c>
      <c r="F1303" s="22" t="s">
        <v>62</v>
      </c>
      <c r="G1303" s="22" t="s">
        <v>63</v>
      </c>
      <c r="H1303" s="22" t="s">
        <v>82</v>
      </c>
      <c r="I1303" s="22" t="s">
        <v>143</v>
      </c>
      <c r="J1303" s="71">
        <v>286.38</v>
      </c>
      <c r="K1303" s="56">
        <v>3</v>
      </c>
      <c r="L1303" s="73">
        <v>0</v>
      </c>
      <c r="M1303" s="71">
        <v>83.050199999999975</v>
      </c>
      <c r="N1303" s="75">
        <f t="shared" si="40"/>
        <v>83.050199999999975</v>
      </c>
      <c r="O1303" s="76">
        <f t="shared" si="41"/>
        <v>450</v>
      </c>
      <c r="P1303" s="49" t="str" cm="1">
        <f t="array" ref="P1303">_xlfn.IFS(O1303&gt;=2000,"A",O1303&gt;=1000,"B",O1303&gt;=500,"C",O1303&gt;=100,"D",O1303&lt;100,"E")</f>
        <v>D</v>
      </c>
    </row>
    <row r="1304" spans="1:16">
      <c r="A1304" s="80">
        <v>1303</v>
      </c>
      <c r="B1304" s="22" t="s">
        <v>58</v>
      </c>
      <c r="C1304" s="22" t="s">
        <v>102</v>
      </c>
      <c r="D1304" s="22" t="s">
        <v>481</v>
      </c>
      <c r="E1304" s="22" t="s">
        <v>194</v>
      </c>
      <c r="F1304" s="22" t="s">
        <v>62</v>
      </c>
      <c r="G1304" s="22" t="s">
        <v>63</v>
      </c>
      <c r="H1304" s="22" t="s">
        <v>64</v>
      </c>
      <c r="I1304" s="22" t="s">
        <v>1255</v>
      </c>
      <c r="J1304" s="71">
        <v>61.96</v>
      </c>
      <c r="K1304" s="56">
        <v>2</v>
      </c>
      <c r="L1304" s="73">
        <v>0</v>
      </c>
      <c r="M1304" s="71">
        <v>4.3371999999999957</v>
      </c>
      <c r="N1304" s="75">
        <f t="shared" si="40"/>
        <v>4.3371999999999957</v>
      </c>
      <c r="O1304" s="76">
        <f t="shared" si="41"/>
        <v>300</v>
      </c>
      <c r="P1304" s="49" t="str" cm="1">
        <f t="array" ref="P1304">_xlfn.IFS(O1304&gt;=2000,"A",O1304&gt;=1000,"B",O1304&gt;=500,"C",O1304&gt;=100,"D",O1304&lt;100,"E")</f>
        <v>D</v>
      </c>
    </row>
    <row r="1305" spans="1:16">
      <c r="A1305" s="80">
        <v>1304</v>
      </c>
      <c r="B1305" s="22" t="s">
        <v>75</v>
      </c>
      <c r="C1305" s="22" t="s">
        <v>59</v>
      </c>
      <c r="D1305" s="22" t="s">
        <v>257</v>
      </c>
      <c r="E1305" s="22" t="s">
        <v>532</v>
      </c>
      <c r="F1305" s="22" t="s">
        <v>62</v>
      </c>
      <c r="G1305" s="22" t="s">
        <v>63</v>
      </c>
      <c r="H1305" s="22" t="s">
        <v>82</v>
      </c>
      <c r="I1305" s="22" t="s">
        <v>1256</v>
      </c>
      <c r="J1305" s="71">
        <v>23.99</v>
      </c>
      <c r="K1305" s="56">
        <v>1</v>
      </c>
      <c r="L1305" s="73">
        <v>0</v>
      </c>
      <c r="M1305" s="71">
        <v>5.5176999999999978</v>
      </c>
      <c r="N1305" s="75">
        <f t="shared" si="40"/>
        <v>5.5176999999999978</v>
      </c>
      <c r="O1305" s="76">
        <f t="shared" si="41"/>
        <v>150</v>
      </c>
      <c r="P1305" s="49" t="str" cm="1">
        <f t="array" ref="P1305">_xlfn.IFS(O1305&gt;=2000,"A",O1305&gt;=1000,"B",O1305&gt;=500,"C",O1305&gt;=100,"D",O1305&lt;100,"E")</f>
        <v>D</v>
      </c>
    </row>
    <row r="1306" spans="1:16">
      <c r="A1306" s="80">
        <v>1305</v>
      </c>
      <c r="B1306" s="22" t="s">
        <v>75</v>
      </c>
      <c r="C1306" s="22" t="s">
        <v>59</v>
      </c>
      <c r="D1306" s="22" t="s">
        <v>257</v>
      </c>
      <c r="E1306" s="22" t="s">
        <v>532</v>
      </c>
      <c r="F1306" s="22" t="s">
        <v>62</v>
      </c>
      <c r="G1306" s="22" t="s">
        <v>86</v>
      </c>
      <c r="H1306" s="22" t="s">
        <v>87</v>
      </c>
      <c r="I1306" s="22" t="s">
        <v>951</v>
      </c>
      <c r="J1306" s="71">
        <v>287.96999999999997</v>
      </c>
      <c r="K1306" s="56">
        <v>3</v>
      </c>
      <c r="L1306" s="73">
        <v>0</v>
      </c>
      <c r="M1306" s="71">
        <v>77.751899999999992</v>
      </c>
      <c r="N1306" s="75">
        <f t="shared" si="40"/>
        <v>77.751899999999992</v>
      </c>
      <c r="O1306" s="76">
        <f t="shared" si="41"/>
        <v>450</v>
      </c>
      <c r="P1306" s="49" t="str" cm="1">
        <f t="array" ref="P1306">_xlfn.IFS(O1306&gt;=2000,"A",O1306&gt;=1000,"B",O1306&gt;=500,"C",O1306&gt;=100,"D",O1306&lt;100,"E")</f>
        <v>D</v>
      </c>
    </row>
    <row r="1307" spans="1:16">
      <c r="A1307" s="80">
        <v>1306</v>
      </c>
      <c r="B1307" s="22" t="s">
        <v>58</v>
      </c>
      <c r="C1307" s="22" t="s">
        <v>59</v>
      </c>
      <c r="D1307" s="22" t="s">
        <v>138</v>
      </c>
      <c r="E1307" s="22" t="s">
        <v>104</v>
      </c>
      <c r="F1307" s="22" t="s">
        <v>105</v>
      </c>
      <c r="G1307" s="22" t="s">
        <v>86</v>
      </c>
      <c r="H1307" s="22" t="s">
        <v>87</v>
      </c>
      <c r="I1307" s="22" t="s">
        <v>1257</v>
      </c>
      <c r="J1307" s="71">
        <v>419.94399999999996</v>
      </c>
      <c r="K1307" s="56">
        <v>7</v>
      </c>
      <c r="L1307" s="73">
        <v>0.2</v>
      </c>
      <c r="M1307" s="71">
        <v>52.492999999999967</v>
      </c>
      <c r="N1307" s="75">
        <f t="shared" si="40"/>
        <v>-31.495800000000031</v>
      </c>
      <c r="O1307" s="76">
        <f t="shared" si="41"/>
        <v>1050</v>
      </c>
      <c r="P1307" s="49" t="str" cm="1">
        <f t="array" ref="P1307">_xlfn.IFS(O1307&gt;=2000,"A",O1307&gt;=1000,"B",O1307&gt;=500,"C",O1307&gt;=100,"D",O1307&lt;100,"E")</f>
        <v>B</v>
      </c>
    </row>
    <row r="1308" spans="1:16">
      <c r="A1308" s="80">
        <v>1307</v>
      </c>
      <c r="B1308" s="22" t="s">
        <v>140</v>
      </c>
      <c r="C1308" s="22" t="s">
        <v>59</v>
      </c>
      <c r="D1308" s="22" t="s">
        <v>296</v>
      </c>
      <c r="E1308" s="22" t="s">
        <v>70</v>
      </c>
      <c r="F1308" s="22" t="s">
        <v>71</v>
      </c>
      <c r="G1308" s="22" t="s">
        <v>72</v>
      </c>
      <c r="H1308" s="22" t="s">
        <v>97</v>
      </c>
      <c r="I1308" s="22" t="s">
        <v>734</v>
      </c>
      <c r="J1308" s="71">
        <v>46.76</v>
      </c>
      <c r="K1308" s="56">
        <v>7</v>
      </c>
      <c r="L1308" s="73">
        <v>0</v>
      </c>
      <c r="M1308" s="71">
        <v>22.444800000000001</v>
      </c>
      <c r="N1308" s="75">
        <f t="shared" si="40"/>
        <v>22.444800000000001</v>
      </c>
      <c r="O1308" s="76">
        <f t="shared" si="41"/>
        <v>1050</v>
      </c>
      <c r="P1308" s="49" t="str" cm="1">
        <f t="array" ref="P1308">_xlfn.IFS(O1308&gt;=2000,"A",O1308&gt;=1000,"B",O1308&gt;=500,"C",O1308&gt;=100,"D",O1308&lt;100,"E")</f>
        <v>B</v>
      </c>
    </row>
    <row r="1309" spans="1:16">
      <c r="A1309" s="80">
        <v>1308</v>
      </c>
      <c r="B1309" s="22" t="s">
        <v>140</v>
      </c>
      <c r="C1309" s="22" t="s">
        <v>59</v>
      </c>
      <c r="D1309" s="22" t="s">
        <v>296</v>
      </c>
      <c r="E1309" s="22" t="s">
        <v>70</v>
      </c>
      <c r="F1309" s="22" t="s">
        <v>71</v>
      </c>
      <c r="G1309" s="22" t="s">
        <v>72</v>
      </c>
      <c r="H1309" s="22" t="s">
        <v>89</v>
      </c>
      <c r="I1309" s="22" t="s">
        <v>1081</v>
      </c>
      <c r="J1309" s="71">
        <v>17.712</v>
      </c>
      <c r="K1309" s="56">
        <v>3</v>
      </c>
      <c r="L1309" s="73">
        <v>0.2</v>
      </c>
      <c r="M1309" s="71">
        <v>6.4206000000000012</v>
      </c>
      <c r="N1309" s="75">
        <f t="shared" si="40"/>
        <v>2.878200000000001</v>
      </c>
      <c r="O1309" s="76">
        <f t="shared" si="41"/>
        <v>450</v>
      </c>
      <c r="P1309" s="49" t="str" cm="1">
        <f t="array" ref="P1309">_xlfn.IFS(O1309&gt;=2000,"A",O1309&gt;=1000,"B",O1309&gt;=500,"C",O1309&gt;=100,"D",O1309&lt;100,"E")</f>
        <v>D</v>
      </c>
    </row>
    <row r="1310" spans="1:16">
      <c r="A1310" s="80">
        <v>1309</v>
      </c>
      <c r="B1310" s="22" t="s">
        <v>140</v>
      </c>
      <c r="C1310" s="22" t="s">
        <v>59</v>
      </c>
      <c r="D1310" s="22" t="s">
        <v>296</v>
      </c>
      <c r="E1310" s="22" t="s">
        <v>70</v>
      </c>
      <c r="F1310" s="22" t="s">
        <v>71</v>
      </c>
      <c r="G1310" s="22" t="s">
        <v>72</v>
      </c>
      <c r="H1310" s="22" t="s">
        <v>91</v>
      </c>
      <c r="I1310" s="22" t="s">
        <v>1258</v>
      </c>
      <c r="J1310" s="71">
        <v>21.78</v>
      </c>
      <c r="K1310" s="56">
        <v>2</v>
      </c>
      <c r="L1310" s="73">
        <v>0</v>
      </c>
      <c r="M1310" s="71">
        <v>5.6628000000000007</v>
      </c>
      <c r="N1310" s="75">
        <f t="shared" si="40"/>
        <v>5.6628000000000007</v>
      </c>
      <c r="O1310" s="76">
        <f t="shared" si="41"/>
        <v>300</v>
      </c>
      <c r="P1310" s="49" t="str" cm="1">
        <f t="array" ref="P1310">_xlfn.IFS(O1310&gt;=2000,"A",O1310&gt;=1000,"B",O1310&gt;=500,"C",O1310&gt;=100,"D",O1310&lt;100,"E")</f>
        <v>D</v>
      </c>
    </row>
    <row r="1311" spans="1:16">
      <c r="A1311" s="80">
        <v>1310</v>
      </c>
      <c r="B1311" s="22" t="s">
        <v>140</v>
      </c>
      <c r="C1311" s="22" t="s">
        <v>59</v>
      </c>
      <c r="D1311" s="22" t="s">
        <v>296</v>
      </c>
      <c r="E1311" s="22" t="s">
        <v>70</v>
      </c>
      <c r="F1311" s="22" t="s">
        <v>71</v>
      </c>
      <c r="G1311" s="22" t="s">
        <v>72</v>
      </c>
      <c r="H1311" s="22" t="s">
        <v>80</v>
      </c>
      <c r="I1311" s="22" t="s">
        <v>634</v>
      </c>
      <c r="J1311" s="71">
        <v>161.94</v>
      </c>
      <c r="K1311" s="56">
        <v>3</v>
      </c>
      <c r="L1311" s="73">
        <v>0</v>
      </c>
      <c r="M1311" s="71">
        <v>9.716399999999993</v>
      </c>
      <c r="N1311" s="75">
        <f t="shared" si="40"/>
        <v>9.716399999999993</v>
      </c>
      <c r="O1311" s="76">
        <f t="shared" si="41"/>
        <v>450</v>
      </c>
      <c r="P1311" s="49" t="str" cm="1">
        <f t="array" ref="P1311">_xlfn.IFS(O1311&gt;=2000,"A",O1311&gt;=1000,"B",O1311&gt;=500,"C",O1311&gt;=100,"D",O1311&lt;100,"E")</f>
        <v>D</v>
      </c>
    </row>
    <row r="1312" spans="1:16">
      <c r="A1312" s="80">
        <v>1311</v>
      </c>
      <c r="B1312" s="22" t="s">
        <v>140</v>
      </c>
      <c r="C1312" s="22" t="s">
        <v>59</v>
      </c>
      <c r="D1312" s="22" t="s">
        <v>296</v>
      </c>
      <c r="E1312" s="22" t="s">
        <v>70</v>
      </c>
      <c r="F1312" s="22" t="s">
        <v>71</v>
      </c>
      <c r="G1312" s="22" t="s">
        <v>63</v>
      </c>
      <c r="H1312" s="22" t="s">
        <v>66</v>
      </c>
      <c r="I1312" s="22" t="s">
        <v>1259</v>
      </c>
      <c r="J1312" s="71">
        <v>161.56800000000001</v>
      </c>
      <c r="K1312" s="56">
        <v>2</v>
      </c>
      <c r="L1312" s="73">
        <v>0.2</v>
      </c>
      <c r="M1312" s="71">
        <v>-8.0783999999999949</v>
      </c>
      <c r="N1312" s="75">
        <f t="shared" si="40"/>
        <v>-40.391999999999996</v>
      </c>
      <c r="O1312" s="76">
        <f t="shared" si="41"/>
        <v>300</v>
      </c>
      <c r="P1312" s="49" t="str" cm="1">
        <f t="array" ref="P1312">_xlfn.IFS(O1312&gt;=2000,"A",O1312&gt;=1000,"B",O1312&gt;=500,"C",O1312&gt;=100,"D",O1312&lt;100,"E")</f>
        <v>D</v>
      </c>
    </row>
    <row r="1313" spans="1:16">
      <c r="A1313" s="80">
        <v>1312</v>
      </c>
      <c r="B1313" s="22" t="s">
        <v>75</v>
      </c>
      <c r="C1313" s="22" t="s">
        <v>59</v>
      </c>
      <c r="D1313" s="22" t="s">
        <v>604</v>
      </c>
      <c r="E1313" s="22" t="s">
        <v>523</v>
      </c>
      <c r="F1313" s="22" t="s">
        <v>124</v>
      </c>
      <c r="G1313" s="22" t="s">
        <v>72</v>
      </c>
      <c r="H1313" s="22" t="s">
        <v>73</v>
      </c>
      <c r="I1313" s="22" t="s">
        <v>1260</v>
      </c>
      <c r="J1313" s="71">
        <v>3.69</v>
      </c>
      <c r="K1313" s="56">
        <v>1</v>
      </c>
      <c r="L1313" s="73">
        <v>0</v>
      </c>
      <c r="M1313" s="71">
        <v>1.7343</v>
      </c>
      <c r="N1313" s="75">
        <f t="shared" si="40"/>
        <v>1.7343</v>
      </c>
      <c r="O1313" s="76">
        <f t="shared" si="41"/>
        <v>150</v>
      </c>
      <c r="P1313" s="49" t="str" cm="1">
        <f t="array" ref="P1313">_xlfn.IFS(O1313&gt;=2000,"A",O1313&gt;=1000,"B",O1313&gt;=500,"C",O1313&gt;=100,"D",O1313&lt;100,"E")</f>
        <v>D</v>
      </c>
    </row>
    <row r="1314" spans="1:16">
      <c r="A1314" s="80">
        <v>1313</v>
      </c>
      <c r="B1314" s="22" t="s">
        <v>75</v>
      </c>
      <c r="C1314" s="22" t="s">
        <v>59</v>
      </c>
      <c r="D1314" s="22" t="s">
        <v>604</v>
      </c>
      <c r="E1314" s="22" t="s">
        <v>523</v>
      </c>
      <c r="F1314" s="22" t="s">
        <v>124</v>
      </c>
      <c r="G1314" s="22" t="s">
        <v>72</v>
      </c>
      <c r="H1314" s="22" t="s">
        <v>73</v>
      </c>
      <c r="I1314" s="22" t="s">
        <v>1261</v>
      </c>
      <c r="J1314" s="71">
        <v>122.12</v>
      </c>
      <c r="K1314" s="56">
        <v>4</v>
      </c>
      <c r="L1314" s="73">
        <v>0</v>
      </c>
      <c r="M1314" s="71">
        <v>56.175200000000004</v>
      </c>
      <c r="N1314" s="75">
        <f t="shared" si="40"/>
        <v>56.175200000000004</v>
      </c>
      <c r="O1314" s="76">
        <f t="shared" si="41"/>
        <v>600</v>
      </c>
      <c r="P1314" s="49" t="str" cm="1">
        <f t="array" ref="P1314">_xlfn.IFS(O1314&gt;=2000,"A",O1314&gt;=1000,"B",O1314&gt;=500,"C",O1314&gt;=100,"D",O1314&lt;100,"E")</f>
        <v>C</v>
      </c>
    </row>
    <row r="1315" spans="1:16">
      <c r="A1315" s="80">
        <v>1314</v>
      </c>
      <c r="B1315" s="22" t="s">
        <v>75</v>
      </c>
      <c r="C1315" s="22" t="s">
        <v>59</v>
      </c>
      <c r="D1315" s="22" t="s">
        <v>257</v>
      </c>
      <c r="E1315" s="22" t="s">
        <v>258</v>
      </c>
      <c r="F1315" s="22" t="s">
        <v>124</v>
      </c>
      <c r="G1315" s="22" t="s">
        <v>63</v>
      </c>
      <c r="H1315" s="22" t="s">
        <v>66</v>
      </c>
      <c r="I1315" s="22" t="s">
        <v>917</v>
      </c>
      <c r="J1315" s="71">
        <v>155.37199999999999</v>
      </c>
      <c r="K1315" s="56">
        <v>2</v>
      </c>
      <c r="L1315" s="73">
        <v>0.3</v>
      </c>
      <c r="M1315" s="71">
        <v>-13.317599999999999</v>
      </c>
      <c r="N1315" s="75">
        <f t="shared" si="40"/>
        <v>-59.929199999999994</v>
      </c>
      <c r="O1315" s="76">
        <f t="shared" si="41"/>
        <v>300</v>
      </c>
      <c r="P1315" s="49" t="str" cm="1">
        <f t="array" ref="P1315">_xlfn.IFS(O1315&gt;=2000,"A",O1315&gt;=1000,"B",O1315&gt;=500,"C",O1315&gt;=100,"D",O1315&lt;100,"E")</f>
        <v>D</v>
      </c>
    </row>
    <row r="1316" spans="1:16">
      <c r="A1316" s="80">
        <v>1315</v>
      </c>
      <c r="B1316" s="22" t="s">
        <v>75</v>
      </c>
      <c r="C1316" s="22" t="s">
        <v>68</v>
      </c>
      <c r="D1316" s="22" t="s">
        <v>69</v>
      </c>
      <c r="E1316" s="22" t="s">
        <v>70</v>
      </c>
      <c r="F1316" s="22" t="s">
        <v>71</v>
      </c>
      <c r="G1316" s="22" t="s">
        <v>72</v>
      </c>
      <c r="H1316" s="22" t="s">
        <v>97</v>
      </c>
      <c r="I1316" s="22" t="s">
        <v>1262</v>
      </c>
      <c r="J1316" s="71">
        <v>38.880000000000003</v>
      </c>
      <c r="K1316" s="56">
        <v>6</v>
      </c>
      <c r="L1316" s="73">
        <v>0</v>
      </c>
      <c r="M1316" s="71">
        <v>18.662400000000002</v>
      </c>
      <c r="N1316" s="75">
        <f t="shared" si="40"/>
        <v>18.662400000000002</v>
      </c>
      <c r="O1316" s="76">
        <f t="shared" si="41"/>
        <v>900</v>
      </c>
      <c r="P1316" s="49" t="str" cm="1">
        <f t="array" ref="P1316">_xlfn.IFS(O1316&gt;=2000,"A",O1316&gt;=1000,"B",O1316&gt;=500,"C",O1316&gt;=100,"D",O1316&lt;100,"E")</f>
        <v>C</v>
      </c>
    </row>
    <row r="1317" spans="1:16">
      <c r="A1317" s="80">
        <v>1316</v>
      </c>
      <c r="B1317" s="22" t="s">
        <v>75</v>
      </c>
      <c r="C1317" s="22" t="s">
        <v>68</v>
      </c>
      <c r="D1317" s="22" t="s">
        <v>69</v>
      </c>
      <c r="E1317" s="22" t="s">
        <v>70</v>
      </c>
      <c r="F1317" s="22" t="s">
        <v>71</v>
      </c>
      <c r="G1317" s="22" t="s">
        <v>63</v>
      </c>
      <c r="H1317" s="22" t="s">
        <v>82</v>
      </c>
      <c r="I1317" s="22" t="s">
        <v>1263</v>
      </c>
      <c r="J1317" s="71">
        <v>183.84</v>
      </c>
      <c r="K1317" s="56">
        <v>8</v>
      </c>
      <c r="L1317" s="73">
        <v>0</v>
      </c>
      <c r="M1317" s="71">
        <v>62.505600000000001</v>
      </c>
      <c r="N1317" s="75">
        <f t="shared" si="40"/>
        <v>62.505600000000001</v>
      </c>
      <c r="O1317" s="76">
        <f t="shared" si="41"/>
        <v>1200</v>
      </c>
      <c r="P1317" s="49" t="str" cm="1">
        <f t="array" ref="P1317">_xlfn.IFS(O1317&gt;=2000,"A",O1317&gt;=1000,"B",O1317&gt;=500,"C",O1317&gt;=100,"D",O1317&lt;100,"E")</f>
        <v>B</v>
      </c>
    </row>
    <row r="1318" spans="1:16">
      <c r="A1318" s="80">
        <v>1317</v>
      </c>
      <c r="B1318" s="22" t="s">
        <v>75</v>
      </c>
      <c r="C1318" s="22" t="s">
        <v>68</v>
      </c>
      <c r="D1318" s="22" t="s">
        <v>69</v>
      </c>
      <c r="E1318" s="22" t="s">
        <v>70</v>
      </c>
      <c r="F1318" s="22" t="s">
        <v>71</v>
      </c>
      <c r="G1318" s="22" t="s">
        <v>72</v>
      </c>
      <c r="H1318" s="22" t="s">
        <v>288</v>
      </c>
      <c r="I1318" s="22" t="s">
        <v>649</v>
      </c>
      <c r="J1318" s="71">
        <v>579.29999999999995</v>
      </c>
      <c r="K1318" s="56">
        <v>5</v>
      </c>
      <c r="L1318" s="73">
        <v>0</v>
      </c>
      <c r="M1318" s="71">
        <v>28.964999999999961</v>
      </c>
      <c r="N1318" s="75">
        <f t="shared" si="40"/>
        <v>28.964999999999961</v>
      </c>
      <c r="O1318" s="76">
        <f t="shared" si="41"/>
        <v>750</v>
      </c>
      <c r="P1318" s="49" t="str" cm="1">
        <f t="array" ref="P1318">_xlfn.IFS(O1318&gt;=2000,"A",O1318&gt;=1000,"B",O1318&gt;=500,"C",O1318&gt;=100,"D",O1318&lt;100,"E")</f>
        <v>C</v>
      </c>
    </row>
    <row r="1319" spans="1:16">
      <c r="A1319" s="80">
        <v>1318</v>
      </c>
      <c r="B1319" s="22" t="s">
        <v>75</v>
      </c>
      <c r="C1319" s="22" t="s">
        <v>59</v>
      </c>
      <c r="D1319" s="22" t="s">
        <v>122</v>
      </c>
      <c r="E1319" s="22" t="s">
        <v>123</v>
      </c>
      <c r="F1319" s="22" t="s">
        <v>124</v>
      </c>
      <c r="G1319" s="22" t="s">
        <v>86</v>
      </c>
      <c r="H1319" s="22" t="s">
        <v>128</v>
      </c>
      <c r="I1319" s="22" t="s">
        <v>1264</v>
      </c>
      <c r="J1319" s="71">
        <v>14.200000000000001</v>
      </c>
      <c r="K1319" s="56">
        <v>1</v>
      </c>
      <c r="L1319" s="73">
        <v>0.2</v>
      </c>
      <c r="M1319" s="71">
        <v>3.3724999999999992</v>
      </c>
      <c r="N1319" s="75">
        <f t="shared" si="40"/>
        <v>0.53249999999999886</v>
      </c>
      <c r="O1319" s="76">
        <f t="shared" si="41"/>
        <v>150</v>
      </c>
      <c r="P1319" s="49" t="str" cm="1">
        <f t="array" ref="P1319">_xlfn.IFS(O1319&gt;=2000,"A",O1319&gt;=1000,"B",O1319&gt;=500,"C",O1319&gt;=100,"D",O1319&lt;100,"E")</f>
        <v>D</v>
      </c>
    </row>
    <row r="1320" spans="1:16">
      <c r="A1320" s="80">
        <v>1319</v>
      </c>
      <c r="B1320" s="22" t="s">
        <v>75</v>
      </c>
      <c r="C1320" s="22" t="s">
        <v>68</v>
      </c>
      <c r="D1320" s="22" t="s">
        <v>1265</v>
      </c>
      <c r="E1320" s="22" t="s">
        <v>77</v>
      </c>
      <c r="F1320" s="22" t="s">
        <v>62</v>
      </c>
      <c r="G1320" s="22" t="s">
        <v>86</v>
      </c>
      <c r="H1320" s="22" t="s">
        <v>87</v>
      </c>
      <c r="I1320" s="22" t="s">
        <v>1229</v>
      </c>
      <c r="J1320" s="71">
        <v>575.91999999999996</v>
      </c>
      <c r="K1320" s="56">
        <v>2</v>
      </c>
      <c r="L1320" s="73">
        <v>0.2</v>
      </c>
      <c r="M1320" s="71">
        <v>71.989999999999981</v>
      </c>
      <c r="N1320" s="75">
        <f t="shared" si="40"/>
        <v>-43.194000000000017</v>
      </c>
      <c r="O1320" s="76">
        <f t="shared" si="41"/>
        <v>300</v>
      </c>
      <c r="P1320" s="49" t="str" cm="1">
        <f t="array" ref="P1320">_xlfn.IFS(O1320&gt;=2000,"A",O1320&gt;=1000,"B",O1320&gt;=500,"C",O1320&gt;=100,"D",O1320&lt;100,"E")</f>
        <v>D</v>
      </c>
    </row>
    <row r="1321" spans="1:16">
      <c r="A1321" s="80">
        <v>1320</v>
      </c>
      <c r="B1321" s="22" t="s">
        <v>75</v>
      </c>
      <c r="C1321" s="22" t="s">
        <v>68</v>
      </c>
      <c r="D1321" s="22" t="s">
        <v>1265</v>
      </c>
      <c r="E1321" s="22" t="s">
        <v>77</v>
      </c>
      <c r="F1321" s="22" t="s">
        <v>62</v>
      </c>
      <c r="G1321" s="22" t="s">
        <v>72</v>
      </c>
      <c r="H1321" s="22" t="s">
        <v>89</v>
      </c>
      <c r="I1321" s="22" t="s">
        <v>891</v>
      </c>
      <c r="J1321" s="71">
        <v>5.1840000000000011</v>
      </c>
      <c r="K1321" s="56">
        <v>6</v>
      </c>
      <c r="L1321" s="73">
        <v>0.7</v>
      </c>
      <c r="M1321" s="71">
        <v>-3.6288</v>
      </c>
      <c r="N1321" s="75">
        <f t="shared" si="40"/>
        <v>-7.2576000000000001</v>
      </c>
      <c r="O1321" s="76">
        <f t="shared" si="41"/>
        <v>900</v>
      </c>
      <c r="P1321" s="49" t="str" cm="1">
        <f t="array" ref="P1321">_xlfn.IFS(O1321&gt;=2000,"A",O1321&gt;=1000,"B",O1321&gt;=500,"C",O1321&gt;=100,"D",O1321&lt;100,"E")</f>
        <v>C</v>
      </c>
    </row>
    <row r="1322" spans="1:16">
      <c r="A1322" s="80">
        <v>1321</v>
      </c>
      <c r="B1322" s="22" t="s">
        <v>75</v>
      </c>
      <c r="C1322" s="22" t="s">
        <v>59</v>
      </c>
      <c r="D1322" s="22" t="s">
        <v>436</v>
      </c>
      <c r="E1322" s="22" t="s">
        <v>258</v>
      </c>
      <c r="F1322" s="22" t="s">
        <v>124</v>
      </c>
      <c r="G1322" s="22" t="s">
        <v>72</v>
      </c>
      <c r="H1322" s="22" t="s">
        <v>89</v>
      </c>
      <c r="I1322" s="22" t="s">
        <v>991</v>
      </c>
      <c r="J1322" s="71">
        <v>5.2290000000000001</v>
      </c>
      <c r="K1322" s="56">
        <v>3</v>
      </c>
      <c r="L1322" s="73">
        <v>0.7</v>
      </c>
      <c r="M1322" s="71">
        <v>-4.1831999999999976</v>
      </c>
      <c r="N1322" s="75">
        <f t="shared" si="40"/>
        <v>-7.843499999999997</v>
      </c>
      <c r="O1322" s="76">
        <f t="shared" si="41"/>
        <v>450</v>
      </c>
      <c r="P1322" s="49" t="str" cm="1">
        <f t="array" ref="P1322">_xlfn.IFS(O1322&gt;=2000,"A",O1322&gt;=1000,"B",O1322&gt;=500,"C",O1322&gt;=100,"D",O1322&lt;100,"E")</f>
        <v>D</v>
      </c>
    </row>
    <row r="1323" spans="1:16">
      <c r="A1323" s="80">
        <v>1322</v>
      </c>
      <c r="B1323" s="22" t="s">
        <v>75</v>
      </c>
      <c r="C1323" s="22" t="s">
        <v>59</v>
      </c>
      <c r="D1323" s="22" t="s">
        <v>436</v>
      </c>
      <c r="E1323" s="22" t="s">
        <v>258</v>
      </c>
      <c r="F1323" s="22" t="s">
        <v>124</v>
      </c>
      <c r="G1323" s="22" t="s">
        <v>72</v>
      </c>
      <c r="H1323" s="22" t="s">
        <v>80</v>
      </c>
      <c r="I1323" s="22" t="s">
        <v>774</v>
      </c>
      <c r="J1323" s="71">
        <v>285.55200000000002</v>
      </c>
      <c r="K1323" s="56">
        <v>2</v>
      </c>
      <c r="L1323" s="73">
        <v>0.2</v>
      </c>
      <c r="M1323" s="71">
        <v>35.69399999999996</v>
      </c>
      <c r="N1323" s="75">
        <f t="shared" si="40"/>
        <v>-21.416400000000046</v>
      </c>
      <c r="O1323" s="76">
        <f t="shared" si="41"/>
        <v>300</v>
      </c>
      <c r="P1323" s="49" t="str" cm="1">
        <f t="array" ref="P1323">_xlfn.IFS(O1323&gt;=2000,"A",O1323&gt;=1000,"B",O1323&gt;=500,"C",O1323&gt;=100,"D",O1323&lt;100,"E")</f>
        <v>D</v>
      </c>
    </row>
    <row r="1324" spans="1:16">
      <c r="A1324" s="80">
        <v>1323</v>
      </c>
      <c r="B1324" s="22" t="s">
        <v>75</v>
      </c>
      <c r="C1324" s="22" t="s">
        <v>59</v>
      </c>
      <c r="D1324" s="22" t="s">
        <v>1266</v>
      </c>
      <c r="E1324" s="22" t="s">
        <v>61</v>
      </c>
      <c r="F1324" s="22" t="s">
        <v>62</v>
      </c>
      <c r="G1324" s="22" t="s">
        <v>72</v>
      </c>
      <c r="H1324" s="22" t="s">
        <v>91</v>
      </c>
      <c r="I1324" s="22" t="s">
        <v>1267</v>
      </c>
      <c r="J1324" s="71">
        <v>72.8</v>
      </c>
      <c r="K1324" s="56">
        <v>5</v>
      </c>
      <c r="L1324" s="73">
        <v>0</v>
      </c>
      <c r="M1324" s="71">
        <v>19.656000000000002</v>
      </c>
      <c r="N1324" s="75">
        <f t="shared" si="40"/>
        <v>19.656000000000002</v>
      </c>
      <c r="O1324" s="76">
        <f t="shared" si="41"/>
        <v>750</v>
      </c>
      <c r="P1324" s="49" t="str" cm="1">
        <f t="array" ref="P1324">_xlfn.IFS(O1324&gt;=2000,"A",O1324&gt;=1000,"B",O1324&gt;=500,"C",O1324&gt;=100,"D",O1324&lt;100,"E")</f>
        <v>C</v>
      </c>
    </row>
    <row r="1325" spans="1:16">
      <c r="A1325" s="80">
        <v>1324</v>
      </c>
      <c r="B1325" s="22" t="s">
        <v>140</v>
      </c>
      <c r="C1325" s="22" t="s">
        <v>59</v>
      </c>
      <c r="D1325" s="22" t="s">
        <v>266</v>
      </c>
      <c r="E1325" s="22" t="s">
        <v>96</v>
      </c>
      <c r="F1325" s="22" t="s">
        <v>62</v>
      </c>
      <c r="G1325" s="22" t="s">
        <v>72</v>
      </c>
      <c r="H1325" s="22" t="s">
        <v>97</v>
      </c>
      <c r="I1325" s="22" t="s">
        <v>1268</v>
      </c>
      <c r="J1325" s="71">
        <v>10.816000000000001</v>
      </c>
      <c r="K1325" s="56">
        <v>4</v>
      </c>
      <c r="L1325" s="73">
        <v>0.2</v>
      </c>
      <c r="M1325" s="71">
        <v>3.5151999999999988</v>
      </c>
      <c r="N1325" s="75">
        <f t="shared" si="40"/>
        <v>1.3519999999999985</v>
      </c>
      <c r="O1325" s="76">
        <f t="shared" si="41"/>
        <v>600</v>
      </c>
      <c r="P1325" s="49" t="str" cm="1">
        <f t="array" ref="P1325">_xlfn.IFS(O1325&gt;=2000,"A",O1325&gt;=1000,"B",O1325&gt;=500,"C",O1325&gt;=100,"D",O1325&lt;100,"E")</f>
        <v>C</v>
      </c>
    </row>
    <row r="1326" spans="1:16">
      <c r="A1326" s="80">
        <v>1325</v>
      </c>
      <c r="B1326" s="22" t="s">
        <v>75</v>
      </c>
      <c r="C1326" s="22" t="s">
        <v>68</v>
      </c>
      <c r="D1326" s="22" t="s">
        <v>604</v>
      </c>
      <c r="E1326" s="22" t="s">
        <v>523</v>
      </c>
      <c r="F1326" s="22" t="s">
        <v>124</v>
      </c>
      <c r="G1326" s="22" t="s">
        <v>72</v>
      </c>
      <c r="H1326" s="22" t="s">
        <v>80</v>
      </c>
      <c r="I1326" s="22" t="s">
        <v>660</v>
      </c>
      <c r="J1326" s="71">
        <v>46.26</v>
      </c>
      <c r="K1326" s="56">
        <v>3</v>
      </c>
      <c r="L1326" s="73">
        <v>0</v>
      </c>
      <c r="M1326" s="71">
        <v>12.490200000000003</v>
      </c>
      <c r="N1326" s="75">
        <f t="shared" si="40"/>
        <v>12.490200000000003</v>
      </c>
      <c r="O1326" s="76">
        <f t="shared" si="41"/>
        <v>450</v>
      </c>
      <c r="P1326" s="49" t="str" cm="1">
        <f t="array" ref="P1326">_xlfn.IFS(O1326&gt;=2000,"A",O1326&gt;=1000,"B",O1326&gt;=500,"C",O1326&gt;=100,"D",O1326&lt;100,"E")</f>
        <v>D</v>
      </c>
    </row>
    <row r="1327" spans="1:16">
      <c r="A1327" s="80">
        <v>1326</v>
      </c>
      <c r="B1327" s="22" t="s">
        <v>140</v>
      </c>
      <c r="C1327" s="22" t="s">
        <v>59</v>
      </c>
      <c r="D1327" s="22" t="s">
        <v>187</v>
      </c>
      <c r="E1327" s="22" t="s">
        <v>149</v>
      </c>
      <c r="F1327" s="22" t="s">
        <v>105</v>
      </c>
      <c r="G1327" s="22" t="s">
        <v>72</v>
      </c>
      <c r="H1327" s="22" t="s">
        <v>89</v>
      </c>
      <c r="I1327" s="22" t="s">
        <v>1269</v>
      </c>
      <c r="J1327" s="71">
        <v>17.459999999999997</v>
      </c>
      <c r="K1327" s="56">
        <v>6</v>
      </c>
      <c r="L1327" s="73">
        <v>0.8</v>
      </c>
      <c r="M1327" s="71">
        <v>-30.555000000000007</v>
      </c>
      <c r="N1327" s="75">
        <f t="shared" si="40"/>
        <v>-44.523000000000003</v>
      </c>
      <c r="O1327" s="76">
        <f t="shared" si="41"/>
        <v>900</v>
      </c>
      <c r="P1327" s="49" t="str" cm="1">
        <f t="array" ref="P1327">_xlfn.IFS(O1327&gt;=2000,"A",O1327&gt;=1000,"B",O1327&gt;=500,"C",O1327&gt;=100,"D",O1327&lt;100,"E")</f>
        <v>C</v>
      </c>
    </row>
    <row r="1328" spans="1:16">
      <c r="A1328" s="80">
        <v>1327</v>
      </c>
      <c r="B1328" s="22" t="s">
        <v>75</v>
      </c>
      <c r="C1328" s="22" t="s">
        <v>102</v>
      </c>
      <c r="D1328" s="22" t="s">
        <v>122</v>
      </c>
      <c r="E1328" s="22" t="s">
        <v>123</v>
      </c>
      <c r="F1328" s="22" t="s">
        <v>124</v>
      </c>
      <c r="G1328" s="22" t="s">
        <v>63</v>
      </c>
      <c r="H1328" s="22" t="s">
        <v>82</v>
      </c>
      <c r="I1328" s="22" t="s">
        <v>1202</v>
      </c>
      <c r="J1328" s="71">
        <v>51.072000000000003</v>
      </c>
      <c r="K1328" s="56">
        <v>6</v>
      </c>
      <c r="L1328" s="73">
        <v>0.2</v>
      </c>
      <c r="M1328" s="71">
        <v>5.1072000000000024</v>
      </c>
      <c r="N1328" s="75">
        <f t="shared" si="40"/>
        <v>-5.1071999999999989</v>
      </c>
      <c r="O1328" s="76">
        <f t="shared" si="41"/>
        <v>900</v>
      </c>
      <c r="P1328" s="49" t="str" cm="1">
        <f t="array" ref="P1328">_xlfn.IFS(O1328&gt;=2000,"A",O1328&gt;=1000,"B",O1328&gt;=500,"C",O1328&gt;=100,"D",O1328&lt;100,"E")</f>
        <v>C</v>
      </c>
    </row>
    <row r="1329" spans="1:16">
      <c r="A1329" s="80">
        <v>1328</v>
      </c>
      <c r="B1329" s="22" t="s">
        <v>140</v>
      </c>
      <c r="C1329" s="22" t="s">
        <v>68</v>
      </c>
      <c r="D1329" s="22" t="s">
        <v>1012</v>
      </c>
      <c r="E1329" s="22" t="s">
        <v>347</v>
      </c>
      <c r="F1329" s="22" t="s">
        <v>124</v>
      </c>
      <c r="G1329" s="22" t="s">
        <v>72</v>
      </c>
      <c r="H1329" s="22" t="s">
        <v>97</v>
      </c>
      <c r="I1329" s="22" t="s">
        <v>1051</v>
      </c>
      <c r="J1329" s="71">
        <v>11.34</v>
      </c>
      <c r="K1329" s="56">
        <v>1</v>
      </c>
      <c r="L1329" s="73">
        <v>0</v>
      </c>
      <c r="M1329" s="71">
        <v>5.5565999999999995</v>
      </c>
      <c r="N1329" s="75">
        <f t="shared" si="40"/>
        <v>5.5565999999999995</v>
      </c>
      <c r="O1329" s="76">
        <f t="shared" si="41"/>
        <v>150</v>
      </c>
      <c r="P1329" s="49" t="str" cm="1">
        <f t="array" ref="P1329">_xlfn.IFS(O1329&gt;=2000,"A",O1329&gt;=1000,"B",O1329&gt;=500,"C",O1329&gt;=100,"D",O1329&lt;100,"E")</f>
        <v>D</v>
      </c>
    </row>
    <row r="1330" spans="1:16">
      <c r="A1330" s="80">
        <v>1329</v>
      </c>
      <c r="B1330" s="22" t="s">
        <v>58</v>
      </c>
      <c r="C1330" s="22" t="s">
        <v>102</v>
      </c>
      <c r="D1330" s="22" t="s">
        <v>114</v>
      </c>
      <c r="E1330" s="22" t="s">
        <v>70</v>
      </c>
      <c r="F1330" s="22" t="s">
        <v>71</v>
      </c>
      <c r="G1330" s="22" t="s">
        <v>72</v>
      </c>
      <c r="H1330" s="22" t="s">
        <v>84</v>
      </c>
      <c r="I1330" s="22" t="s">
        <v>1270</v>
      </c>
      <c r="J1330" s="71">
        <v>87.92</v>
      </c>
      <c r="K1330" s="56">
        <v>4</v>
      </c>
      <c r="L1330" s="73">
        <v>0</v>
      </c>
      <c r="M1330" s="71">
        <v>26.375999999999998</v>
      </c>
      <c r="N1330" s="75">
        <f t="shared" si="40"/>
        <v>26.375999999999998</v>
      </c>
      <c r="O1330" s="76">
        <f t="shared" si="41"/>
        <v>600</v>
      </c>
      <c r="P1330" s="49" t="str" cm="1">
        <f t="array" ref="P1330">_xlfn.IFS(O1330&gt;=2000,"A",O1330&gt;=1000,"B",O1330&gt;=500,"C",O1330&gt;=100,"D",O1330&lt;100,"E")</f>
        <v>C</v>
      </c>
    </row>
    <row r="1331" spans="1:16">
      <c r="A1331" s="80">
        <v>1330</v>
      </c>
      <c r="B1331" s="22" t="s">
        <v>75</v>
      </c>
      <c r="C1331" s="22" t="s">
        <v>59</v>
      </c>
      <c r="D1331" s="22" t="s">
        <v>114</v>
      </c>
      <c r="E1331" s="22" t="s">
        <v>70</v>
      </c>
      <c r="F1331" s="22" t="s">
        <v>71</v>
      </c>
      <c r="G1331" s="22" t="s">
        <v>63</v>
      </c>
      <c r="H1331" s="22" t="s">
        <v>82</v>
      </c>
      <c r="I1331" s="22" t="s">
        <v>1214</v>
      </c>
      <c r="J1331" s="71">
        <v>37.049999999999997</v>
      </c>
      <c r="K1331" s="56">
        <v>3</v>
      </c>
      <c r="L1331" s="73">
        <v>0</v>
      </c>
      <c r="M1331" s="71">
        <v>16.302</v>
      </c>
      <c r="N1331" s="75">
        <f t="shared" si="40"/>
        <v>16.302</v>
      </c>
      <c r="O1331" s="76">
        <f t="shared" si="41"/>
        <v>450</v>
      </c>
      <c r="P1331" s="49" t="str" cm="1">
        <f t="array" ref="P1331">_xlfn.IFS(O1331&gt;=2000,"A",O1331&gt;=1000,"B",O1331&gt;=500,"C",O1331&gt;=100,"D",O1331&lt;100,"E")</f>
        <v>D</v>
      </c>
    </row>
    <row r="1332" spans="1:16">
      <c r="A1332" s="80">
        <v>1331</v>
      </c>
      <c r="B1332" s="22" t="s">
        <v>75</v>
      </c>
      <c r="C1332" s="22" t="s">
        <v>102</v>
      </c>
      <c r="D1332" s="22" t="s">
        <v>964</v>
      </c>
      <c r="E1332" s="22" t="s">
        <v>258</v>
      </c>
      <c r="F1332" s="22" t="s">
        <v>124</v>
      </c>
      <c r="G1332" s="22" t="s">
        <v>86</v>
      </c>
      <c r="H1332" s="22" t="s">
        <v>87</v>
      </c>
      <c r="I1332" s="22" t="s">
        <v>753</v>
      </c>
      <c r="J1332" s="71">
        <v>2.97</v>
      </c>
      <c r="K1332" s="56">
        <v>1</v>
      </c>
      <c r="L1332" s="73">
        <v>0.4</v>
      </c>
      <c r="M1332" s="71">
        <v>-0.64350000000000018</v>
      </c>
      <c r="N1332" s="75">
        <f t="shared" si="40"/>
        <v>-1.8315000000000003</v>
      </c>
      <c r="O1332" s="76">
        <f t="shared" si="41"/>
        <v>150</v>
      </c>
      <c r="P1332" s="49" t="str" cm="1">
        <f t="array" ref="P1332">_xlfn.IFS(O1332&gt;=2000,"A",O1332&gt;=1000,"B",O1332&gt;=500,"C",O1332&gt;=100,"D",O1332&lt;100,"E")</f>
        <v>D</v>
      </c>
    </row>
    <row r="1333" spans="1:16">
      <c r="A1333" s="80">
        <v>1332</v>
      </c>
      <c r="B1333" s="22" t="s">
        <v>75</v>
      </c>
      <c r="C1333" s="22" t="s">
        <v>102</v>
      </c>
      <c r="D1333" s="22" t="s">
        <v>964</v>
      </c>
      <c r="E1333" s="22" t="s">
        <v>258</v>
      </c>
      <c r="F1333" s="22" t="s">
        <v>124</v>
      </c>
      <c r="G1333" s="22" t="s">
        <v>72</v>
      </c>
      <c r="H1333" s="22" t="s">
        <v>80</v>
      </c>
      <c r="I1333" s="22" t="s">
        <v>705</v>
      </c>
      <c r="J1333" s="71">
        <v>27.439999999999998</v>
      </c>
      <c r="K1333" s="56">
        <v>2</v>
      </c>
      <c r="L1333" s="73">
        <v>0.2</v>
      </c>
      <c r="M1333" s="71">
        <v>2.4009999999999998</v>
      </c>
      <c r="N1333" s="75">
        <f t="shared" si="40"/>
        <v>-3.0869999999999997</v>
      </c>
      <c r="O1333" s="76">
        <f t="shared" si="41"/>
        <v>300</v>
      </c>
      <c r="P1333" s="49" t="str" cm="1">
        <f t="array" ref="P1333">_xlfn.IFS(O1333&gt;=2000,"A",O1333&gt;=1000,"B",O1333&gt;=500,"C",O1333&gt;=100,"D",O1333&lt;100,"E")</f>
        <v>D</v>
      </c>
    </row>
    <row r="1334" spans="1:16">
      <c r="A1334" s="80">
        <v>1333</v>
      </c>
      <c r="B1334" s="22" t="s">
        <v>75</v>
      </c>
      <c r="C1334" s="22" t="s">
        <v>59</v>
      </c>
      <c r="D1334" s="22" t="s">
        <v>370</v>
      </c>
      <c r="E1334" s="22" t="s">
        <v>104</v>
      </c>
      <c r="F1334" s="22" t="s">
        <v>105</v>
      </c>
      <c r="G1334" s="22" t="s">
        <v>72</v>
      </c>
      <c r="H1334" s="22" t="s">
        <v>89</v>
      </c>
      <c r="I1334" s="22" t="s">
        <v>1050</v>
      </c>
      <c r="J1334" s="71">
        <v>1.0799999999999998</v>
      </c>
      <c r="K1334" s="56">
        <v>3</v>
      </c>
      <c r="L1334" s="73">
        <v>0.8</v>
      </c>
      <c r="M1334" s="71">
        <v>-1.7280000000000002</v>
      </c>
      <c r="N1334" s="75">
        <f t="shared" si="40"/>
        <v>-2.5920000000000001</v>
      </c>
      <c r="O1334" s="76">
        <f t="shared" si="41"/>
        <v>450</v>
      </c>
      <c r="P1334" s="49" t="str" cm="1">
        <f t="array" ref="P1334">_xlfn.IFS(O1334&gt;=2000,"A",O1334&gt;=1000,"B",O1334&gt;=500,"C",O1334&gt;=100,"D",O1334&lt;100,"E")</f>
        <v>D</v>
      </c>
    </row>
    <row r="1335" spans="1:16">
      <c r="A1335" s="80">
        <v>1334</v>
      </c>
      <c r="B1335" s="22" t="s">
        <v>75</v>
      </c>
      <c r="C1335" s="22" t="s">
        <v>59</v>
      </c>
      <c r="D1335" s="22" t="s">
        <v>370</v>
      </c>
      <c r="E1335" s="22" t="s">
        <v>104</v>
      </c>
      <c r="F1335" s="22" t="s">
        <v>105</v>
      </c>
      <c r="G1335" s="22" t="s">
        <v>72</v>
      </c>
      <c r="H1335" s="22" t="s">
        <v>91</v>
      </c>
      <c r="I1335" s="22" t="s">
        <v>1271</v>
      </c>
      <c r="J1335" s="71">
        <v>7.9599999999999973</v>
      </c>
      <c r="K1335" s="56">
        <v>2</v>
      </c>
      <c r="L1335" s="73">
        <v>0.8</v>
      </c>
      <c r="M1335" s="71">
        <v>-13.930000000000003</v>
      </c>
      <c r="N1335" s="75">
        <f t="shared" si="40"/>
        <v>-20.298000000000002</v>
      </c>
      <c r="O1335" s="76">
        <f t="shared" si="41"/>
        <v>300</v>
      </c>
      <c r="P1335" s="49" t="str" cm="1">
        <f t="array" ref="P1335">_xlfn.IFS(O1335&gt;=2000,"A",O1335&gt;=1000,"B",O1335&gt;=500,"C",O1335&gt;=100,"D",O1335&lt;100,"E")</f>
        <v>D</v>
      </c>
    </row>
    <row r="1336" spans="1:16">
      <c r="A1336" s="80">
        <v>1335</v>
      </c>
      <c r="B1336" s="22" t="s">
        <v>75</v>
      </c>
      <c r="C1336" s="22" t="s">
        <v>102</v>
      </c>
      <c r="D1336" s="22" t="s">
        <v>69</v>
      </c>
      <c r="E1336" s="22" t="s">
        <v>70</v>
      </c>
      <c r="F1336" s="22" t="s">
        <v>71</v>
      </c>
      <c r="G1336" s="22" t="s">
        <v>72</v>
      </c>
      <c r="H1336" s="22" t="s">
        <v>89</v>
      </c>
      <c r="I1336" s="22" t="s">
        <v>1008</v>
      </c>
      <c r="J1336" s="71">
        <v>140.73599999999999</v>
      </c>
      <c r="K1336" s="56">
        <v>8</v>
      </c>
      <c r="L1336" s="73">
        <v>0.2</v>
      </c>
      <c r="M1336" s="71">
        <v>52.775999999999996</v>
      </c>
      <c r="N1336" s="75">
        <f t="shared" si="40"/>
        <v>24.628799999999998</v>
      </c>
      <c r="O1336" s="76">
        <f t="shared" si="41"/>
        <v>1200</v>
      </c>
      <c r="P1336" s="49" t="str" cm="1">
        <f t="array" ref="P1336">_xlfn.IFS(O1336&gt;=2000,"A",O1336&gt;=1000,"B",O1336&gt;=500,"C",O1336&gt;=100,"D",O1336&lt;100,"E")</f>
        <v>B</v>
      </c>
    </row>
    <row r="1337" spans="1:16">
      <c r="A1337" s="80">
        <v>1336</v>
      </c>
      <c r="B1337" s="22" t="s">
        <v>75</v>
      </c>
      <c r="C1337" s="22" t="s">
        <v>59</v>
      </c>
      <c r="D1337" s="22" t="s">
        <v>1272</v>
      </c>
      <c r="E1337" s="22" t="s">
        <v>347</v>
      </c>
      <c r="F1337" s="22" t="s">
        <v>124</v>
      </c>
      <c r="G1337" s="22" t="s">
        <v>72</v>
      </c>
      <c r="H1337" s="22" t="s">
        <v>80</v>
      </c>
      <c r="I1337" s="22" t="s">
        <v>1273</v>
      </c>
      <c r="J1337" s="71">
        <v>552.55999999999995</v>
      </c>
      <c r="K1337" s="56">
        <v>4</v>
      </c>
      <c r="L1337" s="73">
        <v>0</v>
      </c>
      <c r="M1337" s="71">
        <v>0</v>
      </c>
      <c r="N1337" s="75">
        <f t="shared" si="40"/>
        <v>0</v>
      </c>
      <c r="O1337" s="76">
        <f t="shared" si="41"/>
        <v>600</v>
      </c>
      <c r="P1337" s="49" t="str" cm="1">
        <f t="array" ref="P1337">_xlfn.IFS(O1337&gt;=2000,"A",O1337&gt;=1000,"B",O1337&gt;=500,"C",O1337&gt;=100,"D",O1337&lt;100,"E")</f>
        <v>C</v>
      </c>
    </row>
    <row r="1338" spans="1:16">
      <c r="A1338" s="80">
        <v>1337</v>
      </c>
      <c r="B1338" s="22" t="s">
        <v>75</v>
      </c>
      <c r="C1338" s="22" t="s">
        <v>59</v>
      </c>
      <c r="D1338" s="22" t="s">
        <v>69</v>
      </c>
      <c r="E1338" s="22" t="s">
        <v>70</v>
      </c>
      <c r="F1338" s="22" t="s">
        <v>71</v>
      </c>
      <c r="G1338" s="22" t="s">
        <v>63</v>
      </c>
      <c r="H1338" s="22" t="s">
        <v>82</v>
      </c>
      <c r="I1338" s="22" t="s">
        <v>1226</v>
      </c>
      <c r="J1338" s="71">
        <v>25.11</v>
      </c>
      <c r="K1338" s="56">
        <v>3</v>
      </c>
      <c r="L1338" s="73">
        <v>0</v>
      </c>
      <c r="M1338" s="71">
        <v>6.5285999999999991</v>
      </c>
      <c r="N1338" s="75">
        <f t="shared" si="40"/>
        <v>6.5285999999999991</v>
      </c>
      <c r="O1338" s="76">
        <f t="shared" si="41"/>
        <v>450</v>
      </c>
      <c r="P1338" s="49" t="str" cm="1">
        <f t="array" ref="P1338">_xlfn.IFS(O1338&gt;=2000,"A",O1338&gt;=1000,"B",O1338&gt;=500,"C",O1338&gt;=100,"D",O1338&lt;100,"E")</f>
        <v>D</v>
      </c>
    </row>
    <row r="1339" spans="1:16">
      <c r="A1339" s="80">
        <v>1338</v>
      </c>
      <c r="B1339" s="22" t="s">
        <v>58</v>
      </c>
      <c r="C1339" s="22" t="s">
        <v>59</v>
      </c>
      <c r="D1339" s="22" t="s">
        <v>171</v>
      </c>
      <c r="E1339" s="22" t="s">
        <v>172</v>
      </c>
      <c r="F1339" s="22" t="s">
        <v>124</v>
      </c>
      <c r="G1339" s="22" t="s">
        <v>63</v>
      </c>
      <c r="H1339" s="22" t="s">
        <v>82</v>
      </c>
      <c r="I1339" s="22" t="s">
        <v>1274</v>
      </c>
      <c r="J1339" s="71">
        <v>29.78</v>
      </c>
      <c r="K1339" s="56">
        <v>2</v>
      </c>
      <c r="L1339" s="73">
        <v>0</v>
      </c>
      <c r="M1339" s="71">
        <v>8.0406000000000013</v>
      </c>
      <c r="N1339" s="75">
        <f t="shared" si="40"/>
        <v>8.0406000000000013</v>
      </c>
      <c r="O1339" s="76">
        <f t="shared" si="41"/>
        <v>300</v>
      </c>
      <c r="P1339" s="49" t="str" cm="1">
        <f t="array" ref="P1339">_xlfn.IFS(O1339&gt;=2000,"A",O1339&gt;=1000,"B",O1339&gt;=500,"C",O1339&gt;=100,"D",O1339&lt;100,"E")</f>
        <v>D</v>
      </c>
    </row>
    <row r="1340" spans="1:16">
      <c r="A1340" s="80">
        <v>1339</v>
      </c>
      <c r="B1340" s="22" t="s">
        <v>58</v>
      </c>
      <c r="C1340" s="22" t="s">
        <v>59</v>
      </c>
      <c r="D1340" s="22" t="s">
        <v>171</v>
      </c>
      <c r="E1340" s="22" t="s">
        <v>172</v>
      </c>
      <c r="F1340" s="22" t="s">
        <v>124</v>
      </c>
      <c r="G1340" s="22" t="s">
        <v>86</v>
      </c>
      <c r="H1340" s="22" t="s">
        <v>87</v>
      </c>
      <c r="I1340" s="22" t="s">
        <v>1275</v>
      </c>
      <c r="J1340" s="71">
        <v>677.58</v>
      </c>
      <c r="K1340" s="56">
        <v>3</v>
      </c>
      <c r="L1340" s="73">
        <v>0</v>
      </c>
      <c r="M1340" s="71">
        <v>176.17080000000001</v>
      </c>
      <c r="N1340" s="75">
        <f t="shared" si="40"/>
        <v>176.17080000000001</v>
      </c>
      <c r="O1340" s="76">
        <f t="shared" si="41"/>
        <v>450</v>
      </c>
      <c r="P1340" s="49" t="str" cm="1">
        <f t="array" ref="P1340">_xlfn.IFS(O1340&gt;=2000,"A",O1340&gt;=1000,"B",O1340&gt;=500,"C",O1340&gt;=100,"D",O1340&lt;100,"E")</f>
        <v>D</v>
      </c>
    </row>
    <row r="1341" spans="1:16">
      <c r="A1341" s="80">
        <v>1340</v>
      </c>
      <c r="B1341" s="22" t="s">
        <v>58</v>
      </c>
      <c r="C1341" s="22" t="s">
        <v>59</v>
      </c>
      <c r="D1341" s="22" t="s">
        <v>171</v>
      </c>
      <c r="E1341" s="22" t="s">
        <v>172</v>
      </c>
      <c r="F1341" s="22" t="s">
        <v>124</v>
      </c>
      <c r="G1341" s="22" t="s">
        <v>72</v>
      </c>
      <c r="H1341" s="22" t="s">
        <v>97</v>
      </c>
      <c r="I1341" s="22" t="s">
        <v>1276</v>
      </c>
      <c r="J1341" s="71">
        <v>75.040000000000006</v>
      </c>
      <c r="K1341" s="56">
        <v>8</v>
      </c>
      <c r="L1341" s="73">
        <v>0</v>
      </c>
      <c r="M1341" s="71">
        <v>36.019200000000005</v>
      </c>
      <c r="N1341" s="75">
        <f t="shared" si="40"/>
        <v>36.019200000000005</v>
      </c>
      <c r="O1341" s="76">
        <f t="shared" si="41"/>
        <v>1200</v>
      </c>
      <c r="P1341" s="49" t="str" cm="1">
        <f t="array" ref="P1341">_xlfn.IFS(O1341&gt;=2000,"A",O1341&gt;=1000,"B",O1341&gt;=500,"C",O1341&gt;=100,"D",O1341&lt;100,"E")</f>
        <v>B</v>
      </c>
    </row>
    <row r="1342" spans="1:16">
      <c r="A1342" s="80">
        <v>1341</v>
      </c>
      <c r="B1342" s="22" t="s">
        <v>140</v>
      </c>
      <c r="C1342" s="22" t="s">
        <v>68</v>
      </c>
      <c r="D1342" s="22" t="s">
        <v>619</v>
      </c>
      <c r="E1342" s="22" t="s">
        <v>96</v>
      </c>
      <c r="F1342" s="22" t="s">
        <v>62</v>
      </c>
      <c r="G1342" s="22" t="s">
        <v>86</v>
      </c>
      <c r="H1342" s="22" t="s">
        <v>323</v>
      </c>
      <c r="I1342" s="22" t="s">
        <v>1277</v>
      </c>
      <c r="J1342" s="71">
        <v>695.7</v>
      </c>
      <c r="K1342" s="56">
        <v>2</v>
      </c>
      <c r="L1342" s="73">
        <v>0.5</v>
      </c>
      <c r="M1342" s="71">
        <v>-27.827999999999975</v>
      </c>
      <c r="N1342" s="75">
        <f t="shared" si="40"/>
        <v>-375.678</v>
      </c>
      <c r="O1342" s="76">
        <f t="shared" si="41"/>
        <v>300</v>
      </c>
      <c r="P1342" s="49" t="str" cm="1">
        <f t="array" ref="P1342">_xlfn.IFS(O1342&gt;=2000,"A",O1342&gt;=1000,"B",O1342&gt;=500,"C",O1342&gt;=100,"D",O1342&lt;100,"E")</f>
        <v>D</v>
      </c>
    </row>
    <row r="1343" spans="1:16">
      <c r="A1343" s="80">
        <v>1342</v>
      </c>
      <c r="B1343" s="22" t="s">
        <v>140</v>
      </c>
      <c r="C1343" s="22" t="s">
        <v>68</v>
      </c>
      <c r="D1343" s="22" t="s">
        <v>619</v>
      </c>
      <c r="E1343" s="22" t="s">
        <v>96</v>
      </c>
      <c r="F1343" s="22" t="s">
        <v>62</v>
      </c>
      <c r="G1343" s="22" t="s">
        <v>72</v>
      </c>
      <c r="H1343" s="22" t="s">
        <v>89</v>
      </c>
      <c r="I1343" s="22" t="s">
        <v>1182</v>
      </c>
      <c r="J1343" s="71">
        <v>15.66</v>
      </c>
      <c r="K1343" s="56">
        <v>5</v>
      </c>
      <c r="L1343" s="73">
        <v>0.7</v>
      </c>
      <c r="M1343" s="71">
        <v>-12.527999999999995</v>
      </c>
      <c r="N1343" s="75">
        <f t="shared" si="40"/>
        <v>-23.489999999999995</v>
      </c>
      <c r="O1343" s="76">
        <f t="shared" si="41"/>
        <v>750</v>
      </c>
      <c r="P1343" s="49" t="str" cm="1">
        <f t="array" ref="P1343">_xlfn.IFS(O1343&gt;=2000,"A",O1343&gt;=1000,"B",O1343&gt;=500,"C",O1343&gt;=100,"D",O1343&lt;100,"E")</f>
        <v>C</v>
      </c>
    </row>
    <row r="1344" spans="1:16">
      <c r="A1344" s="80">
        <v>1343</v>
      </c>
      <c r="B1344" s="22" t="s">
        <v>140</v>
      </c>
      <c r="C1344" s="22" t="s">
        <v>68</v>
      </c>
      <c r="D1344" s="22" t="s">
        <v>619</v>
      </c>
      <c r="E1344" s="22" t="s">
        <v>96</v>
      </c>
      <c r="F1344" s="22" t="s">
        <v>62</v>
      </c>
      <c r="G1344" s="22" t="s">
        <v>72</v>
      </c>
      <c r="H1344" s="22" t="s">
        <v>89</v>
      </c>
      <c r="I1344" s="22" t="s">
        <v>131</v>
      </c>
      <c r="J1344" s="71">
        <v>28.854000000000006</v>
      </c>
      <c r="K1344" s="56">
        <v>6</v>
      </c>
      <c r="L1344" s="73">
        <v>0.7</v>
      </c>
      <c r="M1344" s="71">
        <v>-21.159599999999998</v>
      </c>
      <c r="N1344" s="75">
        <f t="shared" si="40"/>
        <v>-41.357399999999998</v>
      </c>
      <c r="O1344" s="76">
        <f t="shared" si="41"/>
        <v>900</v>
      </c>
      <c r="P1344" s="49" t="str" cm="1">
        <f t="array" ref="P1344">_xlfn.IFS(O1344&gt;=2000,"A",O1344&gt;=1000,"B",O1344&gt;=500,"C",O1344&gt;=100,"D",O1344&lt;100,"E")</f>
        <v>C</v>
      </c>
    </row>
    <row r="1345" spans="1:16">
      <c r="A1345" s="80">
        <v>1344</v>
      </c>
      <c r="B1345" s="22" t="s">
        <v>75</v>
      </c>
      <c r="C1345" s="22" t="s">
        <v>59</v>
      </c>
      <c r="D1345" s="22" t="s">
        <v>1278</v>
      </c>
      <c r="E1345" s="22" t="s">
        <v>172</v>
      </c>
      <c r="F1345" s="22" t="s">
        <v>124</v>
      </c>
      <c r="G1345" s="22" t="s">
        <v>72</v>
      </c>
      <c r="H1345" s="22" t="s">
        <v>84</v>
      </c>
      <c r="I1345" s="22" t="s">
        <v>1279</v>
      </c>
      <c r="J1345" s="71">
        <v>47.82</v>
      </c>
      <c r="K1345" s="56">
        <v>3</v>
      </c>
      <c r="L1345" s="73">
        <v>0</v>
      </c>
      <c r="M1345" s="71">
        <v>14.345999999999995</v>
      </c>
      <c r="N1345" s="75">
        <f t="shared" si="40"/>
        <v>14.345999999999995</v>
      </c>
      <c r="O1345" s="76">
        <f t="shared" si="41"/>
        <v>450</v>
      </c>
      <c r="P1345" s="49" t="str" cm="1">
        <f t="array" ref="P1345">_xlfn.IFS(O1345&gt;=2000,"A",O1345&gt;=1000,"B",O1345&gt;=500,"C",O1345&gt;=100,"D",O1345&lt;100,"E")</f>
        <v>D</v>
      </c>
    </row>
    <row r="1346" spans="1:16">
      <c r="A1346" s="80">
        <v>1345</v>
      </c>
      <c r="B1346" s="22" t="s">
        <v>75</v>
      </c>
      <c r="C1346" s="22" t="s">
        <v>59</v>
      </c>
      <c r="D1346" s="22" t="s">
        <v>1278</v>
      </c>
      <c r="E1346" s="22" t="s">
        <v>172</v>
      </c>
      <c r="F1346" s="22" t="s">
        <v>124</v>
      </c>
      <c r="G1346" s="22" t="s">
        <v>72</v>
      </c>
      <c r="H1346" s="22" t="s">
        <v>73</v>
      </c>
      <c r="I1346" s="22" t="s">
        <v>1280</v>
      </c>
      <c r="J1346" s="71">
        <v>13.049999999999999</v>
      </c>
      <c r="K1346" s="56">
        <v>5</v>
      </c>
      <c r="L1346" s="73">
        <v>0</v>
      </c>
      <c r="M1346" s="71">
        <v>6.0029999999999992</v>
      </c>
      <c r="N1346" s="75">
        <f t="shared" si="40"/>
        <v>6.0029999999999992</v>
      </c>
      <c r="O1346" s="76">
        <f t="shared" si="41"/>
        <v>750</v>
      </c>
      <c r="P1346" s="49" t="str" cm="1">
        <f t="array" ref="P1346">_xlfn.IFS(O1346&gt;=2000,"A",O1346&gt;=1000,"B",O1346&gt;=500,"C",O1346&gt;=100,"D",O1346&lt;100,"E")</f>
        <v>C</v>
      </c>
    </row>
    <row r="1347" spans="1:16">
      <c r="A1347" s="80">
        <v>1346</v>
      </c>
      <c r="B1347" s="22" t="s">
        <v>75</v>
      </c>
      <c r="C1347" s="22" t="s">
        <v>59</v>
      </c>
      <c r="D1347" s="22" t="s">
        <v>413</v>
      </c>
      <c r="E1347" s="22" t="s">
        <v>155</v>
      </c>
      <c r="F1347" s="22" t="s">
        <v>105</v>
      </c>
      <c r="G1347" s="22" t="s">
        <v>72</v>
      </c>
      <c r="H1347" s="22" t="s">
        <v>91</v>
      </c>
      <c r="I1347" s="22" t="s">
        <v>862</v>
      </c>
      <c r="J1347" s="71">
        <v>93.78</v>
      </c>
      <c r="K1347" s="56">
        <v>2</v>
      </c>
      <c r="L1347" s="73">
        <v>0</v>
      </c>
      <c r="M1347" s="71">
        <v>36.574200000000005</v>
      </c>
      <c r="N1347" s="75">
        <f t="shared" ref="N1347:N1410" si="42">M1347-(J1347*L1347)</f>
        <v>36.574200000000005</v>
      </c>
      <c r="O1347" s="76">
        <f t="shared" ref="O1347:O1410" si="43">150*K1347</f>
        <v>300</v>
      </c>
      <c r="P1347" s="49" t="str" cm="1">
        <f t="array" ref="P1347">_xlfn.IFS(O1347&gt;=2000,"A",O1347&gt;=1000,"B",O1347&gt;=500,"C",O1347&gt;=100,"D",O1347&lt;100,"E")</f>
        <v>D</v>
      </c>
    </row>
    <row r="1348" spans="1:16">
      <c r="A1348" s="80">
        <v>1347</v>
      </c>
      <c r="B1348" s="22" t="s">
        <v>75</v>
      </c>
      <c r="C1348" s="22" t="s">
        <v>59</v>
      </c>
      <c r="D1348" s="22" t="s">
        <v>413</v>
      </c>
      <c r="E1348" s="22" t="s">
        <v>155</v>
      </c>
      <c r="F1348" s="22" t="s">
        <v>105</v>
      </c>
      <c r="G1348" s="22" t="s">
        <v>72</v>
      </c>
      <c r="H1348" s="22" t="s">
        <v>97</v>
      </c>
      <c r="I1348" s="22" t="s">
        <v>1281</v>
      </c>
      <c r="J1348" s="71">
        <v>47.18</v>
      </c>
      <c r="K1348" s="56">
        <v>7</v>
      </c>
      <c r="L1348" s="73">
        <v>0</v>
      </c>
      <c r="M1348" s="71">
        <v>23.59</v>
      </c>
      <c r="N1348" s="75">
        <f t="shared" si="42"/>
        <v>23.59</v>
      </c>
      <c r="O1348" s="76">
        <f t="shared" si="43"/>
        <v>1050</v>
      </c>
      <c r="P1348" s="49" t="str" cm="1">
        <f t="array" ref="P1348">_xlfn.IFS(O1348&gt;=2000,"A",O1348&gt;=1000,"B",O1348&gt;=500,"C",O1348&gt;=100,"D",O1348&lt;100,"E")</f>
        <v>B</v>
      </c>
    </row>
    <row r="1349" spans="1:16">
      <c r="A1349" s="80">
        <v>1348</v>
      </c>
      <c r="B1349" s="22" t="s">
        <v>75</v>
      </c>
      <c r="C1349" s="22" t="s">
        <v>59</v>
      </c>
      <c r="D1349" s="22" t="s">
        <v>413</v>
      </c>
      <c r="E1349" s="22" t="s">
        <v>155</v>
      </c>
      <c r="F1349" s="22" t="s">
        <v>105</v>
      </c>
      <c r="G1349" s="22" t="s">
        <v>72</v>
      </c>
      <c r="H1349" s="22" t="s">
        <v>84</v>
      </c>
      <c r="I1349" s="22" t="s">
        <v>1282</v>
      </c>
      <c r="J1349" s="71">
        <v>19.68</v>
      </c>
      <c r="K1349" s="56">
        <v>6</v>
      </c>
      <c r="L1349" s="73">
        <v>0</v>
      </c>
      <c r="M1349" s="71">
        <v>5.7071999999999976</v>
      </c>
      <c r="N1349" s="75">
        <f t="shared" si="42"/>
        <v>5.7071999999999976</v>
      </c>
      <c r="O1349" s="76">
        <f t="shared" si="43"/>
        <v>900</v>
      </c>
      <c r="P1349" s="49" t="str" cm="1">
        <f t="array" ref="P1349">_xlfn.IFS(O1349&gt;=2000,"A",O1349&gt;=1000,"B",O1349&gt;=500,"C",O1349&gt;=100,"D",O1349&lt;100,"E")</f>
        <v>C</v>
      </c>
    </row>
    <row r="1350" spans="1:16">
      <c r="A1350" s="80">
        <v>1349</v>
      </c>
      <c r="B1350" s="22" t="s">
        <v>75</v>
      </c>
      <c r="C1350" s="22" t="s">
        <v>59</v>
      </c>
      <c r="D1350" s="22" t="s">
        <v>413</v>
      </c>
      <c r="E1350" s="22" t="s">
        <v>155</v>
      </c>
      <c r="F1350" s="22" t="s">
        <v>105</v>
      </c>
      <c r="G1350" s="22" t="s">
        <v>72</v>
      </c>
      <c r="H1350" s="22" t="s">
        <v>89</v>
      </c>
      <c r="I1350" s="22" t="s">
        <v>1283</v>
      </c>
      <c r="J1350" s="71">
        <v>53.4</v>
      </c>
      <c r="K1350" s="56">
        <v>10</v>
      </c>
      <c r="L1350" s="73">
        <v>0</v>
      </c>
      <c r="M1350" s="71">
        <v>25.097999999999999</v>
      </c>
      <c r="N1350" s="75">
        <f t="shared" si="42"/>
        <v>25.097999999999999</v>
      </c>
      <c r="O1350" s="76">
        <f t="shared" si="43"/>
        <v>1500</v>
      </c>
      <c r="P1350" s="49" t="str" cm="1">
        <f t="array" ref="P1350">_xlfn.IFS(O1350&gt;=2000,"A",O1350&gt;=1000,"B",O1350&gt;=500,"C",O1350&gt;=100,"D",O1350&lt;100,"E")</f>
        <v>B</v>
      </c>
    </row>
    <row r="1351" spans="1:16">
      <c r="A1351" s="80">
        <v>1350</v>
      </c>
      <c r="B1351" s="22" t="s">
        <v>75</v>
      </c>
      <c r="C1351" s="22" t="s">
        <v>59</v>
      </c>
      <c r="D1351" s="22" t="s">
        <v>413</v>
      </c>
      <c r="E1351" s="22" t="s">
        <v>155</v>
      </c>
      <c r="F1351" s="22" t="s">
        <v>105</v>
      </c>
      <c r="G1351" s="22" t="s">
        <v>72</v>
      </c>
      <c r="H1351" s="22" t="s">
        <v>89</v>
      </c>
      <c r="I1351" s="22" t="s">
        <v>1284</v>
      </c>
      <c r="J1351" s="71">
        <v>35.880000000000003</v>
      </c>
      <c r="K1351" s="56">
        <v>6</v>
      </c>
      <c r="L1351" s="73">
        <v>0</v>
      </c>
      <c r="M1351" s="71">
        <v>17.2224</v>
      </c>
      <c r="N1351" s="75">
        <f t="shared" si="42"/>
        <v>17.2224</v>
      </c>
      <c r="O1351" s="76">
        <f t="shared" si="43"/>
        <v>900</v>
      </c>
      <c r="P1351" s="49" t="str" cm="1">
        <f t="array" ref="P1351">_xlfn.IFS(O1351&gt;=2000,"A",O1351&gt;=1000,"B",O1351&gt;=500,"C",O1351&gt;=100,"D",O1351&lt;100,"E")</f>
        <v>C</v>
      </c>
    </row>
    <row r="1352" spans="1:16">
      <c r="A1352" s="80">
        <v>1351</v>
      </c>
      <c r="B1352" s="22" t="s">
        <v>58</v>
      </c>
      <c r="C1352" s="22" t="s">
        <v>59</v>
      </c>
      <c r="D1352" s="22" t="s">
        <v>886</v>
      </c>
      <c r="E1352" s="22" t="s">
        <v>149</v>
      </c>
      <c r="F1352" s="22" t="s">
        <v>105</v>
      </c>
      <c r="G1352" s="22" t="s">
        <v>63</v>
      </c>
      <c r="H1352" s="22" t="s">
        <v>66</v>
      </c>
      <c r="I1352" s="22" t="s">
        <v>1118</v>
      </c>
      <c r="J1352" s="71">
        <v>258.279</v>
      </c>
      <c r="K1352" s="56">
        <v>3</v>
      </c>
      <c r="L1352" s="73">
        <v>0.3</v>
      </c>
      <c r="M1352" s="71">
        <v>-70.104300000000023</v>
      </c>
      <c r="N1352" s="75">
        <f t="shared" si="42"/>
        <v>-147.58800000000002</v>
      </c>
      <c r="O1352" s="76">
        <f t="shared" si="43"/>
        <v>450</v>
      </c>
      <c r="P1352" s="49" t="str" cm="1">
        <f t="array" ref="P1352">_xlfn.IFS(O1352&gt;=2000,"A",O1352&gt;=1000,"B",O1352&gt;=500,"C",O1352&gt;=100,"D",O1352&lt;100,"E")</f>
        <v>D</v>
      </c>
    </row>
    <row r="1353" spans="1:16">
      <c r="A1353" s="80">
        <v>1352</v>
      </c>
      <c r="B1353" s="22" t="s">
        <v>140</v>
      </c>
      <c r="C1353" s="22" t="s">
        <v>68</v>
      </c>
      <c r="D1353" s="22" t="s">
        <v>481</v>
      </c>
      <c r="E1353" s="22" t="s">
        <v>194</v>
      </c>
      <c r="F1353" s="22" t="s">
        <v>62</v>
      </c>
      <c r="G1353" s="22" t="s">
        <v>72</v>
      </c>
      <c r="H1353" s="22" t="s">
        <v>80</v>
      </c>
      <c r="I1353" s="22" t="s">
        <v>1285</v>
      </c>
      <c r="J1353" s="71">
        <v>31.4</v>
      </c>
      <c r="K1353" s="56">
        <v>2</v>
      </c>
      <c r="L1353" s="73">
        <v>0</v>
      </c>
      <c r="M1353" s="71">
        <v>7.8500000000000014</v>
      </c>
      <c r="N1353" s="75">
        <f t="shared" si="42"/>
        <v>7.8500000000000014</v>
      </c>
      <c r="O1353" s="76">
        <f t="shared" si="43"/>
        <v>300</v>
      </c>
      <c r="P1353" s="49" t="str" cm="1">
        <f t="array" ref="P1353">_xlfn.IFS(O1353&gt;=2000,"A",O1353&gt;=1000,"B",O1353&gt;=500,"C",O1353&gt;=100,"D",O1353&lt;100,"E")</f>
        <v>D</v>
      </c>
    </row>
    <row r="1354" spans="1:16">
      <c r="A1354" s="80">
        <v>1353</v>
      </c>
      <c r="B1354" s="22" t="s">
        <v>75</v>
      </c>
      <c r="C1354" s="22" t="s">
        <v>68</v>
      </c>
      <c r="D1354" s="22" t="s">
        <v>114</v>
      </c>
      <c r="E1354" s="22" t="s">
        <v>70</v>
      </c>
      <c r="F1354" s="22" t="s">
        <v>71</v>
      </c>
      <c r="G1354" s="22" t="s">
        <v>86</v>
      </c>
      <c r="H1354" s="22" t="s">
        <v>87</v>
      </c>
      <c r="I1354" s="22" t="s">
        <v>777</v>
      </c>
      <c r="J1354" s="71">
        <v>183.96</v>
      </c>
      <c r="K1354" s="56">
        <v>5</v>
      </c>
      <c r="L1354" s="73">
        <v>0.2</v>
      </c>
      <c r="M1354" s="71">
        <v>20.695499999999988</v>
      </c>
      <c r="N1354" s="75">
        <f t="shared" si="42"/>
        <v>-16.096500000000013</v>
      </c>
      <c r="O1354" s="76">
        <f t="shared" si="43"/>
        <v>750</v>
      </c>
      <c r="P1354" s="49" t="str" cm="1">
        <f t="array" ref="P1354">_xlfn.IFS(O1354&gt;=2000,"A",O1354&gt;=1000,"B",O1354&gt;=500,"C",O1354&gt;=100,"D",O1354&lt;100,"E")</f>
        <v>C</v>
      </c>
    </row>
    <row r="1355" spans="1:16">
      <c r="A1355" s="80">
        <v>1354</v>
      </c>
      <c r="B1355" s="22" t="s">
        <v>75</v>
      </c>
      <c r="C1355" s="22" t="s">
        <v>68</v>
      </c>
      <c r="D1355" s="22" t="s">
        <v>114</v>
      </c>
      <c r="E1355" s="22" t="s">
        <v>70</v>
      </c>
      <c r="F1355" s="22" t="s">
        <v>71</v>
      </c>
      <c r="G1355" s="22" t="s">
        <v>72</v>
      </c>
      <c r="H1355" s="22" t="s">
        <v>97</v>
      </c>
      <c r="I1355" s="22" t="s">
        <v>999</v>
      </c>
      <c r="J1355" s="71">
        <v>17.61</v>
      </c>
      <c r="K1355" s="56">
        <v>3</v>
      </c>
      <c r="L1355" s="73">
        <v>0</v>
      </c>
      <c r="M1355" s="71">
        <v>8.4527999999999999</v>
      </c>
      <c r="N1355" s="75">
        <f t="shared" si="42"/>
        <v>8.4527999999999999</v>
      </c>
      <c r="O1355" s="76">
        <f t="shared" si="43"/>
        <v>450</v>
      </c>
      <c r="P1355" s="49" t="str" cm="1">
        <f t="array" ref="P1355">_xlfn.IFS(O1355&gt;=2000,"A",O1355&gt;=1000,"B",O1355&gt;=500,"C",O1355&gt;=100,"D",O1355&lt;100,"E")</f>
        <v>D</v>
      </c>
    </row>
    <row r="1356" spans="1:16">
      <c r="A1356" s="80">
        <v>1355</v>
      </c>
      <c r="B1356" s="22" t="s">
        <v>75</v>
      </c>
      <c r="C1356" s="22" t="s">
        <v>68</v>
      </c>
      <c r="D1356" s="22" t="s">
        <v>114</v>
      </c>
      <c r="E1356" s="22" t="s">
        <v>70</v>
      </c>
      <c r="F1356" s="22" t="s">
        <v>71</v>
      </c>
      <c r="G1356" s="22" t="s">
        <v>63</v>
      </c>
      <c r="H1356" s="22" t="s">
        <v>78</v>
      </c>
      <c r="I1356" s="22" t="s">
        <v>402</v>
      </c>
      <c r="J1356" s="71">
        <v>300.904</v>
      </c>
      <c r="K1356" s="56">
        <v>1</v>
      </c>
      <c r="L1356" s="73">
        <v>0.2</v>
      </c>
      <c r="M1356" s="71">
        <v>11.283900000000017</v>
      </c>
      <c r="N1356" s="75">
        <f t="shared" si="42"/>
        <v>-48.896899999999988</v>
      </c>
      <c r="O1356" s="76">
        <f t="shared" si="43"/>
        <v>150</v>
      </c>
      <c r="P1356" s="49" t="str" cm="1">
        <f t="array" ref="P1356">_xlfn.IFS(O1356&gt;=2000,"A",O1356&gt;=1000,"B",O1356&gt;=500,"C",O1356&gt;=100,"D",O1356&lt;100,"E")</f>
        <v>D</v>
      </c>
    </row>
    <row r="1357" spans="1:16">
      <c r="A1357" s="80">
        <v>1356</v>
      </c>
      <c r="B1357" s="22" t="s">
        <v>538</v>
      </c>
      <c r="C1357" s="22" t="s">
        <v>59</v>
      </c>
      <c r="D1357" s="22" t="s">
        <v>138</v>
      </c>
      <c r="E1357" s="22" t="s">
        <v>104</v>
      </c>
      <c r="F1357" s="22" t="s">
        <v>105</v>
      </c>
      <c r="G1357" s="22" t="s">
        <v>72</v>
      </c>
      <c r="H1357" s="22" t="s">
        <v>80</v>
      </c>
      <c r="I1357" s="22" t="s">
        <v>379</v>
      </c>
      <c r="J1357" s="71">
        <v>220.77600000000001</v>
      </c>
      <c r="K1357" s="56">
        <v>3</v>
      </c>
      <c r="L1357" s="73">
        <v>0.2</v>
      </c>
      <c r="M1357" s="71">
        <v>-44.155200000000022</v>
      </c>
      <c r="N1357" s="75">
        <f t="shared" si="42"/>
        <v>-88.31040000000003</v>
      </c>
      <c r="O1357" s="76">
        <f t="shared" si="43"/>
        <v>450</v>
      </c>
      <c r="P1357" s="49" t="str" cm="1">
        <f t="array" ref="P1357">_xlfn.IFS(O1357&gt;=2000,"A",O1357&gt;=1000,"B",O1357&gt;=500,"C",O1357&gt;=100,"D",O1357&lt;100,"E")</f>
        <v>D</v>
      </c>
    </row>
    <row r="1358" spans="1:16">
      <c r="A1358" s="80">
        <v>1357</v>
      </c>
      <c r="B1358" s="22" t="s">
        <v>538</v>
      </c>
      <c r="C1358" s="22" t="s">
        <v>59</v>
      </c>
      <c r="D1358" s="22" t="s">
        <v>138</v>
      </c>
      <c r="E1358" s="22" t="s">
        <v>104</v>
      </c>
      <c r="F1358" s="22" t="s">
        <v>105</v>
      </c>
      <c r="G1358" s="22" t="s">
        <v>72</v>
      </c>
      <c r="H1358" s="22" t="s">
        <v>80</v>
      </c>
      <c r="I1358" s="22" t="s">
        <v>1234</v>
      </c>
      <c r="J1358" s="71">
        <v>281.42400000000004</v>
      </c>
      <c r="K1358" s="56">
        <v>11</v>
      </c>
      <c r="L1358" s="73">
        <v>0.2</v>
      </c>
      <c r="M1358" s="71">
        <v>-35.178000000000004</v>
      </c>
      <c r="N1358" s="75">
        <f t="shared" si="42"/>
        <v>-91.462800000000016</v>
      </c>
      <c r="O1358" s="76">
        <f t="shared" si="43"/>
        <v>1650</v>
      </c>
      <c r="P1358" s="49" t="str" cm="1">
        <f t="array" ref="P1358">_xlfn.IFS(O1358&gt;=2000,"A",O1358&gt;=1000,"B",O1358&gt;=500,"C",O1358&gt;=100,"D",O1358&lt;100,"E")</f>
        <v>B</v>
      </c>
    </row>
    <row r="1359" spans="1:16">
      <c r="A1359" s="80">
        <v>1358</v>
      </c>
      <c r="B1359" s="22" t="s">
        <v>140</v>
      </c>
      <c r="C1359" s="22" t="s">
        <v>59</v>
      </c>
      <c r="D1359" s="22" t="s">
        <v>602</v>
      </c>
      <c r="E1359" s="22" t="s">
        <v>61</v>
      </c>
      <c r="F1359" s="22" t="s">
        <v>62</v>
      </c>
      <c r="G1359" s="22" t="s">
        <v>72</v>
      </c>
      <c r="H1359" s="22" t="s">
        <v>97</v>
      </c>
      <c r="I1359" s="22" t="s">
        <v>1286</v>
      </c>
      <c r="J1359" s="71">
        <v>79.14</v>
      </c>
      <c r="K1359" s="56">
        <v>3</v>
      </c>
      <c r="L1359" s="73">
        <v>0</v>
      </c>
      <c r="M1359" s="71">
        <v>36.404399999999995</v>
      </c>
      <c r="N1359" s="75">
        <f t="shared" si="42"/>
        <v>36.404399999999995</v>
      </c>
      <c r="O1359" s="76">
        <f t="shared" si="43"/>
        <v>450</v>
      </c>
      <c r="P1359" s="49" t="str" cm="1">
        <f t="array" ref="P1359">_xlfn.IFS(O1359&gt;=2000,"A",O1359&gt;=1000,"B",O1359&gt;=500,"C",O1359&gt;=100,"D",O1359&lt;100,"E")</f>
        <v>D</v>
      </c>
    </row>
    <row r="1360" spans="1:16">
      <c r="A1360" s="80">
        <v>1359</v>
      </c>
      <c r="B1360" s="22" t="s">
        <v>140</v>
      </c>
      <c r="C1360" s="22" t="s">
        <v>59</v>
      </c>
      <c r="D1360" s="22" t="s">
        <v>103</v>
      </c>
      <c r="E1360" s="22" t="s">
        <v>104</v>
      </c>
      <c r="F1360" s="22" t="s">
        <v>105</v>
      </c>
      <c r="G1360" s="22" t="s">
        <v>63</v>
      </c>
      <c r="H1360" s="22" t="s">
        <v>82</v>
      </c>
      <c r="I1360" s="22" t="s">
        <v>784</v>
      </c>
      <c r="J1360" s="71">
        <v>1.988</v>
      </c>
      <c r="K1360" s="56">
        <v>1</v>
      </c>
      <c r="L1360" s="73">
        <v>0.6</v>
      </c>
      <c r="M1360" s="71">
        <v>-1.4413</v>
      </c>
      <c r="N1360" s="75">
        <f t="shared" si="42"/>
        <v>-2.6341000000000001</v>
      </c>
      <c r="O1360" s="76">
        <f t="shared" si="43"/>
        <v>150</v>
      </c>
      <c r="P1360" s="49" t="str" cm="1">
        <f t="array" ref="P1360">_xlfn.IFS(O1360&gt;=2000,"A",O1360&gt;=1000,"B",O1360&gt;=500,"C",O1360&gt;=100,"D",O1360&lt;100,"E")</f>
        <v>D</v>
      </c>
    </row>
    <row r="1361" spans="1:16">
      <c r="A1361" s="80">
        <v>1360</v>
      </c>
      <c r="B1361" s="22" t="s">
        <v>58</v>
      </c>
      <c r="C1361" s="22" t="s">
        <v>59</v>
      </c>
      <c r="D1361" s="22" t="s">
        <v>69</v>
      </c>
      <c r="E1361" s="22" t="s">
        <v>70</v>
      </c>
      <c r="F1361" s="22" t="s">
        <v>71</v>
      </c>
      <c r="G1361" s="22" t="s">
        <v>63</v>
      </c>
      <c r="H1361" s="22" t="s">
        <v>66</v>
      </c>
      <c r="I1361" s="22" t="s">
        <v>1287</v>
      </c>
      <c r="J1361" s="71">
        <v>145.56800000000001</v>
      </c>
      <c r="K1361" s="56">
        <v>2</v>
      </c>
      <c r="L1361" s="73">
        <v>0.2</v>
      </c>
      <c r="M1361" s="71">
        <v>0</v>
      </c>
      <c r="N1361" s="75">
        <f t="shared" si="42"/>
        <v>-29.113600000000005</v>
      </c>
      <c r="O1361" s="76">
        <f t="shared" si="43"/>
        <v>300</v>
      </c>
      <c r="P1361" s="49" t="str" cm="1">
        <f t="array" ref="P1361">_xlfn.IFS(O1361&gt;=2000,"A",O1361&gt;=1000,"B",O1361&gt;=500,"C",O1361&gt;=100,"D",O1361&lt;100,"E")</f>
        <v>D</v>
      </c>
    </row>
    <row r="1362" spans="1:16">
      <c r="A1362" s="80">
        <v>1361</v>
      </c>
      <c r="B1362" s="22" t="s">
        <v>75</v>
      </c>
      <c r="C1362" s="22" t="s">
        <v>68</v>
      </c>
      <c r="D1362" s="22" t="s">
        <v>122</v>
      </c>
      <c r="E1362" s="22" t="s">
        <v>123</v>
      </c>
      <c r="F1362" s="22" t="s">
        <v>124</v>
      </c>
      <c r="G1362" s="22" t="s">
        <v>72</v>
      </c>
      <c r="H1362" s="22" t="s">
        <v>84</v>
      </c>
      <c r="I1362" s="22" t="s">
        <v>953</v>
      </c>
      <c r="J1362" s="71">
        <v>123.256</v>
      </c>
      <c r="K1362" s="56">
        <v>7</v>
      </c>
      <c r="L1362" s="73">
        <v>0.2</v>
      </c>
      <c r="M1362" s="71">
        <v>9.2441999999999993</v>
      </c>
      <c r="N1362" s="75">
        <f t="shared" si="42"/>
        <v>-15.407000000000004</v>
      </c>
      <c r="O1362" s="76">
        <f t="shared" si="43"/>
        <v>1050</v>
      </c>
      <c r="P1362" s="49" t="str" cm="1">
        <f t="array" ref="P1362">_xlfn.IFS(O1362&gt;=2000,"A",O1362&gt;=1000,"B",O1362&gt;=500,"C",O1362&gt;=100,"D",O1362&lt;100,"E")</f>
        <v>B</v>
      </c>
    </row>
    <row r="1363" spans="1:16">
      <c r="A1363" s="80">
        <v>1362</v>
      </c>
      <c r="B1363" s="22" t="s">
        <v>75</v>
      </c>
      <c r="C1363" s="22" t="s">
        <v>68</v>
      </c>
      <c r="D1363" s="22" t="s">
        <v>122</v>
      </c>
      <c r="E1363" s="22" t="s">
        <v>123</v>
      </c>
      <c r="F1363" s="22" t="s">
        <v>124</v>
      </c>
      <c r="G1363" s="22" t="s">
        <v>72</v>
      </c>
      <c r="H1363" s="22" t="s">
        <v>97</v>
      </c>
      <c r="I1363" s="22" t="s">
        <v>1288</v>
      </c>
      <c r="J1363" s="71">
        <v>23.680000000000003</v>
      </c>
      <c r="K1363" s="56">
        <v>4</v>
      </c>
      <c r="L1363" s="73">
        <v>0.2</v>
      </c>
      <c r="M1363" s="71">
        <v>7.3999999999999995</v>
      </c>
      <c r="N1363" s="75">
        <f t="shared" si="42"/>
        <v>2.6639999999999988</v>
      </c>
      <c r="O1363" s="76">
        <f t="shared" si="43"/>
        <v>600</v>
      </c>
      <c r="P1363" s="49" t="str" cm="1">
        <f t="array" ref="P1363">_xlfn.IFS(O1363&gt;=2000,"A",O1363&gt;=1000,"B",O1363&gt;=500,"C",O1363&gt;=100,"D",O1363&lt;100,"E")</f>
        <v>C</v>
      </c>
    </row>
    <row r="1364" spans="1:16">
      <c r="A1364" s="80">
        <v>1363</v>
      </c>
      <c r="B1364" s="22" t="s">
        <v>75</v>
      </c>
      <c r="C1364" s="22" t="s">
        <v>68</v>
      </c>
      <c r="D1364" s="22" t="s">
        <v>122</v>
      </c>
      <c r="E1364" s="22" t="s">
        <v>123</v>
      </c>
      <c r="F1364" s="22" t="s">
        <v>124</v>
      </c>
      <c r="G1364" s="22" t="s">
        <v>86</v>
      </c>
      <c r="H1364" s="22" t="s">
        <v>87</v>
      </c>
      <c r="I1364" s="22" t="s">
        <v>1289</v>
      </c>
      <c r="J1364" s="71">
        <v>309.57600000000002</v>
      </c>
      <c r="K1364" s="56">
        <v>4</v>
      </c>
      <c r="L1364" s="73">
        <v>0.4</v>
      </c>
      <c r="M1364" s="71">
        <v>-56.755600000000015</v>
      </c>
      <c r="N1364" s="75">
        <f t="shared" si="42"/>
        <v>-180.58600000000001</v>
      </c>
      <c r="O1364" s="76">
        <f t="shared" si="43"/>
        <v>600</v>
      </c>
      <c r="P1364" s="49" t="str" cm="1">
        <f t="array" ref="P1364">_xlfn.IFS(O1364&gt;=2000,"A",O1364&gt;=1000,"B",O1364&gt;=500,"C",O1364&gt;=100,"D",O1364&lt;100,"E")</f>
        <v>C</v>
      </c>
    </row>
    <row r="1365" spans="1:16">
      <c r="A1365" s="80">
        <v>1364</v>
      </c>
      <c r="B1365" s="22" t="s">
        <v>140</v>
      </c>
      <c r="C1365" s="22" t="s">
        <v>68</v>
      </c>
      <c r="D1365" s="22" t="s">
        <v>546</v>
      </c>
      <c r="E1365" s="22" t="s">
        <v>190</v>
      </c>
      <c r="F1365" s="22" t="s">
        <v>71</v>
      </c>
      <c r="G1365" s="22" t="s">
        <v>72</v>
      </c>
      <c r="H1365" s="22" t="s">
        <v>89</v>
      </c>
      <c r="I1365" s="22" t="s">
        <v>903</v>
      </c>
      <c r="J1365" s="71">
        <v>38.388000000000005</v>
      </c>
      <c r="K1365" s="56">
        <v>14</v>
      </c>
      <c r="L1365" s="73">
        <v>0.7</v>
      </c>
      <c r="M1365" s="71">
        <v>-25.591999999999999</v>
      </c>
      <c r="N1365" s="75">
        <f t="shared" si="42"/>
        <v>-52.4636</v>
      </c>
      <c r="O1365" s="76">
        <f t="shared" si="43"/>
        <v>2100</v>
      </c>
      <c r="P1365" s="49" t="str" cm="1">
        <f t="array" ref="P1365">_xlfn.IFS(O1365&gt;=2000,"A",O1365&gt;=1000,"B",O1365&gt;=500,"C",O1365&gt;=100,"D",O1365&lt;100,"E")</f>
        <v>A</v>
      </c>
    </row>
    <row r="1366" spans="1:16">
      <c r="A1366" s="80">
        <v>1365</v>
      </c>
      <c r="B1366" s="22" t="s">
        <v>140</v>
      </c>
      <c r="C1366" s="22" t="s">
        <v>68</v>
      </c>
      <c r="D1366" s="22" t="s">
        <v>546</v>
      </c>
      <c r="E1366" s="22" t="s">
        <v>190</v>
      </c>
      <c r="F1366" s="22" t="s">
        <v>71</v>
      </c>
      <c r="G1366" s="22" t="s">
        <v>86</v>
      </c>
      <c r="H1366" s="22" t="s">
        <v>323</v>
      </c>
      <c r="I1366" s="22" t="s">
        <v>1290</v>
      </c>
      <c r="J1366" s="71">
        <v>95.994000000000014</v>
      </c>
      <c r="K1366" s="56">
        <v>2</v>
      </c>
      <c r="L1366" s="73">
        <v>0.7</v>
      </c>
      <c r="M1366" s="71">
        <v>-63.995999999999981</v>
      </c>
      <c r="N1366" s="75">
        <f t="shared" si="42"/>
        <v>-131.1918</v>
      </c>
      <c r="O1366" s="76">
        <f t="shared" si="43"/>
        <v>300</v>
      </c>
      <c r="P1366" s="49" t="str" cm="1">
        <f t="array" ref="P1366">_xlfn.IFS(O1366&gt;=2000,"A",O1366&gt;=1000,"B",O1366&gt;=500,"C",O1366&gt;=100,"D",O1366&lt;100,"E")</f>
        <v>D</v>
      </c>
    </row>
    <row r="1367" spans="1:16">
      <c r="A1367" s="80">
        <v>1366</v>
      </c>
      <c r="B1367" s="22" t="s">
        <v>140</v>
      </c>
      <c r="C1367" s="22" t="s">
        <v>68</v>
      </c>
      <c r="D1367" s="22" t="s">
        <v>546</v>
      </c>
      <c r="E1367" s="22" t="s">
        <v>190</v>
      </c>
      <c r="F1367" s="22" t="s">
        <v>71</v>
      </c>
      <c r="G1367" s="22" t="s">
        <v>86</v>
      </c>
      <c r="H1367" s="22" t="s">
        <v>128</v>
      </c>
      <c r="I1367" s="22" t="s">
        <v>1291</v>
      </c>
      <c r="J1367" s="71">
        <v>239.95200000000003</v>
      </c>
      <c r="K1367" s="56">
        <v>6</v>
      </c>
      <c r="L1367" s="73">
        <v>0.2</v>
      </c>
      <c r="M1367" s="71">
        <v>-35.992800000000038</v>
      </c>
      <c r="N1367" s="75">
        <f t="shared" si="42"/>
        <v>-83.983200000000039</v>
      </c>
      <c r="O1367" s="76">
        <f t="shared" si="43"/>
        <v>900</v>
      </c>
      <c r="P1367" s="49" t="str" cm="1">
        <f t="array" ref="P1367">_xlfn.IFS(O1367&gt;=2000,"A",O1367&gt;=1000,"B",O1367&gt;=500,"C",O1367&gt;=100,"D",O1367&lt;100,"E")</f>
        <v>C</v>
      </c>
    </row>
    <row r="1368" spans="1:16">
      <c r="A1368" s="80">
        <v>1367</v>
      </c>
      <c r="B1368" s="22" t="s">
        <v>140</v>
      </c>
      <c r="C1368" s="22" t="s">
        <v>68</v>
      </c>
      <c r="D1368" s="22" t="s">
        <v>546</v>
      </c>
      <c r="E1368" s="22" t="s">
        <v>190</v>
      </c>
      <c r="F1368" s="22" t="s">
        <v>71</v>
      </c>
      <c r="G1368" s="22" t="s">
        <v>86</v>
      </c>
      <c r="H1368" s="22" t="s">
        <v>87</v>
      </c>
      <c r="I1368" s="22" t="s">
        <v>386</v>
      </c>
      <c r="J1368" s="71">
        <v>201.584</v>
      </c>
      <c r="K1368" s="56">
        <v>2</v>
      </c>
      <c r="L1368" s="73">
        <v>0.2</v>
      </c>
      <c r="M1368" s="71">
        <v>15.118800000000007</v>
      </c>
      <c r="N1368" s="75">
        <f t="shared" si="42"/>
        <v>-25.197999999999993</v>
      </c>
      <c r="O1368" s="76">
        <f t="shared" si="43"/>
        <v>300</v>
      </c>
      <c r="P1368" s="49" t="str" cm="1">
        <f t="array" ref="P1368">_xlfn.IFS(O1368&gt;=2000,"A",O1368&gt;=1000,"B",O1368&gt;=500,"C",O1368&gt;=100,"D",O1368&lt;100,"E")</f>
        <v>D</v>
      </c>
    </row>
    <row r="1369" spans="1:16">
      <c r="A1369" s="80">
        <v>1368</v>
      </c>
      <c r="B1369" s="22" t="s">
        <v>140</v>
      </c>
      <c r="C1369" s="22" t="s">
        <v>68</v>
      </c>
      <c r="D1369" s="22" t="s">
        <v>546</v>
      </c>
      <c r="E1369" s="22" t="s">
        <v>190</v>
      </c>
      <c r="F1369" s="22" t="s">
        <v>71</v>
      </c>
      <c r="G1369" s="22" t="s">
        <v>63</v>
      </c>
      <c r="H1369" s="22" t="s">
        <v>66</v>
      </c>
      <c r="I1369" s="22" t="s">
        <v>505</v>
      </c>
      <c r="J1369" s="71">
        <v>899.13600000000008</v>
      </c>
      <c r="K1369" s="56">
        <v>4</v>
      </c>
      <c r="L1369" s="73">
        <v>0.2</v>
      </c>
      <c r="M1369" s="71">
        <v>-146.10960000000014</v>
      </c>
      <c r="N1369" s="75">
        <f t="shared" si="42"/>
        <v>-325.93680000000018</v>
      </c>
      <c r="O1369" s="76">
        <f t="shared" si="43"/>
        <v>600</v>
      </c>
      <c r="P1369" s="49" t="str" cm="1">
        <f t="array" ref="P1369">_xlfn.IFS(O1369&gt;=2000,"A",O1369&gt;=1000,"B",O1369&gt;=500,"C",O1369&gt;=100,"D",O1369&lt;100,"E")</f>
        <v>C</v>
      </c>
    </row>
    <row r="1370" spans="1:16">
      <c r="A1370" s="80">
        <v>1369</v>
      </c>
      <c r="B1370" s="22" t="s">
        <v>140</v>
      </c>
      <c r="C1370" s="22" t="s">
        <v>102</v>
      </c>
      <c r="D1370" s="22" t="s">
        <v>1292</v>
      </c>
      <c r="E1370" s="22" t="s">
        <v>70</v>
      </c>
      <c r="F1370" s="22" t="s">
        <v>71</v>
      </c>
      <c r="G1370" s="22" t="s">
        <v>63</v>
      </c>
      <c r="H1370" s="22" t="s">
        <v>82</v>
      </c>
      <c r="I1370" s="22" t="s">
        <v>489</v>
      </c>
      <c r="J1370" s="71">
        <v>145.9</v>
      </c>
      <c r="K1370" s="56">
        <v>5</v>
      </c>
      <c r="L1370" s="73">
        <v>0</v>
      </c>
      <c r="M1370" s="71">
        <v>62.736999999999995</v>
      </c>
      <c r="N1370" s="75">
        <f t="shared" si="42"/>
        <v>62.736999999999995</v>
      </c>
      <c r="O1370" s="76">
        <f t="shared" si="43"/>
        <v>750</v>
      </c>
      <c r="P1370" s="49" t="str" cm="1">
        <f t="array" ref="P1370">_xlfn.IFS(O1370&gt;=2000,"A",O1370&gt;=1000,"B",O1370&gt;=500,"C",O1370&gt;=100,"D",O1370&lt;100,"E")</f>
        <v>C</v>
      </c>
    </row>
    <row r="1371" spans="1:16">
      <c r="A1371" s="80">
        <v>1370</v>
      </c>
      <c r="B1371" s="22" t="s">
        <v>75</v>
      </c>
      <c r="C1371" s="22" t="s">
        <v>59</v>
      </c>
      <c r="D1371" s="22" t="s">
        <v>462</v>
      </c>
      <c r="E1371" s="22" t="s">
        <v>242</v>
      </c>
      <c r="F1371" s="22" t="s">
        <v>71</v>
      </c>
      <c r="G1371" s="22" t="s">
        <v>63</v>
      </c>
      <c r="H1371" s="22" t="s">
        <v>64</v>
      </c>
      <c r="I1371" s="22" t="s">
        <v>352</v>
      </c>
      <c r="J1371" s="71">
        <v>590.05800000000011</v>
      </c>
      <c r="K1371" s="56">
        <v>7</v>
      </c>
      <c r="L1371" s="73">
        <v>0.7</v>
      </c>
      <c r="M1371" s="71">
        <v>-786.74400000000026</v>
      </c>
      <c r="N1371" s="75">
        <f t="shared" si="42"/>
        <v>-1199.7846000000004</v>
      </c>
      <c r="O1371" s="76">
        <f t="shared" si="43"/>
        <v>1050</v>
      </c>
      <c r="P1371" s="49" t="str" cm="1">
        <f t="array" ref="P1371">_xlfn.IFS(O1371&gt;=2000,"A",O1371&gt;=1000,"B",O1371&gt;=500,"C",O1371&gt;=100,"D",O1371&lt;100,"E")</f>
        <v>B</v>
      </c>
    </row>
    <row r="1372" spans="1:16">
      <c r="A1372" s="80">
        <v>1371</v>
      </c>
      <c r="B1372" s="22" t="s">
        <v>75</v>
      </c>
      <c r="C1372" s="22" t="s">
        <v>59</v>
      </c>
      <c r="D1372" s="22" t="s">
        <v>462</v>
      </c>
      <c r="E1372" s="22" t="s">
        <v>242</v>
      </c>
      <c r="F1372" s="22" t="s">
        <v>71</v>
      </c>
      <c r="G1372" s="22" t="s">
        <v>72</v>
      </c>
      <c r="H1372" s="22" t="s">
        <v>84</v>
      </c>
      <c r="I1372" s="22" t="s">
        <v>907</v>
      </c>
      <c r="J1372" s="71">
        <v>14.04</v>
      </c>
      <c r="K1372" s="56">
        <v>3</v>
      </c>
      <c r="L1372" s="73">
        <v>0.2</v>
      </c>
      <c r="M1372" s="71">
        <v>1.5794999999999986</v>
      </c>
      <c r="N1372" s="75">
        <f t="shared" si="42"/>
        <v>-1.2285000000000013</v>
      </c>
      <c r="O1372" s="76">
        <f t="shared" si="43"/>
        <v>450</v>
      </c>
      <c r="P1372" s="49" t="str" cm="1">
        <f t="array" ref="P1372">_xlfn.IFS(O1372&gt;=2000,"A",O1372&gt;=1000,"B",O1372&gt;=500,"C",O1372&gt;=100,"D",O1372&lt;100,"E")</f>
        <v>D</v>
      </c>
    </row>
    <row r="1373" spans="1:16">
      <c r="A1373" s="80">
        <v>1372</v>
      </c>
      <c r="B1373" s="22" t="s">
        <v>75</v>
      </c>
      <c r="C1373" s="22" t="s">
        <v>102</v>
      </c>
      <c r="D1373" s="22" t="s">
        <v>1127</v>
      </c>
      <c r="E1373" s="22" t="s">
        <v>993</v>
      </c>
      <c r="F1373" s="22" t="s">
        <v>124</v>
      </c>
      <c r="G1373" s="22" t="s">
        <v>86</v>
      </c>
      <c r="H1373" s="22" t="s">
        <v>128</v>
      </c>
      <c r="I1373" s="22" t="s">
        <v>1293</v>
      </c>
      <c r="J1373" s="71">
        <v>49.08</v>
      </c>
      <c r="K1373" s="56">
        <v>3</v>
      </c>
      <c r="L1373" s="73">
        <v>0</v>
      </c>
      <c r="M1373" s="71">
        <v>4.9079999999999977</v>
      </c>
      <c r="N1373" s="75">
        <f t="shared" si="42"/>
        <v>4.9079999999999977</v>
      </c>
      <c r="O1373" s="76">
        <f t="shared" si="43"/>
        <v>450</v>
      </c>
      <c r="P1373" s="49" t="str" cm="1">
        <f t="array" ref="P1373">_xlfn.IFS(O1373&gt;=2000,"A",O1373&gt;=1000,"B",O1373&gt;=500,"C",O1373&gt;=100,"D",O1373&lt;100,"E")</f>
        <v>D</v>
      </c>
    </row>
    <row r="1374" spans="1:16">
      <c r="A1374" s="80">
        <v>1373</v>
      </c>
      <c r="B1374" s="22" t="s">
        <v>58</v>
      </c>
      <c r="C1374" s="22" t="s">
        <v>59</v>
      </c>
      <c r="D1374" s="22" t="s">
        <v>803</v>
      </c>
      <c r="E1374" s="22" t="s">
        <v>70</v>
      </c>
      <c r="F1374" s="22" t="s">
        <v>71</v>
      </c>
      <c r="G1374" s="22" t="s">
        <v>72</v>
      </c>
      <c r="H1374" s="22" t="s">
        <v>73</v>
      </c>
      <c r="I1374" s="22" t="s">
        <v>849</v>
      </c>
      <c r="J1374" s="71">
        <v>29.6</v>
      </c>
      <c r="K1374" s="56">
        <v>2</v>
      </c>
      <c r="L1374" s="73">
        <v>0</v>
      </c>
      <c r="M1374" s="71">
        <v>14.8</v>
      </c>
      <c r="N1374" s="75">
        <f t="shared" si="42"/>
        <v>14.8</v>
      </c>
      <c r="O1374" s="76">
        <f t="shared" si="43"/>
        <v>300</v>
      </c>
      <c r="P1374" s="49" t="str" cm="1">
        <f t="array" ref="P1374">_xlfn.IFS(O1374&gt;=2000,"A",O1374&gt;=1000,"B",O1374&gt;=500,"C",O1374&gt;=100,"D",O1374&lt;100,"E")</f>
        <v>D</v>
      </c>
    </row>
    <row r="1375" spans="1:16">
      <c r="A1375" s="80">
        <v>1374</v>
      </c>
      <c r="B1375" s="22" t="s">
        <v>58</v>
      </c>
      <c r="C1375" s="22" t="s">
        <v>59</v>
      </c>
      <c r="D1375" s="22" t="s">
        <v>803</v>
      </c>
      <c r="E1375" s="22" t="s">
        <v>70</v>
      </c>
      <c r="F1375" s="22" t="s">
        <v>71</v>
      </c>
      <c r="G1375" s="22" t="s">
        <v>72</v>
      </c>
      <c r="H1375" s="22" t="s">
        <v>89</v>
      </c>
      <c r="I1375" s="22" t="s">
        <v>1294</v>
      </c>
      <c r="J1375" s="71">
        <v>17.088000000000001</v>
      </c>
      <c r="K1375" s="56">
        <v>4</v>
      </c>
      <c r="L1375" s="73">
        <v>0.2</v>
      </c>
      <c r="M1375" s="71">
        <v>5.5535999999999994</v>
      </c>
      <c r="N1375" s="75">
        <f t="shared" si="42"/>
        <v>2.1359999999999992</v>
      </c>
      <c r="O1375" s="76">
        <f t="shared" si="43"/>
        <v>600</v>
      </c>
      <c r="P1375" s="49" t="str" cm="1">
        <f t="array" ref="P1375">_xlfn.IFS(O1375&gt;=2000,"A",O1375&gt;=1000,"B",O1375&gt;=500,"C",O1375&gt;=100,"D",O1375&lt;100,"E")</f>
        <v>C</v>
      </c>
    </row>
    <row r="1376" spans="1:16">
      <c r="A1376" s="80">
        <v>1375</v>
      </c>
      <c r="B1376" s="22" t="s">
        <v>75</v>
      </c>
      <c r="C1376" s="22" t="s">
        <v>59</v>
      </c>
      <c r="D1376" s="22" t="s">
        <v>1295</v>
      </c>
      <c r="E1376" s="22" t="s">
        <v>112</v>
      </c>
      <c r="F1376" s="22" t="s">
        <v>71</v>
      </c>
      <c r="G1376" s="22" t="s">
        <v>63</v>
      </c>
      <c r="H1376" s="22" t="s">
        <v>78</v>
      </c>
      <c r="I1376" s="22" t="s">
        <v>1296</v>
      </c>
      <c r="J1376" s="71">
        <v>912.75</v>
      </c>
      <c r="K1376" s="56">
        <v>5</v>
      </c>
      <c r="L1376" s="73">
        <v>0</v>
      </c>
      <c r="M1376" s="71">
        <v>118.65750000000006</v>
      </c>
      <c r="N1376" s="75">
        <f t="shared" si="42"/>
        <v>118.65750000000006</v>
      </c>
      <c r="O1376" s="76">
        <f t="shared" si="43"/>
        <v>750</v>
      </c>
      <c r="P1376" s="49" t="str" cm="1">
        <f t="array" ref="P1376">_xlfn.IFS(O1376&gt;=2000,"A",O1376&gt;=1000,"B",O1376&gt;=500,"C",O1376&gt;=100,"D",O1376&lt;100,"E")</f>
        <v>C</v>
      </c>
    </row>
    <row r="1377" spans="1:16">
      <c r="A1377" s="80">
        <v>1376</v>
      </c>
      <c r="B1377" s="22" t="s">
        <v>58</v>
      </c>
      <c r="C1377" s="22" t="s">
        <v>59</v>
      </c>
      <c r="D1377" s="22" t="s">
        <v>1297</v>
      </c>
      <c r="E1377" s="22" t="s">
        <v>112</v>
      </c>
      <c r="F1377" s="22" t="s">
        <v>71</v>
      </c>
      <c r="G1377" s="22" t="s">
        <v>72</v>
      </c>
      <c r="H1377" s="22" t="s">
        <v>91</v>
      </c>
      <c r="I1377" s="22" t="s">
        <v>1298</v>
      </c>
      <c r="J1377" s="71">
        <v>1089.75</v>
      </c>
      <c r="K1377" s="56">
        <v>3</v>
      </c>
      <c r="L1377" s="73">
        <v>0</v>
      </c>
      <c r="M1377" s="71">
        <v>305.13000000000011</v>
      </c>
      <c r="N1377" s="75">
        <f t="shared" si="42"/>
        <v>305.13000000000011</v>
      </c>
      <c r="O1377" s="76">
        <f t="shared" si="43"/>
        <v>450</v>
      </c>
      <c r="P1377" s="49" t="str" cm="1">
        <f t="array" ref="P1377">_xlfn.IFS(O1377&gt;=2000,"A",O1377&gt;=1000,"B",O1377&gt;=500,"C",O1377&gt;=100,"D",O1377&lt;100,"E")</f>
        <v>D</v>
      </c>
    </row>
    <row r="1378" spans="1:16">
      <c r="A1378" s="80">
        <v>1377</v>
      </c>
      <c r="B1378" s="22" t="s">
        <v>58</v>
      </c>
      <c r="C1378" s="22" t="s">
        <v>59</v>
      </c>
      <c r="D1378" s="22" t="s">
        <v>1297</v>
      </c>
      <c r="E1378" s="22" t="s">
        <v>112</v>
      </c>
      <c r="F1378" s="22" t="s">
        <v>71</v>
      </c>
      <c r="G1378" s="22" t="s">
        <v>72</v>
      </c>
      <c r="H1378" s="22" t="s">
        <v>97</v>
      </c>
      <c r="I1378" s="22" t="s">
        <v>1299</v>
      </c>
      <c r="J1378" s="71">
        <v>447.84</v>
      </c>
      <c r="K1378" s="56">
        <v>8</v>
      </c>
      <c r="L1378" s="73">
        <v>0</v>
      </c>
      <c r="M1378" s="71">
        <v>219.44159999999999</v>
      </c>
      <c r="N1378" s="75">
        <f t="shared" si="42"/>
        <v>219.44159999999999</v>
      </c>
      <c r="O1378" s="76">
        <f t="shared" si="43"/>
        <v>1200</v>
      </c>
      <c r="P1378" s="49" t="str" cm="1">
        <f t="array" ref="P1378">_xlfn.IFS(O1378&gt;=2000,"A",O1378&gt;=1000,"B",O1378&gt;=500,"C",O1378&gt;=100,"D",O1378&lt;100,"E")</f>
        <v>B</v>
      </c>
    </row>
    <row r="1379" spans="1:16">
      <c r="A1379" s="80">
        <v>1378</v>
      </c>
      <c r="B1379" s="22" t="s">
        <v>58</v>
      </c>
      <c r="C1379" s="22" t="s">
        <v>59</v>
      </c>
      <c r="D1379" s="22" t="s">
        <v>1297</v>
      </c>
      <c r="E1379" s="22" t="s">
        <v>112</v>
      </c>
      <c r="F1379" s="22" t="s">
        <v>71</v>
      </c>
      <c r="G1379" s="22" t="s">
        <v>72</v>
      </c>
      <c r="H1379" s="22" t="s">
        <v>84</v>
      </c>
      <c r="I1379" s="22" t="s">
        <v>1300</v>
      </c>
      <c r="J1379" s="71">
        <v>16.399999999999999</v>
      </c>
      <c r="K1379" s="56">
        <v>5</v>
      </c>
      <c r="L1379" s="73">
        <v>0</v>
      </c>
      <c r="M1379" s="71">
        <v>4.2639999999999993</v>
      </c>
      <c r="N1379" s="75">
        <f t="shared" si="42"/>
        <v>4.2639999999999993</v>
      </c>
      <c r="O1379" s="76">
        <f t="shared" si="43"/>
        <v>750</v>
      </c>
      <c r="P1379" s="49" t="str" cm="1">
        <f t="array" ref="P1379">_xlfn.IFS(O1379&gt;=2000,"A",O1379&gt;=1000,"B",O1379&gt;=500,"C",O1379&gt;=100,"D",O1379&lt;100,"E")</f>
        <v>C</v>
      </c>
    </row>
    <row r="1380" spans="1:16">
      <c r="A1380" s="80">
        <v>1379</v>
      </c>
      <c r="B1380" s="22" t="s">
        <v>58</v>
      </c>
      <c r="C1380" s="22" t="s">
        <v>59</v>
      </c>
      <c r="D1380" s="22" t="s">
        <v>1297</v>
      </c>
      <c r="E1380" s="22" t="s">
        <v>112</v>
      </c>
      <c r="F1380" s="22" t="s">
        <v>71</v>
      </c>
      <c r="G1380" s="22" t="s">
        <v>86</v>
      </c>
      <c r="H1380" s="22" t="s">
        <v>87</v>
      </c>
      <c r="I1380" s="22" t="s">
        <v>1301</v>
      </c>
      <c r="J1380" s="71">
        <v>399.96000000000004</v>
      </c>
      <c r="K1380" s="56">
        <v>5</v>
      </c>
      <c r="L1380" s="73">
        <v>0.2</v>
      </c>
      <c r="M1380" s="71">
        <v>34.996499999999969</v>
      </c>
      <c r="N1380" s="75">
        <f t="shared" si="42"/>
        <v>-44.99550000000005</v>
      </c>
      <c r="O1380" s="76">
        <f t="shared" si="43"/>
        <v>750</v>
      </c>
      <c r="P1380" s="49" t="str" cm="1">
        <f t="array" ref="P1380">_xlfn.IFS(O1380&gt;=2000,"A",O1380&gt;=1000,"B",O1380&gt;=500,"C",O1380&gt;=100,"D",O1380&lt;100,"E")</f>
        <v>C</v>
      </c>
    </row>
    <row r="1381" spans="1:16">
      <c r="A1381" s="80">
        <v>1380</v>
      </c>
      <c r="B1381" s="22" t="s">
        <v>58</v>
      </c>
      <c r="C1381" s="22" t="s">
        <v>59</v>
      </c>
      <c r="D1381" s="22" t="s">
        <v>1297</v>
      </c>
      <c r="E1381" s="22" t="s">
        <v>112</v>
      </c>
      <c r="F1381" s="22" t="s">
        <v>71</v>
      </c>
      <c r="G1381" s="22" t="s">
        <v>72</v>
      </c>
      <c r="H1381" s="22" t="s">
        <v>80</v>
      </c>
      <c r="I1381" s="22" t="s">
        <v>1302</v>
      </c>
      <c r="J1381" s="71">
        <v>158.9</v>
      </c>
      <c r="K1381" s="56">
        <v>5</v>
      </c>
      <c r="L1381" s="73">
        <v>0</v>
      </c>
      <c r="M1381" s="71">
        <v>7.9449999999999932</v>
      </c>
      <c r="N1381" s="75">
        <f t="shared" si="42"/>
        <v>7.9449999999999932</v>
      </c>
      <c r="O1381" s="76">
        <f t="shared" si="43"/>
        <v>750</v>
      </c>
      <c r="P1381" s="49" t="str" cm="1">
        <f t="array" ref="P1381">_xlfn.IFS(O1381&gt;=2000,"A",O1381&gt;=1000,"B",O1381&gt;=500,"C",O1381&gt;=100,"D",O1381&lt;100,"E")</f>
        <v>C</v>
      </c>
    </row>
    <row r="1382" spans="1:16">
      <c r="A1382" s="80">
        <v>1381</v>
      </c>
      <c r="B1382" s="22" t="s">
        <v>58</v>
      </c>
      <c r="C1382" s="22" t="s">
        <v>59</v>
      </c>
      <c r="D1382" s="22" t="s">
        <v>1297</v>
      </c>
      <c r="E1382" s="22" t="s">
        <v>112</v>
      </c>
      <c r="F1382" s="22" t="s">
        <v>71</v>
      </c>
      <c r="G1382" s="22" t="s">
        <v>72</v>
      </c>
      <c r="H1382" s="22" t="s">
        <v>89</v>
      </c>
      <c r="I1382" s="22" t="s">
        <v>229</v>
      </c>
      <c r="J1382" s="71">
        <v>13.184000000000001</v>
      </c>
      <c r="K1382" s="56">
        <v>1</v>
      </c>
      <c r="L1382" s="73">
        <v>0.2</v>
      </c>
      <c r="M1382" s="71">
        <v>4.7792000000000003</v>
      </c>
      <c r="N1382" s="75">
        <f t="shared" si="42"/>
        <v>2.1423999999999999</v>
      </c>
      <c r="O1382" s="76">
        <f t="shared" si="43"/>
        <v>150</v>
      </c>
      <c r="P1382" s="49" t="str" cm="1">
        <f t="array" ref="P1382">_xlfn.IFS(O1382&gt;=2000,"A",O1382&gt;=1000,"B",O1382&gt;=500,"C",O1382&gt;=100,"D",O1382&lt;100,"E")</f>
        <v>D</v>
      </c>
    </row>
    <row r="1383" spans="1:16">
      <c r="A1383" s="80">
        <v>1382</v>
      </c>
      <c r="B1383" s="22" t="s">
        <v>75</v>
      </c>
      <c r="C1383" s="22" t="s">
        <v>102</v>
      </c>
      <c r="D1383" s="22" t="s">
        <v>241</v>
      </c>
      <c r="E1383" s="22" t="s">
        <v>149</v>
      </c>
      <c r="F1383" s="22" t="s">
        <v>105</v>
      </c>
      <c r="G1383" s="22" t="s">
        <v>63</v>
      </c>
      <c r="H1383" s="22" t="s">
        <v>82</v>
      </c>
      <c r="I1383" s="22" t="s">
        <v>853</v>
      </c>
      <c r="J1383" s="71">
        <v>83.951999999999998</v>
      </c>
      <c r="K1383" s="56">
        <v>3</v>
      </c>
      <c r="L1383" s="73">
        <v>0.6</v>
      </c>
      <c r="M1383" s="71">
        <v>-90.24839999999999</v>
      </c>
      <c r="N1383" s="75">
        <f t="shared" si="42"/>
        <v>-140.61959999999999</v>
      </c>
      <c r="O1383" s="76">
        <f t="shared" si="43"/>
        <v>450</v>
      </c>
      <c r="P1383" s="49" t="str" cm="1">
        <f t="array" ref="P1383">_xlfn.IFS(O1383&gt;=2000,"A",O1383&gt;=1000,"B",O1383&gt;=500,"C",O1383&gt;=100,"D",O1383&lt;100,"E")</f>
        <v>D</v>
      </c>
    </row>
    <row r="1384" spans="1:16">
      <c r="A1384" s="80">
        <v>1383</v>
      </c>
      <c r="B1384" s="22" t="s">
        <v>538</v>
      </c>
      <c r="C1384" s="22" t="s">
        <v>102</v>
      </c>
      <c r="D1384" s="22" t="s">
        <v>1303</v>
      </c>
      <c r="E1384" s="22" t="s">
        <v>532</v>
      </c>
      <c r="F1384" s="22" t="s">
        <v>62</v>
      </c>
      <c r="G1384" s="22" t="s">
        <v>72</v>
      </c>
      <c r="H1384" s="22" t="s">
        <v>80</v>
      </c>
      <c r="I1384" s="22" t="s">
        <v>1190</v>
      </c>
      <c r="J1384" s="71">
        <v>80.98</v>
      </c>
      <c r="K1384" s="56">
        <v>1</v>
      </c>
      <c r="L1384" s="73">
        <v>0</v>
      </c>
      <c r="M1384" s="71">
        <v>1.6196000000000055</v>
      </c>
      <c r="N1384" s="75">
        <f t="shared" si="42"/>
        <v>1.6196000000000055</v>
      </c>
      <c r="O1384" s="76">
        <f t="shared" si="43"/>
        <v>150</v>
      </c>
      <c r="P1384" s="49" t="str" cm="1">
        <f t="array" ref="P1384">_xlfn.IFS(O1384&gt;=2000,"A",O1384&gt;=1000,"B",O1384&gt;=500,"C",O1384&gt;=100,"D",O1384&lt;100,"E")</f>
        <v>D</v>
      </c>
    </row>
    <row r="1385" spans="1:16">
      <c r="A1385" s="80">
        <v>1384</v>
      </c>
      <c r="B1385" s="22" t="s">
        <v>538</v>
      </c>
      <c r="C1385" s="22" t="s">
        <v>102</v>
      </c>
      <c r="D1385" s="22" t="s">
        <v>1303</v>
      </c>
      <c r="E1385" s="22" t="s">
        <v>532</v>
      </c>
      <c r="F1385" s="22" t="s">
        <v>62</v>
      </c>
      <c r="G1385" s="22" t="s">
        <v>72</v>
      </c>
      <c r="H1385" s="22" t="s">
        <v>97</v>
      </c>
      <c r="I1385" s="22" t="s">
        <v>1304</v>
      </c>
      <c r="J1385" s="71">
        <v>348.84</v>
      </c>
      <c r="K1385" s="56">
        <v>9</v>
      </c>
      <c r="L1385" s="73">
        <v>0</v>
      </c>
      <c r="M1385" s="71">
        <v>170.9316</v>
      </c>
      <c r="N1385" s="75">
        <f t="shared" si="42"/>
        <v>170.9316</v>
      </c>
      <c r="O1385" s="76">
        <f t="shared" si="43"/>
        <v>1350</v>
      </c>
      <c r="P1385" s="49" t="str" cm="1">
        <f t="array" ref="P1385">_xlfn.IFS(O1385&gt;=2000,"A",O1385&gt;=1000,"B",O1385&gt;=500,"C",O1385&gt;=100,"D",O1385&lt;100,"E")</f>
        <v>B</v>
      </c>
    </row>
    <row r="1386" spans="1:16">
      <c r="A1386" s="80">
        <v>1385</v>
      </c>
      <c r="B1386" s="22" t="s">
        <v>538</v>
      </c>
      <c r="C1386" s="22" t="s">
        <v>102</v>
      </c>
      <c r="D1386" s="22" t="s">
        <v>1303</v>
      </c>
      <c r="E1386" s="22" t="s">
        <v>532</v>
      </c>
      <c r="F1386" s="22" t="s">
        <v>62</v>
      </c>
      <c r="G1386" s="22" t="s">
        <v>72</v>
      </c>
      <c r="H1386" s="22" t="s">
        <v>173</v>
      </c>
      <c r="I1386" s="22" t="s">
        <v>1305</v>
      </c>
      <c r="J1386" s="71">
        <v>9.4499999999999993</v>
      </c>
      <c r="K1386" s="56">
        <v>5</v>
      </c>
      <c r="L1386" s="73">
        <v>0</v>
      </c>
      <c r="M1386" s="71">
        <v>0.18900000000000028</v>
      </c>
      <c r="N1386" s="75">
        <f t="shared" si="42"/>
        <v>0.18900000000000028</v>
      </c>
      <c r="O1386" s="76">
        <f t="shared" si="43"/>
        <v>750</v>
      </c>
      <c r="P1386" s="49" t="str" cm="1">
        <f t="array" ref="P1386">_xlfn.IFS(O1386&gt;=2000,"A",O1386&gt;=1000,"B",O1386&gt;=500,"C",O1386&gt;=100,"D",O1386&lt;100,"E")</f>
        <v>C</v>
      </c>
    </row>
    <row r="1387" spans="1:16">
      <c r="A1387" s="80">
        <v>1386</v>
      </c>
      <c r="B1387" s="22" t="s">
        <v>538</v>
      </c>
      <c r="C1387" s="22" t="s">
        <v>102</v>
      </c>
      <c r="D1387" s="22" t="s">
        <v>1303</v>
      </c>
      <c r="E1387" s="22" t="s">
        <v>532</v>
      </c>
      <c r="F1387" s="22" t="s">
        <v>62</v>
      </c>
      <c r="G1387" s="22" t="s">
        <v>63</v>
      </c>
      <c r="H1387" s="22" t="s">
        <v>82</v>
      </c>
      <c r="I1387" s="22" t="s">
        <v>1306</v>
      </c>
      <c r="J1387" s="71">
        <v>18.84</v>
      </c>
      <c r="K1387" s="56">
        <v>3</v>
      </c>
      <c r="L1387" s="73">
        <v>0</v>
      </c>
      <c r="M1387" s="71">
        <v>7.1592000000000002</v>
      </c>
      <c r="N1387" s="75">
        <f t="shared" si="42"/>
        <v>7.1592000000000002</v>
      </c>
      <c r="O1387" s="76">
        <f t="shared" si="43"/>
        <v>450</v>
      </c>
      <c r="P1387" s="49" t="str" cm="1">
        <f t="array" ref="P1387">_xlfn.IFS(O1387&gt;=2000,"A",O1387&gt;=1000,"B",O1387&gt;=500,"C",O1387&gt;=100,"D",O1387&lt;100,"E")</f>
        <v>D</v>
      </c>
    </row>
    <row r="1388" spans="1:16">
      <c r="A1388" s="80">
        <v>1387</v>
      </c>
      <c r="B1388" s="22" t="s">
        <v>538</v>
      </c>
      <c r="C1388" s="22" t="s">
        <v>102</v>
      </c>
      <c r="D1388" s="22" t="s">
        <v>1303</v>
      </c>
      <c r="E1388" s="22" t="s">
        <v>532</v>
      </c>
      <c r="F1388" s="22" t="s">
        <v>62</v>
      </c>
      <c r="G1388" s="22" t="s">
        <v>63</v>
      </c>
      <c r="H1388" s="22" t="s">
        <v>64</v>
      </c>
      <c r="I1388" s="22" t="s">
        <v>842</v>
      </c>
      <c r="J1388" s="71">
        <v>239.98</v>
      </c>
      <c r="K1388" s="56">
        <v>2</v>
      </c>
      <c r="L1388" s="73">
        <v>0</v>
      </c>
      <c r="M1388" s="71">
        <v>52.795599999999979</v>
      </c>
      <c r="N1388" s="75">
        <f t="shared" si="42"/>
        <v>52.795599999999979</v>
      </c>
      <c r="O1388" s="76">
        <f t="shared" si="43"/>
        <v>300</v>
      </c>
      <c r="P1388" s="49" t="str" cm="1">
        <f t="array" ref="P1388">_xlfn.IFS(O1388&gt;=2000,"A",O1388&gt;=1000,"B",O1388&gt;=500,"C",O1388&gt;=100,"D",O1388&lt;100,"E")</f>
        <v>D</v>
      </c>
    </row>
    <row r="1389" spans="1:16">
      <c r="A1389" s="80">
        <v>1388</v>
      </c>
      <c r="B1389" s="22" t="s">
        <v>538</v>
      </c>
      <c r="C1389" s="22" t="s">
        <v>102</v>
      </c>
      <c r="D1389" s="22" t="s">
        <v>1303</v>
      </c>
      <c r="E1389" s="22" t="s">
        <v>532</v>
      </c>
      <c r="F1389" s="22" t="s">
        <v>62</v>
      </c>
      <c r="G1389" s="22" t="s">
        <v>72</v>
      </c>
      <c r="H1389" s="22" t="s">
        <v>133</v>
      </c>
      <c r="I1389" s="22" t="s">
        <v>1307</v>
      </c>
      <c r="J1389" s="71">
        <v>167.96</v>
      </c>
      <c r="K1389" s="56">
        <v>2</v>
      </c>
      <c r="L1389" s="73">
        <v>0</v>
      </c>
      <c r="M1389" s="71">
        <v>78.941199999999995</v>
      </c>
      <c r="N1389" s="75">
        <f t="shared" si="42"/>
        <v>78.941199999999995</v>
      </c>
      <c r="O1389" s="76">
        <f t="shared" si="43"/>
        <v>300</v>
      </c>
      <c r="P1389" s="49" t="str" cm="1">
        <f t="array" ref="P1389">_xlfn.IFS(O1389&gt;=2000,"A",O1389&gt;=1000,"B",O1389&gt;=500,"C",O1389&gt;=100,"D",O1389&lt;100,"E")</f>
        <v>D</v>
      </c>
    </row>
    <row r="1390" spans="1:16">
      <c r="A1390" s="80">
        <v>1389</v>
      </c>
      <c r="B1390" s="22" t="s">
        <v>538</v>
      </c>
      <c r="C1390" s="22" t="s">
        <v>102</v>
      </c>
      <c r="D1390" s="22" t="s">
        <v>1303</v>
      </c>
      <c r="E1390" s="22" t="s">
        <v>532</v>
      </c>
      <c r="F1390" s="22" t="s">
        <v>62</v>
      </c>
      <c r="G1390" s="22" t="s">
        <v>86</v>
      </c>
      <c r="H1390" s="22" t="s">
        <v>87</v>
      </c>
      <c r="I1390" s="22" t="s">
        <v>300</v>
      </c>
      <c r="J1390" s="71">
        <v>104.85000000000001</v>
      </c>
      <c r="K1390" s="56">
        <v>3</v>
      </c>
      <c r="L1390" s="73">
        <v>0</v>
      </c>
      <c r="M1390" s="71">
        <v>28.309500000000007</v>
      </c>
      <c r="N1390" s="75">
        <f t="shared" si="42"/>
        <v>28.309500000000007</v>
      </c>
      <c r="O1390" s="76">
        <f t="shared" si="43"/>
        <v>450</v>
      </c>
      <c r="P1390" s="49" t="str" cm="1">
        <f t="array" ref="P1390">_xlfn.IFS(O1390&gt;=2000,"A",O1390&gt;=1000,"B",O1390&gt;=500,"C",O1390&gt;=100,"D",O1390&lt;100,"E")</f>
        <v>D</v>
      </c>
    </row>
    <row r="1391" spans="1:16">
      <c r="A1391" s="80">
        <v>1390</v>
      </c>
      <c r="B1391" s="22" t="s">
        <v>538</v>
      </c>
      <c r="C1391" s="22" t="s">
        <v>102</v>
      </c>
      <c r="D1391" s="22" t="s">
        <v>1303</v>
      </c>
      <c r="E1391" s="22" t="s">
        <v>532</v>
      </c>
      <c r="F1391" s="22" t="s">
        <v>62</v>
      </c>
      <c r="G1391" s="22" t="s">
        <v>86</v>
      </c>
      <c r="H1391" s="22" t="s">
        <v>87</v>
      </c>
      <c r="I1391" s="22" t="s">
        <v>503</v>
      </c>
      <c r="J1391" s="71">
        <v>484.83000000000004</v>
      </c>
      <c r="K1391" s="56">
        <v>3</v>
      </c>
      <c r="L1391" s="73">
        <v>0</v>
      </c>
      <c r="M1391" s="71">
        <v>126.05580000000002</v>
      </c>
      <c r="N1391" s="75">
        <f t="shared" si="42"/>
        <v>126.05580000000002</v>
      </c>
      <c r="O1391" s="76">
        <f t="shared" si="43"/>
        <v>450</v>
      </c>
      <c r="P1391" s="49" t="str" cm="1">
        <f t="array" ref="P1391">_xlfn.IFS(O1391&gt;=2000,"A",O1391&gt;=1000,"B",O1391&gt;=500,"C",O1391&gt;=100,"D",O1391&lt;100,"E")</f>
        <v>D</v>
      </c>
    </row>
    <row r="1392" spans="1:16">
      <c r="A1392" s="80">
        <v>1391</v>
      </c>
      <c r="B1392" s="22" t="s">
        <v>538</v>
      </c>
      <c r="C1392" s="22" t="s">
        <v>102</v>
      </c>
      <c r="D1392" s="22" t="s">
        <v>1303</v>
      </c>
      <c r="E1392" s="22" t="s">
        <v>532</v>
      </c>
      <c r="F1392" s="22" t="s">
        <v>62</v>
      </c>
      <c r="G1392" s="22" t="s">
        <v>72</v>
      </c>
      <c r="H1392" s="22" t="s">
        <v>97</v>
      </c>
      <c r="I1392" s="22" t="s">
        <v>691</v>
      </c>
      <c r="J1392" s="71">
        <v>122.97</v>
      </c>
      <c r="K1392" s="56">
        <v>3</v>
      </c>
      <c r="L1392" s="73">
        <v>0</v>
      </c>
      <c r="M1392" s="71">
        <v>60.255300000000005</v>
      </c>
      <c r="N1392" s="75">
        <f t="shared" si="42"/>
        <v>60.255300000000005</v>
      </c>
      <c r="O1392" s="76">
        <f t="shared" si="43"/>
        <v>450</v>
      </c>
      <c r="P1392" s="49" t="str" cm="1">
        <f t="array" ref="P1392">_xlfn.IFS(O1392&gt;=2000,"A",O1392&gt;=1000,"B",O1392&gt;=500,"C",O1392&gt;=100,"D",O1392&lt;100,"E")</f>
        <v>D</v>
      </c>
    </row>
    <row r="1393" spans="1:16">
      <c r="A1393" s="80">
        <v>1392</v>
      </c>
      <c r="B1393" s="22" t="s">
        <v>538</v>
      </c>
      <c r="C1393" s="22" t="s">
        <v>102</v>
      </c>
      <c r="D1393" s="22" t="s">
        <v>1303</v>
      </c>
      <c r="E1393" s="22" t="s">
        <v>532</v>
      </c>
      <c r="F1393" s="22" t="s">
        <v>62</v>
      </c>
      <c r="G1393" s="22" t="s">
        <v>72</v>
      </c>
      <c r="H1393" s="22" t="s">
        <v>80</v>
      </c>
      <c r="I1393" s="22" t="s">
        <v>422</v>
      </c>
      <c r="J1393" s="71">
        <v>154.44</v>
      </c>
      <c r="K1393" s="56">
        <v>3</v>
      </c>
      <c r="L1393" s="73">
        <v>0</v>
      </c>
      <c r="M1393" s="71">
        <v>1.5444000000000031</v>
      </c>
      <c r="N1393" s="75">
        <f t="shared" si="42"/>
        <v>1.5444000000000031</v>
      </c>
      <c r="O1393" s="76">
        <f t="shared" si="43"/>
        <v>450</v>
      </c>
      <c r="P1393" s="49" t="str" cm="1">
        <f t="array" ref="P1393">_xlfn.IFS(O1393&gt;=2000,"A",O1393&gt;=1000,"B",O1393&gt;=500,"C",O1393&gt;=100,"D",O1393&lt;100,"E")</f>
        <v>D</v>
      </c>
    </row>
    <row r="1394" spans="1:16">
      <c r="A1394" s="80">
        <v>1393</v>
      </c>
      <c r="B1394" s="22" t="s">
        <v>538</v>
      </c>
      <c r="C1394" s="22" t="s">
        <v>102</v>
      </c>
      <c r="D1394" s="22" t="s">
        <v>1303</v>
      </c>
      <c r="E1394" s="22" t="s">
        <v>532</v>
      </c>
      <c r="F1394" s="22" t="s">
        <v>62</v>
      </c>
      <c r="G1394" s="22" t="s">
        <v>72</v>
      </c>
      <c r="H1394" s="22" t="s">
        <v>97</v>
      </c>
      <c r="I1394" s="22" t="s">
        <v>185</v>
      </c>
      <c r="J1394" s="71">
        <v>342.37</v>
      </c>
      <c r="K1394" s="56">
        <v>7</v>
      </c>
      <c r="L1394" s="73">
        <v>0</v>
      </c>
      <c r="M1394" s="71">
        <v>160.91389999999998</v>
      </c>
      <c r="N1394" s="75">
        <f t="shared" si="42"/>
        <v>160.91389999999998</v>
      </c>
      <c r="O1394" s="76">
        <f t="shared" si="43"/>
        <v>1050</v>
      </c>
      <c r="P1394" s="49" t="str" cm="1">
        <f t="array" ref="P1394">_xlfn.IFS(O1394&gt;=2000,"A",O1394&gt;=1000,"B",O1394&gt;=500,"C",O1394&gt;=100,"D",O1394&lt;100,"E")</f>
        <v>B</v>
      </c>
    </row>
    <row r="1395" spans="1:16">
      <c r="A1395" s="80">
        <v>1394</v>
      </c>
      <c r="B1395" s="22" t="s">
        <v>140</v>
      </c>
      <c r="C1395" s="22" t="s">
        <v>68</v>
      </c>
      <c r="D1395" s="22" t="s">
        <v>839</v>
      </c>
      <c r="E1395" s="22" t="s">
        <v>96</v>
      </c>
      <c r="F1395" s="22" t="s">
        <v>62</v>
      </c>
      <c r="G1395" s="22" t="s">
        <v>72</v>
      </c>
      <c r="H1395" s="22" t="s">
        <v>84</v>
      </c>
      <c r="I1395" s="22" t="s">
        <v>355</v>
      </c>
      <c r="J1395" s="71">
        <v>9.5519999999999996</v>
      </c>
      <c r="K1395" s="56">
        <v>3</v>
      </c>
      <c r="L1395" s="73">
        <v>0.2</v>
      </c>
      <c r="M1395" s="71">
        <v>1.5521999999999991</v>
      </c>
      <c r="N1395" s="75">
        <f t="shared" si="42"/>
        <v>-0.35820000000000096</v>
      </c>
      <c r="O1395" s="76">
        <f t="shared" si="43"/>
        <v>450</v>
      </c>
      <c r="P1395" s="49" t="str" cm="1">
        <f t="array" ref="P1395">_xlfn.IFS(O1395&gt;=2000,"A",O1395&gt;=1000,"B",O1395&gt;=500,"C",O1395&gt;=100,"D",O1395&lt;100,"E")</f>
        <v>D</v>
      </c>
    </row>
    <row r="1396" spans="1:16">
      <c r="A1396" s="80">
        <v>1395</v>
      </c>
      <c r="B1396" s="22" t="s">
        <v>75</v>
      </c>
      <c r="C1396" s="22" t="s">
        <v>68</v>
      </c>
      <c r="D1396" s="22" t="s">
        <v>241</v>
      </c>
      <c r="E1396" s="22" t="s">
        <v>149</v>
      </c>
      <c r="F1396" s="22" t="s">
        <v>105</v>
      </c>
      <c r="G1396" s="22" t="s">
        <v>63</v>
      </c>
      <c r="H1396" s="22" t="s">
        <v>78</v>
      </c>
      <c r="I1396" s="22" t="s">
        <v>1308</v>
      </c>
      <c r="J1396" s="71">
        <v>652.45000000000005</v>
      </c>
      <c r="K1396" s="56">
        <v>5</v>
      </c>
      <c r="L1396" s="73">
        <v>0.5</v>
      </c>
      <c r="M1396" s="71">
        <v>-430.61700000000019</v>
      </c>
      <c r="N1396" s="75">
        <f t="shared" si="42"/>
        <v>-756.84200000000021</v>
      </c>
      <c r="O1396" s="76">
        <f t="shared" si="43"/>
        <v>750</v>
      </c>
      <c r="P1396" s="49" t="str" cm="1">
        <f t="array" ref="P1396">_xlfn.IFS(O1396&gt;=2000,"A",O1396&gt;=1000,"B",O1396&gt;=500,"C",O1396&gt;=100,"D",O1396&lt;100,"E")</f>
        <v>C</v>
      </c>
    </row>
    <row r="1397" spans="1:16">
      <c r="A1397" s="80">
        <v>1396</v>
      </c>
      <c r="B1397" s="22" t="s">
        <v>75</v>
      </c>
      <c r="C1397" s="22" t="s">
        <v>68</v>
      </c>
      <c r="D1397" s="22" t="s">
        <v>241</v>
      </c>
      <c r="E1397" s="22" t="s">
        <v>149</v>
      </c>
      <c r="F1397" s="22" t="s">
        <v>105</v>
      </c>
      <c r="G1397" s="22" t="s">
        <v>63</v>
      </c>
      <c r="H1397" s="22" t="s">
        <v>78</v>
      </c>
      <c r="I1397" s="22" t="s">
        <v>1309</v>
      </c>
      <c r="J1397" s="71">
        <v>66.644999999999996</v>
      </c>
      <c r="K1397" s="56">
        <v>3</v>
      </c>
      <c r="L1397" s="73">
        <v>0.5</v>
      </c>
      <c r="M1397" s="71">
        <v>-42.652799999999999</v>
      </c>
      <c r="N1397" s="75">
        <f t="shared" si="42"/>
        <v>-75.975300000000004</v>
      </c>
      <c r="O1397" s="76">
        <f t="shared" si="43"/>
        <v>450</v>
      </c>
      <c r="P1397" s="49" t="str" cm="1">
        <f t="array" ref="P1397">_xlfn.IFS(O1397&gt;=2000,"A",O1397&gt;=1000,"B",O1397&gt;=500,"C",O1397&gt;=100,"D",O1397&lt;100,"E")</f>
        <v>D</v>
      </c>
    </row>
    <row r="1398" spans="1:16">
      <c r="A1398" s="80">
        <v>1397</v>
      </c>
      <c r="B1398" s="22" t="s">
        <v>140</v>
      </c>
      <c r="C1398" s="22" t="s">
        <v>59</v>
      </c>
      <c r="D1398" s="22" t="s">
        <v>171</v>
      </c>
      <c r="E1398" s="22" t="s">
        <v>172</v>
      </c>
      <c r="F1398" s="22" t="s">
        <v>124</v>
      </c>
      <c r="G1398" s="22" t="s">
        <v>72</v>
      </c>
      <c r="H1398" s="22" t="s">
        <v>89</v>
      </c>
      <c r="I1398" s="22" t="s">
        <v>1310</v>
      </c>
      <c r="J1398" s="71">
        <v>17.216000000000001</v>
      </c>
      <c r="K1398" s="56">
        <v>4</v>
      </c>
      <c r="L1398" s="73">
        <v>0.2</v>
      </c>
      <c r="M1398" s="71">
        <v>6.025599999999999</v>
      </c>
      <c r="N1398" s="75">
        <f t="shared" si="42"/>
        <v>2.5823999999999985</v>
      </c>
      <c r="O1398" s="76">
        <f t="shared" si="43"/>
        <v>600</v>
      </c>
      <c r="P1398" s="49" t="str" cm="1">
        <f t="array" ref="P1398">_xlfn.IFS(O1398&gt;=2000,"A",O1398&gt;=1000,"B",O1398&gt;=500,"C",O1398&gt;=100,"D",O1398&lt;100,"E")</f>
        <v>C</v>
      </c>
    </row>
    <row r="1399" spans="1:16">
      <c r="A1399" s="80">
        <v>1398</v>
      </c>
      <c r="B1399" s="22" t="s">
        <v>140</v>
      </c>
      <c r="C1399" s="22" t="s">
        <v>59</v>
      </c>
      <c r="D1399" s="22" t="s">
        <v>171</v>
      </c>
      <c r="E1399" s="22" t="s">
        <v>172</v>
      </c>
      <c r="F1399" s="22" t="s">
        <v>124</v>
      </c>
      <c r="G1399" s="22" t="s">
        <v>72</v>
      </c>
      <c r="H1399" s="22" t="s">
        <v>97</v>
      </c>
      <c r="I1399" s="22" t="s">
        <v>884</v>
      </c>
      <c r="J1399" s="71">
        <v>11.56</v>
      </c>
      <c r="K1399" s="56">
        <v>2</v>
      </c>
      <c r="L1399" s="73">
        <v>0</v>
      </c>
      <c r="M1399" s="71">
        <v>5.6644000000000005</v>
      </c>
      <c r="N1399" s="75">
        <f t="shared" si="42"/>
        <v>5.6644000000000005</v>
      </c>
      <c r="O1399" s="76">
        <f t="shared" si="43"/>
        <v>300</v>
      </c>
      <c r="P1399" s="49" t="str" cm="1">
        <f t="array" ref="P1399">_xlfn.IFS(O1399&gt;=2000,"A",O1399&gt;=1000,"B",O1399&gt;=500,"C",O1399&gt;=100,"D",O1399&lt;100,"E")</f>
        <v>D</v>
      </c>
    </row>
    <row r="1400" spans="1:16">
      <c r="A1400" s="80">
        <v>1399</v>
      </c>
      <c r="B1400" s="22" t="s">
        <v>140</v>
      </c>
      <c r="C1400" s="22" t="s">
        <v>59</v>
      </c>
      <c r="D1400" s="22" t="s">
        <v>171</v>
      </c>
      <c r="E1400" s="22" t="s">
        <v>172</v>
      </c>
      <c r="F1400" s="22" t="s">
        <v>124</v>
      </c>
      <c r="G1400" s="22" t="s">
        <v>86</v>
      </c>
      <c r="H1400" s="22" t="s">
        <v>128</v>
      </c>
      <c r="I1400" s="22" t="s">
        <v>349</v>
      </c>
      <c r="J1400" s="71">
        <v>88.4</v>
      </c>
      <c r="K1400" s="56">
        <v>4</v>
      </c>
      <c r="L1400" s="73">
        <v>0</v>
      </c>
      <c r="M1400" s="71">
        <v>11.492000000000004</v>
      </c>
      <c r="N1400" s="75">
        <f t="shared" si="42"/>
        <v>11.492000000000004</v>
      </c>
      <c r="O1400" s="76">
        <f t="shared" si="43"/>
        <v>600</v>
      </c>
      <c r="P1400" s="49" t="str" cm="1">
        <f t="array" ref="P1400">_xlfn.IFS(O1400&gt;=2000,"A",O1400&gt;=1000,"B",O1400&gt;=500,"C",O1400&gt;=100,"D",O1400&lt;100,"E")</f>
        <v>C</v>
      </c>
    </row>
    <row r="1401" spans="1:16">
      <c r="A1401" s="80">
        <v>1400</v>
      </c>
      <c r="B1401" s="22" t="s">
        <v>140</v>
      </c>
      <c r="C1401" s="22" t="s">
        <v>59</v>
      </c>
      <c r="D1401" s="22" t="s">
        <v>171</v>
      </c>
      <c r="E1401" s="22" t="s">
        <v>172</v>
      </c>
      <c r="F1401" s="22" t="s">
        <v>124</v>
      </c>
      <c r="G1401" s="22" t="s">
        <v>72</v>
      </c>
      <c r="H1401" s="22" t="s">
        <v>97</v>
      </c>
      <c r="I1401" s="22" t="s">
        <v>1311</v>
      </c>
      <c r="J1401" s="71">
        <v>6.48</v>
      </c>
      <c r="K1401" s="56">
        <v>1</v>
      </c>
      <c r="L1401" s="73">
        <v>0</v>
      </c>
      <c r="M1401" s="71">
        <v>3.1104000000000003</v>
      </c>
      <c r="N1401" s="75">
        <f t="shared" si="42"/>
        <v>3.1104000000000003</v>
      </c>
      <c r="O1401" s="76">
        <f t="shared" si="43"/>
        <v>150</v>
      </c>
      <c r="P1401" s="49" t="str" cm="1">
        <f t="array" ref="P1401">_xlfn.IFS(O1401&gt;=2000,"A",O1401&gt;=1000,"B",O1401&gt;=500,"C",O1401&gt;=100,"D",O1401&lt;100,"E")</f>
        <v>D</v>
      </c>
    </row>
    <row r="1402" spans="1:16">
      <c r="A1402" s="80">
        <v>1401</v>
      </c>
      <c r="B1402" s="22" t="s">
        <v>75</v>
      </c>
      <c r="C1402" s="22" t="s">
        <v>102</v>
      </c>
      <c r="D1402" s="22" t="s">
        <v>763</v>
      </c>
      <c r="E1402" s="22" t="s">
        <v>194</v>
      </c>
      <c r="F1402" s="22" t="s">
        <v>62</v>
      </c>
      <c r="G1402" s="22" t="s">
        <v>86</v>
      </c>
      <c r="H1402" s="22" t="s">
        <v>87</v>
      </c>
      <c r="I1402" s="22" t="s">
        <v>164</v>
      </c>
      <c r="J1402" s="71">
        <v>21.8</v>
      </c>
      <c r="K1402" s="56">
        <v>2</v>
      </c>
      <c r="L1402" s="73">
        <v>0</v>
      </c>
      <c r="M1402" s="71">
        <v>6.104000000000001</v>
      </c>
      <c r="N1402" s="75">
        <f t="shared" si="42"/>
        <v>6.104000000000001</v>
      </c>
      <c r="O1402" s="76">
        <f t="shared" si="43"/>
        <v>300</v>
      </c>
      <c r="P1402" s="49" t="str" cm="1">
        <f t="array" ref="P1402">_xlfn.IFS(O1402&gt;=2000,"A",O1402&gt;=1000,"B",O1402&gt;=500,"C",O1402&gt;=100,"D",O1402&lt;100,"E")</f>
        <v>D</v>
      </c>
    </row>
    <row r="1403" spans="1:16">
      <c r="A1403" s="80">
        <v>1402</v>
      </c>
      <c r="B1403" s="22" t="s">
        <v>75</v>
      </c>
      <c r="C1403" s="22" t="s">
        <v>102</v>
      </c>
      <c r="D1403" s="22" t="s">
        <v>763</v>
      </c>
      <c r="E1403" s="22" t="s">
        <v>194</v>
      </c>
      <c r="F1403" s="22" t="s">
        <v>62</v>
      </c>
      <c r="G1403" s="22" t="s">
        <v>72</v>
      </c>
      <c r="H1403" s="22" t="s">
        <v>133</v>
      </c>
      <c r="I1403" s="22" t="s">
        <v>820</v>
      </c>
      <c r="J1403" s="71">
        <v>251.79000000000002</v>
      </c>
      <c r="K1403" s="56">
        <v>3</v>
      </c>
      <c r="L1403" s="73">
        <v>0</v>
      </c>
      <c r="M1403" s="71">
        <v>118.34129999999999</v>
      </c>
      <c r="N1403" s="75">
        <f t="shared" si="42"/>
        <v>118.34129999999999</v>
      </c>
      <c r="O1403" s="76">
        <f t="shared" si="43"/>
        <v>450</v>
      </c>
      <c r="P1403" s="49" t="str" cm="1">
        <f t="array" ref="P1403">_xlfn.IFS(O1403&gt;=2000,"A",O1403&gt;=1000,"B",O1403&gt;=500,"C",O1403&gt;=100,"D",O1403&lt;100,"E")</f>
        <v>D</v>
      </c>
    </row>
    <row r="1404" spans="1:16">
      <c r="A1404" s="80">
        <v>1403</v>
      </c>
      <c r="B1404" s="22" t="s">
        <v>75</v>
      </c>
      <c r="C1404" s="22" t="s">
        <v>102</v>
      </c>
      <c r="D1404" s="22" t="s">
        <v>257</v>
      </c>
      <c r="E1404" s="22" t="s">
        <v>258</v>
      </c>
      <c r="F1404" s="22" t="s">
        <v>124</v>
      </c>
      <c r="G1404" s="22" t="s">
        <v>63</v>
      </c>
      <c r="H1404" s="22" t="s">
        <v>78</v>
      </c>
      <c r="I1404" s="22" t="s">
        <v>1312</v>
      </c>
      <c r="J1404" s="71">
        <v>205.17599999999999</v>
      </c>
      <c r="K1404" s="56">
        <v>2</v>
      </c>
      <c r="L1404" s="73">
        <v>0.4</v>
      </c>
      <c r="M1404" s="71">
        <v>-58.133199999999988</v>
      </c>
      <c r="N1404" s="75">
        <f t="shared" si="42"/>
        <v>-140.20359999999999</v>
      </c>
      <c r="O1404" s="76">
        <f t="shared" si="43"/>
        <v>300</v>
      </c>
      <c r="P1404" s="49" t="str" cm="1">
        <f t="array" ref="P1404">_xlfn.IFS(O1404&gt;=2000,"A",O1404&gt;=1000,"B",O1404&gt;=500,"C",O1404&gt;=100,"D",O1404&lt;100,"E")</f>
        <v>D</v>
      </c>
    </row>
    <row r="1405" spans="1:16">
      <c r="A1405" s="80">
        <v>1404</v>
      </c>
      <c r="B1405" s="22" t="s">
        <v>75</v>
      </c>
      <c r="C1405" s="22" t="s">
        <v>102</v>
      </c>
      <c r="D1405" s="22" t="s">
        <v>257</v>
      </c>
      <c r="E1405" s="22" t="s">
        <v>258</v>
      </c>
      <c r="F1405" s="22" t="s">
        <v>124</v>
      </c>
      <c r="G1405" s="22" t="s">
        <v>72</v>
      </c>
      <c r="H1405" s="22" t="s">
        <v>97</v>
      </c>
      <c r="I1405" s="22" t="s">
        <v>1313</v>
      </c>
      <c r="J1405" s="71">
        <v>419.4</v>
      </c>
      <c r="K1405" s="56">
        <v>5</v>
      </c>
      <c r="L1405" s="73">
        <v>0.2</v>
      </c>
      <c r="M1405" s="71">
        <v>146.79</v>
      </c>
      <c r="N1405" s="75">
        <f t="shared" si="42"/>
        <v>62.91</v>
      </c>
      <c r="O1405" s="76">
        <f t="shared" si="43"/>
        <v>750</v>
      </c>
      <c r="P1405" s="49" t="str" cm="1">
        <f t="array" ref="P1405">_xlfn.IFS(O1405&gt;=2000,"A",O1405&gt;=1000,"B",O1405&gt;=500,"C",O1405&gt;=100,"D",O1405&lt;100,"E")</f>
        <v>C</v>
      </c>
    </row>
    <row r="1406" spans="1:16">
      <c r="A1406" s="80">
        <v>1405</v>
      </c>
      <c r="B1406" s="22" t="s">
        <v>140</v>
      </c>
      <c r="C1406" s="22" t="s">
        <v>102</v>
      </c>
      <c r="D1406" s="22" t="s">
        <v>122</v>
      </c>
      <c r="E1406" s="22" t="s">
        <v>123</v>
      </c>
      <c r="F1406" s="22" t="s">
        <v>124</v>
      </c>
      <c r="G1406" s="22" t="s">
        <v>72</v>
      </c>
      <c r="H1406" s="22" t="s">
        <v>288</v>
      </c>
      <c r="I1406" s="22" t="s">
        <v>759</v>
      </c>
      <c r="J1406" s="71">
        <v>10.304000000000002</v>
      </c>
      <c r="K1406" s="56">
        <v>1</v>
      </c>
      <c r="L1406" s="73">
        <v>0.2</v>
      </c>
      <c r="M1406" s="71">
        <v>-2.1896000000000004</v>
      </c>
      <c r="N1406" s="75">
        <f t="shared" si="42"/>
        <v>-4.2504000000000008</v>
      </c>
      <c r="O1406" s="76">
        <f t="shared" si="43"/>
        <v>150</v>
      </c>
      <c r="P1406" s="49" t="str" cm="1">
        <f t="array" ref="P1406">_xlfn.IFS(O1406&gt;=2000,"A",O1406&gt;=1000,"B",O1406&gt;=500,"C",O1406&gt;=100,"D",O1406&lt;100,"E")</f>
        <v>D</v>
      </c>
    </row>
    <row r="1407" spans="1:16">
      <c r="A1407" s="80">
        <v>1406</v>
      </c>
      <c r="B1407" s="22" t="s">
        <v>140</v>
      </c>
      <c r="C1407" s="22" t="s">
        <v>102</v>
      </c>
      <c r="D1407" s="22" t="s">
        <v>122</v>
      </c>
      <c r="E1407" s="22" t="s">
        <v>123</v>
      </c>
      <c r="F1407" s="22" t="s">
        <v>124</v>
      </c>
      <c r="G1407" s="22" t="s">
        <v>63</v>
      </c>
      <c r="H1407" s="22" t="s">
        <v>78</v>
      </c>
      <c r="I1407" s="22" t="s">
        <v>1147</v>
      </c>
      <c r="J1407" s="71">
        <v>154.76400000000001</v>
      </c>
      <c r="K1407" s="56">
        <v>3</v>
      </c>
      <c r="L1407" s="73">
        <v>0.4</v>
      </c>
      <c r="M1407" s="71">
        <v>-36.11160000000001</v>
      </c>
      <c r="N1407" s="75">
        <f t="shared" si="42"/>
        <v>-98.017200000000017</v>
      </c>
      <c r="O1407" s="76">
        <f t="shared" si="43"/>
        <v>450</v>
      </c>
      <c r="P1407" s="49" t="str" cm="1">
        <f t="array" ref="P1407">_xlfn.IFS(O1407&gt;=2000,"A",O1407&gt;=1000,"B",O1407&gt;=500,"C",O1407&gt;=100,"D",O1407&lt;100,"E")</f>
        <v>D</v>
      </c>
    </row>
    <row r="1408" spans="1:16">
      <c r="A1408" s="80">
        <v>1407</v>
      </c>
      <c r="B1408" s="22" t="s">
        <v>140</v>
      </c>
      <c r="C1408" s="22" t="s">
        <v>102</v>
      </c>
      <c r="D1408" s="22" t="s">
        <v>122</v>
      </c>
      <c r="E1408" s="22" t="s">
        <v>123</v>
      </c>
      <c r="F1408" s="22" t="s">
        <v>124</v>
      </c>
      <c r="G1408" s="22" t="s">
        <v>86</v>
      </c>
      <c r="H1408" s="22" t="s">
        <v>128</v>
      </c>
      <c r="I1408" s="22" t="s">
        <v>340</v>
      </c>
      <c r="J1408" s="71">
        <v>116.78399999999999</v>
      </c>
      <c r="K1408" s="56">
        <v>2</v>
      </c>
      <c r="L1408" s="73">
        <v>0.2</v>
      </c>
      <c r="M1408" s="71">
        <v>21.896999999999991</v>
      </c>
      <c r="N1408" s="75">
        <f t="shared" si="42"/>
        <v>-1.4598000000000084</v>
      </c>
      <c r="O1408" s="76">
        <f t="shared" si="43"/>
        <v>300</v>
      </c>
      <c r="P1408" s="49" t="str" cm="1">
        <f t="array" ref="P1408">_xlfn.IFS(O1408&gt;=2000,"A",O1408&gt;=1000,"B",O1408&gt;=500,"C",O1408&gt;=100,"D",O1408&lt;100,"E")</f>
        <v>D</v>
      </c>
    </row>
    <row r="1409" spans="1:16">
      <c r="A1409" s="80">
        <v>1408</v>
      </c>
      <c r="B1409" s="22" t="s">
        <v>75</v>
      </c>
      <c r="C1409" s="22" t="s">
        <v>59</v>
      </c>
      <c r="D1409" s="22" t="s">
        <v>171</v>
      </c>
      <c r="E1409" s="22" t="s">
        <v>172</v>
      </c>
      <c r="F1409" s="22" t="s">
        <v>124</v>
      </c>
      <c r="G1409" s="22" t="s">
        <v>72</v>
      </c>
      <c r="H1409" s="22" t="s">
        <v>84</v>
      </c>
      <c r="I1409" s="22" t="s">
        <v>1314</v>
      </c>
      <c r="J1409" s="71">
        <v>75.48</v>
      </c>
      <c r="K1409" s="56">
        <v>2</v>
      </c>
      <c r="L1409" s="73">
        <v>0</v>
      </c>
      <c r="M1409" s="71">
        <v>19.6248</v>
      </c>
      <c r="N1409" s="75">
        <f t="shared" si="42"/>
        <v>19.6248</v>
      </c>
      <c r="O1409" s="76">
        <f t="shared" si="43"/>
        <v>300</v>
      </c>
      <c r="P1409" s="49" t="str" cm="1">
        <f t="array" ref="P1409">_xlfn.IFS(O1409&gt;=2000,"A",O1409&gt;=1000,"B",O1409&gt;=500,"C",O1409&gt;=100,"D",O1409&lt;100,"E")</f>
        <v>D</v>
      </c>
    </row>
    <row r="1410" spans="1:16">
      <c r="A1410" s="80">
        <v>1409</v>
      </c>
      <c r="B1410" s="22" t="s">
        <v>75</v>
      </c>
      <c r="C1410" s="22" t="s">
        <v>59</v>
      </c>
      <c r="D1410" s="22" t="s">
        <v>171</v>
      </c>
      <c r="E1410" s="22" t="s">
        <v>172</v>
      </c>
      <c r="F1410" s="22" t="s">
        <v>124</v>
      </c>
      <c r="G1410" s="22" t="s">
        <v>63</v>
      </c>
      <c r="H1410" s="22" t="s">
        <v>82</v>
      </c>
      <c r="I1410" s="22" t="s">
        <v>502</v>
      </c>
      <c r="J1410" s="71">
        <v>39.979999999999997</v>
      </c>
      <c r="K1410" s="56">
        <v>2</v>
      </c>
      <c r="L1410" s="73">
        <v>0</v>
      </c>
      <c r="M1410" s="71">
        <v>9.9949999999999974</v>
      </c>
      <c r="N1410" s="75">
        <f t="shared" si="42"/>
        <v>9.9949999999999974</v>
      </c>
      <c r="O1410" s="76">
        <f t="shared" si="43"/>
        <v>300</v>
      </c>
      <c r="P1410" s="49" t="str" cm="1">
        <f t="array" ref="P1410">_xlfn.IFS(O1410&gt;=2000,"A",O1410&gt;=1000,"B",O1410&gt;=500,"C",O1410&gt;=100,"D",O1410&lt;100,"E")</f>
        <v>D</v>
      </c>
    </row>
    <row r="1411" spans="1:16">
      <c r="A1411" s="80">
        <v>1410</v>
      </c>
      <c r="B1411" s="22" t="s">
        <v>75</v>
      </c>
      <c r="C1411" s="22" t="s">
        <v>59</v>
      </c>
      <c r="D1411" s="22" t="s">
        <v>274</v>
      </c>
      <c r="E1411" s="22" t="s">
        <v>190</v>
      </c>
      <c r="F1411" s="22" t="s">
        <v>71</v>
      </c>
      <c r="G1411" s="22" t="s">
        <v>63</v>
      </c>
      <c r="H1411" s="22" t="s">
        <v>78</v>
      </c>
      <c r="I1411" s="22" t="s">
        <v>1034</v>
      </c>
      <c r="J1411" s="71">
        <v>393.16500000000002</v>
      </c>
      <c r="K1411" s="56">
        <v>3</v>
      </c>
      <c r="L1411" s="73">
        <v>0.5</v>
      </c>
      <c r="M1411" s="71">
        <v>-204.44580000000005</v>
      </c>
      <c r="N1411" s="75">
        <f t="shared" ref="N1411:N1474" si="44">M1411-(J1411*L1411)</f>
        <v>-401.02830000000006</v>
      </c>
      <c r="O1411" s="76">
        <f t="shared" ref="O1411:O1474" si="45">150*K1411</f>
        <v>450</v>
      </c>
      <c r="P1411" s="49" t="str" cm="1">
        <f t="array" ref="P1411">_xlfn.IFS(O1411&gt;=2000,"A",O1411&gt;=1000,"B",O1411&gt;=500,"C",O1411&gt;=100,"D",O1411&lt;100,"E")</f>
        <v>D</v>
      </c>
    </row>
    <row r="1412" spans="1:16">
      <c r="A1412" s="80">
        <v>1411</v>
      </c>
      <c r="B1412" s="22" t="s">
        <v>75</v>
      </c>
      <c r="C1412" s="22" t="s">
        <v>102</v>
      </c>
      <c r="D1412" s="22" t="s">
        <v>350</v>
      </c>
      <c r="E1412" s="22" t="s">
        <v>104</v>
      </c>
      <c r="F1412" s="22" t="s">
        <v>105</v>
      </c>
      <c r="G1412" s="22" t="s">
        <v>72</v>
      </c>
      <c r="H1412" s="22" t="s">
        <v>73</v>
      </c>
      <c r="I1412" s="22" t="s">
        <v>668</v>
      </c>
      <c r="J1412" s="71">
        <v>23.680000000000003</v>
      </c>
      <c r="K1412" s="56">
        <v>2</v>
      </c>
      <c r="L1412" s="73">
        <v>0.2</v>
      </c>
      <c r="M1412" s="71">
        <v>8.879999999999999</v>
      </c>
      <c r="N1412" s="75">
        <f t="shared" si="44"/>
        <v>4.1439999999999984</v>
      </c>
      <c r="O1412" s="76">
        <f t="shared" si="45"/>
        <v>300</v>
      </c>
      <c r="P1412" s="49" t="str" cm="1">
        <f t="array" ref="P1412">_xlfn.IFS(O1412&gt;=2000,"A",O1412&gt;=1000,"B",O1412&gt;=500,"C",O1412&gt;=100,"D",O1412&lt;100,"E")</f>
        <v>D</v>
      </c>
    </row>
    <row r="1413" spans="1:16">
      <c r="A1413" s="80">
        <v>1412</v>
      </c>
      <c r="B1413" s="22" t="s">
        <v>75</v>
      </c>
      <c r="C1413" s="22" t="s">
        <v>68</v>
      </c>
      <c r="D1413" s="22" t="s">
        <v>171</v>
      </c>
      <c r="E1413" s="22" t="s">
        <v>172</v>
      </c>
      <c r="F1413" s="22" t="s">
        <v>124</v>
      </c>
      <c r="G1413" s="22" t="s">
        <v>63</v>
      </c>
      <c r="H1413" s="22" t="s">
        <v>66</v>
      </c>
      <c r="I1413" s="22" t="s">
        <v>908</v>
      </c>
      <c r="J1413" s="71">
        <v>408.00599999999997</v>
      </c>
      <c r="K1413" s="56">
        <v>2</v>
      </c>
      <c r="L1413" s="73">
        <v>0.1</v>
      </c>
      <c r="M1413" s="71">
        <v>72.534400000000005</v>
      </c>
      <c r="N1413" s="75">
        <f t="shared" si="44"/>
        <v>31.733800000000002</v>
      </c>
      <c r="O1413" s="76">
        <f t="shared" si="45"/>
        <v>300</v>
      </c>
      <c r="P1413" s="49" t="str" cm="1">
        <f t="array" ref="P1413">_xlfn.IFS(O1413&gt;=2000,"A",O1413&gt;=1000,"B",O1413&gt;=500,"C",O1413&gt;=100,"D",O1413&lt;100,"E")</f>
        <v>D</v>
      </c>
    </row>
    <row r="1414" spans="1:16">
      <c r="A1414" s="80">
        <v>1413</v>
      </c>
      <c r="B1414" s="22" t="s">
        <v>75</v>
      </c>
      <c r="C1414" s="22" t="s">
        <v>68</v>
      </c>
      <c r="D1414" s="22" t="s">
        <v>171</v>
      </c>
      <c r="E1414" s="22" t="s">
        <v>172</v>
      </c>
      <c r="F1414" s="22" t="s">
        <v>124</v>
      </c>
      <c r="G1414" s="22" t="s">
        <v>63</v>
      </c>
      <c r="H1414" s="22" t="s">
        <v>82</v>
      </c>
      <c r="I1414" s="22" t="s">
        <v>732</v>
      </c>
      <c r="J1414" s="71">
        <v>165.28</v>
      </c>
      <c r="K1414" s="56">
        <v>4</v>
      </c>
      <c r="L1414" s="73">
        <v>0</v>
      </c>
      <c r="M1414" s="71">
        <v>14.875200000000007</v>
      </c>
      <c r="N1414" s="75">
        <f t="shared" si="44"/>
        <v>14.875200000000007</v>
      </c>
      <c r="O1414" s="76">
        <f t="shared" si="45"/>
        <v>600</v>
      </c>
      <c r="P1414" s="49" t="str" cm="1">
        <f t="array" ref="P1414">_xlfn.IFS(O1414&gt;=2000,"A",O1414&gt;=1000,"B",O1414&gt;=500,"C",O1414&gt;=100,"D",O1414&lt;100,"E")</f>
        <v>C</v>
      </c>
    </row>
    <row r="1415" spans="1:16">
      <c r="A1415" s="80">
        <v>1414</v>
      </c>
      <c r="B1415" s="22" t="s">
        <v>75</v>
      </c>
      <c r="C1415" s="22" t="s">
        <v>59</v>
      </c>
      <c r="D1415" s="22" t="s">
        <v>171</v>
      </c>
      <c r="E1415" s="22" t="s">
        <v>172</v>
      </c>
      <c r="F1415" s="22" t="s">
        <v>124</v>
      </c>
      <c r="G1415" s="22" t="s">
        <v>72</v>
      </c>
      <c r="H1415" s="22" t="s">
        <v>89</v>
      </c>
      <c r="I1415" s="22" t="s">
        <v>1315</v>
      </c>
      <c r="J1415" s="71">
        <v>334.76800000000003</v>
      </c>
      <c r="K1415" s="56">
        <v>7</v>
      </c>
      <c r="L1415" s="73">
        <v>0.2</v>
      </c>
      <c r="M1415" s="71">
        <v>108.79959999999997</v>
      </c>
      <c r="N1415" s="75">
        <f t="shared" si="44"/>
        <v>41.845999999999961</v>
      </c>
      <c r="O1415" s="76">
        <f t="shared" si="45"/>
        <v>1050</v>
      </c>
      <c r="P1415" s="49" t="str" cm="1">
        <f t="array" ref="P1415">_xlfn.IFS(O1415&gt;=2000,"A",O1415&gt;=1000,"B",O1415&gt;=500,"C",O1415&gt;=100,"D",O1415&lt;100,"E")</f>
        <v>B</v>
      </c>
    </row>
    <row r="1416" spans="1:16">
      <c r="A1416" s="80">
        <v>1415</v>
      </c>
      <c r="B1416" s="22" t="s">
        <v>58</v>
      </c>
      <c r="C1416" s="22" t="s">
        <v>102</v>
      </c>
      <c r="D1416" s="22" t="s">
        <v>682</v>
      </c>
      <c r="E1416" s="22" t="s">
        <v>70</v>
      </c>
      <c r="F1416" s="22" t="s">
        <v>71</v>
      </c>
      <c r="G1416" s="22" t="s">
        <v>86</v>
      </c>
      <c r="H1416" s="22" t="s">
        <v>128</v>
      </c>
      <c r="I1416" s="22" t="s">
        <v>1237</v>
      </c>
      <c r="J1416" s="71">
        <v>239.96999999999997</v>
      </c>
      <c r="K1416" s="56">
        <v>3</v>
      </c>
      <c r="L1416" s="73">
        <v>0</v>
      </c>
      <c r="M1416" s="71">
        <v>26.39670000000001</v>
      </c>
      <c r="N1416" s="75">
        <f t="shared" si="44"/>
        <v>26.39670000000001</v>
      </c>
      <c r="O1416" s="76">
        <f t="shared" si="45"/>
        <v>450</v>
      </c>
      <c r="P1416" s="49" t="str" cm="1">
        <f t="array" ref="P1416">_xlfn.IFS(O1416&gt;=2000,"A",O1416&gt;=1000,"B",O1416&gt;=500,"C",O1416&gt;=100,"D",O1416&lt;100,"E")</f>
        <v>D</v>
      </c>
    </row>
    <row r="1417" spans="1:16">
      <c r="A1417" s="80">
        <v>1416</v>
      </c>
      <c r="B1417" s="22" t="s">
        <v>58</v>
      </c>
      <c r="C1417" s="22" t="s">
        <v>102</v>
      </c>
      <c r="D1417" s="22" t="s">
        <v>682</v>
      </c>
      <c r="E1417" s="22" t="s">
        <v>70</v>
      </c>
      <c r="F1417" s="22" t="s">
        <v>71</v>
      </c>
      <c r="G1417" s="22" t="s">
        <v>63</v>
      </c>
      <c r="H1417" s="22" t="s">
        <v>82</v>
      </c>
      <c r="I1417" s="22" t="s">
        <v>1316</v>
      </c>
      <c r="J1417" s="71">
        <v>37.74</v>
      </c>
      <c r="K1417" s="56">
        <v>3</v>
      </c>
      <c r="L1417" s="73">
        <v>0</v>
      </c>
      <c r="M1417" s="71">
        <v>12.831599999999996</v>
      </c>
      <c r="N1417" s="75">
        <f t="shared" si="44"/>
        <v>12.831599999999996</v>
      </c>
      <c r="O1417" s="76">
        <f t="shared" si="45"/>
        <v>450</v>
      </c>
      <c r="P1417" s="49" t="str" cm="1">
        <f t="array" ref="P1417">_xlfn.IFS(O1417&gt;=2000,"A",O1417&gt;=1000,"B",O1417&gt;=500,"C",O1417&gt;=100,"D",O1417&lt;100,"E")</f>
        <v>D</v>
      </c>
    </row>
    <row r="1418" spans="1:16">
      <c r="A1418" s="80">
        <v>1417</v>
      </c>
      <c r="B1418" s="22" t="s">
        <v>140</v>
      </c>
      <c r="C1418" s="22" t="s">
        <v>68</v>
      </c>
      <c r="D1418" s="22" t="s">
        <v>138</v>
      </c>
      <c r="E1418" s="22" t="s">
        <v>104</v>
      </c>
      <c r="F1418" s="22" t="s">
        <v>105</v>
      </c>
      <c r="G1418" s="22" t="s">
        <v>86</v>
      </c>
      <c r="H1418" s="22" t="s">
        <v>87</v>
      </c>
      <c r="I1418" s="22" t="s">
        <v>1317</v>
      </c>
      <c r="J1418" s="71">
        <v>946.34400000000005</v>
      </c>
      <c r="K1418" s="56">
        <v>7</v>
      </c>
      <c r="L1418" s="73">
        <v>0.2</v>
      </c>
      <c r="M1418" s="71">
        <v>118.29299999999989</v>
      </c>
      <c r="N1418" s="75">
        <f t="shared" si="44"/>
        <v>-70.975800000000135</v>
      </c>
      <c r="O1418" s="76">
        <f t="shared" si="45"/>
        <v>1050</v>
      </c>
      <c r="P1418" s="49" t="str" cm="1">
        <f t="array" ref="P1418">_xlfn.IFS(O1418&gt;=2000,"A",O1418&gt;=1000,"B",O1418&gt;=500,"C",O1418&gt;=100,"D",O1418&lt;100,"E")</f>
        <v>B</v>
      </c>
    </row>
    <row r="1419" spans="1:16">
      <c r="A1419" s="80">
        <v>1418</v>
      </c>
      <c r="B1419" s="22" t="s">
        <v>140</v>
      </c>
      <c r="C1419" s="22" t="s">
        <v>68</v>
      </c>
      <c r="D1419" s="22" t="s">
        <v>138</v>
      </c>
      <c r="E1419" s="22" t="s">
        <v>104</v>
      </c>
      <c r="F1419" s="22" t="s">
        <v>105</v>
      </c>
      <c r="G1419" s="22" t="s">
        <v>86</v>
      </c>
      <c r="H1419" s="22" t="s">
        <v>128</v>
      </c>
      <c r="I1419" s="22" t="s">
        <v>1019</v>
      </c>
      <c r="J1419" s="71">
        <v>151.20000000000002</v>
      </c>
      <c r="K1419" s="56">
        <v>3</v>
      </c>
      <c r="L1419" s="73">
        <v>0.2</v>
      </c>
      <c r="M1419" s="71">
        <v>32.130000000000003</v>
      </c>
      <c r="N1419" s="75">
        <f t="shared" si="44"/>
        <v>1.889999999999997</v>
      </c>
      <c r="O1419" s="76">
        <f t="shared" si="45"/>
        <v>450</v>
      </c>
      <c r="P1419" s="49" t="str" cm="1">
        <f t="array" ref="P1419">_xlfn.IFS(O1419&gt;=2000,"A",O1419&gt;=1000,"B",O1419&gt;=500,"C",O1419&gt;=100,"D",O1419&lt;100,"E")</f>
        <v>D</v>
      </c>
    </row>
    <row r="1420" spans="1:16">
      <c r="A1420" s="80">
        <v>1419</v>
      </c>
      <c r="B1420" s="22" t="s">
        <v>140</v>
      </c>
      <c r="C1420" s="22" t="s">
        <v>68</v>
      </c>
      <c r="D1420" s="22" t="s">
        <v>138</v>
      </c>
      <c r="E1420" s="22" t="s">
        <v>104</v>
      </c>
      <c r="F1420" s="22" t="s">
        <v>105</v>
      </c>
      <c r="G1420" s="22" t="s">
        <v>63</v>
      </c>
      <c r="H1420" s="22" t="s">
        <v>82</v>
      </c>
      <c r="I1420" s="22" t="s">
        <v>169</v>
      </c>
      <c r="J1420" s="71">
        <v>4.9280000000000008</v>
      </c>
      <c r="K1420" s="56">
        <v>4</v>
      </c>
      <c r="L1420" s="73">
        <v>0.6</v>
      </c>
      <c r="M1420" s="71">
        <v>-1.4783999999999997</v>
      </c>
      <c r="N1420" s="75">
        <f t="shared" si="44"/>
        <v>-4.4352</v>
      </c>
      <c r="O1420" s="76">
        <f t="shared" si="45"/>
        <v>600</v>
      </c>
      <c r="P1420" s="49" t="str" cm="1">
        <f t="array" ref="P1420">_xlfn.IFS(O1420&gt;=2000,"A",O1420&gt;=1000,"B",O1420&gt;=500,"C",O1420&gt;=100,"D",O1420&lt;100,"E")</f>
        <v>C</v>
      </c>
    </row>
    <row r="1421" spans="1:16">
      <c r="A1421" s="80">
        <v>1420</v>
      </c>
      <c r="B1421" s="22" t="s">
        <v>75</v>
      </c>
      <c r="C1421" s="22" t="s">
        <v>68</v>
      </c>
      <c r="D1421" s="22" t="s">
        <v>721</v>
      </c>
      <c r="E1421" s="22" t="s">
        <v>190</v>
      </c>
      <c r="F1421" s="22" t="s">
        <v>71</v>
      </c>
      <c r="G1421" s="22" t="s">
        <v>72</v>
      </c>
      <c r="H1421" s="22" t="s">
        <v>97</v>
      </c>
      <c r="I1421" s="22" t="s">
        <v>1318</v>
      </c>
      <c r="J1421" s="71">
        <v>86.272000000000006</v>
      </c>
      <c r="K1421" s="56">
        <v>4</v>
      </c>
      <c r="L1421" s="73">
        <v>0.2</v>
      </c>
      <c r="M1421" s="71">
        <v>31.273599999999998</v>
      </c>
      <c r="N1421" s="75">
        <f t="shared" si="44"/>
        <v>14.019199999999998</v>
      </c>
      <c r="O1421" s="76">
        <f t="shared" si="45"/>
        <v>600</v>
      </c>
      <c r="P1421" s="49" t="str" cm="1">
        <f t="array" ref="P1421">_xlfn.IFS(O1421&gt;=2000,"A",O1421&gt;=1000,"B",O1421&gt;=500,"C",O1421&gt;=100,"D",O1421&lt;100,"E")</f>
        <v>C</v>
      </c>
    </row>
    <row r="1422" spans="1:16">
      <c r="A1422" s="80">
        <v>1421</v>
      </c>
      <c r="B1422" s="22" t="s">
        <v>75</v>
      </c>
      <c r="C1422" s="22" t="s">
        <v>68</v>
      </c>
      <c r="D1422" s="22" t="s">
        <v>721</v>
      </c>
      <c r="E1422" s="22" t="s">
        <v>190</v>
      </c>
      <c r="F1422" s="22" t="s">
        <v>71</v>
      </c>
      <c r="G1422" s="22" t="s">
        <v>72</v>
      </c>
      <c r="H1422" s="22" t="s">
        <v>89</v>
      </c>
      <c r="I1422" s="22" t="s">
        <v>456</v>
      </c>
      <c r="J1422" s="71">
        <v>72.588000000000008</v>
      </c>
      <c r="K1422" s="56">
        <v>2</v>
      </c>
      <c r="L1422" s="73">
        <v>0.7</v>
      </c>
      <c r="M1422" s="71">
        <v>-48.391999999999982</v>
      </c>
      <c r="N1422" s="75">
        <f t="shared" si="44"/>
        <v>-99.203599999999994</v>
      </c>
      <c r="O1422" s="76">
        <f t="shared" si="45"/>
        <v>300</v>
      </c>
      <c r="P1422" s="49" t="str" cm="1">
        <f t="array" ref="P1422">_xlfn.IFS(O1422&gt;=2000,"A",O1422&gt;=1000,"B",O1422&gt;=500,"C",O1422&gt;=100,"D",O1422&lt;100,"E")</f>
        <v>D</v>
      </c>
    </row>
    <row r="1423" spans="1:16">
      <c r="A1423" s="80">
        <v>1422</v>
      </c>
      <c r="B1423" s="22" t="s">
        <v>75</v>
      </c>
      <c r="C1423" s="22" t="s">
        <v>68</v>
      </c>
      <c r="D1423" s="22" t="s">
        <v>721</v>
      </c>
      <c r="E1423" s="22" t="s">
        <v>190</v>
      </c>
      <c r="F1423" s="22" t="s">
        <v>71</v>
      </c>
      <c r="G1423" s="22" t="s">
        <v>72</v>
      </c>
      <c r="H1423" s="22" t="s">
        <v>91</v>
      </c>
      <c r="I1423" s="22" t="s">
        <v>1319</v>
      </c>
      <c r="J1423" s="71">
        <v>60.672000000000004</v>
      </c>
      <c r="K1423" s="56">
        <v>2</v>
      </c>
      <c r="L1423" s="73">
        <v>0.2</v>
      </c>
      <c r="M1423" s="71">
        <v>14.409600000000003</v>
      </c>
      <c r="N1423" s="75">
        <f t="shared" si="44"/>
        <v>2.2752000000000017</v>
      </c>
      <c r="O1423" s="76">
        <f t="shared" si="45"/>
        <v>300</v>
      </c>
      <c r="P1423" s="49" t="str" cm="1">
        <f t="array" ref="P1423">_xlfn.IFS(O1423&gt;=2000,"A",O1423&gt;=1000,"B",O1423&gt;=500,"C",O1423&gt;=100,"D",O1423&lt;100,"E")</f>
        <v>D</v>
      </c>
    </row>
    <row r="1424" spans="1:16">
      <c r="A1424" s="80">
        <v>1423</v>
      </c>
      <c r="B1424" s="22" t="s">
        <v>75</v>
      </c>
      <c r="C1424" s="22" t="s">
        <v>68</v>
      </c>
      <c r="D1424" s="22" t="s">
        <v>721</v>
      </c>
      <c r="E1424" s="22" t="s">
        <v>190</v>
      </c>
      <c r="F1424" s="22" t="s">
        <v>71</v>
      </c>
      <c r="G1424" s="22" t="s">
        <v>72</v>
      </c>
      <c r="H1424" s="22" t="s">
        <v>89</v>
      </c>
      <c r="I1424" s="22" t="s">
        <v>989</v>
      </c>
      <c r="J1424" s="71">
        <v>77.031000000000006</v>
      </c>
      <c r="K1424" s="56">
        <v>9</v>
      </c>
      <c r="L1424" s="73">
        <v>0.7</v>
      </c>
      <c r="M1424" s="71">
        <v>-59.057100000000005</v>
      </c>
      <c r="N1424" s="75">
        <f t="shared" si="44"/>
        <v>-112.97880000000001</v>
      </c>
      <c r="O1424" s="76">
        <f t="shared" si="45"/>
        <v>1350</v>
      </c>
      <c r="P1424" s="49" t="str" cm="1">
        <f t="array" ref="P1424">_xlfn.IFS(O1424&gt;=2000,"A",O1424&gt;=1000,"B",O1424&gt;=500,"C",O1424&gt;=100,"D",O1424&lt;100,"E")</f>
        <v>B</v>
      </c>
    </row>
    <row r="1425" spans="1:16">
      <c r="A1425" s="80">
        <v>1424</v>
      </c>
      <c r="B1425" s="22" t="s">
        <v>75</v>
      </c>
      <c r="C1425" s="22" t="s">
        <v>68</v>
      </c>
      <c r="D1425" s="22" t="s">
        <v>721</v>
      </c>
      <c r="E1425" s="22" t="s">
        <v>190</v>
      </c>
      <c r="F1425" s="22" t="s">
        <v>71</v>
      </c>
      <c r="G1425" s="22" t="s">
        <v>72</v>
      </c>
      <c r="H1425" s="22" t="s">
        <v>80</v>
      </c>
      <c r="I1425" s="22" t="s">
        <v>576</v>
      </c>
      <c r="J1425" s="71">
        <v>119.90400000000001</v>
      </c>
      <c r="K1425" s="56">
        <v>6</v>
      </c>
      <c r="L1425" s="73">
        <v>0.2</v>
      </c>
      <c r="M1425" s="71">
        <v>-1.4988000000000135</v>
      </c>
      <c r="N1425" s="75">
        <f t="shared" si="44"/>
        <v>-25.479600000000016</v>
      </c>
      <c r="O1425" s="76">
        <f t="shared" si="45"/>
        <v>900</v>
      </c>
      <c r="P1425" s="49" t="str" cm="1">
        <f t="array" ref="P1425">_xlfn.IFS(O1425&gt;=2000,"A",O1425&gt;=1000,"B",O1425&gt;=500,"C",O1425&gt;=100,"D",O1425&lt;100,"E")</f>
        <v>C</v>
      </c>
    </row>
    <row r="1426" spans="1:16">
      <c r="A1426" s="80">
        <v>1425</v>
      </c>
      <c r="B1426" s="22" t="s">
        <v>75</v>
      </c>
      <c r="C1426" s="22" t="s">
        <v>68</v>
      </c>
      <c r="D1426" s="22" t="s">
        <v>721</v>
      </c>
      <c r="E1426" s="22" t="s">
        <v>190</v>
      </c>
      <c r="F1426" s="22" t="s">
        <v>71</v>
      </c>
      <c r="G1426" s="22" t="s">
        <v>86</v>
      </c>
      <c r="H1426" s="22" t="s">
        <v>87</v>
      </c>
      <c r="I1426" s="22" t="s">
        <v>1320</v>
      </c>
      <c r="J1426" s="71">
        <v>263.96000000000004</v>
      </c>
      <c r="K1426" s="56">
        <v>5</v>
      </c>
      <c r="L1426" s="73">
        <v>0.2</v>
      </c>
      <c r="M1426" s="71">
        <v>23.096500000000006</v>
      </c>
      <c r="N1426" s="75">
        <f t="shared" si="44"/>
        <v>-29.695500000000003</v>
      </c>
      <c r="O1426" s="76">
        <f t="shared" si="45"/>
        <v>750</v>
      </c>
      <c r="P1426" s="49" t="str" cm="1">
        <f t="array" ref="P1426">_xlfn.IFS(O1426&gt;=2000,"A",O1426&gt;=1000,"B",O1426&gt;=500,"C",O1426&gt;=100,"D",O1426&lt;100,"E")</f>
        <v>C</v>
      </c>
    </row>
    <row r="1427" spans="1:16">
      <c r="A1427" s="80">
        <v>1426</v>
      </c>
      <c r="B1427" s="22" t="s">
        <v>75</v>
      </c>
      <c r="C1427" s="22" t="s">
        <v>68</v>
      </c>
      <c r="D1427" s="22" t="s">
        <v>721</v>
      </c>
      <c r="E1427" s="22" t="s">
        <v>190</v>
      </c>
      <c r="F1427" s="22" t="s">
        <v>71</v>
      </c>
      <c r="G1427" s="22" t="s">
        <v>72</v>
      </c>
      <c r="H1427" s="22" t="s">
        <v>80</v>
      </c>
      <c r="I1427" s="22" t="s">
        <v>657</v>
      </c>
      <c r="J1427" s="71">
        <v>363.64800000000002</v>
      </c>
      <c r="K1427" s="56">
        <v>4</v>
      </c>
      <c r="L1427" s="73">
        <v>0.2</v>
      </c>
      <c r="M1427" s="71">
        <v>-86.366400000000027</v>
      </c>
      <c r="N1427" s="75">
        <f t="shared" si="44"/>
        <v>-159.09600000000003</v>
      </c>
      <c r="O1427" s="76">
        <f t="shared" si="45"/>
        <v>600</v>
      </c>
      <c r="P1427" s="49" t="str" cm="1">
        <f t="array" ref="P1427">_xlfn.IFS(O1427&gt;=2000,"A",O1427&gt;=1000,"B",O1427&gt;=500,"C",O1427&gt;=100,"D",O1427&lt;100,"E")</f>
        <v>C</v>
      </c>
    </row>
    <row r="1428" spans="1:16">
      <c r="A1428" s="80">
        <v>1427</v>
      </c>
      <c r="B1428" s="22" t="s">
        <v>58</v>
      </c>
      <c r="C1428" s="22" t="s">
        <v>68</v>
      </c>
      <c r="D1428" s="22" t="s">
        <v>968</v>
      </c>
      <c r="E1428" s="22" t="s">
        <v>70</v>
      </c>
      <c r="F1428" s="22" t="s">
        <v>71</v>
      </c>
      <c r="G1428" s="22" t="s">
        <v>72</v>
      </c>
      <c r="H1428" s="22" t="s">
        <v>89</v>
      </c>
      <c r="I1428" s="22" t="s">
        <v>782</v>
      </c>
      <c r="J1428" s="71">
        <v>9.7280000000000015</v>
      </c>
      <c r="K1428" s="56">
        <v>2</v>
      </c>
      <c r="L1428" s="73">
        <v>0.2</v>
      </c>
      <c r="M1428" s="71">
        <v>3.283199999999999</v>
      </c>
      <c r="N1428" s="75">
        <f t="shared" si="44"/>
        <v>1.3375999999999986</v>
      </c>
      <c r="O1428" s="76">
        <f t="shared" si="45"/>
        <v>300</v>
      </c>
      <c r="P1428" s="49" t="str" cm="1">
        <f t="array" ref="P1428">_xlfn.IFS(O1428&gt;=2000,"A",O1428&gt;=1000,"B",O1428&gt;=500,"C",O1428&gt;=100,"D",O1428&lt;100,"E")</f>
        <v>D</v>
      </c>
    </row>
    <row r="1429" spans="1:16">
      <c r="A1429" s="80">
        <v>1428</v>
      </c>
      <c r="B1429" s="22" t="s">
        <v>58</v>
      </c>
      <c r="C1429" s="22" t="s">
        <v>68</v>
      </c>
      <c r="D1429" s="22" t="s">
        <v>968</v>
      </c>
      <c r="E1429" s="22" t="s">
        <v>70</v>
      </c>
      <c r="F1429" s="22" t="s">
        <v>71</v>
      </c>
      <c r="G1429" s="22" t="s">
        <v>72</v>
      </c>
      <c r="H1429" s="22" t="s">
        <v>133</v>
      </c>
      <c r="I1429" s="22" t="s">
        <v>260</v>
      </c>
      <c r="J1429" s="71">
        <v>14.75</v>
      </c>
      <c r="K1429" s="56">
        <v>5</v>
      </c>
      <c r="L1429" s="73">
        <v>0</v>
      </c>
      <c r="M1429" s="71">
        <v>7.08</v>
      </c>
      <c r="N1429" s="75">
        <f t="shared" si="44"/>
        <v>7.08</v>
      </c>
      <c r="O1429" s="76">
        <f t="shared" si="45"/>
        <v>750</v>
      </c>
      <c r="P1429" s="49" t="str" cm="1">
        <f t="array" ref="P1429">_xlfn.IFS(O1429&gt;=2000,"A",O1429&gt;=1000,"B",O1429&gt;=500,"C",O1429&gt;=100,"D",O1429&lt;100,"E")</f>
        <v>C</v>
      </c>
    </row>
    <row r="1430" spans="1:16">
      <c r="A1430" s="80">
        <v>1429</v>
      </c>
      <c r="B1430" s="22" t="s">
        <v>58</v>
      </c>
      <c r="C1430" s="22" t="s">
        <v>68</v>
      </c>
      <c r="D1430" s="22" t="s">
        <v>968</v>
      </c>
      <c r="E1430" s="22" t="s">
        <v>70</v>
      </c>
      <c r="F1430" s="22" t="s">
        <v>71</v>
      </c>
      <c r="G1430" s="22" t="s">
        <v>72</v>
      </c>
      <c r="H1430" s="22" t="s">
        <v>89</v>
      </c>
      <c r="I1430" s="22" t="s">
        <v>1321</v>
      </c>
      <c r="J1430" s="71">
        <v>29.800000000000004</v>
      </c>
      <c r="K1430" s="56">
        <v>5</v>
      </c>
      <c r="L1430" s="73">
        <v>0.2</v>
      </c>
      <c r="M1430" s="71">
        <v>9.3124999999999982</v>
      </c>
      <c r="N1430" s="75">
        <f t="shared" si="44"/>
        <v>3.3524999999999974</v>
      </c>
      <c r="O1430" s="76">
        <f t="shared" si="45"/>
        <v>750</v>
      </c>
      <c r="P1430" s="49" t="str" cm="1">
        <f t="array" ref="P1430">_xlfn.IFS(O1430&gt;=2000,"A",O1430&gt;=1000,"B",O1430&gt;=500,"C",O1430&gt;=100,"D",O1430&lt;100,"E")</f>
        <v>C</v>
      </c>
    </row>
    <row r="1431" spans="1:16">
      <c r="A1431" s="80">
        <v>1430</v>
      </c>
      <c r="B1431" s="22" t="s">
        <v>58</v>
      </c>
      <c r="C1431" s="22" t="s">
        <v>68</v>
      </c>
      <c r="D1431" s="22" t="s">
        <v>968</v>
      </c>
      <c r="E1431" s="22" t="s">
        <v>70</v>
      </c>
      <c r="F1431" s="22" t="s">
        <v>71</v>
      </c>
      <c r="G1431" s="22" t="s">
        <v>72</v>
      </c>
      <c r="H1431" s="22" t="s">
        <v>73</v>
      </c>
      <c r="I1431" s="22" t="s">
        <v>850</v>
      </c>
      <c r="J1431" s="71">
        <v>427.42</v>
      </c>
      <c r="K1431" s="56">
        <v>14</v>
      </c>
      <c r="L1431" s="73">
        <v>0</v>
      </c>
      <c r="M1431" s="71">
        <v>196.61320000000001</v>
      </c>
      <c r="N1431" s="75">
        <f t="shared" si="44"/>
        <v>196.61320000000001</v>
      </c>
      <c r="O1431" s="76">
        <f t="shared" si="45"/>
        <v>2100</v>
      </c>
      <c r="P1431" s="49" t="str" cm="1">
        <f t="array" ref="P1431">_xlfn.IFS(O1431&gt;=2000,"A",O1431&gt;=1000,"B",O1431&gt;=500,"C",O1431&gt;=100,"D",O1431&lt;100,"E")</f>
        <v>A</v>
      </c>
    </row>
    <row r="1432" spans="1:16">
      <c r="A1432" s="80">
        <v>1431</v>
      </c>
      <c r="B1432" s="22" t="s">
        <v>75</v>
      </c>
      <c r="C1432" s="22" t="s">
        <v>59</v>
      </c>
      <c r="D1432" s="22" t="s">
        <v>257</v>
      </c>
      <c r="E1432" s="22" t="s">
        <v>258</v>
      </c>
      <c r="F1432" s="22" t="s">
        <v>124</v>
      </c>
      <c r="G1432" s="22" t="s">
        <v>86</v>
      </c>
      <c r="H1432" s="22" t="s">
        <v>87</v>
      </c>
      <c r="I1432" s="22" t="s">
        <v>777</v>
      </c>
      <c r="J1432" s="71">
        <v>220.75200000000001</v>
      </c>
      <c r="K1432" s="56">
        <v>8</v>
      </c>
      <c r="L1432" s="73">
        <v>0.4</v>
      </c>
      <c r="M1432" s="71">
        <v>-40.47120000000001</v>
      </c>
      <c r="N1432" s="75">
        <f t="shared" si="44"/>
        <v>-128.77200000000002</v>
      </c>
      <c r="O1432" s="76">
        <f t="shared" si="45"/>
        <v>1200</v>
      </c>
      <c r="P1432" s="49" t="str" cm="1">
        <f t="array" ref="P1432">_xlfn.IFS(O1432&gt;=2000,"A",O1432&gt;=1000,"B",O1432&gt;=500,"C",O1432&gt;=100,"D",O1432&lt;100,"E")</f>
        <v>B</v>
      </c>
    </row>
    <row r="1433" spans="1:16">
      <c r="A1433" s="80">
        <v>1432</v>
      </c>
      <c r="B1433" s="22" t="s">
        <v>58</v>
      </c>
      <c r="C1433" s="22" t="s">
        <v>59</v>
      </c>
      <c r="D1433" s="22" t="s">
        <v>948</v>
      </c>
      <c r="E1433" s="22" t="s">
        <v>209</v>
      </c>
      <c r="F1433" s="22" t="s">
        <v>62</v>
      </c>
      <c r="G1433" s="22" t="s">
        <v>72</v>
      </c>
      <c r="H1433" s="22" t="s">
        <v>89</v>
      </c>
      <c r="I1433" s="22" t="s">
        <v>1322</v>
      </c>
      <c r="J1433" s="71">
        <v>152.76</v>
      </c>
      <c r="K1433" s="56">
        <v>6</v>
      </c>
      <c r="L1433" s="73">
        <v>0</v>
      </c>
      <c r="M1433" s="71">
        <v>74.852400000000003</v>
      </c>
      <c r="N1433" s="75">
        <f t="shared" si="44"/>
        <v>74.852400000000003</v>
      </c>
      <c r="O1433" s="76">
        <f t="shared" si="45"/>
        <v>900</v>
      </c>
      <c r="P1433" s="49" t="str" cm="1">
        <f t="array" ref="P1433">_xlfn.IFS(O1433&gt;=2000,"A",O1433&gt;=1000,"B",O1433&gt;=500,"C",O1433&gt;=100,"D",O1433&lt;100,"E")</f>
        <v>C</v>
      </c>
    </row>
    <row r="1434" spans="1:16">
      <c r="A1434" s="80">
        <v>1433</v>
      </c>
      <c r="B1434" s="22" t="s">
        <v>58</v>
      </c>
      <c r="C1434" s="22" t="s">
        <v>59</v>
      </c>
      <c r="D1434" s="22" t="s">
        <v>948</v>
      </c>
      <c r="E1434" s="22" t="s">
        <v>209</v>
      </c>
      <c r="F1434" s="22" t="s">
        <v>62</v>
      </c>
      <c r="G1434" s="22" t="s">
        <v>72</v>
      </c>
      <c r="H1434" s="22" t="s">
        <v>288</v>
      </c>
      <c r="I1434" s="22" t="s">
        <v>771</v>
      </c>
      <c r="J1434" s="71">
        <v>7.27</v>
      </c>
      <c r="K1434" s="56">
        <v>1</v>
      </c>
      <c r="L1434" s="73">
        <v>0</v>
      </c>
      <c r="M1434" s="71">
        <v>1.9629000000000003</v>
      </c>
      <c r="N1434" s="75">
        <f t="shared" si="44"/>
        <v>1.9629000000000003</v>
      </c>
      <c r="O1434" s="76">
        <f t="shared" si="45"/>
        <v>150</v>
      </c>
      <c r="P1434" s="49" t="str" cm="1">
        <f t="array" ref="P1434">_xlfn.IFS(O1434&gt;=2000,"A",O1434&gt;=1000,"B",O1434&gt;=500,"C",O1434&gt;=100,"D",O1434&lt;100,"E")</f>
        <v>D</v>
      </c>
    </row>
    <row r="1435" spans="1:16">
      <c r="A1435" s="80">
        <v>1434</v>
      </c>
      <c r="B1435" s="22" t="s">
        <v>58</v>
      </c>
      <c r="C1435" s="22" t="s">
        <v>59</v>
      </c>
      <c r="D1435" s="22" t="s">
        <v>948</v>
      </c>
      <c r="E1435" s="22" t="s">
        <v>209</v>
      </c>
      <c r="F1435" s="22" t="s">
        <v>62</v>
      </c>
      <c r="G1435" s="22" t="s">
        <v>63</v>
      </c>
      <c r="H1435" s="22" t="s">
        <v>66</v>
      </c>
      <c r="I1435" s="22" t="s">
        <v>201</v>
      </c>
      <c r="J1435" s="71">
        <v>1819.8600000000001</v>
      </c>
      <c r="K1435" s="56">
        <v>14</v>
      </c>
      <c r="L1435" s="73">
        <v>0</v>
      </c>
      <c r="M1435" s="71">
        <v>163.78740000000002</v>
      </c>
      <c r="N1435" s="75">
        <f t="shared" si="44"/>
        <v>163.78740000000002</v>
      </c>
      <c r="O1435" s="76">
        <f t="shared" si="45"/>
        <v>2100</v>
      </c>
      <c r="P1435" s="49" t="str" cm="1">
        <f t="array" ref="P1435">_xlfn.IFS(O1435&gt;=2000,"A",O1435&gt;=1000,"B",O1435&gt;=500,"C",O1435&gt;=100,"D",O1435&lt;100,"E")</f>
        <v>A</v>
      </c>
    </row>
    <row r="1436" spans="1:16">
      <c r="A1436" s="80">
        <v>1435</v>
      </c>
      <c r="B1436" s="22" t="s">
        <v>75</v>
      </c>
      <c r="C1436" s="22" t="s">
        <v>59</v>
      </c>
      <c r="D1436" s="22" t="s">
        <v>99</v>
      </c>
      <c r="E1436" s="22" t="s">
        <v>100</v>
      </c>
      <c r="F1436" s="22" t="s">
        <v>71</v>
      </c>
      <c r="G1436" s="22" t="s">
        <v>72</v>
      </c>
      <c r="H1436" s="22" t="s">
        <v>97</v>
      </c>
      <c r="I1436" s="22" t="s">
        <v>1323</v>
      </c>
      <c r="J1436" s="71">
        <v>33.9</v>
      </c>
      <c r="K1436" s="56">
        <v>5</v>
      </c>
      <c r="L1436" s="73">
        <v>0</v>
      </c>
      <c r="M1436" s="71">
        <v>15.593999999999999</v>
      </c>
      <c r="N1436" s="75">
        <f t="shared" si="44"/>
        <v>15.593999999999999</v>
      </c>
      <c r="O1436" s="76">
        <f t="shared" si="45"/>
        <v>750</v>
      </c>
      <c r="P1436" s="49" t="str" cm="1">
        <f t="array" ref="P1436">_xlfn.IFS(O1436&gt;=2000,"A",O1436&gt;=1000,"B",O1436&gt;=500,"C",O1436&gt;=100,"D",O1436&lt;100,"E")</f>
        <v>C</v>
      </c>
    </row>
    <row r="1437" spans="1:16">
      <c r="A1437" s="80">
        <v>1436</v>
      </c>
      <c r="B1437" s="22" t="s">
        <v>75</v>
      </c>
      <c r="C1437" s="22" t="s">
        <v>59</v>
      </c>
      <c r="D1437" s="22" t="s">
        <v>1324</v>
      </c>
      <c r="E1437" s="22" t="s">
        <v>258</v>
      </c>
      <c r="F1437" s="22" t="s">
        <v>124</v>
      </c>
      <c r="G1437" s="22" t="s">
        <v>72</v>
      </c>
      <c r="H1437" s="22" t="s">
        <v>97</v>
      </c>
      <c r="I1437" s="22" t="s">
        <v>1325</v>
      </c>
      <c r="J1437" s="71">
        <v>31.104000000000006</v>
      </c>
      <c r="K1437" s="56">
        <v>6</v>
      </c>
      <c r="L1437" s="73">
        <v>0.2</v>
      </c>
      <c r="M1437" s="71">
        <v>10.8864</v>
      </c>
      <c r="N1437" s="75">
        <f t="shared" si="44"/>
        <v>4.6655999999999986</v>
      </c>
      <c r="O1437" s="76">
        <f t="shared" si="45"/>
        <v>900</v>
      </c>
      <c r="P1437" s="49" t="str" cm="1">
        <f t="array" ref="P1437">_xlfn.IFS(O1437&gt;=2000,"A",O1437&gt;=1000,"B",O1437&gt;=500,"C",O1437&gt;=100,"D",O1437&lt;100,"E")</f>
        <v>C</v>
      </c>
    </row>
    <row r="1438" spans="1:16">
      <c r="A1438" s="80">
        <v>1437</v>
      </c>
      <c r="B1438" s="22" t="s">
        <v>75</v>
      </c>
      <c r="C1438" s="22" t="s">
        <v>59</v>
      </c>
      <c r="D1438" s="22" t="s">
        <v>1324</v>
      </c>
      <c r="E1438" s="22" t="s">
        <v>258</v>
      </c>
      <c r="F1438" s="22" t="s">
        <v>124</v>
      </c>
      <c r="G1438" s="22" t="s">
        <v>72</v>
      </c>
      <c r="H1438" s="22" t="s">
        <v>84</v>
      </c>
      <c r="I1438" s="22" t="s">
        <v>1282</v>
      </c>
      <c r="J1438" s="71">
        <v>5.2480000000000002</v>
      </c>
      <c r="K1438" s="56">
        <v>2</v>
      </c>
      <c r="L1438" s="73">
        <v>0.2</v>
      </c>
      <c r="M1438" s="71">
        <v>0.59039999999999915</v>
      </c>
      <c r="N1438" s="75">
        <f t="shared" si="44"/>
        <v>-0.45920000000000094</v>
      </c>
      <c r="O1438" s="76">
        <f t="shared" si="45"/>
        <v>300</v>
      </c>
      <c r="P1438" s="49" t="str" cm="1">
        <f t="array" ref="P1438">_xlfn.IFS(O1438&gt;=2000,"A",O1438&gt;=1000,"B",O1438&gt;=500,"C",O1438&gt;=100,"D",O1438&lt;100,"E")</f>
        <v>D</v>
      </c>
    </row>
    <row r="1439" spans="1:16">
      <c r="A1439" s="80">
        <v>1438</v>
      </c>
      <c r="B1439" s="22" t="s">
        <v>538</v>
      </c>
      <c r="C1439" s="22" t="s">
        <v>59</v>
      </c>
      <c r="D1439" s="22" t="s">
        <v>652</v>
      </c>
      <c r="E1439" s="22" t="s">
        <v>104</v>
      </c>
      <c r="F1439" s="22" t="s">
        <v>105</v>
      </c>
      <c r="G1439" s="22" t="s">
        <v>86</v>
      </c>
      <c r="H1439" s="22" t="s">
        <v>128</v>
      </c>
      <c r="I1439" s="22" t="s">
        <v>1326</v>
      </c>
      <c r="J1439" s="71">
        <v>263.88</v>
      </c>
      <c r="K1439" s="56">
        <v>3</v>
      </c>
      <c r="L1439" s="73">
        <v>0.2</v>
      </c>
      <c r="M1439" s="71">
        <v>42.880500000000012</v>
      </c>
      <c r="N1439" s="75">
        <f t="shared" si="44"/>
        <v>-9.8954999999999913</v>
      </c>
      <c r="O1439" s="76">
        <f t="shared" si="45"/>
        <v>450</v>
      </c>
      <c r="P1439" s="49" t="str" cm="1">
        <f t="array" ref="P1439">_xlfn.IFS(O1439&gt;=2000,"A",O1439&gt;=1000,"B",O1439&gt;=500,"C",O1439&gt;=100,"D",O1439&lt;100,"E")</f>
        <v>D</v>
      </c>
    </row>
    <row r="1440" spans="1:16">
      <c r="A1440" s="80">
        <v>1439</v>
      </c>
      <c r="B1440" s="22" t="s">
        <v>538</v>
      </c>
      <c r="C1440" s="22" t="s">
        <v>59</v>
      </c>
      <c r="D1440" s="22" t="s">
        <v>652</v>
      </c>
      <c r="E1440" s="22" t="s">
        <v>104</v>
      </c>
      <c r="F1440" s="22" t="s">
        <v>105</v>
      </c>
      <c r="G1440" s="22" t="s">
        <v>63</v>
      </c>
      <c r="H1440" s="22" t="s">
        <v>66</v>
      </c>
      <c r="I1440" s="22" t="s">
        <v>735</v>
      </c>
      <c r="J1440" s="71">
        <v>2453.4299999999998</v>
      </c>
      <c r="K1440" s="56">
        <v>5</v>
      </c>
      <c r="L1440" s="73">
        <v>0.3</v>
      </c>
      <c r="M1440" s="71">
        <v>-350.4899999999999</v>
      </c>
      <c r="N1440" s="75">
        <f t="shared" si="44"/>
        <v>-1086.5189999999998</v>
      </c>
      <c r="O1440" s="76">
        <f t="shared" si="45"/>
        <v>750</v>
      </c>
      <c r="P1440" s="49" t="str" cm="1">
        <f t="array" ref="P1440">_xlfn.IFS(O1440&gt;=2000,"A",O1440&gt;=1000,"B",O1440&gt;=500,"C",O1440&gt;=100,"D",O1440&lt;100,"E")</f>
        <v>C</v>
      </c>
    </row>
    <row r="1441" spans="1:16">
      <c r="A1441" s="80">
        <v>1440</v>
      </c>
      <c r="B1441" s="22" t="s">
        <v>58</v>
      </c>
      <c r="C1441" s="22" t="s">
        <v>59</v>
      </c>
      <c r="D1441" s="22" t="s">
        <v>1248</v>
      </c>
      <c r="E1441" s="22" t="s">
        <v>575</v>
      </c>
      <c r="F1441" s="22" t="s">
        <v>124</v>
      </c>
      <c r="G1441" s="22" t="s">
        <v>72</v>
      </c>
      <c r="H1441" s="22" t="s">
        <v>89</v>
      </c>
      <c r="I1441" s="22" t="s">
        <v>511</v>
      </c>
      <c r="J1441" s="71">
        <v>29.700000000000003</v>
      </c>
      <c r="K1441" s="56">
        <v>5</v>
      </c>
      <c r="L1441" s="73">
        <v>0</v>
      </c>
      <c r="M1441" s="71">
        <v>13.365</v>
      </c>
      <c r="N1441" s="75">
        <f t="shared" si="44"/>
        <v>13.365</v>
      </c>
      <c r="O1441" s="76">
        <f t="shared" si="45"/>
        <v>750</v>
      </c>
      <c r="P1441" s="49" t="str" cm="1">
        <f t="array" ref="P1441">_xlfn.IFS(O1441&gt;=2000,"A",O1441&gt;=1000,"B",O1441&gt;=500,"C",O1441&gt;=100,"D",O1441&lt;100,"E")</f>
        <v>C</v>
      </c>
    </row>
    <row r="1442" spans="1:16">
      <c r="A1442" s="80">
        <v>1441</v>
      </c>
      <c r="B1442" s="22" t="s">
        <v>58</v>
      </c>
      <c r="C1442" s="22" t="s">
        <v>59</v>
      </c>
      <c r="D1442" s="22" t="s">
        <v>1248</v>
      </c>
      <c r="E1442" s="22" t="s">
        <v>575</v>
      </c>
      <c r="F1442" s="22" t="s">
        <v>124</v>
      </c>
      <c r="G1442" s="22" t="s">
        <v>72</v>
      </c>
      <c r="H1442" s="22" t="s">
        <v>97</v>
      </c>
      <c r="I1442" s="22" t="s">
        <v>1327</v>
      </c>
      <c r="J1442" s="71">
        <v>39.96</v>
      </c>
      <c r="K1442" s="56">
        <v>4</v>
      </c>
      <c r="L1442" s="73">
        <v>0</v>
      </c>
      <c r="M1442" s="71">
        <v>17.981999999999999</v>
      </c>
      <c r="N1442" s="75">
        <f t="shared" si="44"/>
        <v>17.981999999999999</v>
      </c>
      <c r="O1442" s="76">
        <f t="shared" si="45"/>
        <v>600</v>
      </c>
      <c r="P1442" s="49" t="str" cm="1">
        <f t="array" ref="P1442">_xlfn.IFS(O1442&gt;=2000,"A",O1442&gt;=1000,"B",O1442&gt;=500,"C",O1442&gt;=100,"D",O1442&lt;100,"E")</f>
        <v>C</v>
      </c>
    </row>
    <row r="1443" spans="1:16">
      <c r="A1443" s="80">
        <v>1442</v>
      </c>
      <c r="B1443" s="22" t="s">
        <v>58</v>
      </c>
      <c r="C1443" s="22" t="s">
        <v>59</v>
      </c>
      <c r="D1443" s="22" t="s">
        <v>114</v>
      </c>
      <c r="E1443" s="22" t="s">
        <v>70</v>
      </c>
      <c r="F1443" s="22" t="s">
        <v>71</v>
      </c>
      <c r="G1443" s="22" t="s">
        <v>72</v>
      </c>
      <c r="H1443" s="22" t="s">
        <v>89</v>
      </c>
      <c r="I1443" s="22" t="s">
        <v>1003</v>
      </c>
      <c r="J1443" s="71">
        <v>36.672000000000004</v>
      </c>
      <c r="K1443" s="56">
        <v>2</v>
      </c>
      <c r="L1443" s="73">
        <v>0.2</v>
      </c>
      <c r="M1443" s="71">
        <v>11.459999999999999</v>
      </c>
      <c r="N1443" s="75">
        <f t="shared" si="44"/>
        <v>4.1255999999999977</v>
      </c>
      <c r="O1443" s="76">
        <f t="shared" si="45"/>
        <v>300</v>
      </c>
      <c r="P1443" s="49" t="str" cm="1">
        <f t="array" ref="P1443">_xlfn.IFS(O1443&gt;=2000,"A",O1443&gt;=1000,"B",O1443&gt;=500,"C",O1443&gt;=100,"D",O1443&lt;100,"E")</f>
        <v>D</v>
      </c>
    </row>
    <row r="1444" spans="1:16">
      <c r="A1444" s="80">
        <v>1443</v>
      </c>
      <c r="B1444" s="22" t="s">
        <v>140</v>
      </c>
      <c r="C1444" s="22" t="s">
        <v>68</v>
      </c>
      <c r="D1444" s="22" t="s">
        <v>598</v>
      </c>
      <c r="E1444" s="22" t="s">
        <v>61</v>
      </c>
      <c r="F1444" s="22" t="s">
        <v>62</v>
      </c>
      <c r="G1444" s="22" t="s">
        <v>72</v>
      </c>
      <c r="H1444" s="22" t="s">
        <v>97</v>
      </c>
      <c r="I1444" s="22" t="s">
        <v>531</v>
      </c>
      <c r="J1444" s="71">
        <v>13.76</v>
      </c>
      <c r="K1444" s="56">
        <v>2</v>
      </c>
      <c r="L1444" s="73">
        <v>0</v>
      </c>
      <c r="M1444" s="71">
        <v>6.3295999999999992</v>
      </c>
      <c r="N1444" s="75">
        <f t="shared" si="44"/>
        <v>6.3295999999999992</v>
      </c>
      <c r="O1444" s="76">
        <f t="shared" si="45"/>
        <v>300</v>
      </c>
      <c r="P1444" s="49" t="str" cm="1">
        <f t="array" ref="P1444">_xlfn.IFS(O1444&gt;=2000,"A",O1444&gt;=1000,"B",O1444&gt;=500,"C",O1444&gt;=100,"D",O1444&lt;100,"E")</f>
        <v>D</v>
      </c>
    </row>
    <row r="1445" spans="1:16">
      <c r="A1445" s="80">
        <v>1444</v>
      </c>
      <c r="B1445" s="22" t="s">
        <v>75</v>
      </c>
      <c r="C1445" s="22" t="s">
        <v>68</v>
      </c>
      <c r="D1445" s="22" t="s">
        <v>241</v>
      </c>
      <c r="E1445" s="22" t="s">
        <v>242</v>
      </c>
      <c r="F1445" s="22" t="s">
        <v>71</v>
      </c>
      <c r="G1445" s="22" t="s">
        <v>72</v>
      </c>
      <c r="H1445" s="22" t="s">
        <v>80</v>
      </c>
      <c r="I1445" s="22" t="s">
        <v>276</v>
      </c>
      <c r="J1445" s="71">
        <v>139.42400000000001</v>
      </c>
      <c r="K1445" s="56">
        <v>4</v>
      </c>
      <c r="L1445" s="73">
        <v>0.2</v>
      </c>
      <c r="M1445" s="71">
        <v>17.42799999999999</v>
      </c>
      <c r="N1445" s="75">
        <f t="shared" si="44"/>
        <v>-10.456800000000012</v>
      </c>
      <c r="O1445" s="76">
        <f t="shared" si="45"/>
        <v>600</v>
      </c>
      <c r="P1445" s="49" t="str" cm="1">
        <f t="array" ref="P1445">_xlfn.IFS(O1445&gt;=2000,"A",O1445&gt;=1000,"B",O1445&gt;=500,"C",O1445&gt;=100,"D",O1445&lt;100,"E")</f>
        <v>C</v>
      </c>
    </row>
    <row r="1446" spans="1:16">
      <c r="A1446" s="80">
        <v>1445</v>
      </c>
      <c r="B1446" s="22" t="s">
        <v>75</v>
      </c>
      <c r="C1446" s="22" t="s">
        <v>59</v>
      </c>
      <c r="D1446" s="22" t="s">
        <v>187</v>
      </c>
      <c r="E1446" s="22" t="s">
        <v>149</v>
      </c>
      <c r="F1446" s="22" t="s">
        <v>105</v>
      </c>
      <c r="G1446" s="22" t="s">
        <v>86</v>
      </c>
      <c r="H1446" s="22" t="s">
        <v>87</v>
      </c>
      <c r="I1446" s="22" t="s">
        <v>1225</v>
      </c>
      <c r="J1446" s="71">
        <v>1979.9280000000001</v>
      </c>
      <c r="K1446" s="56">
        <v>9</v>
      </c>
      <c r="L1446" s="73">
        <v>0.2</v>
      </c>
      <c r="M1446" s="71">
        <v>148.49459999999993</v>
      </c>
      <c r="N1446" s="75">
        <f t="shared" si="44"/>
        <v>-247.4910000000001</v>
      </c>
      <c r="O1446" s="76">
        <f t="shared" si="45"/>
        <v>1350</v>
      </c>
      <c r="P1446" s="49" t="str" cm="1">
        <f t="array" ref="P1446">_xlfn.IFS(O1446&gt;=2000,"A",O1446&gt;=1000,"B",O1446&gt;=500,"C",O1446&gt;=100,"D",O1446&lt;100,"E")</f>
        <v>B</v>
      </c>
    </row>
    <row r="1447" spans="1:16">
      <c r="A1447" s="80">
        <v>1446</v>
      </c>
      <c r="B1447" s="22" t="s">
        <v>140</v>
      </c>
      <c r="C1447" s="22" t="s">
        <v>102</v>
      </c>
      <c r="D1447" s="22" t="s">
        <v>187</v>
      </c>
      <c r="E1447" s="22" t="s">
        <v>149</v>
      </c>
      <c r="F1447" s="22" t="s">
        <v>105</v>
      </c>
      <c r="G1447" s="22" t="s">
        <v>72</v>
      </c>
      <c r="H1447" s="22" t="s">
        <v>80</v>
      </c>
      <c r="I1447" s="22" t="s">
        <v>422</v>
      </c>
      <c r="J1447" s="71">
        <v>164.73599999999999</v>
      </c>
      <c r="K1447" s="56">
        <v>4</v>
      </c>
      <c r="L1447" s="73">
        <v>0.2</v>
      </c>
      <c r="M1447" s="71">
        <v>-39.124799999999993</v>
      </c>
      <c r="N1447" s="75">
        <f t="shared" si="44"/>
        <v>-72.072000000000003</v>
      </c>
      <c r="O1447" s="76">
        <f t="shared" si="45"/>
        <v>600</v>
      </c>
      <c r="P1447" s="49" t="str" cm="1">
        <f t="array" ref="P1447">_xlfn.IFS(O1447&gt;=2000,"A",O1447&gt;=1000,"B",O1447&gt;=500,"C",O1447&gt;=100,"D",O1447&lt;100,"E")</f>
        <v>C</v>
      </c>
    </row>
    <row r="1448" spans="1:16">
      <c r="A1448" s="80">
        <v>1447</v>
      </c>
      <c r="B1448" s="22" t="s">
        <v>140</v>
      </c>
      <c r="C1448" s="22" t="s">
        <v>102</v>
      </c>
      <c r="D1448" s="22" t="s">
        <v>187</v>
      </c>
      <c r="E1448" s="22" t="s">
        <v>149</v>
      </c>
      <c r="F1448" s="22" t="s">
        <v>105</v>
      </c>
      <c r="G1448" s="22" t="s">
        <v>63</v>
      </c>
      <c r="H1448" s="22" t="s">
        <v>66</v>
      </c>
      <c r="I1448" s="22" t="s">
        <v>1328</v>
      </c>
      <c r="J1448" s="71">
        <v>470.30199999999996</v>
      </c>
      <c r="K1448" s="56">
        <v>7</v>
      </c>
      <c r="L1448" s="73">
        <v>0.3</v>
      </c>
      <c r="M1448" s="71">
        <v>-87.341800000000035</v>
      </c>
      <c r="N1448" s="75">
        <f t="shared" si="44"/>
        <v>-228.43240000000003</v>
      </c>
      <c r="O1448" s="76">
        <f t="shared" si="45"/>
        <v>1050</v>
      </c>
      <c r="P1448" s="49" t="str" cm="1">
        <f t="array" ref="P1448">_xlfn.IFS(O1448&gt;=2000,"A",O1448&gt;=1000,"B",O1448&gt;=500,"C",O1448&gt;=100,"D",O1448&lt;100,"E")</f>
        <v>B</v>
      </c>
    </row>
    <row r="1449" spans="1:16">
      <c r="A1449" s="80">
        <v>1448</v>
      </c>
      <c r="B1449" s="22" t="s">
        <v>140</v>
      </c>
      <c r="C1449" s="22" t="s">
        <v>102</v>
      </c>
      <c r="D1449" s="22" t="s">
        <v>187</v>
      </c>
      <c r="E1449" s="22" t="s">
        <v>149</v>
      </c>
      <c r="F1449" s="22" t="s">
        <v>105</v>
      </c>
      <c r="G1449" s="22" t="s">
        <v>86</v>
      </c>
      <c r="H1449" s="22" t="s">
        <v>87</v>
      </c>
      <c r="I1449" s="22" t="s">
        <v>1329</v>
      </c>
      <c r="J1449" s="71">
        <v>47.984000000000002</v>
      </c>
      <c r="K1449" s="56">
        <v>2</v>
      </c>
      <c r="L1449" s="73">
        <v>0.2</v>
      </c>
      <c r="M1449" s="71">
        <v>5.9979999999999922</v>
      </c>
      <c r="N1449" s="75">
        <f t="shared" si="44"/>
        <v>-3.5988000000000095</v>
      </c>
      <c r="O1449" s="76">
        <f t="shared" si="45"/>
        <v>300</v>
      </c>
      <c r="P1449" s="49" t="str" cm="1">
        <f t="array" ref="P1449">_xlfn.IFS(O1449&gt;=2000,"A",O1449&gt;=1000,"B",O1449&gt;=500,"C",O1449&gt;=100,"D",O1449&lt;100,"E")</f>
        <v>D</v>
      </c>
    </row>
    <row r="1450" spans="1:16">
      <c r="A1450" s="80">
        <v>1449</v>
      </c>
      <c r="B1450" s="22" t="s">
        <v>140</v>
      </c>
      <c r="C1450" s="22" t="s">
        <v>68</v>
      </c>
      <c r="D1450" s="22" t="s">
        <v>122</v>
      </c>
      <c r="E1450" s="22" t="s">
        <v>123</v>
      </c>
      <c r="F1450" s="22" t="s">
        <v>124</v>
      </c>
      <c r="G1450" s="22" t="s">
        <v>72</v>
      </c>
      <c r="H1450" s="22" t="s">
        <v>89</v>
      </c>
      <c r="I1450" s="22" t="s">
        <v>1330</v>
      </c>
      <c r="J1450" s="71">
        <v>2.5020000000000002</v>
      </c>
      <c r="K1450" s="56">
        <v>3</v>
      </c>
      <c r="L1450" s="73">
        <v>0.7</v>
      </c>
      <c r="M1450" s="71">
        <v>-1.7513999999999994</v>
      </c>
      <c r="N1450" s="75">
        <f t="shared" si="44"/>
        <v>-3.5027999999999997</v>
      </c>
      <c r="O1450" s="76">
        <f t="shared" si="45"/>
        <v>450</v>
      </c>
      <c r="P1450" s="49" t="str" cm="1">
        <f t="array" ref="P1450">_xlfn.IFS(O1450&gt;=2000,"A",O1450&gt;=1000,"B",O1450&gt;=500,"C",O1450&gt;=100,"D",O1450&lt;100,"E")</f>
        <v>D</v>
      </c>
    </row>
    <row r="1451" spans="1:16">
      <c r="A1451" s="80">
        <v>1450</v>
      </c>
      <c r="B1451" s="22" t="s">
        <v>75</v>
      </c>
      <c r="C1451" s="22" t="s">
        <v>68</v>
      </c>
      <c r="D1451" s="22" t="s">
        <v>69</v>
      </c>
      <c r="E1451" s="22" t="s">
        <v>70</v>
      </c>
      <c r="F1451" s="22" t="s">
        <v>71</v>
      </c>
      <c r="G1451" s="22" t="s">
        <v>86</v>
      </c>
      <c r="H1451" s="22" t="s">
        <v>87</v>
      </c>
      <c r="I1451" s="22" t="s">
        <v>1331</v>
      </c>
      <c r="J1451" s="71">
        <v>88.751999999999995</v>
      </c>
      <c r="K1451" s="56">
        <v>3</v>
      </c>
      <c r="L1451" s="73">
        <v>0.2</v>
      </c>
      <c r="M1451" s="71">
        <v>11.093999999999998</v>
      </c>
      <c r="N1451" s="75">
        <f t="shared" si="44"/>
        <v>-6.6564000000000014</v>
      </c>
      <c r="O1451" s="76">
        <f t="shared" si="45"/>
        <v>450</v>
      </c>
      <c r="P1451" s="49" t="str" cm="1">
        <f t="array" ref="P1451">_xlfn.IFS(O1451&gt;=2000,"A",O1451&gt;=1000,"B",O1451&gt;=500,"C",O1451&gt;=100,"D",O1451&lt;100,"E")</f>
        <v>D</v>
      </c>
    </row>
    <row r="1452" spans="1:16">
      <c r="A1452" s="80">
        <v>1451</v>
      </c>
      <c r="B1452" s="22" t="s">
        <v>140</v>
      </c>
      <c r="C1452" s="22" t="s">
        <v>59</v>
      </c>
      <c r="D1452" s="22" t="s">
        <v>274</v>
      </c>
      <c r="E1452" s="22" t="s">
        <v>190</v>
      </c>
      <c r="F1452" s="22" t="s">
        <v>71</v>
      </c>
      <c r="G1452" s="22" t="s">
        <v>72</v>
      </c>
      <c r="H1452" s="22" t="s">
        <v>89</v>
      </c>
      <c r="I1452" s="22" t="s">
        <v>1332</v>
      </c>
      <c r="J1452" s="71">
        <v>2.0250000000000004</v>
      </c>
      <c r="K1452" s="56">
        <v>1</v>
      </c>
      <c r="L1452" s="73">
        <v>0.7</v>
      </c>
      <c r="M1452" s="71">
        <v>-1.3499999999999996</v>
      </c>
      <c r="N1452" s="75">
        <f t="shared" si="44"/>
        <v>-2.7675000000000001</v>
      </c>
      <c r="O1452" s="76">
        <f t="shared" si="45"/>
        <v>150</v>
      </c>
      <c r="P1452" s="49" t="str" cm="1">
        <f t="array" ref="P1452">_xlfn.IFS(O1452&gt;=2000,"A",O1452&gt;=1000,"B",O1452&gt;=500,"C",O1452&gt;=100,"D",O1452&lt;100,"E")</f>
        <v>D</v>
      </c>
    </row>
    <row r="1453" spans="1:16">
      <c r="A1453" s="80">
        <v>1452</v>
      </c>
      <c r="B1453" s="22" t="s">
        <v>140</v>
      </c>
      <c r="C1453" s="22" t="s">
        <v>68</v>
      </c>
      <c r="D1453" s="22" t="s">
        <v>1333</v>
      </c>
      <c r="E1453" s="22" t="s">
        <v>209</v>
      </c>
      <c r="F1453" s="22" t="s">
        <v>62</v>
      </c>
      <c r="G1453" s="22" t="s">
        <v>72</v>
      </c>
      <c r="H1453" s="22" t="s">
        <v>97</v>
      </c>
      <c r="I1453" s="22" t="s">
        <v>139</v>
      </c>
      <c r="J1453" s="71">
        <v>70.98</v>
      </c>
      <c r="K1453" s="56">
        <v>7</v>
      </c>
      <c r="L1453" s="73">
        <v>0</v>
      </c>
      <c r="M1453" s="71">
        <v>34.780200000000001</v>
      </c>
      <c r="N1453" s="75">
        <f t="shared" si="44"/>
        <v>34.780200000000001</v>
      </c>
      <c r="O1453" s="76">
        <f t="shared" si="45"/>
        <v>1050</v>
      </c>
      <c r="P1453" s="49" t="str" cm="1">
        <f t="array" ref="P1453">_xlfn.IFS(O1453&gt;=2000,"A",O1453&gt;=1000,"B",O1453&gt;=500,"C",O1453&gt;=100,"D",O1453&lt;100,"E")</f>
        <v>B</v>
      </c>
    </row>
    <row r="1454" spans="1:16">
      <c r="A1454" s="80">
        <v>1453</v>
      </c>
      <c r="B1454" s="22" t="s">
        <v>140</v>
      </c>
      <c r="C1454" s="22" t="s">
        <v>68</v>
      </c>
      <c r="D1454" s="22" t="s">
        <v>1333</v>
      </c>
      <c r="E1454" s="22" t="s">
        <v>209</v>
      </c>
      <c r="F1454" s="22" t="s">
        <v>62</v>
      </c>
      <c r="G1454" s="22" t="s">
        <v>72</v>
      </c>
      <c r="H1454" s="22" t="s">
        <v>89</v>
      </c>
      <c r="I1454" s="22" t="s">
        <v>1334</v>
      </c>
      <c r="J1454" s="71">
        <v>91.679999999999993</v>
      </c>
      <c r="K1454" s="56">
        <v>3</v>
      </c>
      <c r="L1454" s="73">
        <v>0</v>
      </c>
      <c r="M1454" s="71">
        <v>45.839999999999996</v>
      </c>
      <c r="N1454" s="75">
        <f t="shared" si="44"/>
        <v>45.839999999999996</v>
      </c>
      <c r="O1454" s="76">
        <f t="shared" si="45"/>
        <v>450</v>
      </c>
      <c r="P1454" s="49" t="str" cm="1">
        <f t="array" ref="P1454">_xlfn.IFS(O1454&gt;=2000,"A",O1454&gt;=1000,"B",O1454&gt;=500,"C",O1454&gt;=100,"D",O1454&lt;100,"E")</f>
        <v>D</v>
      </c>
    </row>
    <row r="1455" spans="1:16">
      <c r="A1455" s="80">
        <v>1454</v>
      </c>
      <c r="B1455" s="22" t="s">
        <v>140</v>
      </c>
      <c r="C1455" s="22" t="s">
        <v>68</v>
      </c>
      <c r="D1455" s="22" t="s">
        <v>1333</v>
      </c>
      <c r="E1455" s="22" t="s">
        <v>209</v>
      </c>
      <c r="F1455" s="22" t="s">
        <v>62</v>
      </c>
      <c r="G1455" s="22" t="s">
        <v>72</v>
      </c>
      <c r="H1455" s="22" t="s">
        <v>89</v>
      </c>
      <c r="I1455" s="22" t="s">
        <v>1332</v>
      </c>
      <c r="J1455" s="71">
        <v>33.75</v>
      </c>
      <c r="K1455" s="56">
        <v>5</v>
      </c>
      <c r="L1455" s="73">
        <v>0</v>
      </c>
      <c r="M1455" s="71">
        <v>16.875</v>
      </c>
      <c r="N1455" s="75">
        <f t="shared" si="44"/>
        <v>16.875</v>
      </c>
      <c r="O1455" s="76">
        <f t="shared" si="45"/>
        <v>750</v>
      </c>
      <c r="P1455" s="49" t="str" cm="1">
        <f t="array" ref="P1455">_xlfn.IFS(O1455&gt;=2000,"A",O1455&gt;=1000,"B",O1455&gt;=500,"C",O1455&gt;=100,"D",O1455&lt;100,"E")</f>
        <v>C</v>
      </c>
    </row>
    <row r="1456" spans="1:16">
      <c r="A1456" s="80">
        <v>1455</v>
      </c>
      <c r="B1456" s="22" t="s">
        <v>140</v>
      </c>
      <c r="C1456" s="22" t="s">
        <v>68</v>
      </c>
      <c r="D1456" s="22" t="s">
        <v>1333</v>
      </c>
      <c r="E1456" s="22" t="s">
        <v>209</v>
      </c>
      <c r="F1456" s="22" t="s">
        <v>62</v>
      </c>
      <c r="G1456" s="22" t="s">
        <v>86</v>
      </c>
      <c r="H1456" s="22" t="s">
        <v>323</v>
      </c>
      <c r="I1456" s="22" t="s">
        <v>1335</v>
      </c>
      <c r="J1456" s="71">
        <v>3040</v>
      </c>
      <c r="K1456" s="56">
        <v>8</v>
      </c>
      <c r="L1456" s="73">
        <v>0</v>
      </c>
      <c r="M1456" s="71">
        <v>1459.2</v>
      </c>
      <c r="N1456" s="75">
        <f t="shared" si="44"/>
        <v>1459.2</v>
      </c>
      <c r="O1456" s="76">
        <f t="shared" si="45"/>
        <v>1200</v>
      </c>
      <c r="P1456" s="49" t="str" cm="1">
        <f t="array" ref="P1456">_xlfn.IFS(O1456&gt;=2000,"A",O1456&gt;=1000,"B",O1456&gt;=500,"C",O1456&gt;=100,"D",O1456&lt;100,"E")</f>
        <v>B</v>
      </c>
    </row>
    <row r="1457" spans="1:16">
      <c r="A1457" s="80">
        <v>1456</v>
      </c>
      <c r="B1457" s="22" t="s">
        <v>75</v>
      </c>
      <c r="C1457" s="22" t="s">
        <v>102</v>
      </c>
      <c r="D1457" s="22" t="s">
        <v>257</v>
      </c>
      <c r="E1457" s="22" t="s">
        <v>532</v>
      </c>
      <c r="F1457" s="22" t="s">
        <v>62</v>
      </c>
      <c r="G1457" s="22" t="s">
        <v>72</v>
      </c>
      <c r="H1457" s="22" t="s">
        <v>89</v>
      </c>
      <c r="I1457" s="22" t="s">
        <v>1336</v>
      </c>
      <c r="J1457" s="71">
        <v>91.199999999999989</v>
      </c>
      <c r="K1457" s="56">
        <v>3</v>
      </c>
      <c r="L1457" s="73">
        <v>0</v>
      </c>
      <c r="M1457" s="71">
        <v>41.951999999999998</v>
      </c>
      <c r="N1457" s="75">
        <f t="shared" si="44"/>
        <v>41.951999999999998</v>
      </c>
      <c r="O1457" s="76">
        <f t="shared" si="45"/>
        <v>450</v>
      </c>
      <c r="P1457" s="49" t="str" cm="1">
        <f t="array" ref="P1457">_xlfn.IFS(O1457&gt;=2000,"A",O1457&gt;=1000,"B",O1457&gt;=500,"C",O1457&gt;=100,"D",O1457&lt;100,"E")</f>
        <v>D</v>
      </c>
    </row>
    <row r="1458" spans="1:16">
      <c r="A1458" s="80">
        <v>1457</v>
      </c>
      <c r="B1458" s="22" t="s">
        <v>75</v>
      </c>
      <c r="C1458" s="22" t="s">
        <v>102</v>
      </c>
      <c r="D1458" s="22" t="s">
        <v>257</v>
      </c>
      <c r="E1458" s="22" t="s">
        <v>532</v>
      </c>
      <c r="F1458" s="22" t="s">
        <v>62</v>
      </c>
      <c r="G1458" s="22" t="s">
        <v>63</v>
      </c>
      <c r="H1458" s="22" t="s">
        <v>78</v>
      </c>
      <c r="I1458" s="22" t="s">
        <v>1337</v>
      </c>
      <c r="J1458" s="71">
        <v>452.93999999999994</v>
      </c>
      <c r="K1458" s="56">
        <v>3</v>
      </c>
      <c r="L1458" s="73">
        <v>0</v>
      </c>
      <c r="M1458" s="71">
        <v>67.940999999999974</v>
      </c>
      <c r="N1458" s="75">
        <f t="shared" si="44"/>
        <v>67.940999999999974</v>
      </c>
      <c r="O1458" s="76">
        <f t="shared" si="45"/>
        <v>450</v>
      </c>
      <c r="P1458" s="49" t="str" cm="1">
        <f t="array" ref="P1458">_xlfn.IFS(O1458&gt;=2000,"A",O1458&gt;=1000,"B",O1458&gt;=500,"C",O1458&gt;=100,"D",O1458&lt;100,"E")</f>
        <v>D</v>
      </c>
    </row>
    <row r="1459" spans="1:16">
      <c r="A1459" s="80">
        <v>1458</v>
      </c>
      <c r="B1459" s="22" t="s">
        <v>75</v>
      </c>
      <c r="C1459" s="22" t="s">
        <v>68</v>
      </c>
      <c r="D1459" s="22" t="s">
        <v>1338</v>
      </c>
      <c r="E1459" s="22" t="s">
        <v>523</v>
      </c>
      <c r="F1459" s="22" t="s">
        <v>124</v>
      </c>
      <c r="G1459" s="22" t="s">
        <v>72</v>
      </c>
      <c r="H1459" s="22" t="s">
        <v>89</v>
      </c>
      <c r="I1459" s="22" t="s">
        <v>540</v>
      </c>
      <c r="J1459" s="71">
        <v>52.199999999999996</v>
      </c>
      <c r="K1459" s="56">
        <v>9</v>
      </c>
      <c r="L1459" s="73">
        <v>0</v>
      </c>
      <c r="M1459" s="71">
        <v>23.49</v>
      </c>
      <c r="N1459" s="75">
        <f t="shared" si="44"/>
        <v>23.49</v>
      </c>
      <c r="O1459" s="76">
        <f t="shared" si="45"/>
        <v>1350</v>
      </c>
      <c r="P1459" s="49" t="str" cm="1">
        <f t="array" ref="P1459">_xlfn.IFS(O1459&gt;=2000,"A",O1459&gt;=1000,"B",O1459&gt;=500,"C",O1459&gt;=100,"D",O1459&lt;100,"E")</f>
        <v>B</v>
      </c>
    </row>
    <row r="1460" spans="1:16">
      <c r="A1460" s="80">
        <v>1459</v>
      </c>
      <c r="B1460" s="22" t="s">
        <v>75</v>
      </c>
      <c r="C1460" s="22" t="s">
        <v>68</v>
      </c>
      <c r="D1460" s="22" t="s">
        <v>1339</v>
      </c>
      <c r="E1460" s="22" t="s">
        <v>104</v>
      </c>
      <c r="F1460" s="22" t="s">
        <v>105</v>
      </c>
      <c r="G1460" s="22" t="s">
        <v>72</v>
      </c>
      <c r="H1460" s="22" t="s">
        <v>73</v>
      </c>
      <c r="I1460" s="22" t="s">
        <v>920</v>
      </c>
      <c r="J1460" s="71">
        <v>15.936000000000002</v>
      </c>
      <c r="K1460" s="56">
        <v>4</v>
      </c>
      <c r="L1460" s="73">
        <v>0.2</v>
      </c>
      <c r="M1460" s="71">
        <v>5.1791999999999998</v>
      </c>
      <c r="N1460" s="75">
        <f t="shared" si="44"/>
        <v>1.9919999999999991</v>
      </c>
      <c r="O1460" s="76">
        <f t="shared" si="45"/>
        <v>600</v>
      </c>
      <c r="P1460" s="49" t="str" cm="1">
        <f t="array" ref="P1460">_xlfn.IFS(O1460&gt;=2000,"A",O1460&gt;=1000,"B",O1460&gt;=500,"C",O1460&gt;=100,"D",O1460&lt;100,"E")</f>
        <v>C</v>
      </c>
    </row>
    <row r="1461" spans="1:16">
      <c r="A1461" s="80">
        <v>1460</v>
      </c>
      <c r="B1461" s="22" t="s">
        <v>538</v>
      </c>
      <c r="C1461" s="22" t="s">
        <v>59</v>
      </c>
      <c r="D1461" s="22" t="s">
        <v>1272</v>
      </c>
      <c r="E1461" s="22" t="s">
        <v>347</v>
      </c>
      <c r="F1461" s="22" t="s">
        <v>124</v>
      </c>
      <c r="G1461" s="22" t="s">
        <v>63</v>
      </c>
      <c r="H1461" s="22" t="s">
        <v>82</v>
      </c>
      <c r="I1461" s="22" t="s">
        <v>1340</v>
      </c>
      <c r="J1461" s="71">
        <v>27.46</v>
      </c>
      <c r="K1461" s="56">
        <v>2</v>
      </c>
      <c r="L1461" s="73">
        <v>0</v>
      </c>
      <c r="M1461" s="71">
        <v>9.8856000000000002</v>
      </c>
      <c r="N1461" s="75">
        <f t="shared" si="44"/>
        <v>9.8856000000000002</v>
      </c>
      <c r="O1461" s="76">
        <f t="shared" si="45"/>
        <v>300</v>
      </c>
      <c r="P1461" s="49" t="str" cm="1">
        <f t="array" ref="P1461">_xlfn.IFS(O1461&gt;=2000,"A",O1461&gt;=1000,"B",O1461&gt;=500,"C",O1461&gt;=100,"D",O1461&lt;100,"E")</f>
        <v>D</v>
      </c>
    </row>
    <row r="1462" spans="1:16">
      <c r="A1462" s="80">
        <v>1461</v>
      </c>
      <c r="B1462" s="22" t="s">
        <v>75</v>
      </c>
      <c r="C1462" s="22" t="s">
        <v>59</v>
      </c>
      <c r="D1462" s="22" t="s">
        <v>99</v>
      </c>
      <c r="E1462" s="22" t="s">
        <v>100</v>
      </c>
      <c r="F1462" s="22" t="s">
        <v>71</v>
      </c>
      <c r="G1462" s="22" t="s">
        <v>72</v>
      </c>
      <c r="H1462" s="22" t="s">
        <v>89</v>
      </c>
      <c r="I1462" s="22" t="s">
        <v>1341</v>
      </c>
      <c r="J1462" s="71">
        <v>55.424000000000007</v>
      </c>
      <c r="K1462" s="56">
        <v>2</v>
      </c>
      <c r="L1462" s="73">
        <v>0.2</v>
      </c>
      <c r="M1462" s="71">
        <v>19.398399999999995</v>
      </c>
      <c r="N1462" s="75">
        <f t="shared" si="44"/>
        <v>8.3135999999999939</v>
      </c>
      <c r="O1462" s="76">
        <f t="shared" si="45"/>
        <v>300</v>
      </c>
      <c r="P1462" s="49" t="str" cm="1">
        <f t="array" ref="P1462">_xlfn.IFS(O1462&gt;=2000,"A",O1462&gt;=1000,"B",O1462&gt;=500,"C",O1462&gt;=100,"D",O1462&lt;100,"E")</f>
        <v>D</v>
      </c>
    </row>
    <row r="1463" spans="1:16">
      <c r="A1463" s="80">
        <v>1462</v>
      </c>
      <c r="B1463" s="22" t="s">
        <v>75</v>
      </c>
      <c r="C1463" s="22" t="s">
        <v>59</v>
      </c>
      <c r="D1463" s="22" t="s">
        <v>1342</v>
      </c>
      <c r="E1463" s="22" t="s">
        <v>361</v>
      </c>
      <c r="F1463" s="22" t="s">
        <v>124</v>
      </c>
      <c r="G1463" s="22" t="s">
        <v>63</v>
      </c>
      <c r="H1463" s="22" t="s">
        <v>78</v>
      </c>
      <c r="I1463" s="22" t="s">
        <v>893</v>
      </c>
      <c r="J1463" s="71">
        <v>244.00599999999997</v>
      </c>
      <c r="K1463" s="56">
        <v>2</v>
      </c>
      <c r="L1463" s="73">
        <v>0.3</v>
      </c>
      <c r="M1463" s="71">
        <v>-31.372200000000007</v>
      </c>
      <c r="N1463" s="75">
        <f t="shared" si="44"/>
        <v>-104.574</v>
      </c>
      <c r="O1463" s="76">
        <f t="shared" si="45"/>
        <v>300</v>
      </c>
      <c r="P1463" s="49" t="str" cm="1">
        <f t="array" ref="P1463">_xlfn.IFS(O1463&gt;=2000,"A",O1463&gt;=1000,"B",O1463&gt;=500,"C",O1463&gt;=100,"D",O1463&lt;100,"E")</f>
        <v>D</v>
      </c>
    </row>
    <row r="1464" spans="1:16">
      <c r="A1464" s="80">
        <v>1463</v>
      </c>
      <c r="B1464" s="22" t="s">
        <v>140</v>
      </c>
      <c r="C1464" s="22" t="s">
        <v>68</v>
      </c>
      <c r="D1464" s="22" t="s">
        <v>296</v>
      </c>
      <c r="E1464" s="22" t="s">
        <v>104</v>
      </c>
      <c r="F1464" s="22" t="s">
        <v>105</v>
      </c>
      <c r="G1464" s="22" t="s">
        <v>86</v>
      </c>
      <c r="H1464" s="22" t="s">
        <v>128</v>
      </c>
      <c r="I1464" s="22" t="s">
        <v>645</v>
      </c>
      <c r="J1464" s="71">
        <v>159.98400000000001</v>
      </c>
      <c r="K1464" s="56">
        <v>2</v>
      </c>
      <c r="L1464" s="73">
        <v>0.2</v>
      </c>
      <c r="M1464" s="71">
        <v>43.995600000000003</v>
      </c>
      <c r="N1464" s="75">
        <f t="shared" si="44"/>
        <v>11.998799999999999</v>
      </c>
      <c r="O1464" s="76">
        <f t="shared" si="45"/>
        <v>300</v>
      </c>
      <c r="P1464" s="49" t="str" cm="1">
        <f t="array" ref="P1464">_xlfn.IFS(O1464&gt;=2000,"A",O1464&gt;=1000,"B",O1464&gt;=500,"C",O1464&gt;=100,"D",O1464&lt;100,"E")</f>
        <v>D</v>
      </c>
    </row>
    <row r="1465" spans="1:16">
      <c r="A1465" s="80">
        <v>1464</v>
      </c>
      <c r="B1465" s="22" t="s">
        <v>140</v>
      </c>
      <c r="C1465" s="22" t="s">
        <v>68</v>
      </c>
      <c r="D1465" s="22" t="s">
        <v>296</v>
      </c>
      <c r="E1465" s="22" t="s">
        <v>104</v>
      </c>
      <c r="F1465" s="22" t="s">
        <v>105</v>
      </c>
      <c r="G1465" s="22" t="s">
        <v>63</v>
      </c>
      <c r="H1465" s="22" t="s">
        <v>66</v>
      </c>
      <c r="I1465" s="22" t="s">
        <v>1171</v>
      </c>
      <c r="J1465" s="71">
        <v>1024.7159999999999</v>
      </c>
      <c r="K1465" s="56">
        <v>6</v>
      </c>
      <c r="L1465" s="73">
        <v>0.3</v>
      </c>
      <c r="M1465" s="71">
        <v>-29.277599999999893</v>
      </c>
      <c r="N1465" s="75">
        <f t="shared" si="44"/>
        <v>-336.69239999999985</v>
      </c>
      <c r="O1465" s="76">
        <f t="shared" si="45"/>
        <v>900</v>
      </c>
      <c r="P1465" s="49" t="str" cm="1">
        <f t="array" ref="P1465">_xlfn.IFS(O1465&gt;=2000,"A",O1465&gt;=1000,"B",O1465&gt;=500,"C",O1465&gt;=100,"D",O1465&lt;100,"E")</f>
        <v>C</v>
      </c>
    </row>
    <row r="1466" spans="1:16">
      <c r="A1466" s="80">
        <v>1465</v>
      </c>
      <c r="B1466" s="22" t="s">
        <v>140</v>
      </c>
      <c r="C1466" s="22" t="s">
        <v>68</v>
      </c>
      <c r="D1466" s="22" t="s">
        <v>171</v>
      </c>
      <c r="E1466" s="22" t="s">
        <v>172</v>
      </c>
      <c r="F1466" s="22" t="s">
        <v>124</v>
      </c>
      <c r="G1466" s="22" t="s">
        <v>72</v>
      </c>
      <c r="H1466" s="22" t="s">
        <v>173</v>
      </c>
      <c r="I1466" s="22" t="s">
        <v>1107</v>
      </c>
      <c r="J1466" s="71">
        <v>3.68</v>
      </c>
      <c r="K1466" s="56">
        <v>2</v>
      </c>
      <c r="L1466" s="73">
        <v>0</v>
      </c>
      <c r="M1466" s="71">
        <v>1.8032000000000001</v>
      </c>
      <c r="N1466" s="75">
        <f t="shared" si="44"/>
        <v>1.8032000000000001</v>
      </c>
      <c r="O1466" s="76">
        <f t="shared" si="45"/>
        <v>300</v>
      </c>
      <c r="P1466" s="49" t="str" cm="1">
        <f t="array" ref="P1466">_xlfn.IFS(O1466&gt;=2000,"A",O1466&gt;=1000,"B",O1466&gt;=500,"C",O1466&gt;=100,"D",O1466&lt;100,"E")</f>
        <v>D</v>
      </c>
    </row>
    <row r="1467" spans="1:16">
      <c r="A1467" s="80">
        <v>1466</v>
      </c>
      <c r="B1467" s="22" t="s">
        <v>75</v>
      </c>
      <c r="C1467" s="22" t="s">
        <v>59</v>
      </c>
      <c r="D1467" s="22" t="s">
        <v>1343</v>
      </c>
      <c r="E1467" s="22" t="s">
        <v>190</v>
      </c>
      <c r="F1467" s="22" t="s">
        <v>71</v>
      </c>
      <c r="G1467" s="22" t="s">
        <v>63</v>
      </c>
      <c r="H1467" s="22" t="s">
        <v>82</v>
      </c>
      <c r="I1467" s="22" t="s">
        <v>1069</v>
      </c>
      <c r="J1467" s="71">
        <v>121.376</v>
      </c>
      <c r="K1467" s="56">
        <v>4</v>
      </c>
      <c r="L1467" s="73">
        <v>0.2</v>
      </c>
      <c r="M1467" s="71">
        <v>-3.0344000000000122</v>
      </c>
      <c r="N1467" s="75">
        <f t="shared" si="44"/>
        <v>-27.309600000000014</v>
      </c>
      <c r="O1467" s="76">
        <f t="shared" si="45"/>
        <v>600</v>
      </c>
      <c r="P1467" s="49" t="str" cm="1">
        <f t="array" ref="P1467">_xlfn.IFS(O1467&gt;=2000,"A",O1467&gt;=1000,"B",O1467&gt;=500,"C",O1467&gt;=100,"D",O1467&lt;100,"E")</f>
        <v>C</v>
      </c>
    </row>
    <row r="1468" spans="1:16">
      <c r="A1468" s="80">
        <v>1467</v>
      </c>
      <c r="B1468" s="22" t="s">
        <v>75</v>
      </c>
      <c r="C1468" s="22" t="s">
        <v>59</v>
      </c>
      <c r="D1468" s="22" t="s">
        <v>1343</v>
      </c>
      <c r="E1468" s="22" t="s">
        <v>190</v>
      </c>
      <c r="F1468" s="22" t="s">
        <v>71</v>
      </c>
      <c r="G1468" s="22" t="s">
        <v>86</v>
      </c>
      <c r="H1468" s="22" t="s">
        <v>128</v>
      </c>
      <c r="I1468" s="22" t="s">
        <v>238</v>
      </c>
      <c r="J1468" s="71">
        <v>95.976000000000013</v>
      </c>
      <c r="K1468" s="56">
        <v>3</v>
      </c>
      <c r="L1468" s="73">
        <v>0.2</v>
      </c>
      <c r="M1468" s="71">
        <v>-10.797300000000011</v>
      </c>
      <c r="N1468" s="75">
        <f t="shared" si="44"/>
        <v>-29.992500000000014</v>
      </c>
      <c r="O1468" s="76">
        <f t="shared" si="45"/>
        <v>450</v>
      </c>
      <c r="P1468" s="49" t="str" cm="1">
        <f t="array" ref="P1468">_xlfn.IFS(O1468&gt;=2000,"A",O1468&gt;=1000,"B",O1468&gt;=500,"C",O1468&gt;=100,"D",O1468&lt;100,"E")</f>
        <v>D</v>
      </c>
    </row>
    <row r="1469" spans="1:16">
      <c r="A1469" s="80">
        <v>1468</v>
      </c>
      <c r="B1469" s="22" t="s">
        <v>538</v>
      </c>
      <c r="C1469" s="22" t="s">
        <v>102</v>
      </c>
      <c r="D1469" s="22" t="s">
        <v>619</v>
      </c>
      <c r="E1469" s="22" t="s">
        <v>77</v>
      </c>
      <c r="F1469" s="22" t="s">
        <v>62</v>
      </c>
      <c r="G1469" s="22" t="s">
        <v>86</v>
      </c>
      <c r="H1469" s="22" t="s">
        <v>128</v>
      </c>
      <c r="I1469" s="22" t="s">
        <v>943</v>
      </c>
      <c r="J1469" s="71">
        <v>255.96799999999999</v>
      </c>
      <c r="K1469" s="56">
        <v>4</v>
      </c>
      <c r="L1469" s="73">
        <v>0.2</v>
      </c>
      <c r="M1469" s="71">
        <v>31.995999999999974</v>
      </c>
      <c r="N1469" s="75">
        <f t="shared" si="44"/>
        <v>-19.19760000000003</v>
      </c>
      <c r="O1469" s="76">
        <f t="shared" si="45"/>
        <v>600</v>
      </c>
      <c r="P1469" s="49" t="str" cm="1">
        <f t="array" ref="P1469">_xlfn.IFS(O1469&gt;=2000,"A",O1469&gt;=1000,"B",O1469&gt;=500,"C",O1469&gt;=100,"D",O1469&lt;100,"E")</f>
        <v>C</v>
      </c>
    </row>
    <row r="1470" spans="1:16">
      <c r="A1470" s="80">
        <v>1469</v>
      </c>
      <c r="B1470" s="22" t="s">
        <v>75</v>
      </c>
      <c r="C1470" s="22" t="s">
        <v>68</v>
      </c>
      <c r="D1470" s="22" t="s">
        <v>393</v>
      </c>
      <c r="E1470" s="22" t="s">
        <v>159</v>
      </c>
      <c r="F1470" s="22" t="s">
        <v>105</v>
      </c>
      <c r="G1470" s="22" t="s">
        <v>63</v>
      </c>
      <c r="H1470" s="22" t="s">
        <v>66</v>
      </c>
      <c r="I1470" s="22" t="s">
        <v>1344</v>
      </c>
      <c r="J1470" s="71">
        <v>872.94</v>
      </c>
      <c r="K1470" s="56">
        <v>3</v>
      </c>
      <c r="L1470" s="73">
        <v>0</v>
      </c>
      <c r="M1470" s="71">
        <v>226.96439999999998</v>
      </c>
      <c r="N1470" s="75">
        <f t="shared" si="44"/>
        <v>226.96439999999998</v>
      </c>
      <c r="O1470" s="76">
        <f t="shared" si="45"/>
        <v>450</v>
      </c>
      <c r="P1470" s="49" t="str" cm="1">
        <f t="array" ref="P1470">_xlfn.IFS(O1470&gt;=2000,"A",O1470&gt;=1000,"B",O1470&gt;=500,"C",O1470&gt;=100,"D",O1470&lt;100,"E")</f>
        <v>D</v>
      </c>
    </row>
    <row r="1471" spans="1:16">
      <c r="A1471" s="80">
        <v>1470</v>
      </c>
      <c r="B1471" s="22" t="s">
        <v>75</v>
      </c>
      <c r="C1471" s="22" t="s">
        <v>68</v>
      </c>
      <c r="D1471" s="22" t="s">
        <v>393</v>
      </c>
      <c r="E1471" s="22" t="s">
        <v>159</v>
      </c>
      <c r="F1471" s="22" t="s">
        <v>105</v>
      </c>
      <c r="G1471" s="22" t="s">
        <v>72</v>
      </c>
      <c r="H1471" s="22" t="s">
        <v>89</v>
      </c>
      <c r="I1471" s="22" t="s">
        <v>570</v>
      </c>
      <c r="J1471" s="71">
        <v>41.54</v>
      </c>
      <c r="K1471" s="56">
        <v>2</v>
      </c>
      <c r="L1471" s="73">
        <v>0</v>
      </c>
      <c r="M1471" s="71">
        <v>19.523799999999998</v>
      </c>
      <c r="N1471" s="75">
        <f t="shared" si="44"/>
        <v>19.523799999999998</v>
      </c>
      <c r="O1471" s="76">
        <f t="shared" si="45"/>
        <v>300</v>
      </c>
      <c r="P1471" s="49" t="str" cm="1">
        <f t="array" ref="P1471">_xlfn.IFS(O1471&gt;=2000,"A",O1471&gt;=1000,"B",O1471&gt;=500,"C",O1471&gt;=100,"D",O1471&lt;100,"E")</f>
        <v>D</v>
      </c>
    </row>
    <row r="1472" spans="1:16">
      <c r="A1472" s="80">
        <v>1471</v>
      </c>
      <c r="B1472" s="22" t="s">
        <v>75</v>
      </c>
      <c r="C1472" s="22" t="s">
        <v>68</v>
      </c>
      <c r="D1472" s="22" t="s">
        <v>393</v>
      </c>
      <c r="E1472" s="22" t="s">
        <v>159</v>
      </c>
      <c r="F1472" s="22" t="s">
        <v>105</v>
      </c>
      <c r="G1472" s="22" t="s">
        <v>72</v>
      </c>
      <c r="H1472" s="22" t="s">
        <v>97</v>
      </c>
      <c r="I1472" s="22" t="s">
        <v>1345</v>
      </c>
      <c r="J1472" s="71">
        <v>12.96</v>
      </c>
      <c r="K1472" s="56">
        <v>2</v>
      </c>
      <c r="L1472" s="73">
        <v>0</v>
      </c>
      <c r="M1472" s="71">
        <v>6.2208000000000006</v>
      </c>
      <c r="N1472" s="75">
        <f t="shared" si="44"/>
        <v>6.2208000000000006</v>
      </c>
      <c r="O1472" s="76">
        <f t="shared" si="45"/>
        <v>300</v>
      </c>
      <c r="P1472" s="49" t="str" cm="1">
        <f t="array" ref="P1472">_xlfn.IFS(O1472&gt;=2000,"A",O1472&gt;=1000,"B",O1472&gt;=500,"C",O1472&gt;=100,"D",O1472&lt;100,"E")</f>
        <v>D</v>
      </c>
    </row>
    <row r="1473" spans="1:16">
      <c r="A1473" s="80">
        <v>1472</v>
      </c>
      <c r="B1473" s="22" t="s">
        <v>58</v>
      </c>
      <c r="C1473" s="22" t="s">
        <v>68</v>
      </c>
      <c r="D1473" s="22" t="s">
        <v>122</v>
      </c>
      <c r="E1473" s="22" t="s">
        <v>123</v>
      </c>
      <c r="F1473" s="22" t="s">
        <v>124</v>
      </c>
      <c r="G1473" s="22" t="s">
        <v>72</v>
      </c>
      <c r="H1473" s="22" t="s">
        <v>84</v>
      </c>
      <c r="I1473" s="22" t="s">
        <v>1346</v>
      </c>
      <c r="J1473" s="71">
        <v>6.8480000000000008</v>
      </c>
      <c r="K1473" s="56">
        <v>2</v>
      </c>
      <c r="L1473" s="73">
        <v>0.2</v>
      </c>
      <c r="M1473" s="71">
        <v>0.59920000000000018</v>
      </c>
      <c r="N1473" s="75">
        <f t="shared" si="44"/>
        <v>-0.77039999999999997</v>
      </c>
      <c r="O1473" s="76">
        <f t="shared" si="45"/>
        <v>300</v>
      </c>
      <c r="P1473" s="49" t="str" cm="1">
        <f t="array" ref="P1473">_xlfn.IFS(O1473&gt;=2000,"A",O1473&gt;=1000,"B",O1473&gt;=500,"C",O1473&gt;=100,"D",O1473&lt;100,"E")</f>
        <v>D</v>
      </c>
    </row>
    <row r="1474" spans="1:16">
      <c r="A1474" s="80">
        <v>1473</v>
      </c>
      <c r="B1474" s="22" t="s">
        <v>75</v>
      </c>
      <c r="C1474" s="22" t="s">
        <v>68</v>
      </c>
      <c r="D1474" s="22" t="s">
        <v>69</v>
      </c>
      <c r="E1474" s="22" t="s">
        <v>70</v>
      </c>
      <c r="F1474" s="22" t="s">
        <v>71</v>
      </c>
      <c r="G1474" s="22" t="s">
        <v>72</v>
      </c>
      <c r="H1474" s="22" t="s">
        <v>73</v>
      </c>
      <c r="I1474" s="22" t="s">
        <v>979</v>
      </c>
      <c r="J1474" s="71">
        <v>8.67</v>
      </c>
      <c r="K1474" s="56">
        <v>3</v>
      </c>
      <c r="L1474" s="73">
        <v>0</v>
      </c>
      <c r="M1474" s="71">
        <v>4.0749000000000004</v>
      </c>
      <c r="N1474" s="75">
        <f t="shared" si="44"/>
        <v>4.0749000000000004</v>
      </c>
      <c r="O1474" s="76">
        <f t="shared" si="45"/>
        <v>450</v>
      </c>
      <c r="P1474" s="49" t="str" cm="1">
        <f t="array" ref="P1474">_xlfn.IFS(O1474&gt;=2000,"A",O1474&gt;=1000,"B",O1474&gt;=500,"C",O1474&gt;=100,"D",O1474&lt;100,"E")</f>
        <v>D</v>
      </c>
    </row>
    <row r="1475" spans="1:16">
      <c r="A1475" s="80">
        <v>1474</v>
      </c>
      <c r="B1475" s="22" t="s">
        <v>538</v>
      </c>
      <c r="C1475" s="22" t="s">
        <v>59</v>
      </c>
      <c r="D1475" s="22" t="s">
        <v>138</v>
      </c>
      <c r="E1475" s="22" t="s">
        <v>104</v>
      </c>
      <c r="F1475" s="22" t="s">
        <v>105</v>
      </c>
      <c r="G1475" s="22" t="s">
        <v>63</v>
      </c>
      <c r="H1475" s="22" t="s">
        <v>82</v>
      </c>
      <c r="I1475" s="22" t="s">
        <v>1347</v>
      </c>
      <c r="J1475" s="71">
        <v>6.6879999999999997</v>
      </c>
      <c r="K1475" s="56">
        <v>4</v>
      </c>
      <c r="L1475" s="73">
        <v>0.6</v>
      </c>
      <c r="M1475" s="71">
        <v>-4.0127999999999986</v>
      </c>
      <c r="N1475" s="75">
        <f t="shared" ref="N1475:N1538" si="46">M1475-(J1475*L1475)</f>
        <v>-8.0255999999999972</v>
      </c>
      <c r="O1475" s="76">
        <f t="shared" ref="O1475:O1538" si="47">150*K1475</f>
        <v>600</v>
      </c>
      <c r="P1475" s="49" t="str" cm="1">
        <f t="array" ref="P1475">_xlfn.IFS(O1475&gt;=2000,"A",O1475&gt;=1000,"B",O1475&gt;=500,"C",O1475&gt;=100,"D",O1475&lt;100,"E")</f>
        <v>C</v>
      </c>
    </row>
    <row r="1476" spans="1:16">
      <c r="A1476" s="80">
        <v>1475</v>
      </c>
      <c r="B1476" s="22" t="s">
        <v>75</v>
      </c>
      <c r="C1476" s="22" t="s">
        <v>102</v>
      </c>
      <c r="D1476" s="22" t="s">
        <v>1348</v>
      </c>
      <c r="E1476" s="22" t="s">
        <v>172</v>
      </c>
      <c r="F1476" s="22" t="s">
        <v>124</v>
      </c>
      <c r="G1476" s="22" t="s">
        <v>72</v>
      </c>
      <c r="H1476" s="22" t="s">
        <v>84</v>
      </c>
      <c r="I1476" s="22" t="s">
        <v>1349</v>
      </c>
      <c r="J1476" s="71">
        <v>17.28</v>
      </c>
      <c r="K1476" s="56">
        <v>6</v>
      </c>
      <c r="L1476" s="73">
        <v>0</v>
      </c>
      <c r="M1476" s="71">
        <v>5.0111999999999997</v>
      </c>
      <c r="N1476" s="75">
        <f t="shared" si="46"/>
        <v>5.0111999999999997</v>
      </c>
      <c r="O1476" s="76">
        <f t="shared" si="47"/>
        <v>900</v>
      </c>
      <c r="P1476" s="49" t="str" cm="1">
        <f t="array" ref="P1476">_xlfn.IFS(O1476&gt;=2000,"A",O1476&gt;=1000,"B",O1476&gt;=500,"C",O1476&gt;=100,"D",O1476&lt;100,"E")</f>
        <v>C</v>
      </c>
    </row>
    <row r="1477" spans="1:16">
      <c r="A1477" s="80">
        <v>1476</v>
      </c>
      <c r="B1477" s="22" t="s">
        <v>75</v>
      </c>
      <c r="C1477" s="22" t="s">
        <v>102</v>
      </c>
      <c r="D1477" s="22" t="s">
        <v>1348</v>
      </c>
      <c r="E1477" s="22" t="s">
        <v>172</v>
      </c>
      <c r="F1477" s="22" t="s">
        <v>124</v>
      </c>
      <c r="G1477" s="22" t="s">
        <v>72</v>
      </c>
      <c r="H1477" s="22" t="s">
        <v>89</v>
      </c>
      <c r="I1477" s="22" t="s">
        <v>1081</v>
      </c>
      <c r="J1477" s="71">
        <v>17.712</v>
      </c>
      <c r="K1477" s="56">
        <v>3</v>
      </c>
      <c r="L1477" s="73">
        <v>0.2</v>
      </c>
      <c r="M1477" s="71">
        <v>6.4206000000000012</v>
      </c>
      <c r="N1477" s="75">
        <f t="shared" si="46"/>
        <v>2.878200000000001</v>
      </c>
      <c r="O1477" s="76">
        <f t="shared" si="47"/>
        <v>450</v>
      </c>
      <c r="P1477" s="49" t="str" cm="1">
        <f t="array" ref="P1477">_xlfn.IFS(O1477&gt;=2000,"A",O1477&gt;=1000,"B",O1477&gt;=500,"C",O1477&gt;=100,"D",O1477&lt;100,"E")</f>
        <v>D</v>
      </c>
    </row>
    <row r="1478" spans="1:16">
      <c r="A1478" s="80">
        <v>1477</v>
      </c>
      <c r="B1478" s="22" t="s">
        <v>75</v>
      </c>
      <c r="C1478" s="22" t="s">
        <v>102</v>
      </c>
      <c r="D1478" s="22" t="s">
        <v>171</v>
      </c>
      <c r="E1478" s="22" t="s">
        <v>172</v>
      </c>
      <c r="F1478" s="22" t="s">
        <v>124</v>
      </c>
      <c r="G1478" s="22" t="s">
        <v>72</v>
      </c>
      <c r="H1478" s="22" t="s">
        <v>73</v>
      </c>
      <c r="I1478" s="22" t="s">
        <v>1350</v>
      </c>
      <c r="J1478" s="71">
        <v>28.91</v>
      </c>
      <c r="K1478" s="56">
        <v>7</v>
      </c>
      <c r="L1478" s="73">
        <v>0</v>
      </c>
      <c r="M1478" s="71">
        <v>13.2986</v>
      </c>
      <c r="N1478" s="75">
        <f t="shared" si="46"/>
        <v>13.2986</v>
      </c>
      <c r="O1478" s="76">
        <f t="shared" si="47"/>
        <v>1050</v>
      </c>
      <c r="P1478" s="49" t="str" cm="1">
        <f t="array" ref="P1478">_xlfn.IFS(O1478&gt;=2000,"A",O1478&gt;=1000,"B",O1478&gt;=500,"C",O1478&gt;=100,"D",O1478&lt;100,"E")</f>
        <v>B</v>
      </c>
    </row>
    <row r="1479" spans="1:16">
      <c r="A1479" s="80">
        <v>1478</v>
      </c>
      <c r="B1479" s="22" t="s">
        <v>75</v>
      </c>
      <c r="C1479" s="22" t="s">
        <v>59</v>
      </c>
      <c r="D1479" s="22" t="s">
        <v>1351</v>
      </c>
      <c r="E1479" s="22" t="s">
        <v>96</v>
      </c>
      <c r="F1479" s="22" t="s">
        <v>62</v>
      </c>
      <c r="G1479" s="22" t="s">
        <v>72</v>
      </c>
      <c r="H1479" s="22" t="s">
        <v>288</v>
      </c>
      <c r="I1479" s="22" t="s">
        <v>946</v>
      </c>
      <c r="J1479" s="71">
        <v>52.136000000000003</v>
      </c>
      <c r="K1479" s="56">
        <v>7</v>
      </c>
      <c r="L1479" s="73">
        <v>0.2</v>
      </c>
      <c r="M1479" s="71">
        <v>5.865299999999996</v>
      </c>
      <c r="N1479" s="75">
        <f t="shared" si="46"/>
        <v>-4.561900000000005</v>
      </c>
      <c r="O1479" s="76">
        <f t="shared" si="47"/>
        <v>1050</v>
      </c>
      <c r="P1479" s="49" t="str" cm="1">
        <f t="array" ref="P1479">_xlfn.IFS(O1479&gt;=2000,"A",O1479&gt;=1000,"B",O1479&gt;=500,"C",O1479&gt;=100,"D",O1479&lt;100,"E")</f>
        <v>B</v>
      </c>
    </row>
    <row r="1480" spans="1:16">
      <c r="A1480" s="80">
        <v>1479</v>
      </c>
      <c r="B1480" s="22" t="s">
        <v>140</v>
      </c>
      <c r="C1480" s="22" t="s">
        <v>59</v>
      </c>
      <c r="D1480" s="22" t="s">
        <v>1352</v>
      </c>
      <c r="E1480" s="22" t="s">
        <v>70</v>
      </c>
      <c r="F1480" s="22" t="s">
        <v>71</v>
      </c>
      <c r="G1480" s="22" t="s">
        <v>86</v>
      </c>
      <c r="H1480" s="22" t="s">
        <v>87</v>
      </c>
      <c r="I1480" s="22" t="s">
        <v>673</v>
      </c>
      <c r="J1480" s="71">
        <v>31.968000000000004</v>
      </c>
      <c r="K1480" s="56">
        <v>4</v>
      </c>
      <c r="L1480" s="73">
        <v>0.2</v>
      </c>
      <c r="M1480" s="71">
        <v>2.3976000000000006</v>
      </c>
      <c r="N1480" s="75">
        <f t="shared" si="46"/>
        <v>-3.9960000000000004</v>
      </c>
      <c r="O1480" s="76">
        <f t="shared" si="47"/>
        <v>600</v>
      </c>
      <c r="P1480" s="49" t="str" cm="1">
        <f t="array" ref="P1480">_xlfn.IFS(O1480&gt;=2000,"A",O1480&gt;=1000,"B",O1480&gt;=500,"C",O1480&gt;=100,"D",O1480&lt;100,"E")</f>
        <v>C</v>
      </c>
    </row>
    <row r="1481" spans="1:16">
      <c r="A1481" s="80">
        <v>1480</v>
      </c>
      <c r="B1481" s="22" t="s">
        <v>75</v>
      </c>
      <c r="C1481" s="22" t="s">
        <v>59</v>
      </c>
      <c r="D1481" s="22" t="s">
        <v>114</v>
      </c>
      <c r="E1481" s="22" t="s">
        <v>70</v>
      </c>
      <c r="F1481" s="22" t="s">
        <v>71</v>
      </c>
      <c r="G1481" s="22" t="s">
        <v>72</v>
      </c>
      <c r="H1481" s="22" t="s">
        <v>97</v>
      </c>
      <c r="I1481" s="22" t="s">
        <v>1353</v>
      </c>
      <c r="J1481" s="71">
        <v>25.92</v>
      </c>
      <c r="K1481" s="56">
        <v>4</v>
      </c>
      <c r="L1481" s="73">
        <v>0</v>
      </c>
      <c r="M1481" s="71">
        <v>12.441600000000001</v>
      </c>
      <c r="N1481" s="75">
        <f t="shared" si="46"/>
        <v>12.441600000000001</v>
      </c>
      <c r="O1481" s="76">
        <f t="shared" si="47"/>
        <v>600</v>
      </c>
      <c r="P1481" s="49" t="str" cm="1">
        <f t="array" ref="P1481">_xlfn.IFS(O1481&gt;=2000,"A",O1481&gt;=1000,"B",O1481&gt;=500,"C",O1481&gt;=100,"D",O1481&lt;100,"E")</f>
        <v>C</v>
      </c>
    </row>
    <row r="1482" spans="1:16">
      <c r="A1482" s="80">
        <v>1481</v>
      </c>
      <c r="B1482" s="22" t="s">
        <v>75</v>
      </c>
      <c r="C1482" s="22" t="s">
        <v>59</v>
      </c>
      <c r="D1482" s="22" t="s">
        <v>114</v>
      </c>
      <c r="E1482" s="22" t="s">
        <v>70</v>
      </c>
      <c r="F1482" s="22" t="s">
        <v>71</v>
      </c>
      <c r="G1482" s="22" t="s">
        <v>72</v>
      </c>
      <c r="H1482" s="22" t="s">
        <v>97</v>
      </c>
      <c r="I1482" s="22" t="s">
        <v>1354</v>
      </c>
      <c r="J1482" s="71">
        <v>40.46</v>
      </c>
      <c r="K1482" s="56">
        <v>7</v>
      </c>
      <c r="L1482" s="73">
        <v>0</v>
      </c>
      <c r="M1482" s="71">
        <v>19.825400000000002</v>
      </c>
      <c r="N1482" s="75">
        <f t="shared" si="46"/>
        <v>19.825400000000002</v>
      </c>
      <c r="O1482" s="76">
        <f t="shared" si="47"/>
        <v>1050</v>
      </c>
      <c r="P1482" s="49" t="str" cm="1">
        <f t="array" ref="P1482">_xlfn.IFS(O1482&gt;=2000,"A",O1482&gt;=1000,"B",O1482&gt;=500,"C",O1482&gt;=100,"D",O1482&lt;100,"E")</f>
        <v>B</v>
      </c>
    </row>
    <row r="1483" spans="1:16">
      <c r="A1483" s="80">
        <v>1482</v>
      </c>
      <c r="B1483" s="22" t="s">
        <v>75</v>
      </c>
      <c r="C1483" s="22" t="s">
        <v>59</v>
      </c>
      <c r="D1483" s="22" t="s">
        <v>114</v>
      </c>
      <c r="E1483" s="22" t="s">
        <v>70</v>
      </c>
      <c r="F1483" s="22" t="s">
        <v>71</v>
      </c>
      <c r="G1483" s="22" t="s">
        <v>72</v>
      </c>
      <c r="H1483" s="22" t="s">
        <v>80</v>
      </c>
      <c r="I1483" s="22" t="s">
        <v>1355</v>
      </c>
      <c r="J1483" s="71">
        <v>33.869999999999997</v>
      </c>
      <c r="K1483" s="56">
        <v>3</v>
      </c>
      <c r="L1483" s="73">
        <v>0</v>
      </c>
      <c r="M1483" s="71">
        <v>8.8061999999999987</v>
      </c>
      <c r="N1483" s="75">
        <f t="shared" si="46"/>
        <v>8.8061999999999987</v>
      </c>
      <c r="O1483" s="76">
        <f t="shared" si="47"/>
        <v>450</v>
      </c>
      <c r="P1483" s="49" t="str" cm="1">
        <f t="array" ref="P1483">_xlfn.IFS(O1483&gt;=2000,"A",O1483&gt;=1000,"B",O1483&gt;=500,"C",O1483&gt;=100,"D",O1483&lt;100,"E")</f>
        <v>D</v>
      </c>
    </row>
    <row r="1484" spans="1:16">
      <c r="A1484" s="80">
        <v>1483</v>
      </c>
      <c r="B1484" s="22" t="s">
        <v>58</v>
      </c>
      <c r="C1484" s="22" t="s">
        <v>59</v>
      </c>
      <c r="D1484" s="22" t="s">
        <v>197</v>
      </c>
      <c r="E1484" s="22" t="s">
        <v>200</v>
      </c>
      <c r="F1484" s="22" t="s">
        <v>62</v>
      </c>
      <c r="G1484" s="22" t="s">
        <v>72</v>
      </c>
      <c r="H1484" s="22" t="s">
        <v>84</v>
      </c>
      <c r="I1484" s="22" t="s">
        <v>740</v>
      </c>
      <c r="J1484" s="71">
        <v>9.7280000000000015</v>
      </c>
      <c r="K1484" s="56">
        <v>2</v>
      </c>
      <c r="L1484" s="73">
        <v>0.2</v>
      </c>
      <c r="M1484" s="71">
        <v>1.702399999999999</v>
      </c>
      <c r="N1484" s="75">
        <f t="shared" si="46"/>
        <v>-0.24320000000000142</v>
      </c>
      <c r="O1484" s="76">
        <f t="shared" si="47"/>
        <v>300</v>
      </c>
      <c r="P1484" s="49" t="str" cm="1">
        <f t="array" ref="P1484">_xlfn.IFS(O1484&gt;=2000,"A",O1484&gt;=1000,"B",O1484&gt;=500,"C",O1484&gt;=100,"D",O1484&lt;100,"E")</f>
        <v>D</v>
      </c>
    </row>
    <row r="1485" spans="1:16">
      <c r="A1485" s="80">
        <v>1484</v>
      </c>
      <c r="B1485" s="22" t="s">
        <v>58</v>
      </c>
      <c r="C1485" s="22" t="s">
        <v>59</v>
      </c>
      <c r="D1485" s="22" t="s">
        <v>197</v>
      </c>
      <c r="E1485" s="22" t="s">
        <v>200</v>
      </c>
      <c r="F1485" s="22" t="s">
        <v>62</v>
      </c>
      <c r="G1485" s="22" t="s">
        <v>72</v>
      </c>
      <c r="H1485" s="22" t="s">
        <v>97</v>
      </c>
      <c r="I1485" s="22" t="s">
        <v>1356</v>
      </c>
      <c r="J1485" s="71">
        <v>3.4240000000000004</v>
      </c>
      <c r="K1485" s="56">
        <v>1</v>
      </c>
      <c r="L1485" s="73">
        <v>0.2</v>
      </c>
      <c r="M1485" s="71">
        <v>1.0699999999999996</v>
      </c>
      <c r="N1485" s="75">
        <f t="shared" si="46"/>
        <v>0.38519999999999954</v>
      </c>
      <c r="O1485" s="76">
        <f t="shared" si="47"/>
        <v>150</v>
      </c>
      <c r="P1485" s="49" t="str" cm="1">
        <f t="array" ref="P1485">_xlfn.IFS(O1485&gt;=2000,"A",O1485&gt;=1000,"B",O1485&gt;=500,"C",O1485&gt;=100,"D",O1485&lt;100,"E")</f>
        <v>D</v>
      </c>
    </row>
    <row r="1486" spans="1:16">
      <c r="A1486" s="80">
        <v>1485</v>
      </c>
      <c r="B1486" s="22" t="s">
        <v>75</v>
      </c>
      <c r="C1486" s="22" t="s">
        <v>68</v>
      </c>
      <c r="D1486" s="22" t="s">
        <v>99</v>
      </c>
      <c r="E1486" s="22" t="s">
        <v>100</v>
      </c>
      <c r="F1486" s="22" t="s">
        <v>71</v>
      </c>
      <c r="G1486" s="22" t="s">
        <v>86</v>
      </c>
      <c r="H1486" s="22" t="s">
        <v>128</v>
      </c>
      <c r="I1486" s="22" t="s">
        <v>1357</v>
      </c>
      <c r="J1486" s="71">
        <v>177</v>
      </c>
      <c r="K1486" s="56">
        <v>3</v>
      </c>
      <c r="L1486" s="73">
        <v>0</v>
      </c>
      <c r="M1486" s="71">
        <v>30.089999999999982</v>
      </c>
      <c r="N1486" s="75">
        <f t="shared" si="46"/>
        <v>30.089999999999982</v>
      </c>
      <c r="O1486" s="76">
        <f t="shared" si="47"/>
        <v>450</v>
      </c>
      <c r="P1486" s="49" t="str" cm="1">
        <f t="array" ref="P1486">_xlfn.IFS(O1486&gt;=2000,"A",O1486&gt;=1000,"B",O1486&gt;=500,"C",O1486&gt;=100,"D",O1486&lt;100,"E")</f>
        <v>D</v>
      </c>
    </row>
    <row r="1487" spans="1:16">
      <c r="A1487" s="80">
        <v>1486</v>
      </c>
      <c r="B1487" s="22" t="s">
        <v>75</v>
      </c>
      <c r="C1487" s="22" t="s">
        <v>59</v>
      </c>
      <c r="D1487" s="22" t="s">
        <v>171</v>
      </c>
      <c r="E1487" s="22" t="s">
        <v>172</v>
      </c>
      <c r="F1487" s="22" t="s">
        <v>124</v>
      </c>
      <c r="G1487" s="22" t="s">
        <v>72</v>
      </c>
      <c r="H1487" s="22" t="s">
        <v>173</v>
      </c>
      <c r="I1487" s="22" t="s">
        <v>281</v>
      </c>
      <c r="J1487" s="71">
        <v>3.76</v>
      </c>
      <c r="K1487" s="56">
        <v>2</v>
      </c>
      <c r="L1487" s="73">
        <v>0</v>
      </c>
      <c r="M1487" s="71">
        <v>1.3159999999999998</v>
      </c>
      <c r="N1487" s="75">
        <f t="shared" si="46"/>
        <v>1.3159999999999998</v>
      </c>
      <c r="O1487" s="76">
        <f t="shared" si="47"/>
        <v>300</v>
      </c>
      <c r="P1487" s="49" t="str" cm="1">
        <f t="array" ref="P1487">_xlfn.IFS(O1487&gt;=2000,"A",O1487&gt;=1000,"B",O1487&gt;=500,"C",O1487&gt;=100,"D",O1487&lt;100,"E")</f>
        <v>D</v>
      </c>
    </row>
    <row r="1488" spans="1:16">
      <c r="A1488" s="80">
        <v>1487</v>
      </c>
      <c r="B1488" s="22" t="s">
        <v>75</v>
      </c>
      <c r="C1488" s="22" t="s">
        <v>102</v>
      </c>
      <c r="D1488" s="22" t="s">
        <v>69</v>
      </c>
      <c r="E1488" s="22" t="s">
        <v>70</v>
      </c>
      <c r="F1488" s="22" t="s">
        <v>71</v>
      </c>
      <c r="G1488" s="22" t="s">
        <v>86</v>
      </c>
      <c r="H1488" s="22" t="s">
        <v>87</v>
      </c>
      <c r="I1488" s="22" t="s">
        <v>1358</v>
      </c>
      <c r="J1488" s="71">
        <v>1212.848</v>
      </c>
      <c r="K1488" s="56">
        <v>7</v>
      </c>
      <c r="L1488" s="73">
        <v>0.2</v>
      </c>
      <c r="M1488" s="71">
        <v>106.12420000000014</v>
      </c>
      <c r="N1488" s="75">
        <f t="shared" si="46"/>
        <v>-136.44539999999986</v>
      </c>
      <c r="O1488" s="76">
        <f t="shared" si="47"/>
        <v>1050</v>
      </c>
      <c r="P1488" s="49" t="str" cm="1">
        <f t="array" ref="P1488">_xlfn.IFS(O1488&gt;=2000,"A",O1488&gt;=1000,"B",O1488&gt;=500,"C",O1488&gt;=100,"D",O1488&lt;100,"E")</f>
        <v>B</v>
      </c>
    </row>
    <row r="1489" spans="1:16">
      <c r="A1489" s="80">
        <v>1488</v>
      </c>
      <c r="B1489" s="22" t="s">
        <v>75</v>
      </c>
      <c r="C1489" s="22" t="s">
        <v>102</v>
      </c>
      <c r="D1489" s="22" t="s">
        <v>69</v>
      </c>
      <c r="E1489" s="22" t="s">
        <v>70</v>
      </c>
      <c r="F1489" s="22" t="s">
        <v>71</v>
      </c>
      <c r="G1489" s="22" t="s">
        <v>86</v>
      </c>
      <c r="H1489" s="22" t="s">
        <v>128</v>
      </c>
      <c r="I1489" s="22" t="s">
        <v>1359</v>
      </c>
      <c r="J1489" s="71">
        <v>89.97</v>
      </c>
      <c r="K1489" s="56">
        <v>3</v>
      </c>
      <c r="L1489" s="73">
        <v>0</v>
      </c>
      <c r="M1489" s="71">
        <v>37.787400000000005</v>
      </c>
      <c r="N1489" s="75">
        <f t="shared" si="46"/>
        <v>37.787400000000005</v>
      </c>
      <c r="O1489" s="76">
        <f t="shared" si="47"/>
        <v>450</v>
      </c>
      <c r="P1489" s="49" t="str" cm="1">
        <f t="array" ref="P1489">_xlfn.IFS(O1489&gt;=2000,"A",O1489&gt;=1000,"B",O1489&gt;=500,"C",O1489&gt;=100,"D",O1489&lt;100,"E")</f>
        <v>D</v>
      </c>
    </row>
    <row r="1490" spans="1:16">
      <c r="A1490" s="80">
        <v>1489</v>
      </c>
      <c r="B1490" s="22" t="s">
        <v>75</v>
      </c>
      <c r="C1490" s="22" t="s">
        <v>102</v>
      </c>
      <c r="D1490" s="22" t="s">
        <v>69</v>
      </c>
      <c r="E1490" s="22" t="s">
        <v>70</v>
      </c>
      <c r="F1490" s="22" t="s">
        <v>71</v>
      </c>
      <c r="G1490" s="22" t="s">
        <v>63</v>
      </c>
      <c r="H1490" s="22" t="s">
        <v>82</v>
      </c>
      <c r="I1490" s="22" t="s">
        <v>610</v>
      </c>
      <c r="J1490" s="71">
        <v>42.599999999999994</v>
      </c>
      <c r="K1490" s="56">
        <v>3</v>
      </c>
      <c r="L1490" s="73">
        <v>0</v>
      </c>
      <c r="M1490" s="71">
        <v>16.614000000000001</v>
      </c>
      <c r="N1490" s="75">
        <f t="shared" si="46"/>
        <v>16.614000000000001</v>
      </c>
      <c r="O1490" s="76">
        <f t="shared" si="47"/>
        <v>450</v>
      </c>
      <c r="P1490" s="49" t="str" cm="1">
        <f t="array" ref="P1490">_xlfn.IFS(O1490&gt;=2000,"A",O1490&gt;=1000,"B",O1490&gt;=500,"C",O1490&gt;=100,"D",O1490&lt;100,"E")</f>
        <v>D</v>
      </c>
    </row>
    <row r="1491" spans="1:16">
      <c r="A1491" s="80">
        <v>1490</v>
      </c>
      <c r="B1491" s="22" t="s">
        <v>75</v>
      </c>
      <c r="C1491" s="22" t="s">
        <v>59</v>
      </c>
      <c r="D1491" s="22" t="s">
        <v>122</v>
      </c>
      <c r="E1491" s="22" t="s">
        <v>123</v>
      </c>
      <c r="F1491" s="22" t="s">
        <v>124</v>
      </c>
      <c r="G1491" s="22" t="s">
        <v>72</v>
      </c>
      <c r="H1491" s="22" t="s">
        <v>73</v>
      </c>
      <c r="I1491" s="22" t="s">
        <v>1123</v>
      </c>
      <c r="J1491" s="71">
        <v>5.04</v>
      </c>
      <c r="K1491" s="56">
        <v>2</v>
      </c>
      <c r="L1491" s="73">
        <v>0.2</v>
      </c>
      <c r="M1491" s="71">
        <v>1.764</v>
      </c>
      <c r="N1491" s="75">
        <f t="shared" si="46"/>
        <v>0.75600000000000001</v>
      </c>
      <c r="O1491" s="76">
        <f t="shared" si="47"/>
        <v>300</v>
      </c>
      <c r="P1491" s="49" t="str" cm="1">
        <f t="array" ref="P1491">_xlfn.IFS(O1491&gt;=2000,"A",O1491&gt;=1000,"B",O1491&gt;=500,"C",O1491&gt;=100,"D",O1491&lt;100,"E")</f>
        <v>D</v>
      </c>
    </row>
    <row r="1492" spans="1:16">
      <c r="A1492" s="80">
        <v>1491</v>
      </c>
      <c r="B1492" s="22" t="s">
        <v>58</v>
      </c>
      <c r="C1492" s="22" t="s">
        <v>68</v>
      </c>
      <c r="D1492" s="22" t="s">
        <v>171</v>
      </c>
      <c r="E1492" s="22" t="s">
        <v>172</v>
      </c>
      <c r="F1492" s="22" t="s">
        <v>124</v>
      </c>
      <c r="G1492" s="22" t="s">
        <v>72</v>
      </c>
      <c r="H1492" s="22" t="s">
        <v>133</v>
      </c>
      <c r="I1492" s="22" t="s">
        <v>144</v>
      </c>
      <c r="J1492" s="71">
        <v>62.96</v>
      </c>
      <c r="K1492" s="56">
        <v>4</v>
      </c>
      <c r="L1492" s="73">
        <v>0</v>
      </c>
      <c r="M1492" s="71">
        <v>28.332000000000001</v>
      </c>
      <c r="N1492" s="75">
        <f t="shared" si="46"/>
        <v>28.332000000000001</v>
      </c>
      <c r="O1492" s="76">
        <f t="shared" si="47"/>
        <v>600</v>
      </c>
      <c r="P1492" s="49" t="str" cm="1">
        <f t="array" ref="P1492">_xlfn.IFS(O1492&gt;=2000,"A",O1492&gt;=1000,"B",O1492&gt;=500,"C",O1492&gt;=100,"D",O1492&lt;100,"E")</f>
        <v>C</v>
      </c>
    </row>
    <row r="1493" spans="1:16">
      <c r="A1493" s="80">
        <v>1492</v>
      </c>
      <c r="B1493" s="22" t="s">
        <v>75</v>
      </c>
      <c r="C1493" s="22" t="s">
        <v>68</v>
      </c>
      <c r="D1493" s="22" t="s">
        <v>171</v>
      </c>
      <c r="E1493" s="22" t="s">
        <v>172</v>
      </c>
      <c r="F1493" s="22" t="s">
        <v>124</v>
      </c>
      <c r="G1493" s="22" t="s">
        <v>72</v>
      </c>
      <c r="H1493" s="22" t="s">
        <v>97</v>
      </c>
      <c r="I1493" s="22" t="s">
        <v>1360</v>
      </c>
      <c r="J1493" s="71">
        <v>5.88</v>
      </c>
      <c r="K1493" s="56">
        <v>1</v>
      </c>
      <c r="L1493" s="73">
        <v>0</v>
      </c>
      <c r="M1493" s="71">
        <v>2.8811999999999998</v>
      </c>
      <c r="N1493" s="75">
        <f t="shared" si="46"/>
        <v>2.8811999999999998</v>
      </c>
      <c r="O1493" s="76">
        <f t="shared" si="47"/>
        <v>150</v>
      </c>
      <c r="P1493" s="49" t="str" cm="1">
        <f t="array" ref="P1493">_xlfn.IFS(O1493&gt;=2000,"A",O1493&gt;=1000,"B",O1493&gt;=500,"C",O1493&gt;=100,"D",O1493&lt;100,"E")</f>
        <v>D</v>
      </c>
    </row>
    <row r="1494" spans="1:16">
      <c r="A1494" s="80">
        <v>1493</v>
      </c>
      <c r="B1494" s="22" t="s">
        <v>75</v>
      </c>
      <c r="C1494" s="22" t="s">
        <v>68</v>
      </c>
      <c r="D1494" s="22" t="s">
        <v>171</v>
      </c>
      <c r="E1494" s="22" t="s">
        <v>172</v>
      </c>
      <c r="F1494" s="22" t="s">
        <v>124</v>
      </c>
      <c r="G1494" s="22" t="s">
        <v>63</v>
      </c>
      <c r="H1494" s="22" t="s">
        <v>66</v>
      </c>
      <c r="I1494" s="22" t="s">
        <v>535</v>
      </c>
      <c r="J1494" s="71">
        <v>977.29200000000003</v>
      </c>
      <c r="K1494" s="56">
        <v>6</v>
      </c>
      <c r="L1494" s="73">
        <v>0.1</v>
      </c>
      <c r="M1494" s="71">
        <v>173.74080000000001</v>
      </c>
      <c r="N1494" s="75">
        <f t="shared" si="46"/>
        <v>76.011600000000001</v>
      </c>
      <c r="O1494" s="76">
        <f t="shared" si="47"/>
        <v>900</v>
      </c>
      <c r="P1494" s="49" t="str" cm="1">
        <f t="array" ref="P1494">_xlfn.IFS(O1494&gt;=2000,"A",O1494&gt;=1000,"B",O1494&gt;=500,"C",O1494&gt;=100,"D",O1494&lt;100,"E")</f>
        <v>C</v>
      </c>
    </row>
    <row r="1495" spans="1:16">
      <c r="A1495" s="80">
        <v>1494</v>
      </c>
      <c r="B1495" s="22" t="s">
        <v>75</v>
      </c>
      <c r="C1495" s="22" t="s">
        <v>68</v>
      </c>
      <c r="D1495" s="22" t="s">
        <v>815</v>
      </c>
      <c r="E1495" s="22" t="s">
        <v>100</v>
      </c>
      <c r="F1495" s="22" t="s">
        <v>71</v>
      </c>
      <c r="G1495" s="22" t="s">
        <v>63</v>
      </c>
      <c r="H1495" s="22" t="s">
        <v>82</v>
      </c>
      <c r="I1495" s="22" t="s">
        <v>1064</v>
      </c>
      <c r="J1495" s="71">
        <v>9.64</v>
      </c>
      <c r="K1495" s="56">
        <v>2</v>
      </c>
      <c r="L1495" s="73">
        <v>0</v>
      </c>
      <c r="M1495" s="71">
        <v>3.6632000000000007</v>
      </c>
      <c r="N1495" s="75">
        <f t="shared" si="46"/>
        <v>3.6632000000000007</v>
      </c>
      <c r="O1495" s="76">
        <f t="shared" si="47"/>
        <v>300</v>
      </c>
      <c r="P1495" s="49" t="str" cm="1">
        <f t="array" ref="P1495">_xlfn.IFS(O1495&gt;=2000,"A",O1495&gt;=1000,"B",O1495&gt;=500,"C",O1495&gt;=100,"D",O1495&lt;100,"E")</f>
        <v>D</v>
      </c>
    </row>
    <row r="1496" spans="1:16">
      <c r="A1496" s="80">
        <v>1495</v>
      </c>
      <c r="B1496" s="22" t="s">
        <v>58</v>
      </c>
      <c r="C1496" s="22" t="s">
        <v>59</v>
      </c>
      <c r="D1496" s="22" t="s">
        <v>257</v>
      </c>
      <c r="E1496" s="22" t="s">
        <v>532</v>
      </c>
      <c r="F1496" s="22" t="s">
        <v>62</v>
      </c>
      <c r="G1496" s="22" t="s">
        <v>72</v>
      </c>
      <c r="H1496" s="22" t="s">
        <v>84</v>
      </c>
      <c r="I1496" s="22" t="s">
        <v>1125</v>
      </c>
      <c r="J1496" s="71">
        <v>40.049999999999997</v>
      </c>
      <c r="K1496" s="56">
        <v>3</v>
      </c>
      <c r="L1496" s="73">
        <v>0</v>
      </c>
      <c r="M1496" s="71">
        <v>11.213999999999999</v>
      </c>
      <c r="N1496" s="75">
        <f t="shared" si="46"/>
        <v>11.213999999999999</v>
      </c>
      <c r="O1496" s="76">
        <f t="shared" si="47"/>
        <v>450</v>
      </c>
      <c r="P1496" s="49" t="str" cm="1">
        <f t="array" ref="P1496">_xlfn.IFS(O1496&gt;=2000,"A",O1496&gt;=1000,"B",O1496&gt;=500,"C",O1496&gt;=100,"D",O1496&lt;100,"E")</f>
        <v>D</v>
      </c>
    </row>
    <row r="1497" spans="1:16">
      <c r="A1497" s="80">
        <v>1496</v>
      </c>
      <c r="B1497" s="22" t="s">
        <v>75</v>
      </c>
      <c r="C1497" s="22" t="s">
        <v>59</v>
      </c>
      <c r="D1497" s="22" t="s">
        <v>1361</v>
      </c>
      <c r="E1497" s="22" t="s">
        <v>104</v>
      </c>
      <c r="F1497" s="22" t="s">
        <v>105</v>
      </c>
      <c r="G1497" s="22" t="s">
        <v>72</v>
      </c>
      <c r="H1497" s="22" t="s">
        <v>84</v>
      </c>
      <c r="I1497" s="22" t="s">
        <v>1167</v>
      </c>
      <c r="J1497" s="71">
        <v>10.192000000000002</v>
      </c>
      <c r="K1497" s="56">
        <v>7</v>
      </c>
      <c r="L1497" s="73">
        <v>0.2</v>
      </c>
      <c r="M1497" s="71">
        <v>3.1849999999999992</v>
      </c>
      <c r="N1497" s="75">
        <f t="shared" si="46"/>
        <v>1.1465999999999985</v>
      </c>
      <c r="O1497" s="76">
        <f t="shared" si="47"/>
        <v>1050</v>
      </c>
      <c r="P1497" s="49" t="str" cm="1">
        <f t="array" ref="P1497">_xlfn.IFS(O1497&gt;=2000,"A",O1497&gt;=1000,"B",O1497&gt;=500,"C",O1497&gt;=100,"D",O1497&lt;100,"E")</f>
        <v>B</v>
      </c>
    </row>
    <row r="1498" spans="1:16">
      <c r="A1498" s="80">
        <v>1497</v>
      </c>
      <c r="B1498" s="22" t="s">
        <v>75</v>
      </c>
      <c r="C1498" s="22" t="s">
        <v>59</v>
      </c>
      <c r="D1498" s="22" t="s">
        <v>1361</v>
      </c>
      <c r="E1498" s="22" t="s">
        <v>104</v>
      </c>
      <c r="F1498" s="22" t="s">
        <v>105</v>
      </c>
      <c r="G1498" s="22" t="s">
        <v>72</v>
      </c>
      <c r="H1498" s="22" t="s">
        <v>80</v>
      </c>
      <c r="I1498" s="22" t="s">
        <v>1362</v>
      </c>
      <c r="J1498" s="71">
        <v>16.784000000000002</v>
      </c>
      <c r="K1498" s="56">
        <v>1</v>
      </c>
      <c r="L1498" s="73">
        <v>0.2</v>
      </c>
      <c r="M1498" s="71">
        <v>-0.20980000000000043</v>
      </c>
      <c r="N1498" s="75">
        <f t="shared" si="46"/>
        <v>-3.5666000000000011</v>
      </c>
      <c r="O1498" s="76">
        <f t="shared" si="47"/>
        <v>150</v>
      </c>
      <c r="P1498" s="49" t="str" cm="1">
        <f t="array" ref="P1498">_xlfn.IFS(O1498&gt;=2000,"A",O1498&gt;=1000,"B",O1498&gt;=500,"C",O1498&gt;=100,"D",O1498&lt;100,"E")</f>
        <v>D</v>
      </c>
    </row>
    <row r="1499" spans="1:16">
      <c r="A1499" s="80">
        <v>1498</v>
      </c>
      <c r="B1499" s="22" t="s">
        <v>75</v>
      </c>
      <c r="C1499" s="22" t="s">
        <v>59</v>
      </c>
      <c r="D1499" s="22" t="s">
        <v>1361</v>
      </c>
      <c r="E1499" s="22" t="s">
        <v>104</v>
      </c>
      <c r="F1499" s="22" t="s">
        <v>105</v>
      </c>
      <c r="G1499" s="22" t="s">
        <v>72</v>
      </c>
      <c r="H1499" s="22" t="s">
        <v>84</v>
      </c>
      <c r="I1499" s="22" t="s">
        <v>338</v>
      </c>
      <c r="J1499" s="71">
        <v>13.120000000000001</v>
      </c>
      <c r="K1499" s="56">
        <v>5</v>
      </c>
      <c r="L1499" s="73">
        <v>0.2</v>
      </c>
      <c r="M1499" s="71">
        <v>3.7720000000000002</v>
      </c>
      <c r="N1499" s="75">
        <f t="shared" si="46"/>
        <v>1.1479999999999997</v>
      </c>
      <c r="O1499" s="76">
        <f t="shared" si="47"/>
        <v>750</v>
      </c>
      <c r="P1499" s="49" t="str" cm="1">
        <f t="array" ref="P1499">_xlfn.IFS(O1499&gt;=2000,"A",O1499&gt;=1000,"B",O1499&gt;=500,"C",O1499&gt;=100,"D",O1499&lt;100,"E")</f>
        <v>C</v>
      </c>
    </row>
    <row r="1500" spans="1:16">
      <c r="A1500" s="80">
        <v>1499</v>
      </c>
      <c r="B1500" s="22" t="s">
        <v>140</v>
      </c>
      <c r="C1500" s="22" t="s">
        <v>102</v>
      </c>
      <c r="D1500" s="22" t="s">
        <v>114</v>
      </c>
      <c r="E1500" s="22" t="s">
        <v>70</v>
      </c>
      <c r="F1500" s="22" t="s">
        <v>71</v>
      </c>
      <c r="G1500" s="22" t="s">
        <v>72</v>
      </c>
      <c r="H1500" s="22" t="s">
        <v>89</v>
      </c>
      <c r="I1500" s="22" t="s">
        <v>256</v>
      </c>
      <c r="J1500" s="71">
        <v>18.16</v>
      </c>
      <c r="K1500" s="56">
        <v>5</v>
      </c>
      <c r="L1500" s="73">
        <v>0.2</v>
      </c>
      <c r="M1500" s="71">
        <v>6.5830000000000011</v>
      </c>
      <c r="N1500" s="75">
        <f t="shared" si="46"/>
        <v>2.951000000000001</v>
      </c>
      <c r="O1500" s="76">
        <f t="shared" si="47"/>
        <v>750</v>
      </c>
      <c r="P1500" s="49" t="str" cm="1">
        <f t="array" ref="P1500">_xlfn.IFS(O1500&gt;=2000,"A",O1500&gt;=1000,"B",O1500&gt;=500,"C",O1500&gt;=100,"D",O1500&lt;100,"E")</f>
        <v>C</v>
      </c>
    </row>
    <row r="1501" spans="1:16">
      <c r="A1501" s="80">
        <v>1500</v>
      </c>
      <c r="B1501" s="22" t="s">
        <v>75</v>
      </c>
      <c r="C1501" s="22" t="s">
        <v>59</v>
      </c>
      <c r="D1501" s="22" t="s">
        <v>521</v>
      </c>
      <c r="E1501" s="22" t="s">
        <v>104</v>
      </c>
      <c r="F1501" s="22" t="s">
        <v>105</v>
      </c>
      <c r="G1501" s="22" t="s">
        <v>72</v>
      </c>
      <c r="H1501" s="22" t="s">
        <v>97</v>
      </c>
      <c r="I1501" s="22" t="s">
        <v>364</v>
      </c>
      <c r="J1501" s="71">
        <v>16.056000000000001</v>
      </c>
      <c r="K1501" s="56">
        <v>3</v>
      </c>
      <c r="L1501" s="73">
        <v>0.2</v>
      </c>
      <c r="M1501" s="71">
        <v>5.8203000000000005</v>
      </c>
      <c r="N1501" s="75">
        <f t="shared" si="46"/>
        <v>2.6091000000000002</v>
      </c>
      <c r="O1501" s="76">
        <f t="shared" si="47"/>
        <v>450</v>
      </c>
      <c r="P1501" s="49" t="str" cm="1">
        <f t="array" ref="P1501">_xlfn.IFS(O1501&gt;=2000,"A",O1501&gt;=1000,"B",O1501&gt;=500,"C",O1501&gt;=100,"D",O1501&lt;100,"E")</f>
        <v>D</v>
      </c>
    </row>
    <row r="1502" spans="1:16">
      <c r="A1502" s="80">
        <v>1501</v>
      </c>
      <c r="B1502" s="22" t="s">
        <v>75</v>
      </c>
      <c r="C1502" s="22" t="s">
        <v>59</v>
      </c>
      <c r="D1502" s="22" t="s">
        <v>521</v>
      </c>
      <c r="E1502" s="22" t="s">
        <v>104</v>
      </c>
      <c r="F1502" s="22" t="s">
        <v>105</v>
      </c>
      <c r="G1502" s="22" t="s">
        <v>72</v>
      </c>
      <c r="H1502" s="22" t="s">
        <v>97</v>
      </c>
      <c r="I1502" s="22" t="s">
        <v>1363</v>
      </c>
      <c r="J1502" s="71">
        <v>223.05600000000001</v>
      </c>
      <c r="K1502" s="56">
        <v>9</v>
      </c>
      <c r="L1502" s="73">
        <v>0.2</v>
      </c>
      <c r="M1502" s="71">
        <v>69.704999999999984</v>
      </c>
      <c r="N1502" s="75">
        <f t="shared" si="46"/>
        <v>25.09379999999998</v>
      </c>
      <c r="O1502" s="76">
        <f t="shared" si="47"/>
        <v>1350</v>
      </c>
      <c r="P1502" s="49" t="str" cm="1">
        <f t="array" ref="P1502">_xlfn.IFS(O1502&gt;=2000,"A",O1502&gt;=1000,"B",O1502&gt;=500,"C",O1502&gt;=100,"D",O1502&lt;100,"E")</f>
        <v>B</v>
      </c>
    </row>
    <row r="1503" spans="1:16">
      <c r="A1503" s="80">
        <v>1502</v>
      </c>
      <c r="B1503" s="22" t="s">
        <v>75</v>
      </c>
      <c r="C1503" s="22" t="s">
        <v>59</v>
      </c>
      <c r="D1503" s="22" t="s">
        <v>521</v>
      </c>
      <c r="E1503" s="22" t="s">
        <v>104</v>
      </c>
      <c r="F1503" s="22" t="s">
        <v>105</v>
      </c>
      <c r="G1503" s="22" t="s">
        <v>72</v>
      </c>
      <c r="H1503" s="22" t="s">
        <v>80</v>
      </c>
      <c r="I1503" s="22" t="s">
        <v>1228</v>
      </c>
      <c r="J1503" s="71">
        <v>540.048</v>
      </c>
      <c r="K1503" s="56">
        <v>3</v>
      </c>
      <c r="L1503" s="73">
        <v>0.2</v>
      </c>
      <c r="M1503" s="71">
        <v>-47.254199999999997</v>
      </c>
      <c r="N1503" s="75">
        <f t="shared" si="46"/>
        <v>-155.2638</v>
      </c>
      <c r="O1503" s="76">
        <f t="shared" si="47"/>
        <v>450</v>
      </c>
      <c r="P1503" s="49" t="str" cm="1">
        <f t="array" ref="P1503">_xlfn.IFS(O1503&gt;=2000,"A",O1503&gt;=1000,"B",O1503&gt;=500,"C",O1503&gt;=100,"D",O1503&lt;100,"E")</f>
        <v>D</v>
      </c>
    </row>
    <row r="1504" spans="1:16">
      <c r="A1504" s="80">
        <v>1503</v>
      </c>
      <c r="B1504" s="22" t="s">
        <v>75</v>
      </c>
      <c r="C1504" s="22" t="s">
        <v>102</v>
      </c>
      <c r="D1504" s="22" t="s">
        <v>69</v>
      </c>
      <c r="E1504" s="22" t="s">
        <v>70</v>
      </c>
      <c r="F1504" s="22" t="s">
        <v>71</v>
      </c>
      <c r="G1504" s="22" t="s">
        <v>86</v>
      </c>
      <c r="H1504" s="22" t="s">
        <v>87</v>
      </c>
      <c r="I1504" s="22" t="s">
        <v>1364</v>
      </c>
      <c r="J1504" s="71">
        <v>33.520000000000003</v>
      </c>
      <c r="K1504" s="56">
        <v>2</v>
      </c>
      <c r="L1504" s="73">
        <v>0.2</v>
      </c>
      <c r="M1504" s="71">
        <v>3.3519999999999985</v>
      </c>
      <c r="N1504" s="75">
        <f t="shared" si="46"/>
        <v>-3.3520000000000021</v>
      </c>
      <c r="O1504" s="76">
        <f t="shared" si="47"/>
        <v>300</v>
      </c>
      <c r="P1504" s="49" t="str" cm="1">
        <f t="array" ref="P1504">_xlfn.IFS(O1504&gt;=2000,"A",O1504&gt;=1000,"B",O1504&gt;=500,"C",O1504&gt;=100,"D",O1504&lt;100,"E")</f>
        <v>D</v>
      </c>
    </row>
    <row r="1505" spans="1:16">
      <c r="A1505" s="80">
        <v>1504</v>
      </c>
      <c r="B1505" s="22" t="s">
        <v>75</v>
      </c>
      <c r="C1505" s="22" t="s">
        <v>102</v>
      </c>
      <c r="D1505" s="22" t="s">
        <v>69</v>
      </c>
      <c r="E1505" s="22" t="s">
        <v>70</v>
      </c>
      <c r="F1505" s="22" t="s">
        <v>71</v>
      </c>
      <c r="G1505" s="22" t="s">
        <v>63</v>
      </c>
      <c r="H1505" s="22" t="s">
        <v>82</v>
      </c>
      <c r="I1505" s="22" t="s">
        <v>784</v>
      </c>
      <c r="J1505" s="71">
        <v>9.94</v>
      </c>
      <c r="K1505" s="56">
        <v>2</v>
      </c>
      <c r="L1505" s="73">
        <v>0</v>
      </c>
      <c r="M1505" s="71">
        <v>3.0813999999999995</v>
      </c>
      <c r="N1505" s="75">
        <f t="shared" si="46"/>
        <v>3.0813999999999995</v>
      </c>
      <c r="O1505" s="76">
        <f t="shared" si="47"/>
        <v>300</v>
      </c>
      <c r="P1505" s="49" t="str" cm="1">
        <f t="array" ref="P1505">_xlfn.IFS(O1505&gt;=2000,"A",O1505&gt;=1000,"B",O1505&gt;=500,"C",O1505&gt;=100,"D",O1505&lt;100,"E")</f>
        <v>D</v>
      </c>
    </row>
    <row r="1506" spans="1:16">
      <c r="A1506" s="80">
        <v>1505</v>
      </c>
      <c r="B1506" s="22" t="s">
        <v>75</v>
      </c>
      <c r="C1506" s="22" t="s">
        <v>102</v>
      </c>
      <c r="D1506" s="22" t="s">
        <v>69</v>
      </c>
      <c r="E1506" s="22" t="s">
        <v>70</v>
      </c>
      <c r="F1506" s="22" t="s">
        <v>71</v>
      </c>
      <c r="G1506" s="22" t="s">
        <v>72</v>
      </c>
      <c r="H1506" s="22" t="s">
        <v>84</v>
      </c>
      <c r="I1506" s="22" t="s">
        <v>182</v>
      </c>
      <c r="J1506" s="71">
        <v>6.72</v>
      </c>
      <c r="K1506" s="56">
        <v>4</v>
      </c>
      <c r="L1506" s="73">
        <v>0</v>
      </c>
      <c r="M1506" s="71">
        <v>3.36</v>
      </c>
      <c r="N1506" s="75">
        <f t="shared" si="46"/>
        <v>3.36</v>
      </c>
      <c r="O1506" s="76">
        <f t="shared" si="47"/>
        <v>600</v>
      </c>
      <c r="P1506" s="49" t="str" cm="1">
        <f t="array" ref="P1506">_xlfn.IFS(O1506&gt;=2000,"A",O1506&gt;=1000,"B",O1506&gt;=500,"C",O1506&gt;=100,"D",O1506&lt;100,"E")</f>
        <v>C</v>
      </c>
    </row>
    <row r="1507" spans="1:16">
      <c r="A1507" s="80">
        <v>1506</v>
      </c>
      <c r="B1507" s="22" t="s">
        <v>75</v>
      </c>
      <c r="C1507" s="22" t="s">
        <v>102</v>
      </c>
      <c r="D1507" s="22" t="s">
        <v>69</v>
      </c>
      <c r="E1507" s="22" t="s">
        <v>70</v>
      </c>
      <c r="F1507" s="22" t="s">
        <v>71</v>
      </c>
      <c r="G1507" s="22" t="s">
        <v>63</v>
      </c>
      <c r="H1507" s="22" t="s">
        <v>78</v>
      </c>
      <c r="I1507" s="22" t="s">
        <v>1365</v>
      </c>
      <c r="J1507" s="71">
        <v>1004.9760000000001</v>
      </c>
      <c r="K1507" s="56">
        <v>6</v>
      </c>
      <c r="L1507" s="73">
        <v>0.2</v>
      </c>
      <c r="M1507" s="71">
        <v>-175.87080000000009</v>
      </c>
      <c r="N1507" s="75">
        <f t="shared" si="46"/>
        <v>-376.8660000000001</v>
      </c>
      <c r="O1507" s="76">
        <f t="shared" si="47"/>
        <v>900</v>
      </c>
      <c r="P1507" s="49" t="str" cm="1">
        <f t="array" ref="P1507">_xlfn.IFS(O1507&gt;=2000,"A",O1507&gt;=1000,"B",O1507&gt;=500,"C",O1507&gt;=100,"D",O1507&lt;100,"E")</f>
        <v>C</v>
      </c>
    </row>
    <row r="1508" spans="1:16">
      <c r="A1508" s="80">
        <v>1507</v>
      </c>
      <c r="B1508" s="22" t="s">
        <v>75</v>
      </c>
      <c r="C1508" s="22" t="s">
        <v>59</v>
      </c>
      <c r="D1508" s="22" t="s">
        <v>171</v>
      </c>
      <c r="E1508" s="22" t="s">
        <v>172</v>
      </c>
      <c r="F1508" s="22" t="s">
        <v>124</v>
      </c>
      <c r="G1508" s="22" t="s">
        <v>72</v>
      </c>
      <c r="H1508" s="22" t="s">
        <v>89</v>
      </c>
      <c r="I1508" s="22" t="s">
        <v>1321</v>
      </c>
      <c r="J1508" s="71">
        <v>17.880000000000003</v>
      </c>
      <c r="K1508" s="56">
        <v>3</v>
      </c>
      <c r="L1508" s="73">
        <v>0.2</v>
      </c>
      <c r="M1508" s="71">
        <v>5.5875000000000004</v>
      </c>
      <c r="N1508" s="75">
        <f t="shared" si="46"/>
        <v>2.0114999999999998</v>
      </c>
      <c r="O1508" s="76">
        <f t="shared" si="47"/>
        <v>450</v>
      </c>
      <c r="P1508" s="49" t="str" cm="1">
        <f t="array" ref="P1508">_xlfn.IFS(O1508&gt;=2000,"A",O1508&gt;=1000,"B",O1508&gt;=500,"C",O1508&gt;=100,"D",O1508&lt;100,"E")</f>
        <v>D</v>
      </c>
    </row>
    <row r="1509" spans="1:16">
      <c r="A1509" s="80">
        <v>1508</v>
      </c>
      <c r="B1509" s="22" t="s">
        <v>75</v>
      </c>
      <c r="C1509" s="22" t="s">
        <v>59</v>
      </c>
      <c r="D1509" s="22" t="s">
        <v>257</v>
      </c>
      <c r="E1509" s="22" t="s">
        <v>532</v>
      </c>
      <c r="F1509" s="22" t="s">
        <v>62</v>
      </c>
      <c r="G1509" s="22" t="s">
        <v>86</v>
      </c>
      <c r="H1509" s="22" t="s">
        <v>323</v>
      </c>
      <c r="I1509" s="22" t="s">
        <v>1366</v>
      </c>
      <c r="J1509" s="71">
        <v>396</v>
      </c>
      <c r="K1509" s="56">
        <v>4</v>
      </c>
      <c r="L1509" s="73">
        <v>0</v>
      </c>
      <c r="M1509" s="71">
        <v>190.07999999999998</v>
      </c>
      <c r="N1509" s="75">
        <f t="shared" si="46"/>
        <v>190.07999999999998</v>
      </c>
      <c r="O1509" s="76">
        <f t="shared" si="47"/>
        <v>600</v>
      </c>
      <c r="P1509" s="49" t="str" cm="1">
        <f t="array" ref="P1509">_xlfn.IFS(O1509&gt;=2000,"A",O1509&gt;=1000,"B",O1509&gt;=500,"C",O1509&gt;=100,"D",O1509&lt;100,"E")</f>
        <v>C</v>
      </c>
    </row>
    <row r="1510" spans="1:16">
      <c r="A1510" s="80">
        <v>1509</v>
      </c>
      <c r="B1510" s="22" t="s">
        <v>538</v>
      </c>
      <c r="C1510" s="22" t="s">
        <v>102</v>
      </c>
      <c r="D1510" s="22" t="s">
        <v>930</v>
      </c>
      <c r="E1510" s="22" t="s">
        <v>119</v>
      </c>
      <c r="F1510" s="22" t="s">
        <v>105</v>
      </c>
      <c r="G1510" s="22" t="s">
        <v>72</v>
      </c>
      <c r="H1510" s="22" t="s">
        <v>89</v>
      </c>
      <c r="I1510" s="22" t="s">
        <v>1367</v>
      </c>
      <c r="J1510" s="71">
        <v>34.5</v>
      </c>
      <c r="K1510" s="56">
        <v>3</v>
      </c>
      <c r="L1510" s="73">
        <v>0</v>
      </c>
      <c r="M1510" s="71">
        <v>15.524999999999999</v>
      </c>
      <c r="N1510" s="75">
        <f t="shared" si="46"/>
        <v>15.524999999999999</v>
      </c>
      <c r="O1510" s="76">
        <f t="shared" si="47"/>
        <v>450</v>
      </c>
      <c r="P1510" s="49" t="str" cm="1">
        <f t="array" ref="P1510">_xlfn.IFS(O1510&gt;=2000,"A",O1510&gt;=1000,"B",O1510&gt;=500,"C",O1510&gt;=100,"D",O1510&lt;100,"E")</f>
        <v>D</v>
      </c>
    </row>
    <row r="1511" spans="1:16">
      <c r="A1511" s="80">
        <v>1510</v>
      </c>
      <c r="B1511" s="22" t="s">
        <v>140</v>
      </c>
      <c r="C1511" s="22" t="s">
        <v>59</v>
      </c>
      <c r="D1511" s="22" t="s">
        <v>69</v>
      </c>
      <c r="E1511" s="22" t="s">
        <v>70</v>
      </c>
      <c r="F1511" s="22" t="s">
        <v>71</v>
      </c>
      <c r="G1511" s="22" t="s">
        <v>63</v>
      </c>
      <c r="H1511" s="22" t="s">
        <v>82</v>
      </c>
      <c r="I1511" s="22" t="s">
        <v>1347</v>
      </c>
      <c r="J1511" s="71">
        <v>8.36</v>
      </c>
      <c r="K1511" s="56">
        <v>2</v>
      </c>
      <c r="L1511" s="73">
        <v>0</v>
      </c>
      <c r="M1511" s="71">
        <v>3.0095999999999998</v>
      </c>
      <c r="N1511" s="75">
        <f t="shared" si="46"/>
        <v>3.0095999999999998</v>
      </c>
      <c r="O1511" s="76">
        <f t="shared" si="47"/>
        <v>300</v>
      </c>
      <c r="P1511" s="49" t="str" cm="1">
        <f t="array" ref="P1511">_xlfn.IFS(O1511&gt;=2000,"A",O1511&gt;=1000,"B",O1511&gt;=500,"C",O1511&gt;=100,"D",O1511&lt;100,"E")</f>
        <v>D</v>
      </c>
    </row>
    <row r="1512" spans="1:16">
      <c r="A1512" s="80">
        <v>1511</v>
      </c>
      <c r="B1512" s="22" t="s">
        <v>75</v>
      </c>
      <c r="C1512" s="22" t="s">
        <v>68</v>
      </c>
      <c r="D1512" s="22" t="s">
        <v>1368</v>
      </c>
      <c r="E1512" s="22" t="s">
        <v>70</v>
      </c>
      <c r="F1512" s="22" t="s">
        <v>71</v>
      </c>
      <c r="G1512" s="22" t="s">
        <v>72</v>
      </c>
      <c r="H1512" s="22" t="s">
        <v>84</v>
      </c>
      <c r="I1512" s="22" t="s">
        <v>480</v>
      </c>
      <c r="J1512" s="71">
        <v>385.6</v>
      </c>
      <c r="K1512" s="56">
        <v>8</v>
      </c>
      <c r="L1512" s="73">
        <v>0</v>
      </c>
      <c r="M1512" s="71">
        <v>111.82399999999996</v>
      </c>
      <c r="N1512" s="75">
        <f t="shared" si="46"/>
        <v>111.82399999999996</v>
      </c>
      <c r="O1512" s="76">
        <f t="shared" si="47"/>
        <v>1200</v>
      </c>
      <c r="P1512" s="49" t="str" cm="1">
        <f t="array" ref="P1512">_xlfn.IFS(O1512&gt;=2000,"A",O1512&gt;=1000,"B",O1512&gt;=500,"C",O1512&gt;=100,"D",O1512&lt;100,"E")</f>
        <v>B</v>
      </c>
    </row>
    <row r="1513" spans="1:16">
      <c r="A1513" s="80">
        <v>1512</v>
      </c>
      <c r="B1513" s="22" t="s">
        <v>75</v>
      </c>
      <c r="C1513" s="22" t="s">
        <v>68</v>
      </c>
      <c r="D1513" s="22" t="s">
        <v>1368</v>
      </c>
      <c r="E1513" s="22" t="s">
        <v>70</v>
      </c>
      <c r="F1513" s="22" t="s">
        <v>71</v>
      </c>
      <c r="G1513" s="22" t="s">
        <v>72</v>
      </c>
      <c r="H1513" s="22" t="s">
        <v>84</v>
      </c>
      <c r="I1513" s="22" t="s">
        <v>355</v>
      </c>
      <c r="J1513" s="71">
        <v>35.82</v>
      </c>
      <c r="K1513" s="56">
        <v>9</v>
      </c>
      <c r="L1513" s="73">
        <v>0</v>
      </c>
      <c r="M1513" s="71">
        <v>11.820599999999997</v>
      </c>
      <c r="N1513" s="75">
        <f t="shared" si="46"/>
        <v>11.820599999999997</v>
      </c>
      <c r="O1513" s="76">
        <f t="shared" si="47"/>
        <v>1350</v>
      </c>
      <c r="P1513" s="49" t="str" cm="1">
        <f t="array" ref="P1513">_xlfn.IFS(O1513&gt;=2000,"A",O1513&gt;=1000,"B",O1513&gt;=500,"C",O1513&gt;=100,"D",O1513&lt;100,"E")</f>
        <v>B</v>
      </c>
    </row>
    <row r="1514" spans="1:16">
      <c r="A1514" s="80">
        <v>1513</v>
      </c>
      <c r="B1514" s="22" t="s">
        <v>75</v>
      </c>
      <c r="C1514" s="22" t="s">
        <v>59</v>
      </c>
      <c r="D1514" s="22" t="s">
        <v>370</v>
      </c>
      <c r="E1514" s="22" t="s">
        <v>104</v>
      </c>
      <c r="F1514" s="22" t="s">
        <v>105</v>
      </c>
      <c r="G1514" s="22" t="s">
        <v>72</v>
      </c>
      <c r="H1514" s="22" t="s">
        <v>80</v>
      </c>
      <c r="I1514" s="22" t="s">
        <v>414</v>
      </c>
      <c r="J1514" s="71">
        <v>200.06400000000002</v>
      </c>
      <c r="K1514" s="56">
        <v>3</v>
      </c>
      <c r="L1514" s="73">
        <v>0.2</v>
      </c>
      <c r="M1514" s="71">
        <v>12.504000000000005</v>
      </c>
      <c r="N1514" s="75">
        <f t="shared" si="46"/>
        <v>-27.508800000000001</v>
      </c>
      <c r="O1514" s="76">
        <f t="shared" si="47"/>
        <v>450</v>
      </c>
      <c r="P1514" s="49" t="str" cm="1">
        <f t="array" ref="P1514">_xlfn.IFS(O1514&gt;=2000,"A",O1514&gt;=1000,"B",O1514&gt;=500,"C",O1514&gt;=100,"D",O1514&lt;100,"E")</f>
        <v>D</v>
      </c>
    </row>
    <row r="1515" spans="1:16">
      <c r="A1515" s="80">
        <v>1514</v>
      </c>
      <c r="B1515" s="22" t="s">
        <v>75</v>
      </c>
      <c r="C1515" s="22" t="s">
        <v>59</v>
      </c>
      <c r="D1515" s="22" t="s">
        <v>370</v>
      </c>
      <c r="E1515" s="22" t="s">
        <v>104</v>
      </c>
      <c r="F1515" s="22" t="s">
        <v>105</v>
      </c>
      <c r="G1515" s="22" t="s">
        <v>72</v>
      </c>
      <c r="H1515" s="22" t="s">
        <v>89</v>
      </c>
      <c r="I1515" s="22" t="s">
        <v>646</v>
      </c>
      <c r="J1515" s="71">
        <v>21.379999999999995</v>
      </c>
      <c r="K1515" s="56">
        <v>5</v>
      </c>
      <c r="L1515" s="73">
        <v>0.8</v>
      </c>
      <c r="M1515" s="71">
        <v>-33.139000000000003</v>
      </c>
      <c r="N1515" s="75">
        <f t="shared" si="46"/>
        <v>-50.242999999999995</v>
      </c>
      <c r="O1515" s="76">
        <f t="shared" si="47"/>
        <v>750</v>
      </c>
      <c r="P1515" s="49" t="str" cm="1">
        <f t="array" ref="P1515">_xlfn.IFS(O1515&gt;=2000,"A",O1515&gt;=1000,"B",O1515&gt;=500,"C",O1515&gt;=100,"D",O1515&lt;100,"E")</f>
        <v>C</v>
      </c>
    </row>
    <row r="1516" spans="1:16">
      <c r="A1516" s="80">
        <v>1515</v>
      </c>
      <c r="B1516" s="22" t="s">
        <v>75</v>
      </c>
      <c r="C1516" s="22" t="s">
        <v>59</v>
      </c>
      <c r="D1516" s="22" t="s">
        <v>370</v>
      </c>
      <c r="E1516" s="22" t="s">
        <v>104</v>
      </c>
      <c r="F1516" s="22" t="s">
        <v>105</v>
      </c>
      <c r="G1516" s="22" t="s">
        <v>72</v>
      </c>
      <c r="H1516" s="22" t="s">
        <v>89</v>
      </c>
      <c r="I1516" s="22" t="s">
        <v>961</v>
      </c>
      <c r="J1516" s="71">
        <v>6.743999999999998</v>
      </c>
      <c r="K1516" s="56">
        <v>4</v>
      </c>
      <c r="L1516" s="73">
        <v>0.8</v>
      </c>
      <c r="M1516" s="71">
        <v>-11.4648</v>
      </c>
      <c r="N1516" s="75">
        <f t="shared" si="46"/>
        <v>-16.86</v>
      </c>
      <c r="O1516" s="76">
        <f t="shared" si="47"/>
        <v>600</v>
      </c>
      <c r="P1516" s="49" t="str" cm="1">
        <f t="array" ref="P1516">_xlfn.IFS(O1516&gt;=2000,"A",O1516&gt;=1000,"B",O1516&gt;=500,"C",O1516&gt;=100,"D",O1516&lt;100,"E")</f>
        <v>C</v>
      </c>
    </row>
    <row r="1517" spans="1:16">
      <c r="A1517" s="80">
        <v>1516</v>
      </c>
      <c r="B1517" s="22" t="s">
        <v>75</v>
      </c>
      <c r="C1517" s="22" t="s">
        <v>59</v>
      </c>
      <c r="D1517" s="22" t="s">
        <v>122</v>
      </c>
      <c r="E1517" s="22" t="s">
        <v>123</v>
      </c>
      <c r="F1517" s="22" t="s">
        <v>124</v>
      </c>
      <c r="G1517" s="22" t="s">
        <v>63</v>
      </c>
      <c r="H1517" s="22" t="s">
        <v>66</v>
      </c>
      <c r="I1517" s="22" t="s">
        <v>1287</v>
      </c>
      <c r="J1517" s="71">
        <v>63.686</v>
      </c>
      <c r="K1517" s="56">
        <v>1</v>
      </c>
      <c r="L1517" s="73">
        <v>0.3</v>
      </c>
      <c r="M1517" s="71">
        <v>-9.0980000000000025</v>
      </c>
      <c r="N1517" s="75">
        <f t="shared" si="46"/>
        <v>-28.203800000000001</v>
      </c>
      <c r="O1517" s="76">
        <f t="shared" si="47"/>
        <v>150</v>
      </c>
      <c r="P1517" s="49" t="str" cm="1">
        <f t="array" ref="P1517">_xlfn.IFS(O1517&gt;=2000,"A",O1517&gt;=1000,"B",O1517&gt;=500,"C",O1517&gt;=100,"D",O1517&lt;100,"E")</f>
        <v>D</v>
      </c>
    </row>
    <row r="1518" spans="1:16">
      <c r="A1518" s="80">
        <v>1517</v>
      </c>
      <c r="B1518" s="22" t="s">
        <v>58</v>
      </c>
      <c r="C1518" s="22" t="s">
        <v>59</v>
      </c>
      <c r="D1518" s="22" t="s">
        <v>1369</v>
      </c>
      <c r="E1518" s="22" t="s">
        <v>572</v>
      </c>
      <c r="F1518" s="22" t="s">
        <v>71</v>
      </c>
      <c r="G1518" s="22" t="s">
        <v>63</v>
      </c>
      <c r="H1518" s="22" t="s">
        <v>78</v>
      </c>
      <c r="I1518" s="22" t="s">
        <v>742</v>
      </c>
      <c r="J1518" s="71">
        <v>1669.6</v>
      </c>
      <c r="K1518" s="56">
        <v>4</v>
      </c>
      <c r="L1518" s="73">
        <v>0</v>
      </c>
      <c r="M1518" s="71">
        <v>116.87199999999984</v>
      </c>
      <c r="N1518" s="75">
        <f t="shared" si="46"/>
        <v>116.87199999999984</v>
      </c>
      <c r="O1518" s="76">
        <f t="shared" si="47"/>
        <v>600</v>
      </c>
      <c r="P1518" s="49" t="str" cm="1">
        <f t="array" ref="P1518">_xlfn.IFS(O1518&gt;=2000,"A",O1518&gt;=1000,"B",O1518&gt;=500,"C",O1518&gt;=100,"D",O1518&lt;100,"E")</f>
        <v>C</v>
      </c>
    </row>
    <row r="1519" spans="1:16">
      <c r="A1519" s="80">
        <v>1518</v>
      </c>
      <c r="B1519" s="22" t="s">
        <v>58</v>
      </c>
      <c r="C1519" s="22" t="s">
        <v>59</v>
      </c>
      <c r="D1519" s="22" t="s">
        <v>99</v>
      </c>
      <c r="E1519" s="22" t="s">
        <v>100</v>
      </c>
      <c r="F1519" s="22" t="s">
        <v>71</v>
      </c>
      <c r="G1519" s="22" t="s">
        <v>72</v>
      </c>
      <c r="H1519" s="22" t="s">
        <v>89</v>
      </c>
      <c r="I1519" s="22" t="s">
        <v>466</v>
      </c>
      <c r="J1519" s="71">
        <v>83.84</v>
      </c>
      <c r="K1519" s="56">
        <v>2</v>
      </c>
      <c r="L1519" s="73">
        <v>0.2</v>
      </c>
      <c r="M1519" s="71">
        <v>27.247999999999998</v>
      </c>
      <c r="N1519" s="75">
        <f t="shared" si="46"/>
        <v>10.479999999999997</v>
      </c>
      <c r="O1519" s="76">
        <f t="shared" si="47"/>
        <v>300</v>
      </c>
      <c r="P1519" s="49" t="str" cm="1">
        <f t="array" ref="P1519">_xlfn.IFS(O1519&gt;=2000,"A",O1519&gt;=1000,"B",O1519&gt;=500,"C",O1519&gt;=100,"D",O1519&lt;100,"E")</f>
        <v>D</v>
      </c>
    </row>
    <row r="1520" spans="1:16">
      <c r="A1520" s="80">
        <v>1519</v>
      </c>
      <c r="B1520" s="22" t="s">
        <v>58</v>
      </c>
      <c r="C1520" s="22" t="s">
        <v>59</v>
      </c>
      <c r="D1520" s="22" t="s">
        <v>99</v>
      </c>
      <c r="E1520" s="22" t="s">
        <v>100</v>
      </c>
      <c r="F1520" s="22" t="s">
        <v>71</v>
      </c>
      <c r="G1520" s="22" t="s">
        <v>72</v>
      </c>
      <c r="H1520" s="22" t="s">
        <v>89</v>
      </c>
      <c r="I1520" s="22" t="s">
        <v>819</v>
      </c>
      <c r="J1520" s="71">
        <v>13.272000000000002</v>
      </c>
      <c r="K1520" s="56">
        <v>3</v>
      </c>
      <c r="L1520" s="73">
        <v>0.2</v>
      </c>
      <c r="M1520" s="71">
        <v>4.3133999999999997</v>
      </c>
      <c r="N1520" s="75">
        <f t="shared" si="46"/>
        <v>1.6589999999999989</v>
      </c>
      <c r="O1520" s="76">
        <f t="shared" si="47"/>
        <v>450</v>
      </c>
      <c r="P1520" s="49" t="str" cm="1">
        <f t="array" ref="P1520">_xlfn.IFS(O1520&gt;=2000,"A",O1520&gt;=1000,"B",O1520&gt;=500,"C",O1520&gt;=100,"D",O1520&lt;100,"E")</f>
        <v>D</v>
      </c>
    </row>
    <row r="1521" spans="1:16">
      <c r="A1521" s="80">
        <v>1520</v>
      </c>
      <c r="B1521" s="22" t="s">
        <v>58</v>
      </c>
      <c r="C1521" s="22" t="s">
        <v>68</v>
      </c>
      <c r="D1521" s="22" t="s">
        <v>114</v>
      </c>
      <c r="E1521" s="22" t="s">
        <v>70</v>
      </c>
      <c r="F1521" s="22" t="s">
        <v>71</v>
      </c>
      <c r="G1521" s="22" t="s">
        <v>72</v>
      </c>
      <c r="H1521" s="22" t="s">
        <v>89</v>
      </c>
      <c r="I1521" s="22" t="s">
        <v>1031</v>
      </c>
      <c r="J1521" s="71">
        <v>21.335999999999999</v>
      </c>
      <c r="K1521" s="56">
        <v>7</v>
      </c>
      <c r="L1521" s="73">
        <v>0.2</v>
      </c>
      <c r="M1521" s="71">
        <v>7.7343000000000011</v>
      </c>
      <c r="N1521" s="75">
        <f t="shared" si="46"/>
        <v>3.4671000000000012</v>
      </c>
      <c r="O1521" s="76">
        <f t="shared" si="47"/>
        <v>1050</v>
      </c>
      <c r="P1521" s="49" t="str" cm="1">
        <f t="array" ref="P1521">_xlfn.IFS(O1521&gt;=2000,"A",O1521&gt;=1000,"B",O1521&gt;=500,"C",O1521&gt;=100,"D",O1521&lt;100,"E")</f>
        <v>B</v>
      </c>
    </row>
    <row r="1522" spans="1:16">
      <c r="A1522" s="80">
        <v>1521</v>
      </c>
      <c r="B1522" s="22" t="s">
        <v>75</v>
      </c>
      <c r="C1522" s="22" t="s">
        <v>102</v>
      </c>
      <c r="D1522" s="22" t="s">
        <v>187</v>
      </c>
      <c r="E1522" s="22" t="s">
        <v>149</v>
      </c>
      <c r="F1522" s="22" t="s">
        <v>105</v>
      </c>
      <c r="G1522" s="22" t="s">
        <v>72</v>
      </c>
      <c r="H1522" s="22" t="s">
        <v>84</v>
      </c>
      <c r="I1522" s="22" t="s">
        <v>1370</v>
      </c>
      <c r="J1522" s="71">
        <v>16.520000000000003</v>
      </c>
      <c r="K1522" s="56">
        <v>5</v>
      </c>
      <c r="L1522" s="73">
        <v>0.2</v>
      </c>
      <c r="M1522" s="71">
        <v>2.0649999999999986</v>
      </c>
      <c r="N1522" s="75">
        <f t="shared" si="46"/>
        <v>-1.2390000000000021</v>
      </c>
      <c r="O1522" s="76">
        <f t="shared" si="47"/>
        <v>750</v>
      </c>
      <c r="P1522" s="49" t="str" cm="1">
        <f t="array" ref="P1522">_xlfn.IFS(O1522&gt;=2000,"A",O1522&gt;=1000,"B",O1522&gt;=500,"C",O1522&gt;=100,"D",O1522&lt;100,"E")</f>
        <v>C</v>
      </c>
    </row>
    <row r="1523" spans="1:16">
      <c r="A1523" s="80">
        <v>1522</v>
      </c>
      <c r="B1523" s="22" t="s">
        <v>75</v>
      </c>
      <c r="C1523" s="22" t="s">
        <v>59</v>
      </c>
      <c r="D1523" s="22" t="s">
        <v>546</v>
      </c>
      <c r="E1523" s="22" t="s">
        <v>190</v>
      </c>
      <c r="F1523" s="22" t="s">
        <v>71</v>
      </c>
      <c r="G1523" s="22" t="s">
        <v>63</v>
      </c>
      <c r="H1523" s="22" t="s">
        <v>82</v>
      </c>
      <c r="I1523" s="22" t="s">
        <v>865</v>
      </c>
      <c r="J1523" s="71">
        <v>206.11199999999997</v>
      </c>
      <c r="K1523" s="56">
        <v>6</v>
      </c>
      <c r="L1523" s="73">
        <v>0.2</v>
      </c>
      <c r="M1523" s="71">
        <v>48.951600000000013</v>
      </c>
      <c r="N1523" s="75">
        <f t="shared" si="46"/>
        <v>7.7292000000000201</v>
      </c>
      <c r="O1523" s="76">
        <f t="shared" si="47"/>
        <v>900</v>
      </c>
      <c r="P1523" s="49" t="str" cm="1">
        <f t="array" ref="P1523">_xlfn.IFS(O1523&gt;=2000,"A",O1523&gt;=1000,"B",O1523&gt;=500,"C",O1523&gt;=100,"D",O1523&lt;100,"E")</f>
        <v>C</v>
      </c>
    </row>
    <row r="1524" spans="1:16">
      <c r="A1524" s="80">
        <v>1523</v>
      </c>
      <c r="B1524" s="22" t="s">
        <v>75</v>
      </c>
      <c r="C1524" s="22" t="s">
        <v>59</v>
      </c>
      <c r="D1524" s="22" t="s">
        <v>546</v>
      </c>
      <c r="E1524" s="22" t="s">
        <v>190</v>
      </c>
      <c r="F1524" s="22" t="s">
        <v>71</v>
      </c>
      <c r="G1524" s="22" t="s">
        <v>72</v>
      </c>
      <c r="H1524" s="22" t="s">
        <v>97</v>
      </c>
      <c r="I1524" s="22" t="s">
        <v>1371</v>
      </c>
      <c r="J1524" s="71">
        <v>19.920000000000002</v>
      </c>
      <c r="K1524" s="56">
        <v>5</v>
      </c>
      <c r="L1524" s="73">
        <v>0.2</v>
      </c>
      <c r="M1524" s="71">
        <v>6.7230000000000008</v>
      </c>
      <c r="N1524" s="75">
        <f t="shared" si="46"/>
        <v>2.7390000000000003</v>
      </c>
      <c r="O1524" s="76">
        <f t="shared" si="47"/>
        <v>750</v>
      </c>
      <c r="P1524" s="49" t="str" cm="1">
        <f t="array" ref="P1524">_xlfn.IFS(O1524&gt;=2000,"A",O1524&gt;=1000,"B",O1524&gt;=500,"C",O1524&gt;=100,"D",O1524&lt;100,"E")</f>
        <v>C</v>
      </c>
    </row>
    <row r="1525" spans="1:16">
      <c r="A1525" s="80">
        <v>1524</v>
      </c>
      <c r="B1525" s="22" t="s">
        <v>75</v>
      </c>
      <c r="C1525" s="22" t="s">
        <v>59</v>
      </c>
      <c r="D1525" s="22" t="s">
        <v>546</v>
      </c>
      <c r="E1525" s="22" t="s">
        <v>190</v>
      </c>
      <c r="F1525" s="22" t="s">
        <v>71</v>
      </c>
      <c r="G1525" s="22" t="s">
        <v>72</v>
      </c>
      <c r="H1525" s="22" t="s">
        <v>97</v>
      </c>
      <c r="I1525" s="22" t="s">
        <v>551</v>
      </c>
      <c r="J1525" s="71">
        <v>198.27200000000002</v>
      </c>
      <c r="K1525" s="56">
        <v>8</v>
      </c>
      <c r="L1525" s="73">
        <v>0.2</v>
      </c>
      <c r="M1525" s="71">
        <v>61.959999999999987</v>
      </c>
      <c r="N1525" s="75">
        <f t="shared" si="46"/>
        <v>22.305599999999977</v>
      </c>
      <c r="O1525" s="76">
        <f t="shared" si="47"/>
        <v>1200</v>
      </c>
      <c r="P1525" s="49" t="str" cm="1">
        <f t="array" ref="P1525">_xlfn.IFS(O1525&gt;=2000,"A",O1525&gt;=1000,"B",O1525&gt;=500,"C",O1525&gt;=100,"D",O1525&lt;100,"E")</f>
        <v>B</v>
      </c>
    </row>
    <row r="1526" spans="1:16">
      <c r="A1526" s="80">
        <v>1525</v>
      </c>
      <c r="B1526" s="22" t="s">
        <v>75</v>
      </c>
      <c r="C1526" s="22" t="s">
        <v>59</v>
      </c>
      <c r="D1526" s="22" t="s">
        <v>546</v>
      </c>
      <c r="E1526" s="22" t="s">
        <v>190</v>
      </c>
      <c r="F1526" s="22" t="s">
        <v>71</v>
      </c>
      <c r="G1526" s="22" t="s">
        <v>72</v>
      </c>
      <c r="H1526" s="22" t="s">
        <v>80</v>
      </c>
      <c r="I1526" s="22" t="s">
        <v>422</v>
      </c>
      <c r="J1526" s="71">
        <v>247.10399999999998</v>
      </c>
      <c r="K1526" s="56">
        <v>6</v>
      </c>
      <c r="L1526" s="73">
        <v>0.2</v>
      </c>
      <c r="M1526" s="71">
        <v>-58.68719999999999</v>
      </c>
      <c r="N1526" s="75">
        <f t="shared" si="46"/>
        <v>-108.10799999999999</v>
      </c>
      <c r="O1526" s="76">
        <f t="shared" si="47"/>
        <v>900</v>
      </c>
      <c r="P1526" s="49" t="str" cm="1">
        <f t="array" ref="P1526">_xlfn.IFS(O1526&gt;=2000,"A",O1526&gt;=1000,"B",O1526&gt;=500,"C",O1526&gt;=100,"D",O1526&lt;100,"E")</f>
        <v>C</v>
      </c>
    </row>
    <row r="1527" spans="1:16">
      <c r="A1527" s="80">
        <v>1526</v>
      </c>
      <c r="B1527" s="22" t="s">
        <v>75</v>
      </c>
      <c r="C1527" s="22" t="s">
        <v>59</v>
      </c>
      <c r="D1527" s="22" t="s">
        <v>546</v>
      </c>
      <c r="E1527" s="22" t="s">
        <v>190</v>
      </c>
      <c r="F1527" s="22" t="s">
        <v>71</v>
      </c>
      <c r="G1527" s="22" t="s">
        <v>72</v>
      </c>
      <c r="H1527" s="22" t="s">
        <v>84</v>
      </c>
      <c r="I1527" s="22" t="s">
        <v>135</v>
      </c>
      <c r="J1527" s="71">
        <v>86.304000000000002</v>
      </c>
      <c r="K1527" s="56">
        <v>6</v>
      </c>
      <c r="L1527" s="73">
        <v>0.2</v>
      </c>
      <c r="M1527" s="71">
        <v>9.7091999999999885</v>
      </c>
      <c r="N1527" s="75">
        <f t="shared" si="46"/>
        <v>-7.5516000000000112</v>
      </c>
      <c r="O1527" s="76">
        <f t="shared" si="47"/>
        <v>900</v>
      </c>
      <c r="P1527" s="49" t="str" cm="1">
        <f t="array" ref="P1527">_xlfn.IFS(O1527&gt;=2000,"A",O1527&gt;=1000,"B",O1527&gt;=500,"C",O1527&gt;=100,"D",O1527&lt;100,"E")</f>
        <v>C</v>
      </c>
    </row>
    <row r="1528" spans="1:16">
      <c r="A1528" s="80">
        <v>1527</v>
      </c>
      <c r="B1528" s="22" t="s">
        <v>75</v>
      </c>
      <c r="C1528" s="22" t="s">
        <v>59</v>
      </c>
      <c r="D1528" s="22" t="s">
        <v>1372</v>
      </c>
      <c r="E1528" s="22" t="s">
        <v>123</v>
      </c>
      <c r="F1528" s="22" t="s">
        <v>124</v>
      </c>
      <c r="G1528" s="22" t="s">
        <v>72</v>
      </c>
      <c r="H1528" s="22" t="s">
        <v>84</v>
      </c>
      <c r="I1528" s="22" t="s">
        <v>1373</v>
      </c>
      <c r="J1528" s="71">
        <v>4.16</v>
      </c>
      <c r="K1528" s="56">
        <v>2</v>
      </c>
      <c r="L1528" s="73">
        <v>0.2</v>
      </c>
      <c r="M1528" s="71">
        <v>0.36400000000000032</v>
      </c>
      <c r="N1528" s="75">
        <f t="shared" si="46"/>
        <v>-0.46799999999999975</v>
      </c>
      <c r="O1528" s="76">
        <f t="shared" si="47"/>
        <v>300</v>
      </c>
      <c r="P1528" s="49" t="str" cm="1">
        <f t="array" ref="P1528">_xlfn.IFS(O1528&gt;=2000,"A",O1528&gt;=1000,"B",O1528&gt;=500,"C",O1528&gt;=100,"D",O1528&lt;100,"E")</f>
        <v>D</v>
      </c>
    </row>
    <row r="1529" spans="1:16">
      <c r="A1529" s="80">
        <v>1528</v>
      </c>
      <c r="B1529" s="22" t="s">
        <v>75</v>
      </c>
      <c r="C1529" s="22" t="s">
        <v>59</v>
      </c>
      <c r="D1529" s="22" t="s">
        <v>1372</v>
      </c>
      <c r="E1529" s="22" t="s">
        <v>123</v>
      </c>
      <c r="F1529" s="22" t="s">
        <v>124</v>
      </c>
      <c r="G1529" s="22" t="s">
        <v>63</v>
      </c>
      <c r="H1529" s="22" t="s">
        <v>82</v>
      </c>
      <c r="I1529" s="22" t="s">
        <v>1374</v>
      </c>
      <c r="J1529" s="71">
        <v>11.648000000000001</v>
      </c>
      <c r="K1529" s="56">
        <v>2</v>
      </c>
      <c r="L1529" s="73">
        <v>0.2</v>
      </c>
      <c r="M1529" s="71">
        <v>3.3488000000000011</v>
      </c>
      <c r="N1529" s="75">
        <f t="shared" si="46"/>
        <v>1.0192000000000005</v>
      </c>
      <c r="O1529" s="76">
        <f t="shared" si="47"/>
        <v>300</v>
      </c>
      <c r="P1529" s="49" t="str" cm="1">
        <f t="array" ref="P1529">_xlfn.IFS(O1529&gt;=2000,"A",O1529&gt;=1000,"B",O1529&gt;=500,"C",O1529&gt;=100,"D",O1529&lt;100,"E")</f>
        <v>D</v>
      </c>
    </row>
    <row r="1530" spans="1:16">
      <c r="A1530" s="80">
        <v>1529</v>
      </c>
      <c r="B1530" s="22" t="s">
        <v>58</v>
      </c>
      <c r="C1530" s="22" t="s">
        <v>68</v>
      </c>
      <c r="D1530" s="22" t="s">
        <v>297</v>
      </c>
      <c r="E1530" s="22" t="s">
        <v>162</v>
      </c>
      <c r="F1530" s="22" t="s">
        <v>124</v>
      </c>
      <c r="G1530" s="22" t="s">
        <v>72</v>
      </c>
      <c r="H1530" s="22" t="s">
        <v>173</v>
      </c>
      <c r="I1530" s="22" t="s">
        <v>1375</v>
      </c>
      <c r="J1530" s="71">
        <v>26.18</v>
      </c>
      <c r="K1530" s="56">
        <v>7</v>
      </c>
      <c r="L1530" s="73">
        <v>0</v>
      </c>
      <c r="M1530" s="71">
        <v>0.5236000000000014</v>
      </c>
      <c r="N1530" s="75">
        <f t="shared" si="46"/>
        <v>0.5236000000000014</v>
      </c>
      <c r="O1530" s="76">
        <f t="shared" si="47"/>
        <v>1050</v>
      </c>
      <c r="P1530" s="49" t="str" cm="1">
        <f t="array" ref="P1530">_xlfn.IFS(O1530&gt;=2000,"A",O1530&gt;=1000,"B",O1530&gt;=500,"C",O1530&gt;=100,"D",O1530&lt;100,"E")</f>
        <v>B</v>
      </c>
    </row>
    <row r="1531" spans="1:16">
      <c r="A1531" s="80">
        <v>1530</v>
      </c>
      <c r="B1531" s="22" t="s">
        <v>58</v>
      </c>
      <c r="C1531" s="22" t="s">
        <v>68</v>
      </c>
      <c r="D1531" s="22" t="s">
        <v>297</v>
      </c>
      <c r="E1531" s="22" t="s">
        <v>162</v>
      </c>
      <c r="F1531" s="22" t="s">
        <v>124</v>
      </c>
      <c r="G1531" s="22" t="s">
        <v>72</v>
      </c>
      <c r="H1531" s="22" t="s">
        <v>97</v>
      </c>
      <c r="I1531" s="22" t="s">
        <v>1376</v>
      </c>
      <c r="J1531" s="71">
        <v>7.3</v>
      </c>
      <c r="K1531" s="56">
        <v>2</v>
      </c>
      <c r="L1531" s="73">
        <v>0</v>
      </c>
      <c r="M1531" s="71">
        <v>3.4309999999999996</v>
      </c>
      <c r="N1531" s="75">
        <f t="shared" si="46"/>
        <v>3.4309999999999996</v>
      </c>
      <c r="O1531" s="76">
        <f t="shared" si="47"/>
        <v>300</v>
      </c>
      <c r="P1531" s="49" t="str" cm="1">
        <f t="array" ref="P1531">_xlfn.IFS(O1531&gt;=2000,"A",O1531&gt;=1000,"B",O1531&gt;=500,"C",O1531&gt;=100,"D",O1531&lt;100,"E")</f>
        <v>D</v>
      </c>
    </row>
    <row r="1532" spans="1:16">
      <c r="A1532" s="80">
        <v>1531</v>
      </c>
      <c r="B1532" s="22" t="s">
        <v>75</v>
      </c>
      <c r="C1532" s="22" t="s">
        <v>68</v>
      </c>
      <c r="D1532" s="22" t="s">
        <v>582</v>
      </c>
      <c r="E1532" s="22" t="s">
        <v>77</v>
      </c>
      <c r="F1532" s="22" t="s">
        <v>62</v>
      </c>
      <c r="G1532" s="22" t="s">
        <v>72</v>
      </c>
      <c r="H1532" s="22" t="s">
        <v>97</v>
      </c>
      <c r="I1532" s="22" t="s">
        <v>1377</v>
      </c>
      <c r="J1532" s="71">
        <v>74.352000000000004</v>
      </c>
      <c r="K1532" s="56">
        <v>3</v>
      </c>
      <c r="L1532" s="73">
        <v>0.2</v>
      </c>
      <c r="M1532" s="71">
        <v>23.234999999999992</v>
      </c>
      <c r="N1532" s="75">
        <f t="shared" si="46"/>
        <v>8.3645999999999905</v>
      </c>
      <c r="O1532" s="76">
        <f t="shared" si="47"/>
        <v>450</v>
      </c>
      <c r="P1532" s="49" t="str" cm="1">
        <f t="array" ref="P1532">_xlfn.IFS(O1532&gt;=2000,"A",O1532&gt;=1000,"B",O1532&gt;=500,"C",O1532&gt;=100,"D",O1532&lt;100,"E")</f>
        <v>D</v>
      </c>
    </row>
    <row r="1533" spans="1:16">
      <c r="A1533" s="80">
        <v>1532</v>
      </c>
      <c r="B1533" s="22" t="s">
        <v>75</v>
      </c>
      <c r="C1533" s="22" t="s">
        <v>59</v>
      </c>
      <c r="D1533" s="22" t="s">
        <v>1378</v>
      </c>
      <c r="E1533" s="22" t="s">
        <v>190</v>
      </c>
      <c r="F1533" s="22" t="s">
        <v>71</v>
      </c>
      <c r="G1533" s="22" t="s">
        <v>72</v>
      </c>
      <c r="H1533" s="22" t="s">
        <v>80</v>
      </c>
      <c r="I1533" s="22" t="s">
        <v>1379</v>
      </c>
      <c r="J1533" s="71">
        <v>10.744</v>
      </c>
      <c r="K1533" s="56">
        <v>1</v>
      </c>
      <c r="L1533" s="73">
        <v>0.2</v>
      </c>
      <c r="M1533" s="71">
        <v>0.80579999999999963</v>
      </c>
      <c r="N1533" s="75">
        <f t="shared" si="46"/>
        <v>-1.3430000000000004</v>
      </c>
      <c r="O1533" s="76">
        <f t="shared" si="47"/>
        <v>150</v>
      </c>
      <c r="P1533" s="49" t="str" cm="1">
        <f t="array" ref="P1533">_xlfn.IFS(O1533&gt;=2000,"A",O1533&gt;=1000,"B",O1533&gt;=500,"C",O1533&gt;=100,"D",O1533&lt;100,"E")</f>
        <v>D</v>
      </c>
    </row>
    <row r="1534" spans="1:16">
      <c r="A1534" s="80">
        <v>1533</v>
      </c>
      <c r="B1534" s="22" t="s">
        <v>75</v>
      </c>
      <c r="C1534" s="22" t="s">
        <v>59</v>
      </c>
      <c r="D1534" s="22" t="s">
        <v>1378</v>
      </c>
      <c r="E1534" s="22" t="s">
        <v>190</v>
      </c>
      <c r="F1534" s="22" t="s">
        <v>71</v>
      </c>
      <c r="G1534" s="22" t="s">
        <v>72</v>
      </c>
      <c r="H1534" s="22" t="s">
        <v>173</v>
      </c>
      <c r="I1534" s="22" t="s">
        <v>388</v>
      </c>
      <c r="J1534" s="71">
        <v>8.3760000000000012</v>
      </c>
      <c r="K1534" s="56">
        <v>3</v>
      </c>
      <c r="L1534" s="73">
        <v>0.2</v>
      </c>
      <c r="M1534" s="71">
        <v>2.7222</v>
      </c>
      <c r="N1534" s="75">
        <f t="shared" si="46"/>
        <v>1.0469999999999997</v>
      </c>
      <c r="O1534" s="76">
        <f t="shared" si="47"/>
        <v>450</v>
      </c>
      <c r="P1534" s="49" t="str" cm="1">
        <f t="array" ref="P1534">_xlfn.IFS(O1534&gt;=2000,"A",O1534&gt;=1000,"B",O1534&gt;=500,"C",O1534&gt;=100,"D",O1534&lt;100,"E")</f>
        <v>D</v>
      </c>
    </row>
    <row r="1535" spans="1:16">
      <c r="A1535" s="80">
        <v>1534</v>
      </c>
      <c r="B1535" s="22" t="s">
        <v>75</v>
      </c>
      <c r="C1535" s="22" t="s">
        <v>68</v>
      </c>
      <c r="D1535" s="22" t="s">
        <v>171</v>
      </c>
      <c r="E1535" s="22" t="s">
        <v>172</v>
      </c>
      <c r="F1535" s="22" t="s">
        <v>124</v>
      </c>
      <c r="G1535" s="22" t="s">
        <v>72</v>
      </c>
      <c r="H1535" s="22" t="s">
        <v>80</v>
      </c>
      <c r="I1535" s="22" t="s">
        <v>1380</v>
      </c>
      <c r="J1535" s="71">
        <v>212.88</v>
      </c>
      <c r="K1535" s="56">
        <v>6</v>
      </c>
      <c r="L1535" s="73">
        <v>0</v>
      </c>
      <c r="M1535" s="71">
        <v>0</v>
      </c>
      <c r="N1535" s="75">
        <f t="shared" si="46"/>
        <v>0</v>
      </c>
      <c r="O1535" s="76">
        <f t="shared" si="47"/>
        <v>900</v>
      </c>
      <c r="P1535" s="49" t="str" cm="1">
        <f t="array" ref="P1535">_xlfn.IFS(O1535&gt;=2000,"A",O1535&gt;=1000,"B",O1535&gt;=500,"C",O1535&gt;=100,"D",O1535&lt;100,"E")</f>
        <v>C</v>
      </c>
    </row>
    <row r="1536" spans="1:16">
      <c r="A1536" s="80">
        <v>1535</v>
      </c>
      <c r="B1536" s="22" t="s">
        <v>75</v>
      </c>
      <c r="C1536" s="22" t="s">
        <v>102</v>
      </c>
      <c r="D1536" s="22" t="s">
        <v>1381</v>
      </c>
      <c r="E1536" s="22" t="s">
        <v>70</v>
      </c>
      <c r="F1536" s="22" t="s">
        <v>71</v>
      </c>
      <c r="G1536" s="22" t="s">
        <v>63</v>
      </c>
      <c r="H1536" s="22" t="s">
        <v>64</v>
      </c>
      <c r="I1536" s="22" t="s">
        <v>842</v>
      </c>
      <c r="J1536" s="71">
        <v>203.98299999999998</v>
      </c>
      <c r="K1536" s="56">
        <v>2</v>
      </c>
      <c r="L1536" s="73">
        <v>0.15</v>
      </c>
      <c r="M1536" s="71">
        <v>16.798599999999979</v>
      </c>
      <c r="N1536" s="75">
        <f t="shared" si="46"/>
        <v>-13.798850000000016</v>
      </c>
      <c r="O1536" s="76">
        <f t="shared" si="47"/>
        <v>300</v>
      </c>
      <c r="P1536" s="49" t="str" cm="1">
        <f t="array" ref="P1536">_xlfn.IFS(O1536&gt;=2000,"A",O1536&gt;=1000,"B",O1536&gt;=500,"C",O1536&gt;=100,"D",O1536&lt;100,"E")</f>
        <v>D</v>
      </c>
    </row>
    <row r="1537" spans="1:16">
      <c r="A1537" s="80">
        <v>1536</v>
      </c>
      <c r="B1537" s="22" t="s">
        <v>75</v>
      </c>
      <c r="C1537" s="22" t="s">
        <v>68</v>
      </c>
      <c r="D1537" s="22" t="s">
        <v>1382</v>
      </c>
      <c r="E1537" s="22" t="s">
        <v>361</v>
      </c>
      <c r="F1537" s="22" t="s">
        <v>124</v>
      </c>
      <c r="G1537" s="22" t="s">
        <v>72</v>
      </c>
      <c r="H1537" s="22" t="s">
        <v>80</v>
      </c>
      <c r="I1537" s="22" t="s">
        <v>1383</v>
      </c>
      <c r="J1537" s="71">
        <v>40.74</v>
      </c>
      <c r="K1537" s="56">
        <v>3</v>
      </c>
      <c r="L1537" s="73">
        <v>0</v>
      </c>
      <c r="M1537" s="71">
        <v>0.4073999999999991</v>
      </c>
      <c r="N1537" s="75">
        <f t="shared" si="46"/>
        <v>0.4073999999999991</v>
      </c>
      <c r="O1537" s="76">
        <f t="shared" si="47"/>
        <v>450</v>
      </c>
      <c r="P1537" s="49" t="str" cm="1">
        <f t="array" ref="P1537">_xlfn.IFS(O1537&gt;=2000,"A",O1537&gt;=1000,"B",O1537&gt;=500,"C",O1537&gt;=100,"D",O1537&lt;100,"E")</f>
        <v>D</v>
      </c>
    </row>
    <row r="1538" spans="1:16">
      <c r="A1538" s="80">
        <v>1537</v>
      </c>
      <c r="B1538" s="22" t="s">
        <v>75</v>
      </c>
      <c r="C1538" s="22" t="s">
        <v>68</v>
      </c>
      <c r="D1538" s="22" t="s">
        <v>1382</v>
      </c>
      <c r="E1538" s="22" t="s">
        <v>361</v>
      </c>
      <c r="F1538" s="22" t="s">
        <v>124</v>
      </c>
      <c r="G1538" s="22" t="s">
        <v>72</v>
      </c>
      <c r="H1538" s="22" t="s">
        <v>91</v>
      </c>
      <c r="I1538" s="22" t="s">
        <v>1384</v>
      </c>
      <c r="J1538" s="71">
        <v>11.67</v>
      </c>
      <c r="K1538" s="56">
        <v>3</v>
      </c>
      <c r="L1538" s="73">
        <v>0</v>
      </c>
      <c r="M1538" s="71">
        <v>3.0342000000000002</v>
      </c>
      <c r="N1538" s="75">
        <f t="shared" si="46"/>
        <v>3.0342000000000002</v>
      </c>
      <c r="O1538" s="76">
        <f t="shared" si="47"/>
        <v>450</v>
      </c>
      <c r="P1538" s="49" t="str" cm="1">
        <f t="array" ref="P1538">_xlfn.IFS(O1538&gt;=2000,"A",O1538&gt;=1000,"B",O1538&gt;=500,"C",O1538&gt;=100,"D",O1538&lt;100,"E")</f>
        <v>D</v>
      </c>
    </row>
    <row r="1539" spans="1:16">
      <c r="A1539" s="80">
        <v>1538</v>
      </c>
      <c r="B1539" s="22" t="s">
        <v>58</v>
      </c>
      <c r="C1539" s="22" t="s">
        <v>59</v>
      </c>
      <c r="D1539" s="22" t="s">
        <v>1385</v>
      </c>
      <c r="E1539" s="22" t="s">
        <v>523</v>
      </c>
      <c r="F1539" s="22" t="s">
        <v>124</v>
      </c>
      <c r="G1539" s="22" t="s">
        <v>86</v>
      </c>
      <c r="H1539" s="22" t="s">
        <v>87</v>
      </c>
      <c r="I1539" s="22" t="s">
        <v>1204</v>
      </c>
      <c r="J1539" s="71">
        <v>39.99</v>
      </c>
      <c r="K1539" s="56">
        <v>1</v>
      </c>
      <c r="L1539" s="73">
        <v>0</v>
      </c>
      <c r="M1539" s="71">
        <v>11.597099999999998</v>
      </c>
      <c r="N1539" s="75">
        <f t="shared" ref="N1539:N1602" si="48">M1539-(J1539*L1539)</f>
        <v>11.597099999999998</v>
      </c>
      <c r="O1539" s="76">
        <f t="shared" ref="O1539:O1602" si="49">150*K1539</f>
        <v>150</v>
      </c>
      <c r="P1539" s="49" t="str" cm="1">
        <f t="array" ref="P1539">_xlfn.IFS(O1539&gt;=2000,"A",O1539&gt;=1000,"B",O1539&gt;=500,"C",O1539&gt;=100,"D",O1539&lt;100,"E")</f>
        <v>D</v>
      </c>
    </row>
    <row r="1540" spans="1:16">
      <c r="A1540" s="80">
        <v>1539</v>
      </c>
      <c r="B1540" s="22" t="s">
        <v>58</v>
      </c>
      <c r="C1540" s="22" t="s">
        <v>59</v>
      </c>
      <c r="D1540" s="22" t="s">
        <v>1385</v>
      </c>
      <c r="E1540" s="22" t="s">
        <v>523</v>
      </c>
      <c r="F1540" s="22" t="s">
        <v>124</v>
      </c>
      <c r="G1540" s="22" t="s">
        <v>72</v>
      </c>
      <c r="H1540" s="22" t="s">
        <v>84</v>
      </c>
      <c r="I1540" s="22" t="s">
        <v>584</v>
      </c>
      <c r="J1540" s="71">
        <v>16.28</v>
      </c>
      <c r="K1540" s="56">
        <v>2</v>
      </c>
      <c r="L1540" s="73">
        <v>0</v>
      </c>
      <c r="M1540" s="71">
        <v>6.5120000000000005</v>
      </c>
      <c r="N1540" s="75">
        <f t="shared" si="48"/>
        <v>6.5120000000000005</v>
      </c>
      <c r="O1540" s="76">
        <f t="shared" si="49"/>
        <v>300</v>
      </c>
      <c r="P1540" s="49" t="str" cm="1">
        <f t="array" ref="P1540">_xlfn.IFS(O1540&gt;=2000,"A",O1540&gt;=1000,"B",O1540&gt;=500,"C",O1540&gt;=100,"D",O1540&lt;100,"E")</f>
        <v>D</v>
      </c>
    </row>
    <row r="1541" spans="1:16">
      <c r="A1541" s="80">
        <v>1540</v>
      </c>
      <c r="B1541" s="22" t="s">
        <v>58</v>
      </c>
      <c r="C1541" s="22" t="s">
        <v>59</v>
      </c>
      <c r="D1541" s="22" t="s">
        <v>1385</v>
      </c>
      <c r="E1541" s="22" t="s">
        <v>523</v>
      </c>
      <c r="F1541" s="22" t="s">
        <v>124</v>
      </c>
      <c r="G1541" s="22" t="s">
        <v>63</v>
      </c>
      <c r="H1541" s="22" t="s">
        <v>64</v>
      </c>
      <c r="I1541" s="22" t="s">
        <v>145</v>
      </c>
      <c r="J1541" s="71">
        <v>782.94</v>
      </c>
      <c r="K1541" s="56">
        <v>3</v>
      </c>
      <c r="L1541" s="73">
        <v>0</v>
      </c>
      <c r="M1541" s="71">
        <v>203.56440000000003</v>
      </c>
      <c r="N1541" s="75">
        <f t="shared" si="48"/>
        <v>203.56440000000003</v>
      </c>
      <c r="O1541" s="76">
        <f t="shared" si="49"/>
        <v>450</v>
      </c>
      <c r="P1541" s="49" t="str" cm="1">
        <f t="array" ref="P1541">_xlfn.IFS(O1541&gt;=2000,"A",O1541&gt;=1000,"B",O1541&gt;=500,"C",O1541&gt;=100,"D",O1541&lt;100,"E")</f>
        <v>D</v>
      </c>
    </row>
    <row r="1542" spans="1:16">
      <c r="A1542" s="80">
        <v>1541</v>
      </c>
      <c r="B1542" s="22" t="s">
        <v>58</v>
      </c>
      <c r="C1542" s="22" t="s">
        <v>59</v>
      </c>
      <c r="D1542" s="22" t="s">
        <v>1385</v>
      </c>
      <c r="E1542" s="22" t="s">
        <v>523</v>
      </c>
      <c r="F1542" s="22" t="s">
        <v>124</v>
      </c>
      <c r="G1542" s="22" t="s">
        <v>72</v>
      </c>
      <c r="H1542" s="22" t="s">
        <v>89</v>
      </c>
      <c r="I1542" s="22" t="s">
        <v>1341</v>
      </c>
      <c r="J1542" s="71">
        <v>242.48000000000002</v>
      </c>
      <c r="K1542" s="56">
        <v>7</v>
      </c>
      <c r="L1542" s="73">
        <v>0</v>
      </c>
      <c r="M1542" s="71">
        <v>116.39039999999999</v>
      </c>
      <c r="N1542" s="75">
        <f t="shared" si="48"/>
        <v>116.39039999999999</v>
      </c>
      <c r="O1542" s="76">
        <f t="shared" si="49"/>
        <v>1050</v>
      </c>
      <c r="P1542" s="49" t="str" cm="1">
        <f t="array" ref="P1542">_xlfn.IFS(O1542&gt;=2000,"A",O1542&gt;=1000,"B",O1542&gt;=500,"C",O1542&gt;=100,"D",O1542&lt;100,"E")</f>
        <v>B</v>
      </c>
    </row>
    <row r="1543" spans="1:16">
      <c r="A1543" s="80">
        <v>1542</v>
      </c>
      <c r="B1543" s="22" t="s">
        <v>58</v>
      </c>
      <c r="C1543" s="22" t="s">
        <v>59</v>
      </c>
      <c r="D1543" s="22" t="s">
        <v>257</v>
      </c>
      <c r="E1543" s="22" t="s">
        <v>258</v>
      </c>
      <c r="F1543" s="22" t="s">
        <v>124</v>
      </c>
      <c r="G1543" s="22" t="s">
        <v>63</v>
      </c>
      <c r="H1543" s="22" t="s">
        <v>82</v>
      </c>
      <c r="I1543" s="22" t="s">
        <v>537</v>
      </c>
      <c r="J1543" s="71">
        <v>8.32</v>
      </c>
      <c r="K1543" s="56">
        <v>5</v>
      </c>
      <c r="L1543" s="73">
        <v>0.2</v>
      </c>
      <c r="M1543" s="71">
        <v>2.2880000000000003</v>
      </c>
      <c r="N1543" s="75">
        <f t="shared" si="48"/>
        <v>0.62400000000000011</v>
      </c>
      <c r="O1543" s="76">
        <f t="shared" si="49"/>
        <v>750</v>
      </c>
      <c r="P1543" s="49" t="str" cm="1">
        <f t="array" ref="P1543">_xlfn.IFS(O1543&gt;=2000,"A",O1543&gt;=1000,"B",O1543&gt;=500,"C",O1543&gt;=100,"D",O1543&lt;100,"E")</f>
        <v>C</v>
      </c>
    </row>
    <row r="1544" spans="1:16">
      <c r="A1544" s="80">
        <v>1543</v>
      </c>
      <c r="B1544" s="22" t="s">
        <v>58</v>
      </c>
      <c r="C1544" s="22" t="s">
        <v>59</v>
      </c>
      <c r="D1544" s="22" t="s">
        <v>257</v>
      </c>
      <c r="E1544" s="22" t="s">
        <v>258</v>
      </c>
      <c r="F1544" s="22" t="s">
        <v>124</v>
      </c>
      <c r="G1544" s="22" t="s">
        <v>72</v>
      </c>
      <c r="H1544" s="22" t="s">
        <v>173</v>
      </c>
      <c r="I1544" s="22" t="s">
        <v>1157</v>
      </c>
      <c r="J1544" s="71">
        <v>10.464000000000002</v>
      </c>
      <c r="K1544" s="56">
        <v>6</v>
      </c>
      <c r="L1544" s="73">
        <v>0.2</v>
      </c>
      <c r="M1544" s="71">
        <v>1.7003999999999992</v>
      </c>
      <c r="N1544" s="75">
        <f t="shared" si="48"/>
        <v>-0.39240000000000119</v>
      </c>
      <c r="O1544" s="76">
        <f t="shared" si="49"/>
        <v>900</v>
      </c>
      <c r="P1544" s="49" t="str" cm="1">
        <f t="array" ref="P1544">_xlfn.IFS(O1544&gt;=2000,"A",O1544&gt;=1000,"B",O1544&gt;=500,"C",O1544&gt;=100,"D",O1544&lt;100,"E")</f>
        <v>C</v>
      </c>
    </row>
    <row r="1545" spans="1:16">
      <c r="A1545" s="80">
        <v>1544</v>
      </c>
      <c r="B1545" s="22" t="s">
        <v>75</v>
      </c>
      <c r="C1545" s="22" t="s">
        <v>102</v>
      </c>
      <c r="D1545" s="22" t="s">
        <v>418</v>
      </c>
      <c r="E1545" s="22" t="s">
        <v>70</v>
      </c>
      <c r="F1545" s="22" t="s">
        <v>71</v>
      </c>
      <c r="G1545" s="22" t="s">
        <v>72</v>
      </c>
      <c r="H1545" s="22" t="s">
        <v>89</v>
      </c>
      <c r="I1545" s="22" t="s">
        <v>941</v>
      </c>
      <c r="J1545" s="71">
        <v>82.896000000000001</v>
      </c>
      <c r="K1545" s="56">
        <v>3</v>
      </c>
      <c r="L1545" s="73">
        <v>0.2</v>
      </c>
      <c r="M1545" s="71">
        <v>29.0136</v>
      </c>
      <c r="N1545" s="75">
        <f t="shared" si="48"/>
        <v>12.4344</v>
      </c>
      <c r="O1545" s="76">
        <f t="shared" si="49"/>
        <v>450</v>
      </c>
      <c r="P1545" s="49" t="str" cm="1">
        <f t="array" ref="P1545">_xlfn.IFS(O1545&gt;=2000,"A",O1545&gt;=1000,"B",O1545&gt;=500,"C",O1545&gt;=100,"D",O1545&lt;100,"E")</f>
        <v>D</v>
      </c>
    </row>
    <row r="1546" spans="1:16">
      <c r="A1546" s="80">
        <v>1545</v>
      </c>
      <c r="B1546" s="22" t="s">
        <v>75</v>
      </c>
      <c r="C1546" s="22" t="s">
        <v>102</v>
      </c>
      <c r="D1546" s="22" t="s">
        <v>418</v>
      </c>
      <c r="E1546" s="22" t="s">
        <v>70</v>
      </c>
      <c r="F1546" s="22" t="s">
        <v>71</v>
      </c>
      <c r="G1546" s="22" t="s">
        <v>72</v>
      </c>
      <c r="H1546" s="22" t="s">
        <v>97</v>
      </c>
      <c r="I1546" s="22" t="s">
        <v>1029</v>
      </c>
      <c r="J1546" s="71">
        <v>34.24</v>
      </c>
      <c r="K1546" s="56">
        <v>4</v>
      </c>
      <c r="L1546" s="73">
        <v>0</v>
      </c>
      <c r="M1546" s="71">
        <v>16.0928</v>
      </c>
      <c r="N1546" s="75">
        <f t="shared" si="48"/>
        <v>16.0928</v>
      </c>
      <c r="O1546" s="76">
        <f t="shared" si="49"/>
        <v>600</v>
      </c>
      <c r="P1546" s="49" t="str" cm="1">
        <f t="array" ref="P1546">_xlfn.IFS(O1546&gt;=2000,"A",O1546&gt;=1000,"B",O1546&gt;=500,"C",O1546&gt;=100,"D",O1546&lt;100,"E")</f>
        <v>C</v>
      </c>
    </row>
    <row r="1547" spans="1:16">
      <c r="A1547" s="80">
        <v>1546</v>
      </c>
      <c r="B1547" s="22" t="s">
        <v>58</v>
      </c>
      <c r="C1547" s="22" t="s">
        <v>68</v>
      </c>
      <c r="D1547" s="22" t="s">
        <v>1386</v>
      </c>
      <c r="E1547" s="22" t="s">
        <v>172</v>
      </c>
      <c r="F1547" s="22" t="s">
        <v>124</v>
      </c>
      <c r="G1547" s="22" t="s">
        <v>63</v>
      </c>
      <c r="H1547" s="22" t="s">
        <v>64</v>
      </c>
      <c r="I1547" s="22" t="s">
        <v>352</v>
      </c>
      <c r="J1547" s="71">
        <v>1573.4880000000001</v>
      </c>
      <c r="K1547" s="56">
        <v>7</v>
      </c>
      <c r="L1547" s="73">
        <v>0.2</v>
      </c>
      <c r="M1547" s="71">
        <v>196.68599999999986</v>
      </c>
      <c r="N1547" s="75">
        <f t="shared" si="48"/>
        <v>-118.01160000000016</v>
      </c>
      <c r="O1547" s="76">
        <f t="shared" si="49"/>
        <v>1050</v>
      </c>
      <c r="P1547" s="49" t="str" cm="1">
        <f t="array" ref="P1547">_xlfn.IFS(O1547&gt;=2000,"A",O1547&gt;=1000,"B",O1547&gt;=500,"C",O1547&gt;=100,"D",O1547&lt;100,"E")</f>
        <v>B</v>
      </c>
    </row>
    <row r="1548" spans="1:16">
      <c r="A1548" s="80">
        <v>1547</v>
      </c>
      <c r="B1548" s="22" t="s">
        <v>75</v>
      </c>
      <c r="C1548" s="22" t="s">
        <v>68</v>
      </c>
      <c r="D1548" s="22" t="s">
        <v>321</v>
      </c>
      <c r="E1548" s="22" t="s">
        <v>104</v>
      </c>
      <c r="F1548" s="22" t="s">
        <v>105</v>
      </c>
      <c r="G1548" s="22" t="s">
        <v>72</v>
      </c>
      <c r="H1548" s="22" t="s">
        <v>97</v>
      </c>
      <c r="I1548" s="22" t="s">
        <v>1246</v>
      </c>
      <c r="J1548" s="71">
        <v>335.52</v>
      </c>
      <c r="K1548" s="56">
        <v>4</v>
      </c>
      <c r="L1548" s="73">
        <v>0.2</v>
      </c>
      <c r="M1548" s="71">
        <v>117.43199999999999</v>
      </c>
      <c r="N1548" s="75">
        <f t="shared" si="48"/>
        <v>50.327999999999989</v>
      </c>
      <c r="O1548" s="76">
        <f t="shared" si="49"/>
        <v>600</v>
      </c>
      <c r="P1548" s="49" t="str" cm="1">
        <f t="array" ref="P1548">_xlfn.IFS(O1548&gt;=2000,"A",O1548&gt;=1000,"B",O1548&gt;=500,"C",O1548&gt;=100,"D",O1548&lt;100,"E")</f>
        <v>C</v>
      </c>
    </row>
    <row r="1549" spans="1:16">
      <c r="A1549" s="80">
        <v>1548</v>
      </c>
      <c r="B1549" s="22" t="s">
        <v>75</v>
      </c>
      <c r="C1549" s="22" t="s">
        <v>68</v>
      </c>
      <c r="D1549" s="22" t="s">
        <v>321</v>
      </c>
      <c r="E1549" s="22" t="s">
        <v>104</v>
      </c>
      <c r="F1549" s="22" t="s">
        <v>105</v>
      </c>
      <c r="G1549" s="22" t="s">
        <v>72</v>
      </c>
      <c r="H1549" s="22" t="s">
        <v>89</v>
      </c>
      <c r="I1549" s="22" t="s">
        <v>1315</v>
      </c>
      <c r="J1549" s="71">
        <v>23.911999999999995</v>
      </c>
      <c r="K1549" s="56">
        <v>2</v>
      </c>
      <c r="L1549" s="73">
        <v>0.8</v>
      </c>
      <c r="M1549" s="71">
        <v>-40.650400000000019</v>
      </c>
      <c r="N1549" s="75">
        <f t="shared" si="48"/>
        <v>-59.780000000000015</v>
      </c>
      <c r="O1549" s="76">
        <f t="shared" si="49"/>
        <v>300</v>
      </c>
      <c r="P1549" s="49" t="str" cm="1">
        <f t="array" ref="P1549">_xlfn.IFS(O1549&gt;=2000,"A",O1549&gt;=1000,"B",O1549&gt;=500,"C",O1549&gt;=100,"D",O1549&lt;100,"E")</f>
        <v>D</v>
      </c>
    </row>
    <row r="1550" spans="1:16">
      <c r="A1550" s="80">
        <v>1549</v>
      </c>
      <c r="B1550" s="22" t="s">
        <v>75</v>
      </c>
      <c r="C1550" s="22" t="s">
        <v>68</v>
      </c>
      <c r="D1550" s="22" t="s">
        <v>321</v>
      </c>
      <c r="E1550" s="22" t="s">
        <v>104</v>
      </c>
      <c r="F1550" s="22" t="s">
        <v>105</v>
      </c>
      <c r="G1550" s="22" t="s">
        <v>72</v>
      </c>
      <c r="H1550" s="22" t="s">
        <v>80</v>
      </c>
      <c r="I1550" s="22" t="s">
        <v>1387</v>
      </c>
      <c r="J1550" s="71">
        <v>27.056000000000001</v>
      </c>
      <c r="K1550" s="56">
        <v>2</v>
      </c>
      <c r="L1550" s="73">
        <v>0.2</v>
      </c>
      <c r="M1550" s="71">
        <v>2.3673999999999991</v>
      </c>
      <c r="N1550" s="75">
        <f t="shared" si="48"/>
        <v>-3.0438000000000018</v>
      </c>
      <c r="O1550" s="76">
        <f t="shared" si="49"/>
        <v>300</v>
      </c>
      <c r="P1550" s="49" t="str" cm="1">
        <f t="array" ref="P1550">_xlfn.IFS(O1550&gt;=2000,"A",O1550&gt;=1000,"B",O1550&gt;=500,"C",O1550&gt;=100,"D",O1550&lt;100,"E")</f>
        <v>D</v>
      </c>
    </row>
    <row r="1551" spans="1:16">
      <c r="A1551" s="80">
        <v>1550</v>
      </c>
      <c r="B1551" s="22" t="s">
        <v>140</v>
      </c>
      <c r="C1551" s="22" t="s">
        <v>59</v>
      </c>
      <c r="D1551" s="22" t="s">
        <v>171</v>
      </c>
      <c r="E1551" s="22" t="s">
        <v>172</v>
      </c>
      <c r="F1551" s="22" t="s">
        <v>124</v>
      </c>
      <c r="G1551" s="22" t="s">
        <v>86</v>
      </c>
      <c r="H1551" s="22" t="s">
        <v>512</v>
      </c>
      <c r="I1551" s="22" t="s">
        <v>1210</v>
      </c>
      <c r="J1551" s="71">
        <v>559.99200000000008</v>
      </c>
      <c r="K1551" s="56">
        <v>1</v>
      </c>
      <c r="L1551" s="73">
        <v>0.2</v>
      </c>
      <c r="M1551" s="71">
        <v>174.99749999999997</v>
      </c>
      <c r="N1551" s="75">
        <f t="shared" si="48"/>
        <v>62.999099999999956</v>
      </c>
      <c r="O1551" s="76">
        <f t="shared" si="49"/>
        <v>150</v>
      </c>
      <c r="P1551" s="49" t="str" cm="1">
        <f t="array" ref="P1551">_xlfn.IFS(O1551&gt;=2000,"A",O1551&gt;=1000,"B",O1551&gt;=500,"C",O1551&gt;=100,"D",O1551&lt;100,"E")</f>
        <v>D</v>
      </c>
    </row>
    <row r="1552" spans="1:16">
      <c r="A1552" s="80">
        <v>1551</v>
      </c>
      <c r="B1552" s="22" t="s">
        <v>58</v>
      </c>
      <c r="C1552" s="22" t="s">
        <v>102</v>
      </c>
      <c r="D1552" s="22" t="s">
        <v>138</v>
      </c>
      <c r="E1552" s="22" t="s">
        <v>104</v>
      </c>
      <c r="F1552" s="22" t="s">
        <v>105</v>
      </c>
      <c r="G1552" s="22" t="s">
        <v>72</v>
      </c>
      <c r="H1552" s="22" t="s">
        <v>91</v>
      </c>
      <c r="I1552" s="22" t="s">
        <v>1388</v>
      </c>
      <c r="J1552" s="71">
        <v>9.3239999999999981</v>
      </c>
      <c r="K1552" s="56">
        <v>6</v>
      </c>
      <c r="L1552" s="73">
        <v>0.8</v>
      </c>
      <c r="M1552" s="71">
        <v>-24.708599999999997</v>
      </c>
      <c r="N1552" s="75">
        <f t="shared" si="48"/>
        <v>-32.1678</v>
      </c>
      <c r="O1552" s="76">
        <f t="shared" si="49"/>
        <v>900</v>
      </c>
      <c r="P1552" s="49" t="str" cm="1">
        <f t="array" ref="P1552">_xlfn.IFS(O1552&gt;=2000,"A",O1552&gt;=1000,"B",O1552&gt;=500,"C",O1552&gt;=100,"D",O1552&lt;100,"E")</f>
        <v>C</v>
      </c>
    </row>
    <row r="1553" spans="1:16">
      <c r="A1553" s="80">
        <v>1552</v>
      </c>
      <c r="B1553" s="22" t="s">
        <v>75</v>
      </c>
      <c r="C1553" s="22" t="s">
        <v>59</v>
      </c>
      <c r="D1553" s="22" t="s">
        <v>418</v>
      </c>
      <c r="E1553" s="22" t="s">
        <v>70</v>
      </c>
      <c r="F1553" s="22" t="s">
        <v>71</v>
      </c>
      <c r="G1553" s="22" t="s">
        <v>72</v>
      </c>
      <c r="H1553" s="22" t="s">
        <v>97</v>
      </c>
      <c r="I1553" s="22" t="s">
        <v>1299</v>
      </c>
      <c r="J1553" s="71">
        <v>111.96</v>
      </c>
      <c r="K1553" s="56">
        <v>2</v>
      </c>
      <c r="L1553" s="73">
        <v>0</v>
      </c>
      <c r="M1553" s="71">
        <v>54.860399999999998</v>
      </c>
      <c r="N1553" s="75">
        <f t="shared" si="48"/>
        <v>54.860399999999998</v>
      </c>
      <c r="O1553" s="76">
        <f t="shared" si="49"/>
        <v>300</v>
      </c>
      <c r="P1553" s="49" t="str" cm="1">
        <f t="array" ref="P1553">_xlfn.IFS(O1553&gt;=2000,"A",O1553&gt;=1000,"B",O1553&gt;=500,"C",O1553&gt;=100,"D",O1553&lt;100,"E")</f>
        <v>D</v>
      </c>
    </row>
    <row r="1554" spans="1:16">
      <c r="A1554" s="80">
        <v>1553</v>
      </c>
      <c r="B1554" s="22" t="s">
        <v>140</v>
      </c>
      <c r="C1554" s="22" t="s">
        <v>102</v>
      </c>
      <c r="D1554" s="22" t="s">
        <v>1389</v>
      </c>
      <c r="E1554" s="22" t="s">
        <v>109</v>
      </c>
      <c r="F1554" s="22" t="s">
        <v>105</v>
      </c>
      <c r="G1554" s="22" t="s">
        <v>72</v>
      </c>
      <c r="H1554" s="22" t="s">
        <v>73</v>
      </c>
      <c r="I1554" s="22" t="s">
        <v>1390</v>
      </c>
      <c r="J1554" s="71">
        <v>21.560000000000002</v>
      </c>
      <c r="K1554" s="56">
        <v>7</v>
      </c>
      <c r="L1554" s="73">
        <v>0</v>
      </c>
      <c r="M1554" s="71">
        <v>10.348799999999999</v>
      </c>
      <c r="N1554" s="75">
        <f t="shared" si="48"/>
        <v>10.348799999999999</v>
      </c>
      <c r="O1554" s="76">
        <f t="shared" si="49"/>
        <v>1050</v>
      </c>
      <c r="P1554" s="49" t="str" cm="1">
        <f t="array" ref="P1554">_xlfn.IFS(O1554&gt;=2000,"A",O1554&gt;=1000,"B",O1554&gt;=500,"C",O1554&gt;=100,"D",O1554&lt;100,"E")</f>
        <v>B</v>
      </c>
    </row>
    <row r="1555" spans="1:16">
      <c r="A1555" s="80">
        <v>1554</v>
      </c>
      <c r="B1555" s="22" t="s">
        <v>75</v>
      </c>
      <c r="C1555" s="22" t="s">
        <v>59</v>
      </c>
      <c r="D1555" s="22" t="s">
        <v>598</v>
      </c>
      <c r="E1555" s="22" t="s">
        <v>61</v>
      </c>
      <c r="F1555" s="22" t="s">
        <v>62</v>
      </c>
      <c r="G1555" s="22" t="s">
        <v>72</v>
      </c>
      <c r="H1555" s="22" t="s">
        <v>89</v>
      </c>
      <c r="I1555" s="22" t="s">
        <v>982</v>
      </c>
      <c r="J1555" s="71">
        <v>124.75</v>
      </c>
      <c r="K1555" s="56">
        <v>5</v>
      </c>
      <c r="L1555" s="73">
        <v>0</v>
      </c>
      <c r="M1555" s="71">
        <v>57.384999999999991</v>
      </c>
      <c r="N1555" s="75">
        <f t="shared" si="48"/>
        <v>57.384999999999991</v>
      </c>
      <c r="O1555" s="76">
        <f t="shared" si="49"/>
        <v>750</v>
      </c>
      <c r="P1555" s="49" t="str" cm="1">
        <f t="array" ref="P1555">_xlfn.IFS(O1555&gt;=2000,"A",O1555&gt;=1000,"B",O1555&gt;=500,"C",O1555&gt;=100,"D",O1555&lt;100,"E")</f>
        <v>C</v>
      </c>
    </row>
    <row r="1556" spans="1:16">
      <c r="A1556" s="80">
        <v>1555</v>
      </c>
      <c r="B1556" s="22" t="s">
        <v>75</v>
      </c>
      <c r="C1556" s="22" t="s">
        <v>68</v>
      </c>
      <c r="D1556" s="22" t="s">
        <v>1391</v>
      </c>
      <c r="E1556" s="22" t="s">
        <v>100</v>
      </c>
      <c r="F1556" s="22" t="s">
        <v>71</v>
      </c>
      <c r="G1556" s="22" t="s">
        <v>72</v>
      </c>
      <c r="H1556" s="22" t="s">
        <v>84</v>
      </c>
      <c r="I1556" s="22" t="s">
        <v>1392</v>
      </c>
      <c r="J1556" s="71">
        <v>5.28</v>
      </c>
      <c r="K1556" s="56">
        <v>3</v>
      </c>
      <c r="L1556" s="73">
        <v>0</v>
      </c>
      <c r="M1556" s="71">
        <v>1.5311999999999999</v>
      </c>
      <c r="N1556" s="75">
        <f t="shared" si="48"/>
        <v>1.5311999999999999</v>
      </c>
      <c r="O1556" s="76">
        <f t="shared" si="49"/>
        <v>450</v>
      </c>
      <c r="P1556" s="49" t="str" cm="1">
        <f t="array" ref="P1556">_xlfn.IFS(O1556&gt;=2000,"A",O1556&gt;=1000,"B",O1556&gt;=500,"C",O1556&gt;=100,"D",O1556&lt;100,"E")</f>
        <v>D</v>
      </c>
    </row>
    <row r="1557" spans="1:16">
      <c r="A1557" s="80">
        <v>1556</v>
      </c>
      <c r="B1557" s="22" t="s">
        <v>75</v>
      </c>
      <c r="C1557" s="22" t="s">
        <v>59</v>
      </c>
      <c r="D1557" s="22" t="s">
        <v>497</v>
      </c>
      <c r="E1557" s="22" t="s">
        <v>172</v>
      </c>
      <c r="F1557" s="22" t="s">
        <v>124</v>
      </c>
      <c r="G1557" s="22" t="s">
        <v>86</v>
      </c>
      <c r="H1557" s="22" t="s">
        <v>128</v>
      </c>
      <c r="I1557" s="22" t="s">
        <v>156</v>
      </c>
      <c r="J1557" s="71">
        <v>91.96</v>
      </c>
      <c r="K1557" s="56">
        <v>4</v>
      </c>
      <c r="L1557" s="73">
        <v>0</v>
      </c>
      <c r="M1557" s="71">
        <v>39.5428</v>
      </c>
      <c r="N1557" s="75">
        <f t="shared" si="48"/>
        <v>39.5428</v>
      </c>
      <c r="O1557" s="76">
        <f t="shared" si="49"/>
        <v>600</v>
      </c>
      <c r="P1557" s="49" t="str" cm="1">
        <f t="array" ref="P1557">_xlfn.IFS(O1557&gt;=2000,"A",O1557&gt;=1000,"B",O1557&gt;=500,"C",O1557&gt;=100,"D",O1557&lt;100,"E")</f>
        <v>C</v>
      </c>
    </row>
    <row r="1558" spans="1:16">
      <c r="A1558" s="80">
        <v>1557</v>
      </c>
      <c r="B1558" s="22" t="s">
        <v>75</v>
      </c>
      <c r="C1558" s="22" t="s">
        <v>59</v>
      </c>
      <c r="D1558" s="22" t="s">
        <v>122</v>
      </c>
      <c r="E1558" s="22" t="s">
        <v>123</v>
      </c>
      <c r="F1558" s="22" t="s">
        <v>124</v>
      </c>
      <c r="G1558" s="22" t="s">
        <v>72</v>
      </c>
      <c r="H1558" s="22" t="s">
        <v>133</v>
      </c>
      <c r="I1558" s="22" t="s">
        <v>319</v>
      </c>
      <c r="J1558" s="71">
        <v>9.3439999999999994</v>
      </c>
      <c r="K1558" s="56">
        <v>1</v>
      </c>
      <c r="L1558" s="73">
        <v>0.2</v>
      </c>
      <c r="M1558" s="71">
        <v>3.504</v>
      </c>
      <c r="N1558" s="75">
        <f t="shared" si="48"/>
        <v>1.6352</v>
      </c>
      <c r="O1558" s="76">
        <f t="shared" si="49"/>
        <v>150</v>
      </c>
      <c r="P1558" s="49" t="str" cm="1">
        <f t="array" ref="P1558">_xlfn.IFS(O1558&gt;=2000,"A",O1558&gt;=1000,"B",O1558&gt;=500,"C",O1558&gt;=100,"D",O1558&lt;100,"E")</f>
        <v>D</v>
      </c>
    </row>
    <row r="1559" spans="1:16">
      <c r="A1559" s="80">
        <v>1558</v>
      </c>
      <c r="B1559" s="22" t="s">
        <v>75</v>
      </c>
      <c r="C1559" s="22" t="s">
        <v>59</v>
      </c>
      <c r="D1559" s="22" t="s">
        <v>122</v>
      </c>
      <c r="E1559" s="22" t="s">
        <v>123</v>
      </c>
      <c r="F1559" s="22" t="s">
        <v>124</v>
      </c>
      <c r="G1559" s="22" t="s">
        <v>72</v>
      </c>
      <c r="H1559" s="22" t="s">
        <v>84</v>
      </c>
      <c r="I1559" s="22" t="s">
        <v>1393</v>
      </c>
      <c r="J1559" s="71">
        <v>79.36</v>
      </c>
      <c r="K1559" s="56">
        <v>5</v>
      </c>
      <c r="L1559" s="73">
        <v>0.2</v>
      </c>
      <c r="M1559" s="71">
        <v>9.919999999999991</v>
      </c>
      <c r="N1559" s="75">
        <f t="shared" si="48"/>
        <v>-5.9520000000000088</v>
      </c>
      <c r="O1559" s="76">
        <f t="shared" si="49"/>
        <v>750</v>
      </c>
      <c r="P1559" s="49" t="str" cm="1">
        <f t="array" ref="P1559">_xlfn.IFS(O1559&gt;=2000,"A",O1559&gt;=1000,"B",O1559&gt;=500,"C",O1559&gt;=100,"D",O1559&lt;100,"E")</f>
        <v>C</v>
      </c>
    </row>
    <row r="1560" spans="1:16">
      <c r="A1560" s="80">
        <v>1559</v>
      </c>
      <c r="B1560" s="22" t="s">
        <v>58</v>
      </c>
      <c r="C1560" s="22" t="s">
        <v>59</v>
      </c>
      <c r="D1560" s="22" t="s">
        <v>99</v>
      </c>
      <c r="E1560" s="22" t="s">
        <v>100</v>
      </c>
      <c r="F1560" s="22" t="s">
        <v>71</v>
      </c>
      <c r="G1560" s="22" t="s">
        <v>63</v>
      </c>
      <c r="H1560" s="22" t="s">
        <v>78</v>
      </c>
      <c r="I1560" s="22" t="s">
        <v>1147</v>
      </c>
      <c r="J1560" s="71">
        <v>171.96</v>
      </c>
      <c r="K1560" s="56">
        <v>2</v>
      </c>
      <c r="L1560" s="73">
        <v>0</v>
      </c>
      <c r="M1560" s="71">
        <v>44.709600000000009</v>
      </c>
      <c r="N1560" s="75">
        <f t="shared" si="48"/>
        <v>44.709600000000009</v>
      </c>
      <c r="O1560" s="76">
        <f t="shared" si="49"/>
        <v>300</v>
      </c>
      <c r="P1560" s="49" t="str" cm="1">
        <f t="array" ref="P1560">_xlfn.IFS(O1560&gt;=2000,"A",O1560&gt;=1000,"B",O1560&gt;=500,"C",O1560&gt;=100,"D",O1560&lt;100,"E")</f>
        <v>D</v>
      </c>
    </row>
    <row r="1561" spans="1:16">
      <c r="A1561" s="80">
        <v>1560</v>
      </c>
      <c r="B1561" s="22" t="s">
        <v>75</v>
      </c>
      <c r="C1561" s="22" t="s">
        <v>68</v>
      </c>
      <c r="D1561" s="22" t="s">
        <v>99</v>
      </c>
      <c r="E1561" s="22" t="s">
        <v>100</v>
      </c>
      <c r="F1561" s="22" t="s">
        <v>71</v>
      </c>
      <c r="G1561" s="22" t="s">
        <v>72</v>
      </c>
      <c r="H1561" s="22" t="s">
        <v>89</v>
      </c>
      <c r="I1561" s="22" t="s">
        <v>988</v>
      </c>
      <c r="J1561" s="71">
        <v>35.352000000000004</v>
      </c>
      <c r="K1561" s="56">
        <v>9</v>
      </c>
      <c r="L1561" s="73">
        <v>0.2</v>
      </c>
      <c r="M1561" s="71">
        <v>12.815099999999997</v>
      </c>
      <c r="N1561" s="75">
        <f t="shared" si="48"/>
        <v>5.7446999999999964</v>
      </c>
      <c r="O1561" s="76">
        <f t="shared" si="49"/>
        <v>1350</v>
      </c>
      <c r="P1561" s="49" t="str" cm="1">
        <f t="array" ref="P1561">_xlfn.IFS(O1561&gt;=2000,"A",O1561&gt;=1000,"B",O1561&gt;=500,"C",O1561&gt;=100,"D",O1561&lt;100,"E")</f>
        <v>B</v>
      </c>
    </row>
    <row r="1562" spans="1:16">
      <c r="A1562" s="80">
        <v>1561</v>
      </c>
      <c r="B1562" s="22" t="s">
        <v>75</v>
      </c>
      <c r="C1562" s="22" t="s">
        <v>102</v>
      </c>
      <c r="D1562" s="22" t="s">
        <v>114</v>
      </c>
      <c r="E1562" s="22" t="s">
        <v>70</v>
      </c>
      <c r="F1562" s="22" t="s">
        <v>71</v>
      </c>
      <c r="G1562" s="22" t="s">
        <v>72</v>
      </c>
      <c r="H1562" s="22" t="s">
        <v>73</v>
      </c>
      <c r="I1562" s="22" t="s">
        <v>1394</v>
      </c>
      <c r="J1562" s="71">
        <v>18.899999999999999</v>
      </c>
      <c r="K1562" s="56">
        <v>6</v>
      </c>
      <c r="L1562" s="73">
        <v>0</v>
      </c>
      <c r="M1562" s="71">
        <v>9.0719999999999992</v>
      </c>
      <c r="N1562" s="75">
        <f t="shared" si="48"/>
        <v>9.0719999999999992</v>
      </c>
      <c r="O1562" s="76">
        <f t="shared" si="49"/>
        <v>900</v>
      </c>
      <c r="P1562" s="49" t="str" cm="1">
        <f t="array" ref="P1562">_xlfn.IFS(O1562&gt;=2000,"A",O1562&gt;=1000,"B",O1562&gt;=500,"C",O1562&gt;=100,"D",O1562&lt;100,"E")</f>
        <v>C</v>
      </c>
    </row>
    <row r="1563" spans="1:16">
      <c r="A1563" s="80">
        <v>1562</v>
      </c>
      <c r="B1563" s="22" t="s">
        <v>140</v>
      </c>
      <c r="C1563" s="22" t="s">
        <v>102</v>
      </c>
      <c r="D1563" s="22" t="s">
        <v>99</v>
      </c>
      <c r="E1563" s="22" t="s">
        <v>100</v>
      </c>
      <c r="F1563" s="22" t="s">
        <v>71</v>
      </c>
      <c r="G1563" s="22" t="s">
        <v>72</v>
      </c>
      <c r="H1563" s="22" t="s">
        <v>84</v>
      </c>
      <c r="I1563" s="22" t="s">
        <v>536</v>
      </c>
      <c r="J1563" s="71">
        <v>2.78</v>
      </c>
      <c r="K1563" s="56">
        <v>1</v>
      </c>
      <c r="L1563" s="73">
        <v>0</v>
      </c>
      <c r="M1563" s="71">
        <v>0.72279999999999989</v>
      </c>
      <c r="N1563" s="75">
        <f t="shared" si="48"/>
        <v>0.72279999999999989</v>
      </c>
      <c r="O1563" s="76">
        <f t="shared" si="49"/>
        <v>150</v>
      </c>
      <c r="P1563" s="49" t="str" cm="1">
        <f t="array" ref="P1563">_xlfn.IFS(O1563&gt;=2000,"A",O1563&gt;=1000,"B",O1563&gt;=500,"C",O1563&gt;=100,"D",O1563&lt;100,"E")</f>
        <v>D</v>
      </c>
    </row>
    <row r="1564" spans="1:16">
      <c r="A1564" s="80">
        <v>1563</v>
      </c>
      <c r="B1564" s="22" t="s">
        <v>538</v>
      </c>
      <c r="C1564" s="22" t="s">
        <v>59</v>
      </c>
      <c r="D1564" s="22" t="s">
        <v>171</v>
      </c>
      <c r="E1564" s="22" t="s">
        <v>172</v>
      </c>
      <c r="F1564" s="22" t="s">
        <v>124</v>
      </c>
      <c r="G1564" s="22" t="s">
        <v>63</v>
      </c>
      <c r="H1564" s="22" t="s">
        <v>78</v>
      </c>
      <c r="I1564" s="22" t="s">
        <v>79</v>
      </c>
      <c r="J1564" s="71">
        <v>1044.6299999999999</v>
      </c>
      <c r="K1564" s="56">
        <v>5</v>
      </c>
      <c r="L1564" s="73">
        <v>0.4</v>
      </c>
      <c r="M1564" s="71">
        <v>-295.97849999999994</v>
      </c>
      <c r="N1564" s="75">
        <f t="shared" si="48"/>
        <v>-713.83049999999992</v>
      </c>
      <c r="O1564" s="76">
        <f t="shared" si="49"/>
        <v>750</v>
      </c>
      <c r="P1564" s="49" t="str" cm="1">
        <f t="array" ref="P1564">_xlfn.IFS(O1564&gt;=2000,"A",O1564&gt;=1000,"B",O1564&gt;=500,"C",O1564&gt;=100,"D",O1564&lt;100,"E")</f>
        <v>C</v>
      </c>
    </row>
    <row r="1565" spans="1:16">
      <c r="A1565" s="80">
        <v>1564</v>
      </c>
      <c r="B1565" s="22" t="s">
        <v>538</v>
      </c>
      <c r="C1565" s="22" t="s">
        <v>59</v>
      </c>
      <c r="D1565" s="22" t="s">
        <v>122</v>
      </c>
      <c r="E1565" s="22" t="s">
        <v>123</v>
      </c>
      <c r="F1565" s="22" t="s">
        <v>124</v>
      </c>
      <c r="G1565" s="22" t="s">
        <v>72</v>
      </c>
      <c r="H1565" s="22" t="s">
        <v>97</v>
      </c>
      <c r="I1565" s="22" t="s">
        <v>389</v>
      </c>
      <c r="J1565" s="71">
        <v>11.352000000000002</v>
      </c>
      <c r="K1565" s="56">
        <v>3</v>
      </c>
      <c r="L1565" s="73">
        <v>0.2</v>
      </c>
      <c r="M1565" s="71">
        <v>4.1151</v>
      </c>
      <c r="N1565" s="75">
        <f t="shared" si="48"/>
        <v>1.8446999999999996</v>
      </c>
      <c r="O1565" s="76">
        <f t="shared" si="49"/>
        <v>450</v>
      </c>
      <c r="P1565" s="49" t="str" cm="1">
        <f t="array" ref="P1565">_xlfn.IFS(O1565&gt;=2000,"A",O1565&gt;=1000,"B",O1565&gt;=500,"C",O1565&gt;=100,"D",O1565&lt;100,"E")</f>
        <v>D</v>
      </c>
    </row>
    <row r="1566" spans="1:16">
      <c r="A1566" s="80">
        <v>1565</v>
      </c>
      <c r="B1566" s="22" t="s">
        <v>538</v>
      </c>
      <c r="C1566" s="22" t="s">
        <v>59</v>
      </c>
      <c r="D1566" s="22" t="s">
        <v>217</v>
      </c>
      <c r="E1566" s="22" t="s">
        <v>218</v>
      </c>
      <c r="F1566" s="22" t="s">
        <v>62</v>
      </c>
      <c r="G1566" s="22" t="s">
        <v>72</v>
      </c>
      <c r="H1566" s="22" t="s">
        <v>80</v>
      </c>
      <c r="I1566" s="22" t="s">
        <v>1395</v>
      </c>
      <c r="J1566" s="71">
        <v>354.90000000000003</v>
      </c>
      <c r="K1566" s="56">
        <v>5</v>
      </c>
      <c r="L1566" s="73">
        <v>0</v>
      </c>
      <c r="M1566" s="71">
        <v>17.744999999999962</v>
      </c>
      <c r="N1566" s="75">
        <f t="shared" si="48"/>
        <v>17.744999999999962</v>
      </c>
      <c r="O1566" s="76">
        <f t="shared" si="49"/>
        <v>750</v>
      </c>
      <c r="P1566" s="49" t="str" cm="1">
        <f t="array" ref="P1566">_xlfn.IFS(O1566&gt;=2000,"A",O1566&gt;=1000,"B",O1566&gt;=500,"C",O1566&gt;=100,"D",O1566&lt;100,"E")</f>
        <v>C</v>
      </c>
    </row>
    <row r="1567" spans="1:16">
      <c r="A1567" s="80">
        <v>1566</v>
      </c>
      <c r="B1567" s="22" t="s">
        <v>75</v>
      </c>
      <c r="C1567" s="22" t="s">
        <v>102</v>
      </c>
      <c r="D1567" s="22" t="s">
        <v>99</v>
      </c>
      <c r="E1567" s="22" t="s">
        <v>100</v>
      </c>
      <c r="F1567" s="22" t="s">
        <v>71</v>
      </c>
      <c r="G1567" s="22" t="s">
        <v>86</v>
      </c>
      <c r="H1567" s="22" t="s">
        <v>87</v>
      </c>
      <c r="I1567" s="22" t="s">
        <v>1186</v>
      </c>
      <c r="J1567" s="71">
        <v>453.57600000000002</v>
      </c>
      <c r="K1567" s="56">
        <v>3</v>
      </c>
      <c r="L1567" s="73">
        <v>0.2</v>
      </c>
      <c r="M1567" s="71">
        <v>39.687899999999985</v>
      </c>
      <c r="N1567" s="75">
        <f t="shared" si="48"/>
        <v>-51.027300000000025</v>
      </c>
      <c r="O1567" s="76">
        <f t="shared" si="49"/>
        <v>450</v>
      </c>
      <c r="P1567" s="49" t="str" cm="1">
        <f t="array" ref="P1567">_xlfn.IFS(O1567&gt;=2000,"A",O1567&gt;=1000,"B",O1567&gt;=500,"C",O1567&gt;=100,"D",O1567&lt;100,"E")</f>
        <v>D</v>
      </c>
    </row>
    <row r="1568" spans="1:16">
      <c r="A1568" s="80">
        <v>1567</v>
      </c>
      <c r="B1568" s="22" t="s">
        <v>140</v>
      </c>
      <c r="C1568" s="22" t="s">
        <v>59</v>
      </c>
      <c r="D1568" s="22" t="s">
        <v>1396</v>
      </c>
      <c r="E1568" s="22" t="s">
        <v>104</v>
      </c>
      <c r="F1568" s="22" t="s">
        <v>105</v>
      </c>
      <c r="G1568" s="22" t="s">
        <v>86</v>
      </c>
      <c r="H1568" s="22" t="s">
        <v>128</v>
      </c>
      <c r="I1568" s="22" t="s">
        <v>1397</v>
      </c>
      <c r="J1568" s="71">
        <v>21.48</v>
      </c>
      <c r="K1568" s="56">
        <v>3</v>
      </c>
      <c r="L1568" s="73">
        <v>0.2</v>
      </c>
      <c r="M1568" s="71">
        <v>-0.26850000000000307</v>
      </c>
      <c r="N1568" s="75">
        <f t="shared" si="48"/>
        <v>-4.5645000000000033</v>
      </c>
      <c r="O1568" s="76">
        <f t="shared" si="49"/>
        <v>450</v>
      </c>
      <c r="P1568" s="49" t="str" cm="1">
        <f t="array" ref="P1568">_xlfn.IFS(O1568&gt;=2000,"A",O1568&gt;=1000,"B",O1568&gt;=500,"C",O1568&gt;=100,"D",O1568&lt;100,"E")</f>
        <v>D</v>
      </c>
    </row>
    <row r="1569" spans="1:16">
      <c r="A1569" s="80">
        <v>1568</v>
      </c>
      <c r="B1569" s="22" t="s">
        <v>140</v>
      </c>
      <c r="C1569" s="22" t="s">
        <v>59</v>
      </c>
      <c r="D1569" s="22" t="s">
        <v>1396</v>
      </c>
      <c r="E1569" s="22" t="s">
        <v>104</v>
      </c>
      <c r="F1569" s="22" t="s">
        <v>105</v>
      </c>
      <c r="G1569" s="22" t="s">
        <v>72</v>
      </c>
      <c r="H1569" s="22" t="s">
        <v>89</v>
      </c>
      <c r="I1569" s="22" t="s">
        <v>1398</v>
      </c>
      <c r="J1569" s="71">
        <v>8.7839999999999989</v>
      </c>
      <c r="K1569" s="56">
        <v>4</v>
      </c>
      <c r="L1569" s="73">
        <v>0.8</v>
      </c>
      <c r="M1569" s="71">
        <v>-13.615200000000002</v>
      </c>
      <c r="N1569" s="75">
        <f t="shared" si="48"/>
        <v>-20.642400000000002</v>
      </c>
      <c r="O1569" s="76">
        <f t="shared" si="49"/>
        <v>600</v>
      </c>
      <c r="P1569" s="49" t="str" cm="1">
        <f t="array" ref="P1569">_xlfn.IFS(O1569&gt;=2000,"A",O1569&gt;=1000,"B",O1569&gt;=500,"C",O1569&gt;=100,"D",O1569&lt;100,"E")</f>
        <v>C</v>
      </c>
    </row>
    <row r="1570" spans="1:16">
      <c r="A1570" s="80">
        <v>1569</v>
      </c>
      <c r="B1570" s="22" t="s">
        <v>538</v>
      </c>
      <c r="C1570" s="22" t="s">
        <v>59</v>
      </c>
      <c r="D1570" s="22" t="s">
        <v>69</v>
      </c>
      <c r="E1570" s="22" t="s">
        <v>70</v>
      </c>
      <c r="F1570" s="22" t="s">
        <v>71</v>
      </c>
      <c r="G1570" s="22" t="s">
        <v>72</v>
      </c>
      <c r="H1570" s="22" t="s">
        <v>97</v>
      </c>
      <c r="I1570" s="22" t="s">
        <v>691</v>
      </c>
      <c r="J1570" s="71">
        <v>122.97</v>
      </c>
      <c r="K1570" s="56">
        <v>3</v>
      </c>
      <c r="L1570" s="73">
        <v>0</v>
      </c>
      <c r="M1570" s="71">
        <v>60.255300000000005</v>
      </c>
      <c r="N1570" s="75">
        <f t="shared" si="48"/>
        <v>60.255300000000005</v>
      </c>
      <c r="O1570" s="76">
        <f t="shared" si="49"/>
        <v>450</v>
      </c>
      <c r="P1570" s="49" t="str" cm="1">
        <f t="array" ref="P1570">_xlfn.IFS(O1570&gt;=2000,"A",O1570&gt;=1000,"B",O1570&gt;=500,"C",O1570&gt;=100,"D",O1570&lt;100,"E")</f>
        <v>D</v>
      </c>
    </row>
    <row r="1571" spans="1:16">
      <c r="A1571" s="80">
        <v>1570</v>
      </c>
      <c r="B1571" s="22" t="s">
        <v>75</v>
      </c>
      <c r="C1571" s="22" t="s">
        <v>68</v>
      </c>
      <c r="D1571" s="22" t="s">
        <v>692</v>
      </c>
      <c r="E1571" s="22" t="s">
        <v>532</v>
      </c>
      <c r="F1571" s="22" t="s">
        <v>62</v>
      </c>
      <c r="G1571" s="22" t="s">
        <v>72</v>
      </c>
      <c r="H1571" s="22" t="s">
        <v>84</v>
      </c>
      <c r="I1571" s="22" t="s">
        <v>1399</v>
      </c>
      <c r="J1571" s="71">
        <v>12.84</v>
      </c>
      <c r="K1571" s="56">
        <v>3</v>
      </c>
      <c r="L1571" s="73">
        <v>0</v>
      </c>
      <c r="M1571" s="71">
        <v>3.7235999999999989</v>
      </c>
      <c r="N1571" s="75">
        <f t="shared" si="48"/>
        <v>3.7235999999999989</v>
      </c>
      <c r="O1571" s="76">
        <f t="shared" si="49"/>
        <v>450</v>
      </c>
      <c r="P1571" s="49" t="str" cm="1">
        <f t="array" ref="P1571">_xlfn.IFS(O1571&gt;=2000,"A",O1571&gt;=1000,"B",O1571&gt;=500,"C",O1571&gt;=100,"D",O1571&lt;100,"E")</f>
        <v>D</v>
      </c>
    </row>
    <row r="1572" spans="1:16">
      <c r="A1572" s="80">
        <v>1571</v>
      </c>
      <c r="B1572" s="22" t="s">
        <v>140</v>
      </c>
      <c r="C1572" s="22" t="s">
        <v>59</v>
      </c>
      <c r="D1572" s="22" t="s">
        <v>69</v>
      </c>
      <c r="E1572" s="22" t="s">
        <v>70</v>
      </c>
      <c r="F1572" s="22" t="s">
        <v>71</v>
      </c>
      <c r="G1572" s="22" t="s">
        <v>63</v>
      </c>
      <c r="H1572" s="22" t="s">
        <v>66</v>
      </c>
      <c r="I1572" s="22" t="s">
        <v>219</v>
      </c>
      <c r="J1572" s="71">
        <v>603.91999999999996</v>
      </c>
      <c r="K1572" s="56">
        <v>5</v>
      </c>
      <c r="L1572" s="73">
        <v>0.2</v>
      </c>
      <c r="M1572" s="71">
        <v>-67.941000000000003</v>
      </c>
      <c r="N1572" s="75">
        <f t="shared" si="48"/>
        <v>-188.72499999999999</v>
      </c>
      <c r="O1572" s="76">
        <f t="shared" si="49"/>
        <v>750</v>
      </c>
      <c r="P1572" s="49" t="str" cm="1">
        <f t="array" ref="P1572">_xlfn.IFS(O1572&gt;=2000,"A",O1572&gt;=1000,"B",O1572&gt;=500,"C",O1572&gt;=100,"D",O1572&lt;100,"E")</f>
        <v>C</v>
      </c>
    </row>
    <row r="1573" spans="1:16">
      <c r="A1573" s="80">
        <v>1572</v>
      </c>
      <c r="B1573" s="22" t="s">
        <v>140</v>
      </c>
      <c r="C1573" s="22" t="s">
        <v>59</v>
      </c>
      <c r="D1573" s="22" t="s">
        <v>69</v>
      </c>
      <c r="E1573" s="22" t="s">
        <v>70</v>
      </c>
      <c r="F1573" s="22" t="s">
        <v>71</v>
      </c>
      <c r="G1573" s="22" t="s">
        <v>72</v>
      </c>
      <c r="H1573" s="22" t="s">
        <v>133</v>
      </c>
      <c r="I1573" s="22" t="s">
        <v>1400</v>
      </c>
      <c r="J1573" s="71">
        <v>21.84</v>
      </c>
      <c r="K1573" s="56">
        <v>3</v>
      </c>
      <c r="L1573" s="73">
        <v>0</v>
      </c>
      <c r="M1573" s="71">
        <v>10.4832</v>
      </c>
      <c r="N1573" s="75">
        <f t="shared" si="48"/>
        <v>10.4832</v>
      </c>
      <c r="O1573" s="76">
        <f t="shared" si="49"/>
        <v>450</v>
      </c>
      <c r="P1573" s="49" t="str" cm="1">
        <f t="array" ref="P1573">_xlfn.IFS(O1573&gt;=2000,"A",O1573&gt;=1000,"B",O1573&gt;=500,"C",O1573&gt;=100,"D",O1573&lt;100,"E")</f>
        <v>D</v>
      </c>
    </row>
    <row r="1574" spans="1:16">
      <c r="A1574" s="80">
        <v>1573</v>
      </c>
      <c r="B1574" s="22" t="s">
        <v>140</v>
      </c>
      <c r="C1574" s="22" t="s">
        <v>59</v>
      </c>
      <c r="D1574" s="22" t="s">
        <v>69</v>
      </c>
      <c r="E1574" s="22" t="s">
        <v>70</v>
      </c>
      <c r="F1574" s="22" t="s">
        <v>71</v>
      </c>
      <c r="G1574" s="22" t="s">
        <v>86</v>
      </c>
      <c r="H1574" s="22" t="s">
        <v>128</v>
      </c>
      <c r="I1574" s="22" t="s">
        <v>1401</v>
      </c>
      <c r="J1574" s="71">
        <v>29.99</v>
      </c>
      <c r="K1574" s="56">
        <v>1</v>
      </c>
      <c r="L1574" s="73">
        <v>0</v>
      </c>
      <c r="M1574" s="71">
        <v>6.2978999999999985</v>
      </c>
      <c r="N1574" s="75">
        <f t="shared" si="48"/>
        <v>6.2978999999999985</v>
      </c>
      <c r="O1574" s="76">
        <f t="shared" si="49"/>
        <v>150</v>
      </c>
      <c r="P1574" s="49" t="str" cm="1">
        <f t="array" ref="P1574">_xlfn.IFS(O1574&gt;=2000,"A",O1574&gt;=1000,"B",O1574&gt;=500,"C",O1574&gt;=100,"D",O1574&lt;100,"E")</f>
        <v>D</v>
      </c>
    </row>
    <row r="1575" spans="1:16">
      <c r="A1575" s="80">
        <v>1574</v>
      </c>
      <c r="B1575" s="22" t="s">
        <v>140</v>
      </c>
      <c r="C1575" s="22" t="s">
        <v>59</v>
      </c>
      <c r="D1575" s="22" t="s">
        <v>69</v>
      </c>
      <c r="E1575" s="22" t="s">
        <v>70</v>
      </c>
      <c r="F1575" s="22" t="s">
        <v>71</v>
      </c>
      <c r="G1575" s="22" t="s">
        <v>63</v>
      </c>
      <c r="H1575" s="22" t="s">
        <v>66</v>
      </c>
      <c r="I1575" s="22" t="s">
        <v>717</v>
      </c>
      <c r="J1575" s="71">
        <v>381.44000000000005</v>
      </c>
      <c r="K1575" s="56">
        <v>2</v>
      </c>
      <c r="L1575" s="73">
        <v>0.2</v>
      </c>
      <c r="M1575" s="71">
        <v>23.839999999999975</v>
      </c>
      <c r="N1575" s="75">
        <f t="shared" si="48"/>
        <v>-52.448000000000036</v>
      </c>
      <c r="O1575" s="76">
        <f t="shared" si="49"/>
        <v>300</v>
      </c>
      <c r="P1575" s="49" t="str" cm="1">
        <f t="array" ref="P1575">_xlfn.IFS(O1575&gt;=2000,"A",O1575&gt;=1000,"B",O1575&gt;=500,"C",O1575&gt;=100,"D",O1575&lt;100,"E")</f>
        <v>D</v>
      </c>
    </row>
    <row r="1576" spans="1:16">
      <c r="A1576" s="80">
        <v>1575</v>
      </c>
      <c r="B1576" s="22" t="s">
        <v>140</v>
      </c>
      <c r="C1576" s="22" t="s">
        <v>59</v>
      </c>
      <c r="D1576" s="22" t="s">
        <v>1402</v>
      </c>
      <c r="E1576" s="22" t="s">
        <v>104</v>
      </c>
      <c r="F1576" s="22" t="s">
        <v>105</v>
      </c>
      <c r="G1576" s="22" t="s">
        <v>86</v>
      </c>
      <c r="H1576" s="22" t="s">
        <v>87</v>
      </c>
      <c r="I1576" s="22" t="s">
        <v>1403</v>
      </c>
      <c r="J1576" s="71">
        <v>40.68</v>
      </c>
      <c r="K1576" s="56">
        <v>3</v>
      </c>
      <c r="L1576" s="73">
        <v>0.2</v>
      </c>
      <c r="M1576" s="71">
        <v>-9.153000000000004</v>
      </c>
      <c r="N1576" s="75">
        <f t="shared" si="48"/>
        <v>-17.289000000000005</v>
      </c>
      <c r="O1576" s="76">
        <f t="shared" si="49"/>
        <v>450</v>
      </c>
      <c r="P1576" s="49" t="str" cm="1">
        <f t="array" ref="P1576">_xlfn.IFS(O1576&gt;=2000,"A",O1576&gt;=1000,"B",O1576&gt;=500,"C",O1576&gt;=100,"D",O1576&lt;100,"E")</f>
        <v>D</v>
      </c>
    </row>
    <row r="1577" spans="1:16">
      <c r="A1577" s="80">
        <v>1576</v>
      </c>
      <c r="B1577" s="22" t="s">
        <v>140</v>
      </c>
      <c r="C1577" s="22" t="s">
        <v>59</v>
      </c>
      <c r="D1577" s="22" t="s">
        <v>1402</v>
      </c>
      <c r="E1577" s="22" t="s">
        <v>104</v>
      </c>
      <c r="F1577" s="22" t="s">
        <v>105</v>
      </c>
      <c r="G1577" s="22" t="s">
        <v>63</v>
      </c>
      <c r="H1577" s="22" t="s">
        <v>66</v>
      </c>
      <c r="I1577" s="22" t="s">
        <v>915</v>
      </c>
      <c r="J1577" s="71">
        <v>763.28</v>
      </c>
      <c r="K1577" s="56">
        <v>5</v>
      </c>
      <c r="L1577" s="73">
        <v>0.3</v>
      </c>
      <c r="M1577" s="71">
        <v>-21.807999999999993</v>
      </c>
      <c r="N1577" s="75">
        <f t="shared" si="48"/>
        <v>-250.79199999999997</v>
      </c>
      <c r="O1577" s="76">
        <f t="shared" si="49"/>
        <v>750</v>
      </c>
      <c r="P1577" s="49" t="str" cm="1">
        <f t="array" ref="P1577">_xlfn.IFS(O1577&gt;=2000,"A",O1577&gt;=1000,"B",O1577&gt;=500,"C",O1577&gt;=100,"D",O1577&lt;100,"E")</f>
        <v>C</v>
      </c>
    </row>
    <row r="1578" spans="1:16">
      <c r="A1578" s="80">
        <v>1577</v>
      </c>
      <c r="B1578" s="22" t="s">
        <v>75</v>
      </c>
      <c r="C1578" s="22" t="s">
        <v>102</v>
      </c>
      <c r="D1578" s="22" t="s">
        <v>241</v>
      </c>
      <c r="E1578" s="22" t="s">
        <v>149</v>
      </c>
      <c r="F1578" s="22" t="s">
        <v>105</v>
      </c>
      <c r="G1578" s="22" t="s">
        <v>72</v>
      </c>
      <c r="H1578" s="22" t="s">
        <v>80</v>
      </c>
      <c r="I1578" s="22" t="s">
        <v>542</v>
      </c>
      <c r="J1578" s="71">
        <v>23.952000000000002</v>
      </c>
      <c r="K1578" s="56">
        <v>2</v>
      </c>
      <c r="L1578" s="73">
        <v>0.2</v>
      </c>
      <c r="M1578" s="71">
        <v>2.3952000000000018</v>
      </c>
      <c r="N1578" s="75">
        <f t="shared" si="48"/>
        <v>-2.3951999999999991</v>
      </c>
      <c r="O1578" s="76">
        <f t="shared" si="49"/>
        <v>300</v>
      </c>
      <c r="P1578" s="49" t="str" cm="1">
        <f t="array" ref="P1578">_xlfn.IFS(O1578&gt;=2000,"A",O1578&gt;=1000,"B",O1578&gt;=500,"C",O1578&gt;=100,"D",O1578&lt;100,"E")</f>
        <v>D</v>
      </c>
    </row>
    <row r="1579" spans="1:16">
      <c r="A1579" s="80">
        <v>1578</v>
      </c>
      <c r="B1579" s="22" t="s">
        <v>75</v>
      </c>
      <c r="C1579" s="22" t="s">
        <v>102</v>
      </c>
      <c r="D1579" s="22" t="s">
        <v>948</v>
      </c>
      <c r="E1579" s="22" t="s">
        <v>209</v>
      </c>
      <c r="F1579" s="22" t="s">
        <v>62</v>
      </c>
      <c r="G1579" s="22" t="s">
        <v>72</v>
      </c>
      <c r="H1579" s="22" t="s">
        <v>97</v>
      </c>
      <c r="I1579" s="22" t="s">
        <v>1404</v>
      </c>
      <c r="J1579" s="71">
        <v>4.9800000000000004</v>
      </c>
      <c r="K1579" s="56">
        <v>1</v>
      </c>
      <c r="L1579" s="73">
        <v>0</v>
      </c>
      <c r="M1579" s="71">
        <v>2.4402000000000004</v>
      </c>
      <c r="N1579" s="75">
        <f t="shared" si="48"/>
        <v>2.4402000000000004</v>
      </c>
      <c r="O1579" s="76">
        <f t="shared" si="49"/>
        <v>150</v>
      </c>
      <c r="P1579" s="49" t="str" cm="1">
        <f t="array" ref="P1579">_xlfn.IFS(O1579&gt;=2000,"A",O1579&gt;=1000,"B",O1579&gt;=500,"C",O1579&gt;=100,"D",O1579&lt;100,"E")</f>
        <v>D</v>
      </c>
    </row>
    <row r="1580" spans="1:16">
      <c r="A1580" s="80">
        <v>1579</v>
      </c>
      <c r="B1580" s="22" t="s">
        <v>140</v>
      </c>
      <c r="C1580" s="22" t="s">
        <v>59</v>
      </c>
      <c r="D1580" s="22" t="s">
        <v>171</v>
      </c>
      <c r="E1580" s="22" t="s">
        <v>172</v>
      </c>
      <c r="F1580" s="22" t="s">
        <v>124</v>
      </c>
      <c r="G1580" s="22" t="s">
        <v>72</v>
      </c>
      <c r="H1580" s="22" t="s">
        <v>91</v>
      </c>
      <c r="I1580" s="22" t="s">
        <v>1405</v>
      </c>
      <c r="J1580" s="71">
        <v>170.88</v>
      </c>
      <c r="K1580" s="56">
        <v>3</v>
      </c>
      <c r="L1580" s="73">
        <v>0</v>
      </c>
      <c r="M1580" s="71">
        <v>49.555199999999978</v>
      </c>
      <c r="N1580" s="75">
        <f t="shared" si="48"/>
        <v>49.555199999999978</v>
      </c>
      <c r="O1580" s="76">
        <f t="shared" si="49"/>
        <v>450</v>
      </c>
      <c r="P1580" s="49" t="str" cm="1">
        <f t="array" ref="P1580">_xlfn.IFS(O1580&gt;=2000,"A",O1580&gt;=1000,"B",O1580&gt;=500,"C",O1580&gt;=100,"D",O1580&lt;100,"E")</f>
        <v>D</v>
      </c>
    </row>
    <row r="1581" spans="1:16">
      <c r="A1581" s="80">
        <v>1580</v>
      </c>
      <c r="B1581" s="22" t="s">
        <v>140</v>
      </c>
      <c r="C1581" s="22" t="s">
        <v>59</v>
      </c>
      <c r="D1581" s="22" t="s">
        <v>171</v>
      </c>
      <c r="E1581" s="22" t="s">
        <v>172</v>
      </c>
      <c r="F1581" s="22" t="s">
        <v>124</v>
      </c>
      <c r="G1581" s="22" t="s">
        <v>86</v>
      </c>
      <c r="H1581" s="22" t="s">
        <v>87</v>
      </c>
      <c r="I1581" s="22" t="s">
        <v>567</v>
      </c>
      <c r="J1581" s="71">
        <v>307.98</v>
      </c>
      <c r="K1581" s="56">
        <v>2</v>
      </c>
      <c r="L1581" s="73">
        <v>0</v>
      </c>
      <c r="M1581" s="71">
        <v>89.314199999999971</v>
      </c>
      <c r="N1581" s="75">
        <f t="shared" si="48"/>
        <v>89.314199999999971</v>
      </c>
      <c r="O1581" s="76">
        <f t="shared" si="49"/>
        <v>300</v>
      </c>
      <c r="P1581" s="49" t="str" cm="1">
        <f t="array" ref="P1581">_xlfn.IFS(O1581&gt;=2000,"A",O1581&gt;=1000,"B",O1581&gt;=500,"C",O1581&gt;=100,"D",O1581&lt;100,"E")</f>
        <v>D</v>
      </c>
    </row>
    <row r="1582" spans="1:16">
      <c r="A1582" s="80">
        <v>1581</v>
      </c>
      <c r="B1582" s="22" t="s">
        <v>140</v>
      </c>
      <c r="C1582" s="22" t="s">
        <v>59</v>
      </c>
      <c r="D1582" s="22" t="s">
        <v>171</v>
      </c>
      <c r="E1582" s="22" t="s">
        <v>172</v>
      </c>
      <c r="F1582" s="22" t="s">
        <v>124</v>
      </c>
      <c r="G1582" s="22" t="s">
        <v>63</v>
      </c>
      <c r="H1582" s="22" t="s">
        <v>78</v>
      </c>
      <c r="I1582" s="22" t="s">
        <v>411</v>
      </c>
      <c r="J1582" s="71">
        <v>382.80599999999998</v>
      </c>
      <c r="K1582" s="56">
        <v>9</v>
      </c>
      <c r="L1582" s="73">
        <v>0.4</v>
      </c>
      <c r="M1582" s="71">
        <v>-153.12239999999997</v>
      </c>
      <c r="N1582" s="75">
        <f t="shared" si="48"/>
        <v>-306.24479999999994</v>
      </c>
      <c r="O1582" s="76">
        <f t="shared" si="49"/>
        <v>1350</v>
      </c>
      <c r="P1582" s="49" t="str" cm="1">
        <f t="array" ref="P1582">_xlfn.IFS(O1582&gt;=2000,"A",O1582&gt;=1000,"B",O1582&gt;=500,"C",O1582&gt;=100,"D",O1582&lt;100,"E")</f>
        <v>B</v>
      </c>
    </row>
    <row r="1583" spans="1:16">
      <c r="A1583" s="80">
        <v>1582</v>
      </c>
      <c r="B1583" s="22" t="s">
        <v>140</v>
      </c>
      <c r="C1583" s="22" t="s">
        <v>59</v>
      </c>
      <c r="D1583" s="22" t="s">
        <v>171</v>
      </c>
      <c r="E1583" s="22" t="s">
        <v>172</v>
      </c>
      <c r="F1583" s="22" t="s">
        <v>124</v>
      </c>
      <c r="G1583" s="22" t="s">
        <v>72</v>
      </c>
      <c r="H1583" s="22" t="s">
        <v>80</v>
      </c>
      <c r="I1583" s="22" t="s">
        <v>376</v>
      </c>
      <c r="J1583" s="71">
        <v>41.96</v>
      </c>
      <c r="K1583" s="56">
        <v>2</v>
      </c>
      <c r="L1583" s="73">
        <v>0</v>
      </c>
      <c r="M1583" s="71">
        <v>2.9371999999999971</v>
      </c>
      <c r="N1583" s="75">
        <f t="shared" si="48"/>
        <v>2.9371999999999971</v>
      </c>
      <c r="O1583" s="76">
        <f t="shared" si="49"/>
        <v>300</v>
      </c>
      <c r="P1583" s="49" t="str" cm="1">
        <f t="array" ref="P1583">_xlfn.IFS(O1583&gt;=2000,"A",O1583&gt;=1000,"B",O1583&gt;=500,"C",O1583&gt;=100,"D",O1583&lt;100,"E")</f>
        <v>D</v>
      </c>
    </row>
    <row r="1584" spans="1:16">
      <c r="A1584" s="80">
        <v>1583</v>
      </c>
      <c r="B1584" s="22" t="s">
        <v>140</v>
      </c>
      <c r="C1584" s="22" t="s">
        <v>59</v>
      </c>
      <c r="D1584" s="22" t="s">
        <v>171</v>
      </c>
      <c r="E1584" s="22" t="s">
        <v>172</v>
      </c>
      <c r="F1584" s="22" t="s">
        <v>124</v>
      </c>
      <c r="G1584" s="22" t="s">
        <v>72</v>
      </c>
      <c r="H1584" s="22" t="s">
        <v>89</v>
      </c>
      <c r="I1584" s="22" t="s">
        <v>983</v>
      </c>
      <c r="J1584" s="71">
        <v>1217.568</v>
      </c>
      <c r="K1584" s="56">
        <v>2</v>
      </c>
      <c r="L1584" s="73">
        <v>0.2</v>
      </c>
      <c r="M1584" s="71">
        <v>456.58800000000002</v>
      </c>
      <c r="N1584" s="75">
        <f t="shared" si="48"/>
        <v>213.07440000000003</v>
      </c>
      <c r="O1584" s="76">
        <f t="shared" si="49"/>
        <v>300</v>
      </c>
      <c r="P1584" s="49" t="str" cm="1">
        <f t="array" ref="P1584">_xlfn.IFS(O1584&gt;=2000,"A",O1584&gt;=1000,"B",O1584&gt;=500,"C",O1584&gt;=100,"D",O1584&lt;100,"E")</f>
        <v>D</v>
      </c>
    </row>
    <row r="1585" spans="1:16">
      <c r="A1585" s="80">
        <v>1584</v>
      </c>
      <c r="B1585" s="22" t="s">
        <v>140</v>
      </c>
      <c r="C1585" s="22" t="s">
        <v>59</v>
      </c>
      <c r="D1585" s="22" t="s">
        <v>171</v>
      </c>
      <c r="E1585" s="22" t="s">
        <v>172</v>
      </c>
      <c r="F1585" s="22" t="s">
        <v>124</v>
      </c>
      <c r="G1585" s="22" t="s">
        <v>63</v>
      </c>
      <c r="H1585" s="22" t="s">
        <v>82</v>
      </c>
      <c r="I1585" s="22" t="s">
        <v>267</v>
      </c>
      <c r="J1585" s="71">
        <v>47.04</v>
      </c>
      <c r="K1585" s="56">
        <v>3</v>
      </c>
      <c r="L1585" s="73">
        <v>0</v>
      </c>
      <c r="M1585" s="71">
        <v>18.345599999999997</v>
      </c>
      <c r="N1585" s="75">
        <f t="shared" si="48"/>
        <v>18.345599999999997</v>
      </c>
      <c r="O1585" s="76">
        <f t="shared" si="49"/>
        <v>450</v>
      </c>
      <c r="P1585" s="49" t="str" cm="1">
        <f t="array" ref="P1585">_xlfn.IFS(O1585&gt;=2000,"A",O1585&gt;=1000,"B",O1585&gt;=500,"C",O1585&gt;=100,"D",O1585&lt;100,"E")</f>
        <v>D</v>
      </c>
    </row>
    <row r="1586" spans="1:16">
      <c r="A1586" s="80">
        <v>1585</v>
      </c>
      <c r="B1586" s="22" t="s">
        <v>140</v>
      </c>
      <c r="C1586" s="22" t="s">
        <v>59</v>
      </c>
      <c r="D1586" s="22" t="s">
        <v>171</v>
      </c>
      <c r="E1586" s="22" t="s">
        <v>172</v>
      </c>
      <c r="F1586" s="22" t="s">
        <v>124</v>
      </c>
      <c r="G1586" s="22" t="s">
        <v>63</v>
      </c>
      <c r="H1586" s="22" t="s">
        <v>82</v>
      </c>
      <c r="I1586" s="22" t="s">
        <v>169</v>
      </c>
      <c r="J1586" s="71">
        <v>6.16</v>
      </c>
      <c r="K1586" s="56">
        <v>2</v>
      </c>
      <c r="L1586" s="73">
        <v>0</v>
      </c>
      <c r="M1586" s="71">
        <v>2.9567999999999999</v>
      </c>
      <c r="N1586" s="75">
        <f t="shared" si="48"/>
        <v>2.9567999999999999</v>
      </c>
      <c r="O1586" s="76">
        <f t="shared" si="49"/>
        <v>300</v>
      </c>
      <c r="P1586" s="49" t="str" cm="1">
        <f t="array" ref="P1586">_xlfn.IFS(O1586&gt;=2000,"A",O1586&gt;=1000,"B",O1586&gt;=500,"C",O1586&gt;=100,"D",O1586&lt;100,"E")</f>
        <v>D</v>
      </c>
    </row>
    <row r="1587" spans="1:16">
      <c r="A1587" s="80">
        <v>1586</v>
      </c>
      <c r="B1587" s="22" t="s">
        <v>140</v>
      </c>
      <c r="C1587" s="22" t="s">
        <v>59</v>
      </c>
      <c r="D1587" s="22" t="s">
        <v>171</v>
      </c>
      <c r="E1587" s="22" t="s">
        <v>172</v>
      </c>
      <c r="F1587" s="22" t="s">
        <v>124</v>
      </c>
      <c r="G1587" s="22" t="s">
        <v>86</v>
      </c>
      <c r="H1587" s="22" t="s">
        <v>87</v>
      </c>
      <c r="I1587" s="22" t="s">
        <v>720</v>
      </c>
      <c r="J1587" s="71">
        <v>979.95</v>
      </c>
      <c r="K1587" s="56">
        <v>5</v>
      </c>
      <c r="L1587" s="73">
        <v>0</v>
      </c>
      <c r="M1587" s="71">
        <v>274.38600000000008</v>
      </c>
      <c r="N1587" s="75">
        <f t="shared" si="48"/>
        <v>274.38600000000008</v>
      </c>
      <c r="O1587" s="76">
        <f t="shared" si="49"/>
        <v>750</v>
      </c>
      <c r="P1587" s="49" t="str" cm="1">
        <f t="array" ref="P1587">_xlfn.IFS(O1587&gt;=2000,"A",O1587&gt;=1000,"B",O1587&gt;=500,"C",O1587&gt;=100,"D",O1587&lt;100,"E")</f>
        <v>C</v>
      </c>
    </row>
    <row r="1588" spans="1:16">
      <c r="A1588" s="80">
        <v>1587</v>
      </c>
      <c r="B1588" s="22" t="s">
        <v>140</v>
      </c>
      <c r="C1588" s="22" t="s">
        <v>59</v>
      </c>
      <c r="D1588" s="22" t="s">
        <v>171</v>
      </c>
      <c r="E1588" s="22" t="s">
        <v>172</v>
      </c>
      <c r="F1588" s="22" t="s">
        <v>124</v>
      </c>
      <c r="G1588" s="22" t="s">
        <v>72</v>
      </c>
      <c r="H1588" s="22" t="s">
        <v>97</v>
      </c>
      <c r="I1588" s="22" t="s">
        <v>1406</v>
      </c>
      <c r="J1588" s="71">
        <v>143.69999999999999</v>
      </c>
      <c r="K1588" s="56">
        <v>3</v>
      </c>
      <c r="L1588" s="73">
        <v>0</v>
      </c>
      <c r="M1588" s="71">
        <v>68.975999999999999</v>
      </c>
      <c r="N1588" s="75">
        <f t="shared" si="48"/>
        <v>68.975999999999999</v>
      </c>
      <c r="O1588" s="76">
        <f t="shared" si="49"/>
        <v>450</v>
      </c>
      <c r="P1588" s="49" t="str" cm="1">
        <f t="array" ref="P1588">_xlfn.IFS(O1588&gt;=2000,"A",O1588&gt;=1000,"B",O1588&gt;=500,"C",O1588&gt;=100,"D",O1588&lt;100,"E")</f>
        <v>D</v>
      </c>
    </row>
    <row r="1589" spans="1:16">
      <c r="A1589" s="80">
        <v>1588</v>
      </c>
      <c r="B1589" s="22" t="s">
        <v>140</v>
      </c>
      <c r="C1589" s="22" t="s">
        <v>59</v>
      </c>
      <c r="D1589" s="22" t="s">
        <v>171</v>
      </c>
      <c r="E1589" s="22" t="s">
        <v>172</v>
      </c>
      <c r="F1589" s="22" t="s">
        <v>124</v>
      </c>
      <c r="G1589" s="22" t="s">
        <v>72</v>
      </c>
      <c r="H1589" s="22" t="s">
        <v>173</v>
      </c>
      <c r="I1589" s="22" t="s">
        <v>1407</v>
      </c>
      <c r="J1589" s="71">
        <v>10.649999999999999</v>
      </c>
      <c r="K1589" s="56">
        <v>3</v>
      </c>
      <c r="L1589" s="73">
        <v>0</v>
      </c>
      <c r="M1589" s="71">
        <v>5.0054999999999996</v>
      </c>
      <c r="N1589" s="75">
        <f t="shared" si="48"/>
        <v>5.0054999999999996</v>
      </c>
      <c r="O1589" s="76">
        <f t="shared" si="49"/>
        <v>450</v>
      </c>
      <c r="P1589" s="49" t="str" cm="1">
        <f t="array" ref="P1589">_xlfn.IFS(O1589&gt;=2000,"A",O1589&gt;=1000,"B",O1589&gt;=500,"C",O1589&gt;=100,"D",O1589&lt;100,"E")</f>
        <v>D</v>
      </c>
    </row>
    <row r="1590" spans="1:16">
      <c r="A1590" s="80">
        <v>1589</v>
      </c>
      <c r="B1590" s="22" t="s">
        <v>140</v>
      </c>
      <c r="C1590" s="22" t="s">
        <v>59</v>
      </c>
      <c r="D1590" s="22" t="s">
        <v>171</v>
      </c>
      <c r="E1590" s="22" t="s">
        <v>172</v>
      </c>
      <c r="F1590" s="22" t="s">
        <v>124</v>
      </c>
      <c r="G1590" s="22" t="s">
        <v>86</v>
      </c>
      <c r="H1590" s="22" t="s">
        <v>128</v>
      </c>
      <c r="I1590" s="22" t="s">
        <v>621</v>
      </c>
      <c r="J1590" s="71">
        <v>247.8</v>
      </c>
      <c r="K1590" s="56">
        <v>4</v>
      </c>
      <c r="L1590" s="73">
        <v>0</v>
      </c>
      <c r="M1590" s="71">
        <v>34.692000000000007</v>
      </c>
      <c r="N1590" s="75">
        <f t="shared" si="48"/>
        <v>34.692000000000007</v>
      </c>
      <c r="O1590" s="76">
        <f t="shared" si="49"/>
        <v>600</v>
      </c>
      <c r="P1590" s="49" t="str" cm="1">
        <f t="array" ref="P1590">_xlfn.IFS(O1590&gt;=2000,"A",O1590&gt;=1000,"B",O1590&gt;=500,"C",O1590&gt;=100,"D",O1590&lt;100,"E")</f>
        <v>C</v>
      </c>
    </row>
    <row r="1591" spans="1:16">
      <c r="A1591" s="80">
        <v>1590</v>
      </c>
      <c r="B1591" s="22" t="s">
        <v>75</v>
      </c>
      <c r="C1591" s="22" t="s">
        <v>68</v>
      </c>
      <c r="D1591" s="22" t="s">
        <v>1059</v>
      </c>
      <c r="E1591" s="22" t="s">
        <v>194</v>
      </c>
      <c r="F1591" s="22" t="s">
        <v>62</v>
      </c>
      <c r="G1591" s="22" t="s">
        <v>72</v>
      </c>
      <c r="H1591" s="22" t="s">
        <v>84</v>
      </c>
      <c r="I1591" s="22" t="s">
        <v>693</v>
      </c>
      <c r="J1591" s="71">
        <v>10.96</v>
      </c>
      <c r="K1591" s="56">
        <v>4</v>
      </c>
      <c r="L1591" s="73">
        <v>0</v>
      </c>
      <c r="M1591" s="71">
        <v>2.9592000000000009</v>
      </c>
      <c r="N1591" s="75">
        <f t="shared" si="48"/>
        <v>2.9592000000000009</v>
      </c>
      <c r="O1591" s="76">
        <f t="shared" si="49"/>
        <v>600</v>
      </c>
      <c r="P1591" s="49" t="str" cm="1">
        <f t="array" ref="P1591">_xlfn.IFS(O1591&gt;=2000,"A",O1591&gt;=1000,"B",O1591&gt;=500,"C",O1591&gt;=100,"D",O1591&lt;100,"E")</f>
        <v>C</v>
      </c>
    </row>
    <row r="1592" spans="1:16">
      <c r="A1592" s="80">
        <v>1591</v>
      </c>
      <c r="B1592" s="22" t="s">
        <v>75</v>
      </c>
      <c r="C1592" s="22" t="s">
        <v>68</v>
      </c>
      <c r="D1592" s="22" t="s">
        <v>1408</v>
      </c>
      <c r="E1592" s="22" t="s">
        <v>104</v>
      </c>
      <c r="F1592" s="22" t="s">
        <v>105</v>
      </c>
      <c r="G1592" s="22" t="s">
        <v>72</v>
      </c>
      <c r="H1592" s="22" t="s">
        <v>84</v>
      </c>
      <c r="I1592" s="22" t="s">
        <v>1409</v>
      </c>
      <c r="J1592" s="71">
        <v>33.488000000000007</v>
      </c>
      <c r="K1592" s="56">
        <v>7</v>
      </c>
      <c r="L1592" s="73">
        <v>0.2</v>
      </c>
      <c r="M1592" s="71">
        <v>5.8603999999999967</v>
      </c>
      <c r="N1592" s="75">
        <f t="shared" si="48"/>
        <v>-0.83720000000000461</v>
      </c>
      <c r="O1592" s="76">
        <f t="shared" si="49"/>
        <v>1050</v>
      </c>
      <c r="P1592" s="49" t="str" cm="1">
        <f t="array" ref="P1592">_xlfn.IFS(O1592&gt;=2000,"A",O1592&gt;=1000,"B",O1592&gt;=500,"C",O1592&gt;=100,"D",O1592&lt;100,"E")</f>
        <v>B</v>
      </c>
    </row>
    <row r="1593" spans="1:16">
      <c r="A1593" s="80">
        <v>1592</v>
      </c>
      <c r="B1593" s="22" t="s">
        <v>75</v>
      </c>
      <c r="C1593" s="22" t="s">
        <v>68</v>
      </c>
      <c r="D1593" s="22" t="s">
        <v>1408</v>
      </c>
      <c r="E1593" s="22" t="s">
        <v>104</v>
      </c>
      <c r="F1593" s="22" t="s">
        <v>105</v>
      </c>
      <c r="G1593" s="22" t="s">
        <v>72</v>
      </c>
      <c r="H1593" s="22" t="s">
        <v>173</v>
      </c>
      <c r="I1593" s="22" t="s">
        <v>286</v>
      </c>
      <c r="J1593" s="71">
        <v>8.0399999999999991</v>
      </c>
      <c r="K1593" s="56">
        <v>5</v>
      </c>
      <c r="L1593" s="73">
        <v>0.2</v>
      </c>
      <c r="M1593" s="71">
        <v>2.9144999999999994</v>
      </c>
      <c r="N1593" s="75">
        <f t="shared" si="48"/>
        <v>1.3064999999999996</v>
      </c>
      <c r="O1593" s="76">
        <f t="shared" si="49"/>
        <v>750</v>
      </c>
      <c r="P1593" s="49" t="str" cm="1">
        <f t="array" ref="P1593">_xlfn.IFS(O1593&gt;=2000,"A",O1593&gt;=1000,"B",O1593&gt;=500,"C",O1593&gt;=100,"D",O1593&lt;100,"E")</f>
        <v>C</v>
      </c>
    </row>
    <row r="1594" spans="1:16">
      <c r="A1594" s="80">
        <v>1593</v>
      </c>
      <c r="B1594" s="22" t="s">
        <v>58</v>
      </c>
      <c r="C1594" s="22" t="s">
        <v>59</v>
      </c>
      <c r="D1594" s="22" t="s">
        <v>1070</v>
      </c>
      <c r="E1594" s="22" t="s">
        <v>100</v>
      </c>
      <c r="F1594" s="22" t="s">
        <v>71</v>
      </c>
      <c r="G1594" s="22" t="s">
        <v>86</v>
      </c>
      <c r="H1594" s="22" t="s">
        <v>87</v>
      </c>
      <c r="I1594" s="22" t="s">
        <v>1410</v>
      </c>
      <c r="J1594" s="71">
        <v>201.56800000000001</v>
      </c>
      <c r="K1594" s="56">
        <v>4</v>
      </c>
      <c r="L1594" s="73">
        <v>0.2</v>
      </c>
      <c r="M1594" s="71">
        <v>22.676399999999994</v>
      </c>
      <c r="N1594" s="75">
        <f t="shared" si="48"/>
        <v>-17.637200000000014</v>
      </c>
      <c r="O1594" s="76">
        <f t="shared" si="49"/>
        <v>600</v>
      </c>
      <c r="P1594" s="49" t="str" cm="1">
        <f t="array" ref="P1594">_xlfn.IFS(O1594&gt;=2000,"A",O1594&gt;=1000,"B",O1594&gt;=500,"C",O1594&gt;=100,"D",O1594&lt;100,"E")</f>
        <v>C</v>
      </c>
    </row>
    <row r="1595" spans="1:16">
      <c r="A1595" s="80">
        <v>1594</v>
      </c>
      <c r="B1595" s="22" t="s">
        <v>538</v>
      </c>
      <c r="C1595" s="22" t="s">
        <v>59</v>
      </c>
      <c r="D1595" s="22" t="s">
        <v>69</v>
      </c>
      <c r="E1595" s="22" t="s">
        <v>70</v>
      </c>
      <c r="F1595" s="22" t="s">
        <v>71</v>
      </c>
      <c r="G1595" s="22" t="s">
        <v>72</v>
      </c>
      <c r="H1595" s="22" t="s">
        <v>97</v>
      </c>
      <c r="I1595" s="22" t="s">
        <v>1411</v>
      </c>
      <c r="J1595" s="71">
        <v>13.440000000000001</v>
      </c>
      <c r="K1595" s="56">
        <v>3</v>
      </c>
      <c r="L1595" s="73">
        <v>0</v>
      </c>
      <c r="M1595" s="71">
        <v>6.5856000000000012</v>
      </c>
      <c r="N1595" s="75">
        <f t="shared" si="48"/>
        <v>6.5856000000000012</v>
      </c>
      <c r="O1595" s="76">
        <f t="shared" si="49"/>
        <v>450</v>
      </c>
      <c r="P1595" s="49" t="str" cm="1">
        <f t="array" ref="P1595">_xlfn.IFS(O1595&gt;=2000,"A",O1595&gt;=1000,"B",O1595&gt;=500,"C",O1595&gt;=100,"D",O1595&lt;100,"E")</f>
        <v>D</v>
      </c>
    </row>
    <row r="1596" spans="1:16">
      <c r="A1596" s="80">
        <v>1595</v>
      </c>
      <c r="B1596" s="22" t="s">
        <v>140</v>
      </c>
      <c r="C1596" s="22" t="s">
        <v>102</v>
      </c>
      <c r="D1596" s="22" t="s">
        <v>569</v>
      </c>
      <c r="E1596" s="22" t="s">
        <v>149</v>
      </c>
      <c r="F1596" s="22" t="s">
        <v>105</v>
      </c>
      <c r="G1596" s="22" t="s">
        <v>63</v>
      </c>
      <c r="H1596" s="22" t="s">
        <v>64</v>
      </c>
      <c r="I1596" s="22" t="s">
        <v>1412</v>
      </c>
      <c r="J1596" s="71">
        <v>359.05799999999994</v>
      </c>
      <c r="K1596" s="56">
        <v>3</v>
      </c>
      <c r="L1596" s="73">
        <v>0.3</v>
      </c>
      <c r="M1596" s="71">
        <v>-35.905799999999999</v>
      </c>
      <c r="N1596" s="75">
        <f t="shared" si="48"/>
        <v>-143.6232</v>
      </c>
      <c r="O1596" s="76">
        <f t="shared" si="49"/>
        <v>450</v>
      </c>
      <c r="P1596" s="49" t="str" cm="1">
        <f t="array" ref="P1596">_xlfn.IFS(O1596&gt;=2000,"A",O1596&gt;=1000,"B",O1596&gt;=500,"C",O1596&gt;=100,"D",O1596&lt;100,"E")</f>
        <v>D</v>
      </c>
    </row>
    <row r="1597" spans="1:16">
      <c r="A1597" s="80">
        <v>1596</v>
      </c>
      <c r="B1597" s="22" t="s">
        <v>75</v>
      </c>
      <c r="C1597" s="22" t="s">
        <v>59</v>
      </c>
      <c r="D1597" s="22" t="s">
        <v>257</v>
      </c>
      <c r="E1597" s="22" t="s">
        <v>258</v>
      </c>
      <c r="F1597" s="22" t="s">
        <v>124</v>
      </c>
      <c r="G1597" s="22" t="s">
        <v>63</v>
      </c>
      <c r="H1597" s="22" t="s">
        <v>66</v>
      </c>
      <c r="I1597" s="22" t="s">
        <v>1197</v>
      </c>
      <c r="J1597" s="71">
        <v>47.991999999999997</v>
      </c>
      <c r="K1597" s="56">
        <v>2</v>
      </c>
      <c r="L1597" s="73">
        <v>0.3</v>
      </c>
      <c r="M1597" s="71">
        <v>-2.0567999999999991</v>
      </c>
      <c r="N1597" s="75">
        <f t="shared" si="48"/>
        <v>-16.4544</v>
      </c>
      <c r="O1597" s="76">
        <f t="shared" si="49"/>
        <v>300</v>
      </c>
      <c r="P1597" s="49" t="str" cm="1">
        <f t="array" ref="P1597">_xlfn.IFS(O1597&gt;=2000,"A",O1597&gt;=1000,"B",O1597&gt;=500,"C",O1597&gt;=100,"D",O1597&lt;100,"E")</f>
        <v>D</v>
      </c>
    </row>
    <row r="1598" spans="1:16">
      <c r="A1598" s="80">
        <v>1597</v>
      </c>
      <c r="B1598" s="22" t="s">
        <v>140</v>
      </c>
      <c r="C1598" s="22" t="s">
        <v>68</v>
      </c>
      <c r="D1598" s="22" t="s">
        <v>171</v>
      </c>
      <c r="E1598" s="22" t="s">
        <v>172</v>
      </c>
      <c r="F1598" s="22" t="s">
        <v>124</v>
      </c>
      <c r="G1598" s="22" t="s">
        <v>63</v>
      </c>
      <c r="H1598" s="22" t="s">
        <v>82</v>
      </c>
      <c r="I1598" s="22" t="s">
        <v>698</v>
      </c>
      <c r="J1598" s="71">
        <v>547.30000000000007</v>
      </c>
      <c r="K1598" s="56">
        <v>13</v>
      </c>
      <c r="L1598" s="73">
        <v>0</v>
      </c>
      <c r="M1598" s="71">
        <v>175.13599999999997</v>
      </c>
      <c r="N1598" s="75">
        <f t="shared" si="48"/>
        <v>175.13599999999997</v>
      </c>
      <c r="O1598" s="76">
        <f t="shared" si="49"/>
        <v>1950</v>
      </c>
      <c r="P1598" s="49" t="str" cm="1">
        <f t="array" ref="P1598">_xlfn.IFS(O1598&gt;=2000,"A",O1598&gt;=1000,"B",O1598&gt;=500,"C",O1598&gt;=100,"D",O1598&lt;100,"E")</f>
        <v>B</v>
      </c>
    </row>
    <row r="1599" spans="1:16">
      <c r="A1599" s="80">
        <v>1598</v>
      </c>
      <c r="B1599" s="22" t="s">
        <v>58</v>
      </c>
      <c r="C1599" s="22" t="s">
        <v>59</v>
      </c>
      <c r="D1599" s="22" t="s">
        <v>1413</v>
      </c>
      <c r="E1599" s="22" t="s">
        <v>104</v>
      </c>
      <c r="F1599" s="22" t="s">
        <v>105</v>
      </c>
      <c r="G1599" s="22" t="s">
        <v>72</v>
      </c>
      <c r="H1599" s="22" t="s">
        <v>97</v>
      </c>
      <c r="I1599" s="22" t="s">
        <v>1414</v>
      </c>
      <c r="J1599" s="71">
        <v>16.896000000000001</v>
      </c>
      <c r="K1599" s="56">
        <v>4</v>
      </c>
      <c r="L1599" s="73">
        <v>0.2</v>
      </c>
      <c r="M1599" s="71">
        <v>5.2799999999999994</v>
      </c>
      <c r="N1599" s="75">
        <f t="shared" si="48"/>
        <v>1.9007999999999989</v>
      </c>
      <c r="O1599" s="76">
        <f t="shared" si="49"/>
        <v>600</v>
      </c>
      <c r="P1599" s="49" t="str" cm="1">
        <f t="array" ref="P1599">_xlfn.IFS(O1599&gt;=2000,"A",O1599&gt;=1000,"B",O1599&gt;=500,"C",O1599&gt;=100,"D",O1599&lt;100,"E")</f>
        <v>C</v>
      </c>
    </row>
    <row r="1600" spans="1:16">
      <c r="A1600" s="80">
        <v>1599</v>
      </c>
      <c r="B1600" s="22" t="s">
        <v>58</v>
      </c>
      <c r="C1600" s="22" t="s">
        <v>59</v>
      </c>
      <c r="D1600" s="22" t="s">
        <v>1413</v>
      </c>
      <c r="E1600" s="22" t="s">
        <v>104</v>
      </c>
      <c r="F1600" s="22" t="s">
        <v>105</v>
      </c>
      <c r="G1600" s="22" t="s">
        <v>72</v>
      </c>
      <c r="H1600" s="22" t="s">
        <v>288</v>
      </c>
      <c r="I1600" s="22" t="s">
        <v>1415</v>
      </c>
      <c r="J1600" s="71">
        <v>6.6720000000000006</v>
      </c>
      <c r="K1600" s="56">
        <v>1</v>
      </c>
      <c r="L1600" s="73">
        <v>0.2</v>
      </c>
      <c r="M1600" s="71">
        <v>0.50039999999999996</v>
      </c>
      <c r="N1600" s="75">
        <f t="shared" si="48"/>
        <v>-0.8340000000000003</v>
      </c>
      <c r="O1600" s="76">
        <f t="shared" si="49"/>
        <v>150</v>
      </c>
      <c r="P1600" s="49" t="str" cm="1">
        <f t="array" ref="P1600">_xlfn.IFS(O1600&gt;=2000,"A",O1600&gt;=1000,"B",O1600&gt;=500,"C",O1600&gt;=100,"D",O1600&lt;100,"E")</f>
        <v>D</v>
      </c>
    </row>
    <row r="1601" spans="1:16">
      <c r="A1601" s="80">
        <v>1600</v>
      </c>
      <c r="B1601" s="22" t="s">
        <v>58</v>
      </c>
      <c r="C1601" s="22" t="s">
        <v>59</v>
      </c>
      <c r="D1601" s="22" t="s">
        <v>1413</v>
      </c>
      <c r="E1601" s="22" t="s">
        <v>104</v>
      </c>
      <c r="F1601" s="22" t="s">
        <v>105</v>
      </c>
      <c r="G1601" s="22" t="s">
        <v>72</v>
      </c>
      <c r="H1601" s="22" t="s">
        <v>84</v>
      </c>
      <c r="I1601" s="22" t="s">
        <v>493</v>
      </c>
      <c r="J1601" s="71">
        <v>99.13600000000001</v>
      </c>
      <c r="K1601" s="56">
        <v>4</v>
      </c>
      <c r="L1601" s="73">
        <v>0.2</v>
      </c>
      <c r="M1601" s="71">
        <v>8.674399999999995</v>
      </c>
      <c r="N1601" s="75">
        <f t="shared" si="48"/>
        <v>-11.15280000000001</v>
      </c>
      <c r="O1601" s="76">
        <f t="shared" si="49"/>
        <v>600</v>
      </c>
      <c r="P1601" s="49" t="str" cm="1">
        <f t="array" ref="P1601">_xlfn.IFS(O1601&gt;=2000,"A",O1601&gt;=1000,"B",O1601&gt;=500,"C",O1601&gt;=100,"D",O1601&lt;100,"E")</f>
        <v>C</v>
      </c>
    </row>
    <row r="1602" spans="1:16">
      <c r="A1602" s="80">
        <v>1601</v>
      </c>
      <c r="B1602" s="22" t="s">
        <v>58</v>
      </c>
      <c r="C1602" s="22" t="s">
        <v>59</v>
      </c>
      <c r="D1602" s="22" t="s">
        <v>1413</v>
      </c>
      <c r="E1602" s="22" t="s">
        <v>104</v>
      </c>
      <c r="F1602" s="22" t="s">
        <v>105</v>
      </c>
      <c r="G1602" s="22" t="s">
        <v>63</v>
      </c>
      <c r="H1602" s="22" t="s">
        <v>82</v>
      </c>
      <c r="I1602" s="22" t="s">
        <v>502</v>
      </c>
      <c r="J1602" s="71">
        <v>15.991999999999999</v>
      </c>
      <c r="K1602" s="56">
        <v>2</v>
      </c>
      <c r="L1602" s="73">
        <v>0.6</v>
      </c>
      <c r="M1602" s="71">
        <v>-13.992999999999999</v>
      </c>
      <c r="N1602" s="75">
        <f t="shared" si="48"/>
        <v>-23.588199999999997</v>
      </c>
      <c r="O1602" s="76">
        <f t="shared" si="49"/>
        <v>300</v>
      </c>
      <c r="P1602" s="49" t="str" cm="1">
        <f t="array" ref="P1602">_xlfn.IFS(O1602&gt;=2000,"A",O1602&gt;=1000,"B",O1602&gt;=500,"C",O1602&gt;=100,"D",O1602&lt;100,"E")</f>
        <v>D</v>
      </c>
    </row>
    <row r="1603" spans="1:16">
      <c r="A1603" s="80">
        <v>1602</v>
      </c>
      <c r="B1603" s="22" t="s">
        <v>58</v>
      </c>
      <c r="C1603" s="22" t="s">
        <v>68</v>
      </c>
      <c r="D1603" s="22" t="s">
        <v>161</v>
      </c>
      <c r="E1603" s="22" t="s">
        <v>162</v>
      </c>
      <c r="F1603" s="22" t="s">
        <v>124</v>
      </c>
      <c r="G1603" s="22" t="s">
        <v>63</v>
      </c>
      <c r="H1603" s="22" t="s">
        <v>82</v>
      </c>
      <c r="I1603" s="22" t="s">
        <v>1416</v>
      </c>
      <c r="J1603" s="71">
        <v>211.96</v>
      </c>
      <c r="K1603" s="56">
        <v>2</v>
      </c>
      <c r="L1603" s="73">
        <v>0</v>
      </c>
      <c r="M1603" s="71">
        <v>42.391999999999996</v>
      </c>
      <c r="N1603" s="75">
        <f t="shared" ref="N1603:N1666" si="50">M1603-(J1603*L1603)</f>
        <v>42.391999999999996</v>
      </c>
      <c r="O1603" s="76">
        <f t="shared" ref="O1603:O1666" si="51">150*K1603</f>
        <v>300</v>
      </c>
      <c r="P1603" s="49" t="str" cm="1">
        <f t="array" ref="P1603">_xlfn.IFS(O1603&gt;=2000,"A",O1603&gt;=1000,"B",O1603&gt;=500,"C",O1603&gt;=100,"D",O1603&lt;100,"E")</f>
        <v>D</v>
      </c>
    </row>
    <row r="1604" spans="1:16">
      <c r="A1604" s="80">
        <v>1603</v>
      </c>
      <c r="B1604" s="22" t="s">
        <v>75</v>
      </c>
      <c r="C1604" s="22" t="s">
        <v>59</v>
      </c>
      <c r="D1604" s="22" t="s">
        <v>1303</v>
      </c>
      <c r="E1604" s="22" t="s">
        <v>200</v>
      </c>
      <c r="F1604" s="22" t="s">
        <v>62</v>
      </c>
      <c r="G1604" s="22" t="s">
        <v>72</v>
      </c>
      <c r="H1604" s="22" t="s">
        <v>84</v>
      </c>
      <c r="I1604" s="22" t="s">
        <v>1417</v>
      </c>
      <c r="J1604" s="71">
        <v>6.6719999999999988</v>
      </c>
      <c r="K1604" s="56">
        <v>3</v>
      </c>
      <c r="L1604" s="73">
        <v>0.2</v>
      </c>
      <c r="M1604" s="71">
        <v>1.6679999999999997</v>
      </c>
      <c r="N1604" s="75">
        <f t="shared" si="50"/>
        <v>0.3335999999999999</v>
      </c>
      <c r="O1604" s="76">
        <f t="shared" si="51"/>
        <v>450</v>
      </c>
      <c r="P1604" s="49" t="str" cm="1">
        <f t="array" ref="P1604">_xlfn.IFS(O1604&gt;=2000,"A",O1604&gt;=1000,"B",O1604&gt;=500,"C",O1604&gt;=100,"D",O1604&lt;100,"E")</f>
        <v>D</v>
      </c>
    </row>
    <row r="1605" spans="1:16">
      <c r="A1605" s="80">
        <v>1604</v>
      </c>
      <c r="B1605" s="22" t="s">
        <v>75</v>
      </c>
      <c r="C1605" s="22" t="s">
        <v>59</v>
      </c>
      <c r="D1605" s="22" t="s">
        <v>297</v>
      </c>
      <c r="E1605" s="22" t="s">
        <v>162</v>
      </c>
      <c r="F1605" s="22" t="s">
        <v>124</v>
      </c>
      <c r="G1605" s="22" t="s">
        <v>72</v>
      </c>
      <c r="H1605" s="22" t="s">
        <v>84</v>
      </c>
      <c r="I1605" s="22" t="s">
        <v>1418</v>
      </c>
      <c r="J1605" s="71">
        <v>155.94</v>
      </c>
      <c r="K1605" s="56">
        <v>6</v>
      </c>
      <c r="L1605" s="73">
        <v>0</v>
      </c>
      <c r="M1605" s="71">
        <v>45.222599999999993</v>
      </c>
      <c r="N1605" s="75">
        <f t="shared" si="50"/>
        <v>45.222599999999993</v>
      </c>
      <c r="O1605" s="76">
        <f t="shared" si="51"/>
        <v>900</v>
      </c>
      <c r="P1605" s="49" t="str" cm="1">
        <f t="array" ref="P1605">_xlfn.IFS(O1605&gt;=2000,"A",O1605&gt;=1000,"B",O1605&gt;=500,"C",O1605&gt;=100,"D",O1605&lt;100,"E")</f>
        <v>C</v>
      </c>
    </row>
    <row r="1606" spans="1:16">
      <c r="A1606" s="80">
        <v>1605</v>
      </c>
      <c r="B1606" s="22" t="s">
        <v>58</v>
      </c>
      <c r="C1606" s="22" t="s">
        <v>59</v>
      </c>
      <c r="D1606" s="22" t="s">
        <v>69</v>
      </c>
      <c r="E1606" s="22" t="s">
        <v>70</v>
      </c>
      <c r="F1606" s="22" t="s">
        <v>71</v>
      </c>
      <c r="G1606" s="22" t="s">
        <v>86</v>
      </c>
      <c r="H1606" s="22" t="s">
        <v>87</v>
      </c>
      <c r="I1606" s="22" t="s">
        <v>1174</v>
      </c>
      <c r="J1606" s="71">
        <v>39.960000000000008</v>
      </c>
      <c r="K1606" s="56">
        <v>5</v>
      </c>
      <c r="L1606" s="73">
        <v>0.2</v>
      </c>
      <c r="M1606" s="71">
        <v>12.986999999999995</v>
      </c>
      <c r="N1606" s="75">
        <f t="shared" si="50"/>
        <v>4.994999999999993</v>
      </c>
      <c r="O1606" s="76">
        <f t="shared" si="51"/>
        <v>750</v>
      </c>
      <c r="P1606" s="49" t="str" cm="1">
        <f t="array" ref="P1606">_xlfn.IFS(O1606&gt;=2000,"A",O1606&gt;=1000,"B",O1606&gt;=500,"C",O1606&gt;=100,"D",O1606&lt;100,"E")</f>
        <v>C</v>
      </c>
    </row>
    <row r="1607" spans="1:16">
      <c r="A1607" s="80">
        <v>1606</v>
      </c>
      <c r="B1607" s="22" t="s">
        <v>58</v>
      </c>
      <c r="C1607" s="22" t="s">
        <v>59</v>
      </c>
      <c r="D1607" s="22" t="s">
        <v>69</v>
      </c>
      <c r="E1607" s="22" t="s">
        <v>70</v>
      </c>
      <c r="F1607" s="22" t="s">
        <v>71</v>
      </c>
      <c r="G1607" s="22" t="s">
        <v>72</v>
      </c>
      <c r="H1607" s="22" t="s">
        <v>84</v>
      </c>
      <c r="I1607" s="22" t="s">
        <v>1419</v>
      </c>
      <c r="J1607" s="71">
        <v>5.46</v>
      </c>
      <c r="K1607" s="56">
        <v>3</v>
      </c>
      <c r="L1607" s="73">
        <v>0</v>
      </c>
      <c r="M1607" s="71">
        <v>1.5288000000000002</v>
      </c>
      <c r="N1607" s="75">
        <f t="shared" si="50"/>
        <v>1.5288000000000002</v>
      </c>
      <c r="O1607" s="76">
        <f t="shared" si="51"/>
        <v>450</v>
      </c>
      <c r="P1607" s="49" t="str" cm="1">
        <f t="array" ref="P1607">_xlfn.IFS(O1607&gt;=2000,"A",O1607&gt;=1000,"B",O1607&gt;=500,"C",O1607&gt;=100,"D",O1607&lt;100,"E")</f>
        <v>D</v>
      </c>
    </row>
    <row r="1608" spans="1:16">
      <c r="A1608" s="80">
        <v>1607</v>
      </c>
      <c r="B1608" s="22" t="s">
        <v>58</v>
      </c>
      <c r="C1608" s="22" t="s">
        <v>59</v>
      </c>
      <c r="D1608" s="22" t="s">
        <v>69</v>
      </c>
      <c r="E1608" s="22" t="s">
        <v>70</v>
      </c>
      <c r="F1608" s="22" t="s">
        <v>71</v>
      </c>
      <c r="G1608" s="22" t="s">
        <v>72</v>
      </c>
      <c r="H1608" s="22" t="s">
        <v>84</v>
      </c>
      <c r="I1608" s="22" t="s">
        <v>1420</v>
      </c>
      <c r="J1608" s="71">
        <v>73.2</v>
      </c>
      <c r="K1608" s="56">
        <v>5</v>
      </c>
      <c r="L1608" s="73">
        <v>0</v>
      </c>
      <c r="M1608" s="71">
        <v>21.227999999999998</v>
      </c>
      <c r="N1608" s="75">
        <f t="shared" si="50"/>
        <v>21.227999999999998</v>
      </c>
      <c r="O1608" s="76">
        <f t="shared" si="51"/>
        <v>750</v>
      </c>
      <c r="P1608" s="49" t="str" cm="1">
        <f t="array" ref="P1608">_xlfn.IFS(O1608&gt;=2000,"A",O1608&gt;=1000,"B",O1608&gt;=500,"C",O1608&gt;=100,"D",O1608&lt;100,"E")</f>
        <v>C</v>
      </c>
    </row>
    <row r="1609" spans="1:16">
      <c r="A1609" s="80">
        <v>1608</v>
      </c>
      <c r="B1609" s="22" t="s">
        <v>58</v>
      </c>
      <c r="C1609" s="22" t="s">
        <v>59</v>
      </c>
      <c r="D1609" s="22" t="s">
        <v>69</v>
      </c>
      <c r="E1609" s="22" t="s">
        <v>70</v>
      </c>
      <c r="F1609" s="22" t="s">
        <v>71</v>
      </c>
      <c r="G1609" s="22" t="s">
        <v>72</v>
      </c>
      <c r="H1609" s="22" t="s">
        <v>89</v>
      </c>
      <c r="I1609" s="22" t="s">
        <v>565</v>
      </c>
      <c r="J1609" s="71">
        <v>5.84</v>
      </c>
      <c r="K1609" s="56">
        <v>1</v>
      </c>
      <c r="L1609" s="73">
        <v>0.2</v>
      </c>
      <c r="M1609" s="71">
        <v>1.9709999999999996</v>
      </c>
      <c r="N1609" s="75">
        <f t="shared" si="50"/>
        <v>0.80299999999999971</v>
      </c>
      <c r="O1609" s="76">
        <f t="shared" si="51"/>
        <v>150</v>
      </c>
      <c r="P1609" s="49" t="str" cm="1">
        <f t="array" ref="P1609">_xlfn.IFS(O1609&gt;=2000,"A",O1609&gt;=1000,"B",O1609&gt;=500,"C",O1609&gt;=100,"D",O1609&lt;100,"E")</f>
        <v>D</v>
      </c>
    </row>
    <row r="1610" spans="1:16">
      <c r="A1610" s="80">
        <v>1609</v>
      </c>
      <c r="B1610" s="22" t="s">
        <v>58</v>
      </c>
      <c r="C1610" s="22" t="s">
        <v>59</v>
      </c>
      <c r="D1610" s="22" t="s">
        <v>69</v>
      </c>
      <c r="E1610" s="22" t="s">
        <v>70</v>
      </c>
      <c r="F1610" s="22" t="s">
        <v>71</v>
      </c>
      <c r="G1610" s="22" t="s">
        <v>72</v>
      </c>
      <c r="H1610" s="22" t="s">
        <v>97</v>
      </c>
      <c r="I1610" s="22" t="s">
        <v>828</v>
      </c>
      <c r="J1610" s="71">
        <v>22.72</v>
      </c>
      <c r="K1610" s="56">
        <v>4</v>
      </c>
      <c r="L1610" s="73">
        <v>0</v>
      </c>
      <c r="M1610" s="71">
        <v>10.223999999999998</v>
      </c>
      <c r="N1610" s="75">
        <f t="shared" si="50"/>
        <v>10.223999999999998</v>
      </c>
      <c r="O1610" s="76">
        <f t="shared" si="51"/>
        <v>600</v>
      </c>
      <c r="P1610" s="49" t="str" cm="1">
        <f t="array" ref="P1610">_xlfn.IFS(O1610&gt;=2000,"A",O1610&gt;=1000,"B",O1610&gt;=500,"C",O1610&gt;=100,"D",O1610&lt;100,"E")</f>
        <v>C</v>
      </c>
    </row>
    <row r="1611" spans="1:16">
      <c r="A1611" s="80">
        <v>1610</v>
      </c>
      <c r="B1611" s="22" t="s">
        <v>58</v>
      </c>
      <c r="C1611" s="22" t="s">
        <v>59</v>
      </c>
      <c r="D1611" s="22" t="s">
        <v>69</v>
      </c>
      <c r="E1611" s="22" t="s">
        <v>70</v>
      </c>
      <c r="F1611" s="22" t="s">
        <v>71</v>
      </c>
      <c r="G1611" s="22" t="s">
        <v>72</v>
      </c>
      <c r="H1611" s="22" t="s">
        <v>89</v>
      </c>
      <c r="I1611" s="22" t="s">
        <v>1421</v>
      </c>
      <c r="J1611" s="71">
        <v>9.3360000000000003</v>
      </c>
      <c r="K1611" s="56">
        <v>3</v>
      </c>
      <c r="L1611" s="73">
        <v>0.2</v>
      </c>
      <c r="M1611" s="71">
        <v>3.2675999999999994</v>
      </c>
      <c r="N1611" s="75">
        <f t="shared" si="50"/>
        <v>1.4003999999999992</v>
      </c>
      <c r="O1611" s="76">
        <f t="shared" si="51"/>
        <v>450</v>
      </c>
      <c r="P1611" s="49" t="str" cm="1">
        <f t="array" ref="P1611">_xlfn.IFS(O1611&gt;=2000,"A",O1611&gt;=1000,"B",O1611&gt;=500,"C",O1611&gt;=100,"D",O1611&lt;100,"E")</f>
        <v>D</v>
      </c>
    </row>
    <row r="1612" spans="1:16">
      <c r="A1612" s="80">
        <v>1611</v>
      </c>
      <c r="B1612" s="22" t="s">
        <v>75</v>
      </c>
      <c r="C1612" s="22" t="s">
        <v>68</v>
      </c>
      <c r="D1612" s="22" t="s">
        <v>69</v>
      </c>
      <c r="E1612" s="22" t="s">
        <v>70</v>
      </c>
      <c r="F1612" s="22" t="s">
        <v>71</v>
      </c>
      <c r="G1612" s="22" t="s">
        <v>63</v>
      </c>
      <c r="H1612" s="22" t="s">
        <v>64</v>
      </c>
      <c r="I1612" s="22" t="s">
        <v>1412</v>
      </c>
      <c r="J1612" s="71">
        <v>290.666</v>
      </c>
      <c r="K1612" s="56">
        <v>2</v>
      </c>
      <c r="L1612" s="73">
        <v>0.15</v>
      </c>
      <c r="M1612" s="71">
        <v>27.356800000000007</v>
      </c>
      <c r="N1612" s="75">
        <f t="shared" si="50"/>
        <v>-16.243099999999991</v>
      </c>
      <c r="O1612" s="76">
        <f t="shared" si="51"/>
        <v>300</v>
      </c>
      <c r="P1612" s="49" t="str" cm="1">
        <f t="array" ref="P1612">_xlfn.IFS(O1612&gt;=2000,"A",O1612&gt;=1000,"B",O1612&gt;=500,"C",O1612&gt;=100,"D",O1612&lt;100,"E")</f>
        <v>D</v>
      </c>
    </row>
    <row r="1613" spans="1:16">
      <c r="A1613" s="80">
        <v>1612</v>
      </c>
      <c r="B1613" s="22" t="s">
        <v>75</v>
      </c>
      <c r="C1613" s="22" t="s">
        <v>68</v>
      </c>
      <c r="D1613" s="22" t="s">
        <v>69</v>
      </c>
      <c r="E1613" s="22" t="s">
        <v>70</v>
      </c>
      <c r="F1613" s="22" t="s">
        <v>71</v>
      </c>
      <c r="G1613" s="22" t="s">
        <v>86</v>
      </c>
      <c r="H1613" s="22" t="s">
        <v>87</v>
      </c>
      <c r="I1613" s="22" t="s">
        <v>1422</v>
      </c>
      <c r="J1613" s="71">
        <v>201.584</v>
      </c>
      <c r="K1613" s="56">
        <v>2</v>
      </c>
      <c r="L1613" s="73">
        <v>0.2</v>
      </c>
      <c r="M1613" s="71">
        <v>20.158400000000015</v>
      </c>
      <c r="N1613" s="75">
        <f t="shared" si="50"/>
        <v>-20.158399999999986</v>
      </c>
      <c r="O1613" s="76">
        <f t="shared" si="51"/>
        <v>300</v>
      </c>
      <c r="P1613" s="49" t="str" cm="1">
        <f t="array" ref="P1613">_xlfn.IFS(O1613&gt;=2000,"A",O1613&gt;=1000,"B",O1613&gt;=500,"C",O1613&gt;=100,"D",O1613&lt;100,"E")</f>
        <v>D</v>
      </c>
    </row>
    <row r="1614" spans="1:16">
      <c r="A1614" s="80">
        <v>1613</v>
      </c>
      <c r="B1614" s="22" t="s">
        <v>75</v>
      </c>
      <c r="C1614" s="22" t="s">
        <v>68</v>
      </c>
      <c r="D1614" s="22" t="s">
        <v>69</v>
      </c>
      <c r="E1614" s="22" t="s">
        <v>70</v>
      </c>
      <c r="F1614" s="22" t="s">
        <v>71</v>
      </c>
      <c r="G1614" s="22" t="s">
        <v>86</v>
      </c>
      <c r="H1614" s="22" t="s">
        <v>87</v>
      </c>
      <c r="I1614" s="22" t="s">
        <v>192</v>
      </c>
      <c r="J1614" s="71">
        <v>83.984000000000009</v>
      </c>
      <c r="K1614" s="56">
        <v>2</v>
      </c>
      <c r="L1614" s="73">
        <v>0.2</v>
      </c>
      <c r="M1614" s="71">
        <v>31.494</v>
      </c>
      <c r="N1614" s="75">
        <f t="shared" si="50"/>
        <v>14.697199999999999</v>
      </c>
      <c r="O1614" s="76">
        <f t="shared" si="51"/>
        <v>300</v>
      </c>
      <c r="P1614" s="49" t="str" cm="1">
        <f t="array" ref="P1614">_xlfn.IFS(O1614&gt;=2000,"A",O1614&gt;=1000,"B",O1614&gt;=500,"C",O1614&gt;=100,"D",O1614&lt;100,"E")</f>
        <v>D</v>
      </c>
    </row>
    <row r="1615" spans="1:16">
      <c r="A1615" s="80">
        <v>1614</v>
      </c>
      <c r="B1615" s="22" t="s">
        <v>75</v>
      </c>
      <c r="C1615" s="22" t="s">
        <v>68</v>
      </c>
      <c r="D1615" s="22" t="s">
        <v>1122</v>
      </c>
      <c r="E1615" s="22" t="s">
        <v>70</v>
      </c>
      <c r="F1615" s="22" t="s">
        <v>71</v>
      </c>
      <c r="G1615" s="22" t="s">
        <v>72</v>
      </c>
      <c r="H1615" s="22" t="s">
        <v>80</v>
      </c>
      <c r="I1615" s="22" t="s">
        <v>618</v>
      </c>
      <c r="J1615" s="71">
        <v>1000.0200000000001</v>
      </c>
      <c r="K1615" s="56">
        <v>7</v>
      </c>
      <c r="L1615" s="73">
        <v>0</v>
      </c>
      <c r="M1615" s="71">
        <v>290.00579999999991</v>
      </c>
      <c r="N1615" s="75">
        <f t="shared" si="50"/>
        <v>290.00579999999991</v>
      </c>
      <c r="O1615" s="76">
        <f t="shared" si="51"/>
        <v>1050</v>
      </c>
      <c r="P1615" s="49" t="str" cm="1">
        <f t="array" ref="P1615">_xlfn.IFS(O1615&gt;=2000,"A",O1615&gt;=1000,"B",O1615&gt;=500,"C",O1615&gt;=100,"D",O1615&lt;100,"E")</f>
        <v>B</v>
      </c>
    </row>
    <row r="1616" spans="1:16">
      <c r="A1616" s="80">
        <v>1615</v>
      </c>
      <c r="B1616" s="22" t="s">
        <v>75</v>
      </c>
      <c r="C1616" s="22" t="s">
        <v>102</v>
      </c>
      <c r="D1616" s="22" t="s">
        <v>122</v>
      </c>
      <c r="E1616" s="22" t="s">
        <v>123</v>
      </c>
      <c r="F1616" s="22" t="s">
        <v>124</v>
      </c>
      <c r="G1616" s="22" t="s">
        <v>86</v>
      </c>
      <c r="H1616" s="22" t="s">
        <v>128</v>
      </c>
      <c r="I1616" s="22" t="s">
        <v>1423</v>
      </c>
      <c r="J1616" s="71">
        <v>83.976000000000013</v>
      </c>
      <c r="K1616" s="56">
        <v>3</v>
      </c>
      <c r="L1616" s="73">
        <v>0.2</v>
      </c>
      <c r="M1616" s="71">
        <v>-13.646100000000001</v>
      </c>
      <c r="N1616" s="75">
        <f t="shared" si="50"/>
        <v>-30.441300000000005</v>
      </c>
      <c r="O1616" s="76">
        <f t="shared" si="51"/>
        <v>450</v>
      </c>
      <c r="P1616" s="49" t="str" cm="1">
        <f t="array" ref="P1616">_xlfn.IFS(O1616&gt;=2000,"A",O1616&gt;=1000,"B",O1616&gt;=500,"C",O1616&gt;=100,"D",O1616&lt;100,"E")</f>
        <v>D</v>
      </c>
    </row>
    <row r="1617" spans="1:16">
      <c r="A1617" s="80">
        <v>1616</v>
      </c>
      <c r="B1617" s="22" t="s">
        <v>75</v>
      </c>
      <c r="C1617" s="22" t="s">
        <v>102</v>
      </c>
      <c r="D1617" s="22" t="s">
        <v>154</v>
      </c>
      <c r="E1617" s="22" t="s">
        <v>155</v>
      </c>
      <c r="F1617" s="22" t="s">
        <v>105</v>
      </c>
      <c r="G1617" s="22" t="s">
        <v>72</v>
      </c>
      <c r="H1617" s="22" t="s">
        <v>73</v>
      </c>
      <c r="I1617" s="22" t="s">
        <v>808</v>
      </c>
      <c r="J1617" s="71">
        <v>3.75</v>
      </c>
      <c r="K1617" s="56">
        <v>1</v>
      </c>
      <c r="L1617" s="73">
        <v>0</v>
      </c>
      <c r="M1617" s="71">
        <v>1.7999999999999998</v>
      </c>
      <c r="N1617" s="75">
        <f t="shared" si="50"/>
        <v>1.7999999999999998</v>
      </c>
      <c r="O1617" s="76">
        <f t="shared" si="51"/>
        <v>150</v>
      </c>
      <c r="P1617" s="49" t="str" cm="1">
        <f t="array" ref="P1617">_xlfn.IFS(O1617&gt;=2000,"A",O1617&gt;=1000,"B",O1617&gt;=500,"C",O1617&gt;=100,"D",O1617&lt;100,"E")</f>
        <v>D</v>
      </c>
    </row>
    <row r="1618" spans="1:16">
      <c r="A1618" s="80">
        <v>1617</v>
      </c>
      <c r="B1618" s="22" t="s">
        <v>75</v>
      </c>
      <c r="C1618" s="22" t="s">
        <v>102</v>
      </c>
      <c r="D1618" s="22" t="s">
        <v>154</v>
      </c>
      <c r="E1618" s="22" t="s">
        <v>155</v>
      </c>
      <c r="F1618" s="22" t="s">
        <v>105</v>
      </c>
      <c r="G1618" s="22" t="s">
        <v>72</v>
      </c>
      <c r="H1618" s="22" t="s">
        <v>73</v>
      </c>
      <c r="I1618" s="22" t="s">
        <v>449</v>
      </c>
      <c r="J1618" s="71">
        <v>41.4</v>
      </c>
      <c r="K1618" s="56">
        <v>4</v>
      </c>
      <c r="L1618" s="73">
        <v>0</v>
      </c>
      <c r="M1618" s="71">
        <v>19.872</v>
      </c>
      <c r="N1618" s="75">
        <f t="shared" si="50"/>
        <v>19.872</v>
      </c>
      <c r="O1618" s="76">
        <f t="shared" si="51"/>
        <v>600</v>
      </c>
      <c r="P1618" s="49" t="str" cm="1">
        <f t="array" ref="P1618">_xlfn.IFS(O1618&gt;=2000,"A",O1618&gt;=1000,"B",O1618&gt;=500,"C",O1618&gt;=100,"D",O1618&lt;100,"E")</f>
        <v>C</v>
      </c>
    </row>
    <row r="1619" spans="1:16">
      <c r="A1619" s="80">
        <v>1618</v>
      </c>
      <c r="B1619" s="22" t="s">
        <v>75</v>
      </c>
      <c r="C1619" s="22" t="s">
        <v>102</v>
      </c>
      <c r="D1619" s="22" t="s">
        <v>154</v>
      </c>
      <c r="E1619" s="22" t="s">
        <v>155</v>
      </c>
      <c r="F1619" s="22" t="s">
        <v>105</v>
      </c>
      <c r="G1619" s="22" t="s">
        <v>72</v>
      </c>
      <c r="H1619" s="22" t="s">
        <v>84</v>
      </c>
      <c r="I1619" s="22" t="s">
        <v>1424</v>
      </c>
      <c r="J1619" s="71">
        <v>29.79</v>
      </c>
      <c r="K1619" s="56">
        <v>3</v>
      </c>
      <c r="L1619" s="73">
        <v>0</v>
      </c>
      <c r="M1619" s="71">
        <v>12.511800000000001</v>
      </c>
      <c r="N1619" s="75">
        <f t="shared" si="50"/>
        <v>12.511800000000001</v>
      </c>
      <c r="O1619" s="76">
        <f t="shared" si="51"/>
        <v>450</v>
      </c>
      <c r="P1619" s="49" t="str" cm="1">
        <f t="array" ref="P1619">_xlfn.IFS(O1619&gt;=2000,"A",O1619&gt;=1000,"B",O1619&gt;=500,"C",O1619&gt;=100,"D",O1619&lt;100,"E")</f>
        <v>D</v>
      </c>
    </row>
    <row r="1620" spans="1:16">
      <c r="A1620" s="80">
        <v>1619</v>
      </c>
      <c r="B1620" s="22" t="s">
        <v>58</v>
      </c>
      <c r="C1620" s="22" t="s">
        <v>102</v>
      </c>
      <c r="D1620" s="22" t="s">
        <v>171</v>
      </c>
      <c r="E1620" s="22" t="s">
        <v>172</v>
      </c>
      <c r="F1620" s="22" t="s">
        <v>124</v>
      </c>
      <c r="G1620" s="22" t="s">
        <v>72</v>
      </c>
      <c r="H1620" s="22" t="s">
        <v>80</v>
      </c>
      <c r="I1620" s="22" t="s">
        <v>1425</v>
      </c>
      <c r="J1620" s="71">
        <v>59.48</v>
      </c>
      <c r="K1620" s="56">
        <v>2</v>
      </c>
      <c r="L1620" s="73">
        <v>0</v>
      </c>
      <c r="M1620" s="71">
        <v>8.9220000000000041</v>
      </c>
      <c r="N1620" s="75">
        <f t="shared" si="50"/>
        <v>8.9220000000000041</v>
      </c>
      <c r="O1620" s="76">
        <f t="shared" si="51"/>
        <v>300</v>
      </c>
      <c r="P1620" s="49" t="str" cm="1">
        <f t="array" ref="P1620">_xlfn.IFS(O1620&gt;=2000,"A",O1620&gt;=1000,"B",O1620&gt;=500,"C",O1620&gt;=100,"D",O1620&lt;100,"E")</f>
        <v>D</v>
      </c>
    </row>
    <row r="1621" spans="1:16">
      <c r="A1621" s="80">
        <v>1620</v>
      </c>
      <c r="B1621" s="22" t="s">
        <v>58</v>
      </c>
      <c r="C1621" s="22" t="s">
        <v>102</v>
      </c>
      <c r="D1621" s="22" t="s">
        <v>171</v>
      </c>
      <c r="E1621" s="22" t="s">
        <v>172</v>
      </c>
      <c r="F1621" s="22" t="s">
        <v>124</v>
      </c>
      <c r="G1621" s="22" t="s">
        <v>72</v>
      </c>
      <c r="H1621" s="22" t="s">
        <v>97</v>
      </c>
      <c r="I1621" s="22" t="s">
        <v>1426</v>
      </c>
      <c r="J1621" s="71">
        <v>6.69</v>
      </c>
      <c r="K1621" s="56">
        <v>1</v>
      </c>
      <c r="L1621" s="73">
        <v>0</v>
      </c>
      <c r="M1621" s="71">
        <v>3.0773999999999999</v>
      </c>
      <c r="N1621" s="75">
        <f t="shared" si="50"/>
        <v>3.0773999999999999</v>
      </c>
      <c r="O1621" s="76">
        <f t="shared" si="51"/>
        <v>150</v>
      </c>
      <c r="P1621" s="49" t="str" cm="1">
        <f t="array" ref="P1621">_xlfn.IFS(O1621&gt;=2000,"A",O1621&gt;=1000,"B",O1621&gt;=500,"C",O1621&gt;=100,"D",O1621&lt;100,"E")</f>
        <v>D</v>
      </c>
    </row>
    <row r="1622" spans="1:16">
      <c r="A1622" s="80">
        <v>1621</v>
      </c>
      <c r="B1622" s="22" t="s">
        <v>75</v>
      </c>
      <c r="C1622" s="22" t="s">
        <v>59</v>
      </c>
      <c r="D1622" s="22" t="s">
        <v>1427</v>
      </c>
      <c r="E1622" s="22" t="s">
        <v>100</v>
      </c>
      <c r="F1622" s="22" t="s">
        <v>71</v>
      </c>
      <c r="G1622" s="22" t="s">
        <v>63</v>
      </c>
      <c r="H1622" s="22" t="s">
        <v>82</v>
      </c>
      <c r="I1622" s="22" t="s">
        <v>1428</v>
      </c>
      <c r="J1622" s="71">
        <v>198.46</v>
      </c>
      <c r="K1622" s="56">
        <v>2</v>
      </c>
      <c r="L1622" s="73">
        <v>0</v>
      </c>
      <c r="M1622" s="71">
        <v>99.23</v>
      </c>
      <c r="N1622" s="75">
        <f t="shared" si="50"/>
        <v>99.23</v>
      </c>
      <c r="O1622" s="76">
        <f t="shared" si="51"/>
        <v>300</v>
      </c>
      <c r="P1622" s="49" t="str" cm="1">
        <f t="array" ref="P1622">_xlfn.IFS(O1622&gt;=2000,"A",O1622&gt;=1000,"B",O1622&gt;=500,"C",O1622&gt;=100,"D",O1622&lt;100,"E")</f>
        <v>D</v>
      </c>
    </row>
    <row r="1623" spans="1:16">
      <c r="A1623" s="80">
        <v>1622</v>
      </c>
      <c r="B1623" s="22" t="s">
        <v>75</v>
      </c>
      <c r="C1623" s="22" t="s">
        <v>59</v>
      </c>
      <c r="D1623" s="22" t="s">
        <v>1427</v>
      </c>
      <c r="E1623" s="22" t="s">
        <v>100</v>
      </c>
      <c r="F1623" s="22" t="s">
        <v>71</v>
      </c>
      <c r="G1623" s="22" t="s">
        <v>72</v>
      </c>
      <c r="H1623" s="22" t="s">
        <v>73</v>
      </c>
      <c r="I1623" s="22" t="s">
        <v>762</v>
      </c>
      <c r="J1623" s="71">
        <v>786.48</v>
      </c>
      <c r="K1623" s="56">
        <v>8</v>
      </c>
      <c r="L1623" s="73">
        <v>0</v>
      </c>
      <c r="M1623" s="71">
        <v>385.37520000000001</v>
      </c>
      <c r="N1623" s="75">
        <f t="shared" si="50"/>
        <v>385.37520000000001</v>
      </c>
      <c r="O1623" s="76">
        <f t="shared" si="51"/>
        <v>1200</v>
      </c>
      <c r="P1623" s="49" t="str" cm="1">
        <f t="array" ref="P1623">_xlfn.IFS(O1623&gt;=2000,"A",O1623&gt;=1000,"B",O1623&gt;=500,"C",O1623&gt;=100,"D",O1623&lt;100,"E")</f>
        <v>B</v>
      </c>
    </row>
    <row r="1624" spans="1:16">
      <c r="A1624" s="80">
        <v>1623</v>
      </c>
      <c r="B1624" s="22" t="s">
        <v>75</v>
      </c>
      <c r="C1624" s="22" t="s">
        <v>59</v>
      </c>
      <c r="D1624" s="22" t="s">
        <v>1427</v>
      </c>
      <c r="E1624" s="22" t="s">
        <v>100</v>
      </c>
      <c r="F1624" s="22" t="s">
        <v>71</v>
      </c>
      <c r="G1624" s="22" t="s">
        <v>72</v>
      </c>
      <c r="H1624" s="22" t="s">
        <v>89</v>
      </c>
      <c r="I1624" s="22" t="s">
        <v>750</v>
      </c>
      <c r="J1624" s="71">
        <v>23.168000000000003</v>
      </c>
      <c r="K1624" s="56">
        <v>2</v>
      </c>
      <c r="L1624" s="73">
        <v>0.2</v>
      </c>
      <c r="M1624" s="71">
        <v>7.8191999999999995</v>
      </c>
      <c r="N1624" s="75">
        <f t="shared" si="50"/>
        <v>3.1855999999999991</v>
      </c>
      <c r="O1624" s="76">
        <f t="shared" si="51"/>
        <v>300</v>
      </c>
      <c r="P1624" s="49" t="str" cm="1">
        <f t="array" ref="P1624">_xlfn.IFS(O1624&gt;=2000,"A",O1624&gt;=1000,"B",O1624&gt;=500,"C",O1624&gt;=100,"D",O1624&lt;100,"E")</f>
        <v>D</v>
      </c>
    </row>
    <row r="1625" spans="1:16">
      <c r="A1625" s="80">
        <v>1624</v>
      </c>
      <c r="B1625" s="22" t="s">
        <v>75</v>
      </c>
      <c r="C1625" s="22" t="s">
        <v>59</v>
      </c>
      <c r="D1625" s="22" t="s">
        <v>1427</v>
      </c>
      <c r="E1625" s="22" t="s">
        <v>100</v>
      </c>
      <c r="F1625" s="22" t="s">
        <v>71</v>
      </c>
      <c r="G1625" s="22" t="s">
        <v>86</v>
      </c>
      <c r="H1625" s="22" t="s">
        <v>128</v>
      </c>
      <c r="I1625" s="22" t="s">
        <v>1429</v>
      </c>
      <c r="J1625" s="71">
        <v>50</v>
      </c>
      <c r="K1625" s="56">
        <v>2</v>
      </c>
      <c r="L1625" s="73">
        <v>0</v>
      </c>
      <c r="M1625" s="71">
        <v>10.5</v>
      </c>
      <c r="N1625" s="75">
        <f t="shared" si="50"/>
        <v>10.5</v>
      </c>
      <c r="O1625" s="76">
        <f t="shared" si="51"/>
        <v>300</v>
      </c>
      <c r="P1625" s="49" t="str" cm="1">
        <f t="array" ref="P1625">_xlfn.IFS(O1625&gt;=2000,"A",O1625&gt;=1000,"B",O1625&gt;=500,"C",O1625&gt;=100,"D",O1625&lt;100,"E")</f>
        <v>D</v>
      </c>
    </row>
    <row r="1626" spans="1:16">
      <c r="A1626" s="80">
        <v>1625</v>
      </c>
      <c r="B1626" s="22" t="s">
        <v>75</v>
      </c>
      <c r="C1626" s="22" t="s">
        <v>59</v>
      </c>
      <c r="D1626" s="22" t="s">
        <v>69</v>
      </c>
      <c r="E1626" s="22" t="s">
        <v>70</v>
      </c>
      <c r="F1626" s="22" t="s">
        <v>71</v>
      </c>
      <c r="G1626" s="22" t="s">
        <v>86</v>
      </c>
      <c r="H1626" s="22" t="s">
        <v>87</v>
      </c>
      <c r="I1626" s="22" t="s">
        <v>1317</v>
      </c>
      <c r="J1626" s="71">
        <v>675.96</v>
      </c>
      <c r="K1626" s="56">
        <v>5</v>
      </c>
      <c r="L1626" s="73">
        <v>0.2</v>
      </c>
      <c r="M1626" s="71">
        <v>84.494999999999948</v>
      </c>
      <c r="N1626" s="75">
        <f t="shared" si="50"/>
        <v>-50.69700000000006</v>
      </c>
      <c r="O1626" s="76">
        <f t="shared" si="51"/>
        <v>750</v>
      </c>
      <c r="P1626" s="49" t="str" cm="1">
        <f t="array" ref="P1626">_xlfn.IFS(O1626&gt;=2000,"A",O1626&gt;=1000,"B",O1626&gt;=500,"C",O1626&gt;=100,"D",O1626&lt;100,"E")</f>
        <v>C</v>
      </c>
    </row>
    <row r="1627" spans="1:16">
      <c r="A1627" s="80">
        <v>1626</v>
      </c>
      <c r="B1627" s="22" t="s">
        <v>75</v>
      </c>
      <c r="C1627" s="22" t="s">
        <v>59</v>
      </c>
      <c r="D1627" s="22" t="s">
        <v>69</v>
      </c>
      <c r="E1627" s="22" t="s">
        <v>70</v>
      </c>
      <c r="F1627" s="22" t="s">
        <v>71</v>
      </c>
      <c r="G1627" s="22" t="s">
        <v>86</v>
      </c>
      <c r="H1627" s="22" t="s">
        <v>128</v>
      </c>
      <c r="I1627" s="22" t="s">
        <v>1430</v>
      </c>
      <c r="J1627" s="71">
        <v>1265.8499999999999</v>
      </c>
      <c r="K1627" s="56">
        <v>3</v>
      </c>
      <c r="L1627" s="73">
        <v>0</v>
      </c>
      <c r="M1627" s="71">
        <v>556.97400000000005</v>
      </c>
      <c r="N1627" s="75">
        <f t="shared" si="50"/>
        <v>556.97400000000005</v>
      </c>
      <c r="O1627" s="76">
        <f t="shared" si="51"/>
        <v>450</v>
      </c>
      <c r="P1627" s="49" t="str" cm="1">
        <f t="array" ref="P1627">_xlfn.IFS(O1627&gt;=2000,"A",O1627&gt;=1000,"B",O1627&gt;=500,"C",O1627&gt;=100,"D",O1627&lt;100,"E")</f>
        <v>D</v>
      </c>
    </row>
    <row r="1628" spans="1:16">
      <c r="A1628" s="80">
        <v>1627</v>
      </c>
      <c r="B1628" s="22" t="s">
        <v>75</v>
      </c>
      <c r="C1628" s="22" t="s">
        <v>102</v>
      </c>
      <c r="D1628" s="22" t="s">
        <v>171</v>
      </c>
      <c r="E1628" s="22" t="s">
        <v>172</v>
      </c>
      <c r="F1628" s="22" t="s">
        <v>124</v>
      </c>
      <c r="G1628" s="22" t="s">
        <v>72</v>
      </c>
      <c r="H1628" s="22" t="s">
        <v>91</v>
      </c>
      <c r="I1628" s="22" t="s">
        <v>812</v>
      </c>
      <c r="J1628" s="71">
        <v>523.25</v>
      </c>
      <c r="K1628" s="56">
        <v>5</v>
      </c>
      <c r="L1628" s="73">
        <v>0</v>
      </c>
      <c r="M1628" s="71">
        <v>141.27749999999997</v>
      </c>
      <c r="N1628" s="75">
        <f t="shared" si="50"/>
        <v>141.27749999999997</v>
      </c>
      <c r="O1628" s="76">
        <f t="shared" si="51"/>
        <v>750</v>
      </c>
      <c r="P1628" s="49" t="str" cm="1">
        <f t="array" ref="P1628">_xlfn.IFS(O1628&gt;=2000,"A",O1628&gt;=1000,"B",O1628&gt;=500,"C",O1628&gt;=100,"D",O1628&lt;100,"E")</f>
        <v>C</v>
      </c>
    </row>
    <row r="1629" spans="1:16">
      <c r="A1629" s="80">
        <v>1628</v>
      </c>
      <c r="B1629" s="22" t="s">
        <v>75</v>
      </c>
      <c r="C1629" s="22" t="s">
        <v>59</v>
      </c>
      <c r="D1629" s="22" t="s">
        <v>1431</v>
      </c>
      <c r="E1629" s="22" t="s">
        <v>342</v>
      </c>
      <c r="F1629" s="22" t="s">
        <v>62</v>
      </c>
      <c r="G1629" s="22" t="s">
        <v>63</v>
      </c>
      <c r="H1629" s="22" t="s">
        <v>66</v>
      </c>
      <c r="I1629" s="22" t="s">
        <v>1185</v>
      </c>
      <c r="J1629" s="71">
        <v>517.5</v>
      </c>
      <c r="K1629" s="56">
        <v>6</v>
      </c>
      <c r="L1629" s="73">
        <v>0</v>
      </c>
      <c r="M1629" s="71">
        <v>155.24999999999994</v>
      </c>
      <c r="N1629" s="75">
        <f t="shared" si="50"/>
        <v>155.24999999999994</v>
      </c>
      <c r="O1629" s="76">
        <f t="shared" si="51"/>
        <v>900</v>
      </c>
      <c r="P1629" s="49" t="str" cm="1">
        <f t="array" ref="P1629">_xlfn.IFS(O1629&gt;=2000,"A",O1629&gt;=1000,"B",O1629&gt;=500,"C",O1629&gt;=100,"D",O1629&lt;100,"E")</f>
        <v>C</v>
      </c>
    </row>
    <row r="1630" spans="1:16">
      <c r="A1630" s="80">
        <v>1629</v>
      </c>
      <c r="B1630" s="22" t="s">
        <v>58</v>
      </c>
      <c r="C1630" s="22" t="s">
        <v>59</v>
      </c>
      <c r="D1630" s="22" t="s">
        <v>824</v>
      </c>
      <c r="E1630" s="22" t="s">
        <v>258</v>
      </c>
      <c r="F1630" s="22" t="s">
        <v>124</v>
      </c>
      <c r="G1630" s="22" t="s">
        <v>63</v>
      </c>
      <c r="H1630" s="22" t="s">
        <v>82</v>
      </c>
      <c r="I1630" s="22" t="s">
        <v>1432</v>
      </c>
      <c r="J1630" s="71">
        <v>17.920000000000002</v>
      </c>
      <c r="K1630" s="56">
        <v>5</v>
      </c>
      <c r="L1630" s="73">
        <v>0.2</v>
      </c>
      <c r="M1630" s="71">
        <v>2.4639999999999986</v>
      </c>
      <c r="N1630" s="75">
        <f t="shared" si="50"/>
        <v>-1.1200000000000019</v>
      </c>
      <c r="O1630" s="76">
        <f t="shared" si="51"/>
        <v>750</v>
      </c>
      <c r="P1630" s="49" t="str" cm="1">
        <f t="array" ref="P1630">_xlfn.IFS(O1630&gt;=2000,"A",O1630&gt;=1000,"B",O1630&gt;=500,"C",O1630&gt;=100,"D",O1630&lt;100,"E")</f>
        <v>C</v>
      </c>
    </row>
    <row r="1631" spans="1:16">
      <c r="A1631" s="80">
        <v>1630</v>
      </c>
      <c r="B1631" s="22" t="s">
        <v>58</v>
      </c>
      <c r="C1631" s="22" t="s">
        <v>59</v>
      </c>
      <c r="D1631" s="22" t="s">
        <v>824</v>
      </c>
      <c r="E1631" s="22" t="s">
        <v>258</v>
      </c>
      <c r="F1631" s="22" t="s">
        <v>124</v>
      </c>
      <c r="G1631" s="22" t="s">
        <v>72</v>
      </c>
      <c r="H1631" s="22" t="s">
        <v>89</v>
      </c>
      <c r="I1631" s="22" t="s">
        <v>1003</v>
      </c>
      <c r="J1631" s="71">
        <v>41.256000000000007</v>
      </c>
      <c r="K1631" s="56">
        <v>6</v>
      </c>
      <c r="L1631" s="73">
        <v>0.7</v>
      </c>
      <c r="M1631" s="71">
        <v>-34.38000000000001</v>
      </c>
      <c r="N1631" s="75">
        <f t="shared" si="50"/>
        <v>-63.259200000000014</v>
      </c>
      <c r="O1631" s="76">
        <f t="shared" si="51"/>
        <v>900</v>
      </c>
      <c r="P1631" s="49" t="str" cm="1">
        <f t="array" ref="P1631">_xlfn.IFS(O1631&gt;=2000,"A",O1631&gt;=1000,"B",O1631&gt;=500,"C",O1631&gt;=100,"D",O1631&lt;100,"E")</f>
        <v>C</v>
      </c>
    </row>
    <row r="1632" spans="1:16">
      <c r="A1632" s="80">
        <v>1631</v>
      </c>
      <c r="B1632" s="22" t="s">
        <v>538</v>
      </c>
      <c r="C1632" s="22" t="s">
        <v>59</v>
      </c>
      <c r="D1632" s="22" t="s">
        <v>824</v>
      </c>
      <c r="E1632" s="22" t="s">
        <v>258</v>
      </c>
      <c r="F1632" s="22" t="s">
        <v>124</v>
      </c>
      <c r="G1632" s="22" t="s">
        <v>72</v>
      </c>
      <c r="H1632" s="22" t="s">
        <v>80</v>
      </c>
      <c r="I1632" s="22" t="s">
        <v>1433</v>
      </c>
      <c r="J1632" s="71">
        <v>1006.056</v>
      </c>
      <c r="K1632" s="56">
        <v>3</v>
      </c>
      <c r="L1632" s="73">
        <v>0.2</v>
      </c>
      <c r="M1632" s="71">
        <v>88.029900000000055</v>
      </c>
      <c r="N1632" s="75">
        <f t="shared" si="50"/>
        <v>-113.18129999999996</v>
      </c>
      <c r="O1632" s="76">
        <f t="shared" si="51"/>
        <v>450</v>
      </c>
      <c r="P1632" s="49" t="str" cm="1">
        <f t="array" ref="P1632">_xlfn.IFS(O1632&gt;=2000,"A",O1632&gt;=1000,"B",O1632&gt;=500,"C",O1632&gt;=100,"D",O1632&lt;100,"E")</f>
        <v>D</v>
      </c>
    </row>
    <row r="1633" spans="1:16">
      <c r="A1633" s="80">
        <v>1632</v>
      </c>
      <c r="B1633" s="22" t="s">
        <v>538</v>
      </c>
      <c r="C1633" s="22" t="s">
        <v>59</v>
      </c>
      <c r="D1633" s="22" t="s">
        <v>824</v>
      </c>
      <c r="E1633" s="22" t="s">
        <v>258</v>
      </c>
      <c r="F1633" s="22" t="s">
        <v>124</v>
      </c>
      <c r="G1633" s="22" t="s">
        <v>72</v>
      </c>
      <c r="H1633" s="22" t="s">
        <v>97</v>
      </c>
      <c r="I1633" s="22" t="s">
        <v>734</v>
      </c>
      <c r="J1633" s="71">
        <v>10.688000000000001</v>
      </c>
      <c r="K1633" s="56">
        <v>2</v>
      </c>
      <c r="L1633" s="73">
        <v>0.2</v>
      </c>
      <c r="M1633" s="71">
        <v>3.7407999999999997</v>
      </c>
      <c r="N1633" s="75">
        <f t="shared" si="50"/>
        <v>1.6031999999999993</v>
      </c>
      <c r="O1633" s="76">
        <f t="shared" si="51"/>
        <v>300</v>
      </c>
      <c r="P1633" s="49" t="str" cm="1">
        <f t="array" ref="P1633">_xlfn.IFS(O1633&gt;=2000,"A",O1633&gt;=1000,"B",O1633&gt;=500,"C",O1633&gt;=100,"D",O1633&lt;100,"E")</f>
        <v>D</v>
      </c>
    </row>
    <row r="1634" spans="1:16">
      <c r="A1634" s="80">
        <v>1633</v>
      </c>
      <c r="B1634" s="22" t="s">
        <v>538</v>
      </c>
      <c r="C1634" s="22" t="s">
        <v>59</v>
      </c>
      <c r="D1634" s="22" t="s">
        <v>824</v>
      </c>
      <c r="E1634" s="22" t="s">
        <v>258</v>
      </c>
      <c r="F1634" s="22" t="s">
        <v>124</v>
      </c>
      <c r="G1634" s="22" t="s">
        <v>72</v>
      </c>
      <c r="H1634" s="22" t="s">
        <v>97</v>
      </c>
      <c r="I1634" s="22" t="s">
        <v>751</v>
      </c>
      <c r="J1634" s="71">
        <v>10.368000000000002</v>
      </c>
      <c r="K1634" s="56">
        <v>2</v>
      </c>
      <c r="L1634" s="73">
        <v>0.2</v>
      </c>
      <c r="M1634" s="71">
        <v>3.6288</v>
      </c>
      <c r="N1634" s="75">
        <f t="shared" si="50"/>
        <v>1.5551999999999997</v>
      </c>
      <c r="O1634" s="76">
        <f t="shared" si="51"/>
        <v>300</v>
      </c>
      <c r="P1634" s="49" t="str" cm="1">
        <f t="array" ref="P1634">_xlfn.IFS(O1634&gt;=2000,"A",O1634&gt;=1000,"B",O1634&gt;=500,"C",O1634&gt;=100,"D",O1634&lt;100,"E")</f>
        <v>D</v>
      </c>
    </row>
    <row r="1635" spans="1:16">
      <c r="A1635" s="80">
        <v>1634</v>
      </c>
      <c r="B1635" s="22" t="s">
        <v>538</v>
      </c>
      <c r="C1635" s="22" t="s">
        <v>59</v>
      </c>
      <c r="D1635" s="22" t="s">
        <v>824</v>
      </c>
      <c r="E1635" s="22" t="s">
        <v>258</v>
      </c>
      <c r="F1635" s="22" t="s">
        <v>124</v>
      </c>
      <c r="G1635" s="22" t="s">
        <v>72</v>
      </c>
      <c r="H1635" s="22" t="s">
        <v>80</v>
      </c>
      <c r="I1635" s="22" t="s">
        <v>1285</v>
      </c>
      <c r="J1635" s="71">
        <v>25.12</v>
      </c>
      <c r="K1635" s="56">
        <v>2</v>
      </c>
      <c r="L1635" s="73">
        <v>0.2</v>
      </c>
      <c r="M1635" s="71">
        <v>1.5700000000000012</v>
      </c>
      <c r="N1635" s="75">
        <f t="shared" si="50"/>
        <v>-3.4539999999999997</v>
      </c>
      <c r="O1635" s="76">
        <f t="shared" si="51"/>
        <v>300</v>
      </c>
      <c r="P1635" s="49" t="str" cm="1">
        <f t="array" ref="P1635">_xlfn.IFS(O1635&gt;=2000,"A",O1635&gt;=1000,"B",O1635&gt;=500,"C",O1635&gt;=100,"D",O1635&lt;100,"E")</f>
        <v>D</v>
      </c>
    </row>
    <row r="1636" spans="1:16">
      <c r="A1636" s="80">
        <v>1635</v>
      </c>
      <c r="B1636" s="22" t="s">
        <v>538</v>
      </c>
      <c r="C1636" s="22" t="s">
        <v>59</v>
      </c>
      <c r="D1636" s="22" t="s">
        <v>824</v>
      </c>
      <c r="E1636" s="22" t="s">
        <v>258</v>
      </c>
      <c r="F1636" s="22" t="s">
        <v>124</v>
      </c>
      <c r="G1636" s="22" t="s">
        <v>86</v>
      </c>
      <c r="H1636" s="22" t="s">
        <v>128</v>
      </c>
      <c r="I1636" s="22" t="s">
        <v>730</v>
      </c>
      <c r="J1636" s="71">
        <v>58.112000000000002</v>
      </c>
      <c r="K1636" s="56">
        <v>2</v>
      </c>
      <c r="L1636" s="73">
        <v>0.2</v>
      </c>
      <c r="M1636" s="71">
        <v>7.263999999999994</v>
      </c>
      <c r="N1636" s="75">
        <f t="shared" si="50"/>
        <v>-4.3584000000000067</v>
      </c>
      <c r="O1636" s="76">
        <f t="shared" si="51"/>
        <v>300</v>
      </c>
      <c r="P1636" s="49" t="str" cm="1">
        <f t="array" ref="P1636">_xlfn.IFS(O1636&gt;=2000,"A",O1636&gt;=1000,"B",O1636&gt;=500,"C",O1636&gt;=100,"D",O1636&lt;100,"E")</f>
        <v>D</v>
      </c>
    </row>
    <row r="1637" spans="1:16">
      <c r="A1637" s="80">
        <v>1636</v>
      </c>
      <c r="B1637" s="22" t="s">
        <v>75</v>
      </c>
      <c r="C1637" s="22" t="s">
        <v>59</v>
      </c>
      <c r="D1637" s="22" t="s">
        <v>1434</v>
      </c>
      <c r="E1637" s="22" t="s">
        <v>231</v>
      </c>
      <c r="F1637" s="22" t="s">
        <v>71</v>
      </c>
      <c r="G1637" s="22" t="s">
        <v>72</v>
      </c>
      <c r="H1637" s="22" t="s">
        <v>97</v>
      </c>
      <c r="I1637" s="22" t="s">
        <v>1082</v>
      </c>
      <c r="J1637" s="71">
        <v>15.552000000000003</v>
      </c>
      <c r="K1637" s="56">
        <v>3</v>
      </c>
      <c r="L1637" s="73">
        <v>0.2</v>
      </c>
      <c r="M1637" s="71">
        <v>5.4432</v>
      </c>
      <c r="N1637" s="75">
        <f t="shared" si="50"/>
        <v>2.3327999999999993</v>
      </c>
      <c r="O1637" s="76">
        <f t="shared" si="51"/>
        <v>450</v>
      </c>
      <c r="P1637" s="49" t="str" cm="1">
        <f t="array" ref="P1637">_xlfn.IFS(O1637&gt;=2000,"A",O1637&gt;=1000,"B",O1637&gt;=500,"C",O1637&gt;=100,"D",O1637&lt;100,"E")</f>
        <v>D</v>
      </c>
    </row>
    <row r="1638" spans="1:16">
      <c r="A1638" s="80">
        <v>1637</v>
      </c>
      <c r="B1638" s="22" t="s">
        <v>75</v>
      </c>
      <c r="C1638" s="22" t="s">
        <v>59</v>
      </c>
      <c r="D1638" s="22" t="s">
        <v>1434</v>
      </c>
      <c r="E1638" s="22" t="s">
        <v>231</v>
      </c>
      <c r="F1638" s="22" t="s">
        <v>71</v>
      </c>
      <c r="G1638" s="22" t="s">
        <v>72</v>
      </c>
      <c r="H1638" s="22" t="s">
        <v>80</v>
      </c>
      <c r="I1638" s="22" t="s">
        <v>1048</v>
      </c>
      <c r="J1638" s="71">
        <v>669.08</v>
      </c>
      <c r="K1638" s="56">
        <v>5</v>
      </c>
      <c r="L1638" s="73">
        <v>0.2</v>
      </c>
      <c r="M1638" s="71">
        <v>-167.27</v>
      </c>
      <c r="N1638" s="75">
        <f t="shared" si="50"/>
        <v>-301.08600000000001</v>
      </c>
      <c r="O1638" s="76">
        <f t="shared" si="51"/>
        <v>750</v>
      </c>
      <c r="P1638" s="49" t="str" cm="1">
        <f t="array" ref="P1638">_xlfn.IFS(O1638&gt;=2000,"A",O1638&gt;=1000,"B",O1638&gt;=500,"C",O1638&gt;=100,"D",O1638&lt;100,"E")</f>
        <v>C</v>
      </c>
    </row>
    <row r="1639" spans="1:16">
      <c r="A1639" s="80">
        <v>1638</v>
      </c>
      <c r="B1639" s="22" t="s">
        <v>75</v>
      </c>
      <c r="C1639" s="22" t="s">
        <v>59</v>
      </c>
      <c r="D1639" s="22" t="s">
        <v>1434</v>
      </c>
      <c r="E1639" s="22" t="s">
        <v>231</v>
      </c>
      <c r="F1639" s="22" t="s">
        <v>71</v>
      </c>
      <c r="G1639" s="22" t="s">
        <v>86</v>
      </c>
      <c r="H1639" s="22" t="s">
        <v>87</v>
      </c>
      <c r="I1639" s="22" t="s">
        <v>1435</v>
      </c>
      <c r="J1639" s="71">
        <v>438.33600000000001</v>
      </c>
      <c r="K1639" s="56">
        <v>4</v>
      </c>
      <c r="L1639" s="73">
        <v>0.2</v>
      </c>
      <c r="M1639" s="71">
        <v>-87.667200000000037</v>
      </c>
      <c r="N1639" s="75">
        <f t="shared" si="50"/>
        <v>-175.33440000000004</v>
      </c>
      <c r="O1639" s="76">
        <f t="shared" si="51"/>
        <v>600</v>
      </c>
      <c r="P1639" s="49" t="str" cm="1">
        <f t="array" ref="P1639">_xlfn.IFS(O1639&gt;=2000,"A",O1639&gt;=1000,"B",O1639&gt;=500,"C",O1639&gt;=100,"D",O1639&lt;100,"E")</f>
        <v>C</v>
      </c>
    </row>
    <row r="1640" spans="1:16">
      <c r="A1640" s="80">
        <v>1639</v>
      </c>
      <c r="B1640" s="22" t="s">
        <v>75</v>
      </c>
      <c r="C1640" s="22" t="s">
        <v>59</v>
      </c>
      <c r="D1640" s="22" t="s">
        <v>100</v>
      </c>
      <c r="E1640" s="22" t="s">
        <v>1076</v>
      </c>
      <c r="F1640" s="22" t="s">
        <v>124</v>
      </c>
      <c r="G1640" s="22" t="s">
        <v>72</v>
      </c>
      <c r="H1640" s="22" t="s">
        <v>97</v>
      </c>
      <c r="I1640" s="22" t="s">
        <v>1436</v>
      </c>
      <c r="J1640" s="71">
        <v>19.440000000000001</v>
      </c>
      <c r="K1640" s="56">
        <v>3</v>
      </c>
      <c r="L1640" s="73">
        <v>0</v>
      </c>
      <c r="M1640" s="71">
        <v>9.3312000000000008</v>
      </c>
      <c r="N1640" s="75">
        <f t="shared" si="50"/>
        <v>9.3312000000000008</v>
      </c>
      <c r="O1640" s="76">
        <f t="shared" si="51"/>
        <v>450</v>
      </c>
      <c r="P1640" s="49" t="str" cm="1">
        <f t="array" ref="P1640">_xlfn.IFS(O1640&gt;=2000,"A",O1640&gt;=1000,"B",O1640&gt;=500,"C",O1640&gt;=100,"D",O1640&lt;100,"E")</f>
        <v>D</v>
      </c>
    </row>
    <row r="1641" spans="1:16">
      <c r="A1641" s="80">
        <v>1640</v>
      </c>
      <c r="B1641" s="22" t="s">
        <v>75</v>
      </c>
      <c r="C1641" s="22" t="s">
        <v>59</v>
      </c>
      <c r="D1641" s="22" t="s">
        <v>100</v>
      </c>
      <c r="E1641" s="22" t="s">
        <v>1076</v>
      </c>
      <c r="F1641" s="22" t="s">
        <v>124</v>
      </c>
      <c r="G1641" s="22" t="s">
        <v>72</v>
      </c>
      <c r="H1641" s="22" t="s">
        <v>89</v>
      </c>
      <c r="I1641" s="22" t="s">
        <v>804</v>
      </c>
      <c r="J1641" s="71">
        <v>9.64</v>
      </c>
      <c r="K1641" s="56">
        <v>2</v>
      </c>
      <c r="L1641" s="73">
        <v>0</v>
      </c>
      <c r="M1641" s="71">
        <v>4.4344000000000001</v>
      </c>
      <c r="N1641" s="75">
        <f t="shared" si="50"/>
        <v>4.4344000000000001</v>
      </c>
      <c r="O1641" s="76">
        <f t="shared" si="51"/>
        <v>300</v>
      </c>
      <c r="P1641" s="49" t="str" cm="1">
        <f t="array" ref="P1641">_xlfn.IFS(O1641&gt;=2000,"A",O1641&gt;=1000,"B",O1641&gt;=500,"C",O1641&gt;=100,"D",O1641&lt;100,"E")</f>
        <v>D</v>
      </c>
    </row>
    <row r="1642" spans="1:16">
      <c r="A1642" s="80">
        <v>1641</v>
      </c>
      <c r="B1642" s="22" t="s">
        <v>75</v>
      </c>
      <c r="C1642" s="22" t="s">
        <v>59</v>
      </c>
      <c r="D1642" s="22" t="s">
        <v>100</v>
      </c>
      <c r="E1642" s="22" t="s">
        <v>1076</v>
      </c>
      <c r="F1642" s="22" t="s">
        <v>124</v>
      </c>
      <c r="G1642" s="22" t="s">
        <v>72</v>
      </c>
      <c r="H1642" s="22" t="s">
        <v>97</v>
      </c>
      <c r="I1642" s="22" t="s">
        <v>198</v>
      </c>
      <c r="J1642" s="71">
        <v>12.7</v>
      </c>
      <c r="K1642" s="56">
        <v>2</v>
      </c>
      <c r="L1642" s="73">
        <v>0</v>
      </c>
      <c r="M1642" s="71">
        <v>5.8419999999999996</v>
      </c>
      <c r="N1642" s="75">
        <f t="shared" si="50"/>
        <v>5.8419999999999996</v>
      </c>
      <c r="O1642" s="76">
        <f t="shared" si="51"/>
        <v>300</v>
      </c>
      <c r="P1642" s="49" t="str" cm="1">
        <f t="array" ref="P1642">_xlfn.IFS(O1642&gt;=2000,"A",O1642&gt;=1000,"B",O1642&gt;=500,"C",O1642&gt;=100,"D",O1642&lt;100,"E")</f>
        <v>D</v>
      </c>
    </row>
    <row r="1643" spans="1:16">
      <c r="A1643" s="80">
        <v>1642</v>
      </c>
      <c r="B1643" s="22" t="s">
        <v>75</v>
      </c>
      <c r="C1643" s="22" t="s">
        <v>59</v>
      </c>
      <c r="D1643" s="22" t="s">
        <v>100</v>
      </c>
      <c r="E1643" s="22" t="s">
        <v>1076</v>
      </c>
      <c r="F1643" s="22" t="s">
        <v>124</v>
      </c>
      <c r="G1643" s="22" t="s">
        <v>63</v>
      </c>
      <c r="H1643" s="22" t="s">
        <v>82</v>
      </c>
      <c r="I1643" s="22" t="s">
        <v>233</v>
      </c>
      <c r="J1643" s="71">
        <v>41.37</v>
      </c>
      <c r="K1643" s="56">
        <v>3</v>
      </c>
      <c r="L1643" s="73">
        <v>0</v>
      </c>
      <c r="M1643" s="71">
        <v>17.375399999999999</v>
      </c>
      <c r="N1643" s="75">
        <f t="shared" si="50"/>
        <v>17.375399999999999</v>
      </c>
      <c r="O1643" s="76">
        <f t="shared" si="51"/>
        <v>450</v>
      </c>
      <c r="P1643" s="49" t="str" cm="1">
        <f t="array" ref="P1643">_xlfn.IFS(O1643&gt;=2000,"A",O1643&gt;=1000,"B",O1643&gt;=500,"C",O1643&gt;=100,"D",O1643&lt;100,"E")</f>
        <v>D</v>
      </c>
    </row>
    <row r="1644" spans="1:16">
      <c r="A1644" s="80">
        <v>1643</v>
      </c>
      <c r="B1644" s="22" t="s">
        <v>75</v>
      </c>
      <c r="C1644" s="22" t="s">
        <v>68</v>
      </c>
      <c r="D1644" s="22" t="s">
        <v>1437</v>
      </c>
      <c r="E1644" s="22" t="s">
        <v>149</v>
      </c>
      <c r="F1644" s="22" t="s">
        <v>105</v>
      </c>
      <c r="G1644" s="22" t="s">
        <v>72</v>
      </c>
      <c r="H1644" s="22" t="s">
        <v>173</v>
      </c>
      <c r="I1644" s="22" t="s">
        <v>281</v>
      </c>
      <c r="J1644" s="71">
        <v>12.624000000000001</v>
      </c>
      <c r="K1644" s="56">
        <v>2</v>
      </c>
      <c r="L1644" s="73">
        <v>0.2</v>
      </c>
      <c r="M1644" s="71">
        <v>3.944999999999999</v>
      </c>
      <c r="N1644" s="75">
        <f t="shared" si="50"/>
        <v>1.4201999999999986</v>
      </c>
      <c r="O1644" s="76">
        <f t="shared" si="51"/>
        <v>300</v>
      </c>
      <c r="P1644" s="49" t="str" cm="1">
        <f t="array" ref="P1644">_xlfn.IFS(O1644&gt;=2000,"A",O1644&gt;=1000,"B",O1644&gt;=500,"C",O1644&gt;=100,"D",O1644&lt;100,"E")</f>
        <v>D</v>
      </c>
    </row>
    <row r="1645" spans="1:16">
      <c r="A1645" s="80">
        <v>1644</v>
      </c>
      <c r="B1645" s="22" t="s">
        <v>140</v>
      </c>
      <c r="C1645" s="22" t="s">
        <v>68</v>
      </c>
      <c r="D1645" s="22" t="s">
        <v>99</v>
      </c>
      <c r="E1645" s="22" t="s">
        <v>100</v>
      </c>
      <c r="F1645" s="22" t="s">
        <v>71</v>
      </c>
      <c r="G1645" s="22" t="s">
        <v>72</v>
      </c>
      <c r="H1645" s="22" t="s">
        <v>80</v>
      </c>
      <c r="I1645" s="22" t="s">
        <v>639</v>
      </c>
      <c r="J1645" s="71">
        <v>1247.6399999999999</v>
      </c>
      <c r="K1645" s="56">
        <v>3</v>
      </c>
      <c r="L1645" s="73">
        <v>0</v>
      </c>
      <c r="M1645" s="71">
        <v>349.33919999999995</v>
      </c>
      <c r="N1645" s="75">
        <f t="shared" si="50"/>
        <v>349.33919999999995</v>
      </c>
      <c r="O1645" s="76">
        <f t="shared" si="51"/>
        <v>450</v>
      </c>
      <c r="P1645" s="49" t="str" cm="1">
        <f t="array" ref="P1645">_xlfn.IFS(O1645&gt;=2000,"A",O1645&gt;=1000,"B",O1645&gt;=500,"C",O1645&gt;=100,"D",O1645&lt;100,"E")</f>
        <v>D</v>
      </c>
    </row>
    <row r="1646" spans="1:16">
      <c r="A1646" s="80">
        <v>1645</v>
      </c>
      <c r="B1646" s="22" t="s">
        <v>140</v>
      </c>
      <c r="C1646" s="22" t="s">
        <v>68</v>
      </c>
      <c r="D1646" s="22" t="s">
        <v>99</v>
      </c>
      <c r="E1646" s="22" t="s">
        <v>100</v>
      </c>
      <c r="F1646" s="22" t="s">
        <v>71</v>
      </c>
      <c r="G1646" s="22" t="s">
        <v>86</v>
      </c>
      <c r="H1646" s="22" t="s">
        <v>512</v>
      </c>
      <c r="I1646" s="22" t="s">
        <v>1438</v>
      </c>
      <c r="J1646" s="71">
        <v>3149.9300000000003</v>
      </c>
      <c r="K1646" s="56">
        <v>7</v>
      </c>
      <c r="L1646" s="73">
        <v>0</v>
      </c>
      <c r="M1646" s="71">
        <v>1480.4670999999998</v>
      </c>
      <c r="N1646" s="75">
        <f t="shared" si="50"/>
        <v>1480.4670999999998</v>
      </c>
      <c r="O1646" s="76">
        <f t="shared" si="51"/>
        <v>1050</v>
      </c>
      <c r="P1646" s="49" t="str" cm="1">
        <f t="array" ref="P1646">_xlfn.IFS(O1646&gt;=2000,"A",O1646&gt;=1000,"B",O1646&gt;=500,"C",O1646&gt;=100,"D",O1646&lt;100,"E")</f>
        <v>B</v>
      </c>
    </row>
    <row r="1647" spans="1:16">
      <c r="A1647" s="80">
        <v>1646</v>
      </c>
      <c r="B1647" s="22" t="s">
        <v>140</v>
      </c>
      <c r="C1647" s="22" t="s">
        <v>68</v>
      </c>
      <c r="D1647" s="22" t="s">
        <v>99</v>
      </c>
      <c r="E1647" s="22" t="s">
        <v>100</v>
      </c>
      <c r="F1647" s="22" t="s">
        <v>71</v>
      </c>
      <c r="G1647" s="22" t="s">
        <v>72</v>
      </c>
      <c r="H1647" s="22" t="s">
        <v>97</v>
      </c>
      <c r="I1647" s="22" t="s">
        <v>1439</v>
      </c>
      <c r="J1647" s="71">
        <v>209.7</v>
      </c>
      <c r="K1647" s="56">
        <v>2</v>
      </c>
      <c r="L1647" s="73">
        <v>0</v>
      </c>
      <c r="M1647" s="71">
        <v>100.65599999999999</v>
      </c>
      <c r="N1647" s="75">
        <f t="shared" si="50"/>
        <v>100.65599999999999</v>
      </c>
      <c r="O1647" s="76">
        <f t="shared" si="51"/>
        <v>300</v>
      </c>
      <c r="P1647" s="49" t="str" cm="1">
        <f t="array" ref="P1647">_xlfn.IFS(O1647&gt;=2000,"A",O1647&gt;=1000,"B",O1647&gt;=500,"C",O1647&gt;=100,"D",O1647&lt;100,"E")</f>
        <v>D</v>
      </c>
    </row>
    <row r="1648" spans="1:16">
      <c r="A1648" s="80">
        <v>1647</v>
      </c>
      <c r="B1648" s="22" t="s">
        <v>140</v>
      </c>
      <c r="C1648" s="22" t="s">
        <v>102</v>
      </c>
      <c r="D1648" s="22" t="s">
        <v>122</v>
      </c>
      <c r="E1648" s="22" t="s">
        <v>123</v>
      </c>
      <c r="F1648" s="22" t="s">
        <v>124</v>
      </c>
      <c r="G1648" s="22" t="s">
        <v>86</v>
      </c>
      <c r="H1648" s="22" t="s">
        <v>128</v>
      </c>
      <c r="I1648" s="22" t="s">
        <v>349</v>
      </c>
      <c r="J1648" s="71">
        <v>35.360000000000007</v>
      </c>
      <c r="K1648" s="56">
        <v>2</v>
      </c>
      <c r="L1648" s="73">
        <v>0.2</v>
      </c>
      <c r="M1648" s="71">
        <v>-3.0939999999999994</v>
      </c>
      <c r="N1648" s="75">
        <f t="shared" si="50"/>
        <v>-10.166</v>
      </c>
      <c r="O1648" s="76">
        <f t="shared" si="51"/>
        <v>300</v>
      </c>
      <c r="P1648" s="49" t="str" cm="1">
        <f t="array" ref="P1648">_xlfn.IFS(O1648&gt;=2000,"A",O1648&gt;=1000,"B",O1648&gt;=500,"C",O1648&gt;=100,"D",O1648&lt;100,"E")</f>
        <v>D</v>
      </c>
    </row>
    <row r="1649" spans="1:16">
      <c r="A1649" s="80">
        <v>1648</v>
      </c>
      <c r="B1649" s="22" t="s">
        <v>140</v>
      </c>
      <c r="C1649" s="22" t="s">
        <v>102</v>
      </c>
      <c r="D1649" s="22" t="s">
        <v>122</v>
      </c>
      <c r="E1649" s="22" t="s">
        <v>123</v>
      </c>
      <c r="F1649" s="22" t="s">
        <v>124</v>
      </c>
      <c r="G1649" s="22" t="s">
        <v>72</v>
      </c>
      <c r="H1649" s="22" t="s">
        <v>173</v>
      </c>
      <c r="I1649" s="22" t="s">
        <v>1440</v>
      </c>
      <c r="J1649" s="71">
        <v>3.1680000000000001</v>
      </c>
      <c r="K1649" s="56">
        <v>2</v>
      </c>
      <c r="L1649" s="73">
        <v>0.2</v>
      </c>
      <c r="M1649" s="71">
        <v>-0.71279999999999988</v>
      </c>
      <c r="N1649" s="75">
        <f t="shared" si="50"/>
        <v>-1.3464</v>
      </c>
      <c r="O1649" s="76">
        <f t="shared" si="51"/>
        <v>300</v>
      </c>
      <c r="P1649" s="49" t="str" cm="1">
        <f t="array" ref="P1649">_xlfn.IFS(O1649&gt;=2000,"A",O1649&gt;=1000,"B",O1649&gt;=500,"C",O1649&gt;=100,"D",O1649&lt;100,"E")</f>
        <v>D</v>
      </c>
    </row>
    <row r="1650" spans="1:16">
      <c r="A1650" s="80">
        <v>1649</v>
      </c>
      <c r="B1650" s="22" t="s">
        <v>58</v>
      </c>
      <c r="C1650" s="22" t="s">
        <v>59</v>
      </c>
      <c r="D1650" s="22" t="s">
        <v>122</v>
      </c>
      <c r="E1650" s="22" t="s">
        <v>123</v>
      </c>
      <c r="F1650" s="22" t="s">
        <v>124</v>
      </c>
      <c r="G1650" s="22" t="s">
        <v>72</v>
      </c>
      <c r="H1650" s="22" t="s">
        <v>89</v>
      </c>
      <c r="I1650" s="22" t="s">
        <v>1441</v>
      </c>
      <c r="J1650" s="71">
        <v>121.10400000000003</v>
      </c>
      <c r="K1650" s="56">
        <v>6</v>
      </c>
      <c r="L1650" s="73">
        <v>0.7</v>
      </c>
      <c r="M1650" s="71">
        <v>-100.91999999999999</v>
      </c>
      <c r="N1650" s="75">
        <f t="shared" si="50"/>
        <v>-185.69280000000001</v>
      </c>
      <c r="O1650" s="76">
        <f t="shared" si="51"/>
        <v>900</v>
      </c>
      <c r="P1650" s="49" t="str" cm="1">
        <f t="array" ref="P1650">_xlfn.IFS(O1650&gt;=2000,"A",O1650&gt;=1000,"B",O1650&gt;=500,"C",O1650&gt;=100,"D",O1650&lt;100,"E")</f>
        <v>C</v>
      </c>
    </row>
    <row r="1651" spans="1:16">
      <c r="A1651" s="80">
        <v>1650</v>
      </c>
      <c r="B1651" s="22" t="s">
        <v>58</v>
      </c>
      <c r="C1651" s="22" t="s">
        <v>59</v>
      </c>
      <c r="D1651" s="22" t="s">
        <v>122</v>
      </c>
      <c r="E1651" s="22" t="s">
        <v>123</v>
      </c>
      <c r="F1651" s="22" t="s">
        <v>124</v>
      </c>
      <c r="G1651" s="22" t="s">
        <v>86</v>
      </c>
      <c r="H1651" s="22" t="s">
        <v>87</v>
      </c>
      <c r="I1651" s="22" t="s">
        <v>1442</v>
      </c>
      <c r="J1651" s="71">
        <v>45.893999999999998</v>
      </c>
      <c r="K1651" s="56">
        <v>1</v>
      </c>
      <c r="L1651" s="73">
        <v>0.4</v>
      </c>
      <c r="M1651" s="71">
        <v>-9.178799999999999</v>
      </c>
      <c r="N1651" s="75">
        <f t="shared" si="50"/>
        <v>-27.5364</v>
      </c>
      <c r="O1651" s="76">
        <f t="shared" si="51"/>
        <v>150</v>
      </c>
      <c r="P1651" s="49" t="str" cm="1">
        <f t="array" ref="P1651">_xlfn.IFS(O1651&gt;=2000,"A",O1651&gt;=1000,"B",O1651&gt;=500,"C",O1651&gt;=100,"D",O1651&lt;100,"E")</f>
        <v>D</v>
      </c>
    </row>
    <row r="1652" spans="1:16">
      <c r="A1652" s="80">
        <v>1651</v>
      </c>
      <c r="B1652" s="22" t="s">
        <v>538</v>
      </c>
      <c r="C1652" s="22" t="s">
        <v>68</v>
      </c>
      <c r="D1652" s="22" t="s">
        <v>114</v>
      </c>
      <c r="E1652" s="22" t="s">
        <v>70</v>
      </c>
      <c r="F1652" s="22" t="s">
        <v>71</v>
      </c>
      <c r="G1652" s="22" t="s">
        <v>72</v>
      </c>
      <c r="H1652" s="22" t="s">
        <v>97</v>
      </c>
      <c r="I1652" s="22" t="s">
        <v>1443</v>
      </c>
      <c r="J1652" s="71">
        <v>109.92</v>
      </c>
      <c r="K1652" s="56">
        <v>2</v>
      </c>
      <c r="L1652" s="73">
        <v>0</v>
      </c>
      <c r="M1652" s="71">
        <v>53.860799999999998</v>
      </c>
      <c r="N1652" s="75">
        <f t="shared" si="50"/>
        <v>53.860799999999998</v>
      </c>
      <c r="O1652" s="76">
        <f t="shared" si="51"/>
        <v>300</v>
      </c>
      <c r="P1652" s="49" t="str" cm="1">
        <f t="array" ref="P1652">_xlfn.IFS(O1652&gt;=2000,"A",O1652&gt;=1000,"B",O1652&gt;=500,"C",O1652&gt;=100,"D",O1652&lt;100,"E")</f>
        <v>D</v>
      </c>
    </row>
    <row r="1653" spans="1:16">
      <c r="A1653" s="80">
        <v>1652</v>
      </c>
      <c r="B1653" s="22" t="s">
        <v>538</v>
      </c>
      <c r="C1653" s="22" t="s">
        <v>68</v>
      </c>
      <c r="D1653" s="22" t="s">
        <v>114</v>
      </c>
      <c r="E1653" s="22" t="s">
        <v>70</v>
      </c>
      <c r="F1653" s="22" t="s">
        <v>71</v>
      </c>
      <c r="G1653" s="22" t="s">
        <v>72</v>
      </c>
      <c r="H1653" s="22" t="s">
        <v>97</v>
      </c>
      <c r="I1653" s="22" t="s">
        <v>1444</v>
      </c>
      <c r="J1653" s="71">
        <v>13.36</v>
      </c>
      <c r="K1653" s="56">
        <v>2</v>
      </c>
      <c r="L1653" s="73">
        <v>0</v>
      </c>
      <c r="M1653" s="71">
        <v>6.4127999999999998</v>
      </c>
      <c r="N1653" s="75">
        <f t="shared" si="50"/>
        <v>6.4127999999999998</v>
      </c>
      <c r="O1653" s="76">
        <f t="shared" si="51"/>
        <v>300</v>
      </c>
      <c r="P1653" s="49" t="str" cm="1">
        <f t="array" ref="P1653">_xlfn.IFS(O1653&gt;=2000,"A",O1653&gt;=1000,"B",O1653&gt;=500,"C",O1653&gt;=100,"D",O1653&lt;100,"E")</f>
        <v>D</v>
      </c>
    </row>
    <row r="1654" spans="1:16">
      <c r="A1654" s="80">
        <v>1653</v>
      </c>
      <c r="B1654" s="22" t="s">
        <v>140</v>
      </c>
      <c r="C1654" s="22" t="s">
        <v>59</v>
      </c>
      <c r="D1654" s="22" t="s">
        <v>99</v>
      </c>
      <c r="E1654" s="22" t="s">
        <v>100</v>
      </c>
      <c r="F1654" s="22" t="s">
        <v>71</v>
      </c>
      <c r="G1654" s="22" t="s">
        <v>72</v>
      </c>
      <c r="H1654" s="22" t="s">
        <v>80</v>
      </c>
      <c r="I1654" s="22" t="s">
        <v>223</v>
      </c>
      <c r="J1654" s="71">
        <v>169.68</v>
      </c>
      <c r="K1654" s="56">
        <v>6</v>
      </c>
      <c r="L1654" s="73">
        <v>0</v>
      </c>
      <c r="M1654" s="71">
        <v>45.813600000000001</v>
      </c>
      <c r="N1654" s="75">
        <f t="shared" si="50"/>
        <v>45.813600000000001</v>
      </c>
      <c r="O1654" s="76">
        <f t="shared" si="51"/>
        <v>900</v>
      </c>
      <c r="P1654" s="49" t="str" cm="1">
        <f t="array" ref="P1654">_xlfn.IFS(O1654&gt;=2000,"A",O1654&gt;=1000,"B",O1654&gt;=500,"C",O1654&gt;=100,"D",O1654&lt;100,"E")</f>
        <v>C</v>
      </c>
    </row>
    <row r="1655" spans="1:16">
      <c r="A1655" s="80">
        <v>1654</v>
      </c>
      <c r="B1655" s="22" t="s">
        <v>140</v>
      </c>
      <c r="C1655" s="22" t="s">
        <v>59</v>
      </c>
      <c r="D1655" s="22" t="s">
        <v>99</v>
      </c>
      <c r="E1655" s="22" t="s">
        <v>100</v>
      </c>
      <c r="F1655" s="22" t="s">
        <v>71</v>
      </c>
      <c r="G1655" s="22" t="s">
        <v>86</v>
      </c>
      <c r="H1655" s="22" t="s">
        <v>128</v>
      </c>
      <c r="I1655" s="22" t="s">
        <v>711</v>
      </c>
      <c r="J1655" s="71">
        <v>132.52000000000001</v>
      </c>
      <c r="K1655" s="56">
        <v>4</v>
      </c>
      <c r="L1655" s="73">
        <v>0</v>
      </c>
      <c r="M1655" s="71">
        <v>54.333200000000005</v>
      </c>
      <c r="N1655" s="75">
        <f t="shared" si="50"/>
        <v>54.333200000000005</v>
      </c>
      <c r="O1655" s="76">
        <f t="shared" si="51"/>
        <v>600</v>
      </c>
      <c r="P1655" s="49" t="str" cm="1">
        <f t="array" ref="P1655">_xlfn.IFS(O1655&gt;=2000,"A",O1655&gt;=1000,"B",O1655&gt;=500,"C",O1655&gt;=100,"D",O1655&lt;100,"E")</f>
        <v>C</v>
      </c>
    </row>
    <row r="1656" spans="1:16">
      <c r="A1656" s="80">
        <v>1655</v>
      </c>
      <c r="B1656" s="22" t="s">
        <v>140</v>
      </c>
      <c r="C1656" s="22" t="s">
        <v>59</v>
      </c>
      <c r="D1656" s="22" t="s">
        <v>99</v>
      </c>
      <c r="E1656" s="22" t="s">
        <v>100</v>
      </c>
      <c r="F1656" s="22" t="s">
        <v>71</v>
      </c>
      <c r="G1656" s="22" t="s">
        <v>72</v>
      </c>
      <c r="H1656" s="22" t="s">
        <v>173</v>
      </c>
      <c r="I1656" s="22" t="s">
        <v>1445</v>
      </c>
      <c r="J1656" s="71">
        <v>2.96</v>
      </c>
      <c r="K1656" s="56">
        <v>2</v>
      </c>
      <c r="L1656" s="73">
        <v>0</v>
      </c>
      <c r="M1656" s="71">
        <v>1.4207999999999998</v>
      </c>
      <c r="N1656" s="75">
        <f t="shared" si="50"/>
        <v>1.4207999999999998</v>
      </c>
      <c r="O1656" s="76">
        <f t="shared" si="51"/>
        <v>300</v>
      </c>
      <c r="P1656" s="49" t="str" cm="1">
        <f t="array" ref="P1656">_xlfn.IFS(O1656&gt;=2000,"A",O1656&gt;=1000,"B",O1656&gt;=500,"C",O1656&gt;=100,"D",O1656&lt;100,"E")</f>
        <v>D</v>
      </c>
    </row>
    <row r="1657" spans="1:16">
      <c r="A1657" s="80">
        <v>1656</v>
      </c>
      <c r="B1657" s="22" t="s">
        <v>140</v>
      </c>
      <c r="C1657" s="22" t="s">
        <v>59</v>
      </c>
      <c r="D1657" s="22" t="s">
        <v>99</v>
      </c>
      <c r="E1657" s="22" t="s">
        <v>100</v>
      </c>
      <c r="F1657" s="22" t="s">
        <v>71</v>
      </c>
      <c r="G1657" s="22" t="s">
        <v>72</v>
      </c>
      <c r="H1657" s="22" t="s">
        <v>89</v>
      </c>
      <c r="I1657" s="22" t="s">
        <v>1446</v>
      </c>
      <c r="J1657" s="71">
        <v>8.4480000000000004</v>
      </c>
      <c r="K1657" s="56">
        <v>2</v>
      </c>
      <c r="L1657" s="73">
        <v>0.2</v>
      </c>
      <c r="M1657" s="71">
        <v>2.9568000000000003</v>
      </c>
      <c r="N1657" s="75">
        <f t="shared" si="50"/>
        <v>1.2672000000000001</v>
      </c>
      <c r="O1657" s="76">
        <f t="shared" si="51"/>
        <v>300</v>
      </c>
      <c r="P1657" s="49" t="str" cm="1">
        <f t="array" ref="P1657">_xlfn.IFS(O1657&gt;=2000,"A",O1657&gt;=1000,"B",O1657&gt;=500,"C",O1657&gt;=100,"D",O1657&lt;100,"E")</f>
        <v>D</v>
      </c>
    </row>
    <row r="1658" spans="1:16">
      <c r="A1658" s="80">
        <v>1657</v>
      </c>
      <c r="B1658" s="22" t="s">
        <v>140</v>
      </c>
      <c r="C1658" s="22" t="s">
        <v>59</v>
      </c>
      <c r="D1658" s="22" t="s">
        <v>99</v>
      </c>
      <c r="E1658" s="22" t="s">
        <v>100</v>
      </c>
      <c r="F1658" s="22" t="s">
        <v>71</v>
      </c>
      <c r="G1658" s="22" t="s">
        <v>72</v>
      </c>
      <c r="H1658" s="22" t="s">
        <v>80</v>
      </c>
      <c r="I1658" s="22" t="s">
        <v>1234</v>
      </c>
      <c r="J1658" s="71">
        <v>95.94</v>
      </c>
      <c r="K1658" s="56">
        <v>3</v>
      </c>
      <c r="L1658" s="73">
        <v>0</v>
      </c>
      <c r="M1658" s="71">
        <v>9.5940000000000012</v>
      </c>
      <c r="N1658" s="75">
        <f t="shared" si="50"/>
        <v>9.5940000000000012</v>
      </c>
      <c r="O1658" s="76">
        <f t="shared" si="51"/>
        <v>450</v>
      </c>
      <c r="P1658" s="49" t="str" cm="1">
        <f t="array" ref="P1658">_xlfn.IFS(O1658&gt;=2000,"A",O1658&gt;=1000,"B",O1658&gt;=500,"C",O1658&gt;=100,"D",O1658&lt;100,"E")</f>
        <v>D</v>
      </c>
    </row>
    <row r="1659" spans="1:16">
      <c r="A1659" s="80">
        <v>1658</v>
      </c>
      <c r="B1659" s="22" t="s">
        <v>140</v>
      </c>
      <c r="C1659" s="22" t="s">
        <v>59</v>
      </c>
      <c r="D1659" s="22" t="s">
        <v>937</v>
      </c>
      <c r="E1659" s="22" t="s">
        <v>109</v>
      </c>
      <c r="F1659" s="22" t="s">
        <v>105</v>
      </c>
      <c r="G1659" s="22" t="s">
        <v>63</v>
      </c>
      <c r="H1659" s="22" t="s">
        <v>82</v>
      </c>
      <c r="I1659" s="22" t="s">
        <v>784</v>
      </c>
      <c r="J1659" s="71">
        <v>34.79</v>
      </c>
      <c r="K1659" s="56">
        <v>7</v>
      </c>
      <c r="L1659" s="73">
        <v>0</v>
      </c>
      <c r="M1659" s="71">
        <v>10.784899999999999</v>
      </c>
      <c r="N1659" s="75">
        <f t="shared" si="50"/>
        <v>10.784899999999999</v>
      </c>
      <c r="O1659" s="76">
        <f t="shared" si="51"/>
        <v>1050</v>
      </c>
      <c r="P1659" s="49" t="str" cm="1">
        <f t="array" ref="P1659">_xlfn.IFS(O1659&gt;=2000,"A",O1659&gt;=1000,"B",O1659&gt;=500,"C",O1659&gt;=100,"D",O1659&lt;100,"E")</f>
        <v>B</v>
      </c>
    </row>
    <row r="1660" spans="1:16">
      <c r="A1660" s="80">
        <v>1659</v>
      </c>
      <c r="B1660" s="22" t="s">
        <v>75</v>
      </c>
      <c r="C1660" s="22" t="s">
        <v>59</v>
      </c>
      <c r="D1660" s="22" t="s">
        <v>69</v>
      </c>
      <c r="E1660" s="22" t="s">
        <v>70</v>
      </c>
      <c r="F1660" s="22" t="s">
        <v>71</v>
      </c>
      <c r="G1660" s="22" t="s">
        <v>86</v>
      </c>
      <c r="H1660" s="22" t="s">
        <v>87</v>
      </c>
      <c r="I1660" s="22" t="s">
        <v>1447</v>
      </c>
      <c r="J1660" s="71">
        <v>160.77600000000001</v>
      </c>
      <c r="K1660" s="56">
        <v>3</v>
      </c>
      <c r="L1660" s="73">
        <v>0.2</v>
      </c>
      <c r="M1660" s="71">
        <v>10.048500000000004</v>
      </c>
      <c r="N1660" s="75">
        <f t="shared" si="50"/>
        <v>-22.106699999999996</v>
      </c>
      <c r="O1660" s="76">
        <f t="shared" si="51"/>
        <v>450</v>
      </c>
      <c r="P1660" s="49" t="str" cm="1">
        <f t="array" ref="P1660">_xlfn.IFS(O1660&gt;=2000,"A",O1660&gt;=1000,"B",O1660&gt;=500,"C",O1660&gt;=100,"D",O1660&lt;100,"E")</f>
        <v>D</v>
      </c>
    </row>
    <row r="1661" spans="1:16">
      <c r="A1661" s="80">
        <v>1660</v>
      </c>
      <c r="B1661" s="22" t="s">
        <v>75</v>
      </c>
      <c r="C1661" s="22" t="s">
        <v>59</v>
      </c>
      <c r="D1661" s="22" t="s">
        <v>99</v>
      </c>
      <c r="E1661" s="22" t="s">
        <v>100</v>
      </c>
      <c r="F1661" s="22" t="s">
        <v>71</v>
      </c>
      <c r="G1661" s="22" t="s">
        <v>72</v>
      </c>
      <c r="H1661" s="22" t="s">
        <v>89</v>
      </c>
      <c r="I1661" s="22" t="s">
        <v>1111</v>
      </c>
      <c r="J1661" s="71">
        <v>88.751999999999995</v>
      </c>
      <c r="K1661" s="56">
        <v>3</v>
      </c>
      <c r="L1661" s="73">
        <v>0.2</v>
      </c>
      <c r="M1661" s="71">
        <v>27.734999999999996</v>
      </c>
      <c r="N1661" s="75">
        <f t="shared" si="50"/>
        <v>9.9845999999999968</v>
      </c>
      <c r="O1661" s="76">
        <f t="shared" si="51"/>
        <v>450</v>
      </c>
      <c r="P1661" s="49" t="str" cm="1">
        <f t="array" ref="P1661">_xlfn.IFS(O1661&gt;=2000,"A",O1661&gt;=1000,"B",O1661&gt;=500,"C",O1661&gt;=100,"D",O1661&lt;100,"E")</f>
        <v>D</v>
      </c>
    </row>
    <row r="1662" spans="1:16">
      <c r="A1662" s="80">
        <v>1661</v>
      </c>
      <c r="B1662" s="22" t="s">
        <v>75</v>
      </c>
      <c r="C1662" s="22" t="s">
        <v>59</v>
      </c>
      <c r="D1662" s="22" t="s">
        <v>99</v>
      </c>
      <c r="E1662" s="22" t="s">
        <v>100</v>
      </c>
      <c r="F1662" s="22" t="s">
        <v>71</v>
      </c>
      <c r="G1662" s="22" t="s">
        <v>72</v>
      </c>
      <c r="H1662" s="22" t="s">
        <v>89</v>
      </c>
      <c r="I1662" s="22" t="s">
        <v>1156</v>
      </c>
      <c r="J1662" s="71">
        <v>13.904</v>
      </c>
      <c r="K1662" s="56">
        <v>2</v>
      </c>
      <c r="L1662" s="73">
        <v>0.2</v>
      </c>
      <c r="M1662" s="71">
        <v>5.2139999999999995</v>
      </c>
      <c r="N1662" s="75">
        <f t="shared" si="50"/>
        <v>2.4331999999999994</v>
      </c>
      <c r="O1662" s="76">
        <f t="shared" si="51"/>
        <v>300</v>
      </c>
      <c r="P1662" s="49" t="str" cm="1">
        <f t="array" ref="P1662">_xlfn.IFS(O1662&gt;=2000,"A",O1662&gt;=1000,"B",O1662&gt;=500,"C",O1662&gt;=100,"D",O1662&lt;100,"E")</f>
        <v>D</v>
      </c>
    </row>
    <row r="1663" spans="1:16">
      <c r="A1663" s="80">
        <v>1662</v>
      </c>
      <c r="B1663" s="22" t="s">
        <v>75</v>
      </c>
      <c r="C1663" s="22" t="s">
        <v>68</v>
      </c>
      <c r="D1663" s="22" t="s">
        <v>122</v>
      </c>
      <c r="E1663" s="22" t="s">
        <v>123</v>
      </c>
      <c r="F1663" s="22" t="s">
        <v>124</v>
      </c>
      <c r="G1663" s="22" t="s">
        <v>86</v>
      </c>
      <c r="H1663" s="22" t="s">
        <v>87</v>
      </c>
      <c r="I1663" s="22" t="s">
        <v>1275</v>
      </c>
      <c r="J1663" s="71">
        <v>677.57999999999993</v>
      </c>
      <c r="K1663" s="56">
        <v>5</v>
      </c>
      <c r="L1663" s="73">
        <v>0.4</v>
      </c>
      <c r="M1663" s="71">
        <v>-158.10199999999998</v>
      </c>
      <c r="N1663" s="75">
        <f t="shared" si="50"/>
        <v>-429.13399999999996</v>
      </c>
      <c r="O1663" s="76">
        <f t="shared" si="51"/>
        <v>750</v>
      </c>
      <c r="P1663" s="49" t="str" cm="1">
        <f t="array" ref="P1663">_xlfn.IFS(O1663&gt;=2000,"A",O1663&gt;=1000,"B",O1663&gt;=500,"C",O1663&gt;=100,"D",O1663&lt;100,"E")</f>
        <v>C</v>
      </c>
    </row>
    <row r="1664" spans="1:16">
      <c r="A1664" s="80">
        <v>1663</v>
      </c>
      <c r="B1664" s="22" t="s">
        <v>75</v>
      </c>
      <c r="C1664" s="22" t="s">
        <v>68</v>
      </c>
      <c r="D1664" s="22" t="s">
        <v>122</v>
      </c>
      <c r="E1664" s="22" t="s">
        <v>123</v>
      </c>
      <c r="F1664" s="22" t="s">
        <v>124</v>
      </c>
      <c r="G1664" s="22" t="s">
        <v>72</v>
      </c>
      <c r="H1664" s="22" t="s">
        <v>89</v>
      </c>
      <c r="I1664" s="22" t="s">
        <v>1448</v>
      </c>
      <c r="J1664" s="71">
        <v>13.896000000000001</v>
      </c>
      <c r="K1664" s="56">
        <v>3</v>
      </c>
      <c r="L1664" s="73">
        <v>0.7</v>
      </c>
      <c r="M1664" s="71">
        <v>-9.2639999999999993</v>
      </c>
      <c r="N1664" s="75">
        <f t="shared" si="50"/>
        <v>-18.991199999999999</v>
      </c>
      <c r="O1664" s="76">
        <f t="shared" si="51"/>
        <v>450</v>
      </c>
      <c r="P1664" s="49" t="str" cm="1">
        <f t="array" ref="P1664">_xlfn.IFS(O1664&gt;=2000,"A",O1664&gt;=1000,"B",O1664&gt;=500,"C",O1664&gt;=100,"D",O1664&lt;100,"E")</f>
        <v>D</v>
      </c>
    </row>
    <row r="1665" spans="1:16">
      <c r="A1665" s="80">
        <v>1664</v>
      </c>
      <c r="B1665" s="22" t="s">
        <v>58</v>
      </c>
      <c r="C1665" s="22" t="s">
        <v>59</v>
      </c>
      <c r="D1665" s="22" t="s">
        <v>370</v>
      </c>
      <c r="E1665" s="22" t="s">
        <v>104</v>
      </c>
      <c r="F1665" s="22" t="s">
        <v>105</v>
      </c>
      <c r="G1665" s="22" t="s">
        <v>72</v>
      </c>
      <c r="H1665" s="22" t="s">
        <v>80</v>
      </c>
      <c r="I1665" s="22" t="s">
        <v>722</v>
      </c>
      <c r="J1665" s="71">
        <v>41.92</v>
      </c>
      <c r="K1665" s="56">
        <v>5</v>
      </c>
      <c r="L1665" s="73">
        <v>0.2</v>
      </c>
      <c r="M1665" s="71">
        <v>3.6679999999999993</v>
      </c>
      <c r="N1665" s="75">
        <f t="shared" si="50"/>
        <v>-4.7160000000000011</v>
      </c>
      <c r="O1665" s="76">
        <f t="shared" si="51"/>
        <v>750</v>
      </c>
      <c r="P1665" s="49" t="str" cm="1">
        <f t="array" ref="P1665">_xlfn.IFS(O1665&gt;=2000,"A",O1665&gt;=1000,"B",O1665&gt;=500,"C",O1665&gt;=100,"D",O1665&lt;100,"E")</f>
        <v>C</v>
      </c>
    </row>
    <row r="1666" spans="1:16">
      <c r="A1666" s="80">
        <v>1665</v>
      </c>
      <c r="B1666" s="22" t="s">
        <v>58</v>
      </c>
      <c r="C1666" s="22" t="s">
        <v>59</v>
      </c>
      <c r="D1666" s="22" t="s">
        <v>370</v>
      </c>
      <c r="E1666" s="22" t="s">
        <v>104</v>
      </c>
      <c r="F1666" s="22" t="s">
        <v>105</v>
      </c>
      <c r="G1666" s="22" t="s">
        <v>86</v>
      </c>
      <c r="H1666" s="22" t="s">
        <v>128</v>
      </c>
      <c r="I1666" s="22" t="s">
        <v>987</v>
      </c>
      <c r="J1666" s="71">
        <v>297.57600000000002</v>
      </c>
      <c r="K1666" s="56">
        <v>3</v>
      </c>
      <c r="L1666" s="73">
        <v>0.2</v>
      </c>
      <c r="M1666" s="71">
        <v>-7.4394000000000347</v>
      </c>
      <c r="N1666" s="75">
        <f t="shared" si="50"/>
        <v>-66.954600000000042</v>
      </c>
      <c r="O1666" s="76">
        <f t="shared" si="51"/>
        <v>450</v>
      </c>
      <c r="P1666" s="49" t="str" cm="1">
        <f t="array" ref="P1666">_xlfn.IFS(O1666&gt;=2000,"A",O1666&gt;=1000,"B",O1666&gt;=500,"C",O1666&gt;=100,"D",O1666&lt;100,"E")</f>
        <v>D</v>
      </c>
    </row>
    <row r="1667" spans="1:16">
      <c r="A1667" s="80">
        <v>1666</v>
      </c>
      <c r="B1667" s="22" t="s">
        <v>58</v>
      </c>
      <c r="C1667" s="22" t="s">
        <v>59</v>
      </c>
      <c r="D1667" s="22" t="s">
        <v>370</v>
      </c>
      <c r="E1667" s="22" t="s">
        <v>104</v>
      </c>
      <c r="F1667" s="22" t="s">
        <v>105</v>
      </c>
      <c r="G1667" s="22" t="s">
        <v>72</v>
      </c>
      <c r="H1667" s="22" t="s">
        <v>173</v>
      </c>
      <c r="I1667" s="22" t="s">
        <v>1449</v>
      </c>
      <c r="J1667" s="71">
        <v>4.3440000000000003</v>
      </c>
      <c r="K1667" s="56">
        <v>3</v>
      </c>
      <c r="L1667" s="73">
        <v>0.2</v>
      </c>
      <c r="M1667" s="71">
        <v>0.86879999999999979</v>
      </c>
      <c r="N1667" s="75">
        <f t="shared" ref="N1667:N1730" si="52">M1667-(J1667*L1667)</f>
        <v>0</v>
      </c>
      <c r="O1667" s="76">
        <f t="shared" ref="O1667:O1730" si="53">150*K1667</f>
        <v>450</v>
      </c>
      <c r="P1667" s="49" t="str" cm="1">
        <f t="array" ref="P1667">_xlfn.IFS(O1667&gt;=2000,"A",O1667&gt;=1000,"B",O1667&gt;=500,"C",O1667&gt;=100,"D",O1667&lt;100,"E")</f>
        <v>D</v>
      </c>
    </row>
    <row r="1668" spans="1:16">
      <c r="A1668" s="80">
        <v>1667</v>
      </c>
      <c r="B1668" s="22" t="s">
        <v>58</v>
      </c>
      <c r="C1668" s="22" t="s">
        <v>59</v>
      </c>
      <c r="D1668" s="22" t="s">
        <v>370</v>
      </c>
      <c r="E1668" s="22" t="s">
        <v>104</v>
      </c>
      <c r="F1668" s="22" t="s">
        <v>105</v>
      </c>
      <c r="G1668" s="22" t="s">
        <v>86</v>
      </c>
      <c r="H1668" s="22" t="s">
        <v>128</v>
      </c>
      <c r="I1668" s="22" t="s">
        <v>1450</v>
      </c>
      <c r="J1668" s="71">
        <v>94.992000000000004</v>
      </c>
      <c r="K1668" s="56">
        <v>2</v>
      </c>
      <c r="L1668" s="73">
        <v>0.2</v>
      </c>
      <c r="M1668" s="71">
        <v>-2.374800000000004</v>
      </c>
      <c r="N1668" s="75">
        <f t="shared" si="52"/>
        <v>-21.373200000000004</v>
      </c>
      <c r="O1668" s="76">
        <f t="shared" si="53"/>
        <v>300</v>
      </c>
      <c r="P1668" s="49" t="str" cm="1">
        <f t="array" ref="P1668">_xlfn.IFS(O1668&gt;=2000,"A",O1668&gt;=1000,"B",O1668&gt;=500,"C",O1668&gt;=100,"D",O1668&lt;100,"E")</f>
        <v>D</v>
      </c>
    </row>
    <row r="1669" spans="1:16">
      <c r="A1669" s="80">
        <v>1668</v>
      </c>
      <c r="B1669" s="22" t="s">
        <v>58</v>
      </c>
      <c r="C1669" s="22" t="s">
        <v>59</v>
      </c>
      <c r="D1669" s="22" t="s">
        <v>370</v>
      </c>
      <c r="E1669" s="22" t="s">
        <v>104</v>
      </c>
      <c r="F1669" s="22" t="s">
        <v>105</v>
      </c>
      <c r="G1669" s="22" t="s">
        <v>72</v>
      </c>
      <c r="H1669" s="22" t="s">
        <v>97</v>
      </c>
      <c r="I1669" s="22" t="s">
        <v>1451</v>
      </c>
      <c r="J1669" s="71">
        <v>74.352000000000004</v>
      </c>
      <c r="K1669" s="56">
        <v>3</v>
      </c>
      <c r="L1669" s="73">
        <v>0.2</v>
      </c>
      <c r="M1669" s="71">
        <v>23.234999999999992</v>
      </c>
      <c r="N1669" s="75">
        <f t="shared" si="52"/>
        <v>8.3645999999999905</v>
      </c>
      <c r="O1669" s="76">
        <f t="shared" si="53"/>
        <v>450</v>
      </c>
      <c r="P1669" s="49" t="str" cm="1">
        <f t="array" ref="P1669">_xlfn.IFS(O1669&gt;=2000,"A",O1669&gt;=1000,"B",O1669&gt;=500,"C",O1669&gt;=100,"D",O1669&lt;100,"E")</f>
        <v>D</v>
      </c>
    </row>
    <row r="1670" spans="1:16">
      <c r="A1670" s="80">
        <v>1669</v>
      </c>
      <c r="B1670" s="22" t="s">
        <v>58</v>
      </c>
      <c r="C1670" s="22" t="s">
        <v>59</v>
      </c>
      <c r="D1670" s="22" t="s">
        <v>370</v>
      </c>
      <c r="E1670" s="22" t="s">
        <v>104</v>
      </c>
      <c r="F1670" s="22" t="s">
        <v>105</v>
      </c>
      <c r="G1670" s="22" t="s">
        <v>72</v>
      </c>
      <c r="H1670" s="22" t="s">
        <v>84</v>
      </c>
      <c r="I1670" s="22" t="s">
        <v>907</v>
      </c>
      <c r="J1670" s="71">
        <v>14.04</v>
      </c>
      <c r="K1670" s="56">
        <v>3</v>
      </c>
      <c r="L1670" s="73">
        <v>0.2</v>
      </c>
      <c r="M1670" s="71">
        <v>1.5794999999999986</v>
      </c>
      <c r="N1670" s="75">
        <f t="shared" si="52"/>
        <v>-1.2285000000000013</v>
      </c>
      <c r="O1670" s="76">
        <f t="shared" si="53"/>
        <v>450</v>
      </c>
      <c r="P1670" s="49" t="str" cm="1">
        <f t="array" ref="P1670">_xlfn.IFS(O1670&gt;=2000,"A",O1670&gt;=1000,"B",O1670&gt;=500,"C",O1670&gt;=100,"D",O1670&lt;100,"E")</f>
        <v>D</v>
      </c>
    </row>
    <row r="1671" spans="1:16">
      <c r="A1671" s="80">
        <v>1670</v>
      </c>
      <c r="B1671" s="22" t="s">
        <v>75</v>
      </c>
      <c r="C1671" s="22" t="s">
        <v>59</v>
      </c>
      <c r="D1671" s="22" t="s">
        <v>171</v>
      </c>
      <c r="E1671" s="22" t="s">
        <v>172</v>
      </c>
      <c r="F1671" s="22" t="s">
        <v>124</v>
      </c>
      <c r="G1671" s="22" t="s">
        <v>63</v>
      </c>
      <c r="H1671" s="22" t="s">
        <v>78</v>
      </c>
      <c r="I1671" s="22" t="s">
        <v>647</v>
      </c>
      <c r="J1671" s="71">
        <v>1018.1039999999999</v>
      </c>
      <c r="K1671" s="56">
        <v>4</v>
      </c>
      <c r="L1671" s="73">
        <v>0.4</v>
      </c>
      <c r="M1671" s="71">
        <v>-373.3048</v>
      </c>
      <c r="N1671" s="75">
        <f t="shared" si="52"/>
        <v>-780.54639999999995</v>
      </c>
      <c r="O1671" s="76">
        <f t="shared" si="53"/>
        <v>600</v>
      </c>
      <c r="P1671" s="49" t="str" cm="1">
        <f t="array" ref="P1671">_xlfn.IFS(O1671&gt;=2000,"A",O1671&gt;=1000,"B",O1671&gt;=500,"C",O1671&gt;=100,"D",O1671&lt;100,"E")</f>
        <v>C</v>
      </c>
    </row>
    <row r="1672" spans="1:16">
      <c r="A1672" s="80">
        <v>1671</v>
      </c>
      <c r="B1672" s="22" t="s">
        <v>75</v>
      </c>
      <c r="C1672" s="22" t="s">
        <v>59</v>
      </c>
      <c r="D1672" s="22" t="s">
        <v>138</v>
      </c>
      <c r="E1672" s="22" t="s">
        <v>104</v>
      </c>
      <c r="F1672" s="22" t="s">
        <v>105</v>
      </c>
      <c r="G1672" s="22" t="s">
        <v>86</v>
      </c>
      <c r="H1672" s="22" t="s">
        <v>87</v>
      </c>
      <c r="I1672" s="22" t="s">
        <v>1452</v>
      </c>
      <c r="J1672" s="71">
        <v>16.68</v>
      </c>
      <c r="K1672" s="56">
        <v>3</v>
      </c>
      <c r="L1672" s="73">
        <v>0.2</v>
      </c>
      <c r="M1672" s="71">
        <v>5.2125000000000004</v>
      </c>
      <c r="N1672" s="75">
        <f t="shared" si="52"/>
        <v>1.8765000000000001</v>
      </c>
      <c r="O1672" s="76">
        <f t="shared" si="53"/>
        <v>450</v>
      </c>
      <c r="P1672" s="49" t="str" cm="1">
        <f t="array" ref="P1672">_xlfn.IFS(O1672&gt;=2000,"A",O1672&gt;=1000,"B",O1672&gt;=500,"C",O1672&gt;=100,"D",O1672&lt;100,"E")</f>
        <v>D</v>
      </c>
    </row>
    <row r="1673" spans="1:16">
      <c r="A1673" s="80">
        <v>1672</v>
      </c>
      <c r="B1673" s="22" t="s">
        <v>140</v>
      </c>
      <c r="C1673" s="22" t="s">
        <v>68</v>
      </c>
      <c r="D1673" s="22" t="s">
        <v>1369</v>
      </c>
      <c r="E1673" s="22" t="s">
        <v>572</v>
      </c>
      <c r="F1673" s="22" t="s">
        <v>71</v>
      </c>
      <c r="G1673" s="22" t="s">
        <v>86</v>
      </c>
      <c r="H1673" s="22" t="s">
        <v>128</v>
      </c>
      <c r="I1673" s="22" t="s">
        <v>1133</v>
      </c>
      <c r="J1673" s="71">
        <v>58.58</v>
      </c>
      <c r="K1673" s="56">
        <v>2</v>
      </c>
      <c r="L1673" s="73">
        <v>0</v>
      </c>
      <c r="M1673" s="71">
        <v>19.331399999999995</v>
      </c>
      <c r="N1673" s="75">
        <f t="shared" si="52"/>
        <v>19.331399999999995</v>
      </c>
      <c r="O1673" s="76">
        <f t="shared" si="53"/>
        <v>300</v>
      </c>
      <c r="P1673" s="49" t="str" cm="1">
        <f t="array" ref="P1673">_xlfn.IFS(O1673&gt;=2000,"A",O1673&gt;=1000,"B",O1673&gt;=500,"C",O1673&gt;=100,"D",O1673&lt;100,"E")</f>
        <v>D</v>
      </c>
    </row>
    <row r="1674" spans="1:16">
      <c r="A1674" s="80">
        <v>1673</v>
      </c>
      <c r="B1674" s="22" t="s">
        <v>75</v>
      </c>
      <c r="C1674" s="22" t="s">
        <v>59</v>
      </c>
      <c r="D1674" s="22" t="s">
        <v>1453</v>
      </c>
      <c r="E1674" s="22" t="s">
        <v>104</v>
      </c>
      <c r="F1674" s="22" t="s">
        <v>105</v>
      </c>
      <c r="G1674" s="22" t="s">
        <v>86</v>
      </c>
      <c r="H1674" s="22" t="s">
        <v>87</v>
      </c>
      <c r="I1674" s="22" t="s">
        <v>192</v>
      </c>
      <c r="J1674" s="71">
        <v>167.96800000000002</v>
      </c>
      <c r="K1674" s="56">
        <v>4</v>
      </c>
      <c r="L1674" s="73">
        <v>0.2</v>
      </c>
      <c r="M1674" s="71">
        <v>62.988</v>
      </c>
      <c r="N1674" s="75">
        <f t="shared" si="52"/>
        <v>29.394399999999997</v>
      </c>
      <c r="O1674" s="76">
        <f t="shared" si="53"/>
        <v>600</v>
      </c>
      <c r="P1674" s="49" t="str" cm="1">
        <f t="array" ref="P1674">_xlfn.IFS(O1674&gt;=2000,"A",O1674&gt;=1000,"B",O1674&gt;=500,"C",O1674&gt;=100,"D",O1674&lt;100,"E")</f>
        <v>C</v>
      </c>
    </row>
    <row r="1675" spans="1:16">
      <c r="A1675" s="80">
        <v>1674</v>
      </c>
      <c r="B1675" s="22" t="s">
        <v>140</v>
      </c>
      <c r="C1675" s="22" t="s">
        <v>59</v>
      </c>
      <c r="D1675" s="22" t="s">
        <v>1454</v>
      </c>
      <c r="E1675" s="22" t="s">
        <v>194</v>
      </c>
      <c r="F1675" s="22" t="s">
        <v>62</v>
      </c>
      <c r="G1675" s="22" t="s">
        <v>72</v>
      </c>
      <c r="H1675" s="22" t="s">
        <v>73</v>
      </c>
      <c r="I1675" s="22" t="s">
        <v>762</v>
      </c>
      <c r="J1675" s="71">
        <v>196.62</v>
      </c>
      <c r="K1675" s="56">
        <v>2</v>
      </c>
      <c r="L1675" s="73">
        <v>0</v>
      </c>
      <c r="M1675" s="71">
        <v>96.343800000000002</v>
      </c>
      <c r="N1675" s="75">
        <f t="shared" si="52"/>
        <v>96.343800000000002</v>
      </c>
      <c r="O1675" s="76">
        <f t="shared" si="53"/>
        <v>300</v>
      </c>
      <c r="P1675" s="49" t="str" cm="1">
        <f t="array" ref="P1675">_xlfn.IFS(O1675&gt;=2000,"A",O1675&gt;=1000,"B",O1675&gt;=500,"C",O1675&gt;=100,"D",O1675&lt;100,"E")</f>
        <v>D</v>
      </c>
    </row>
    <row r="1676" spans="1:16">
      <c r="A1676" s="80">
        <v>1675</v>
      </c>
      <c r="B1676" s="22" t="s">
        <v>75</v>
      </c>
      <c r="C1676" s="22" t="s">
        <v>68</v>
      </c>
      <c r="D1676" s="22" t="s">
        <v>138</v>
      </c>
      <c r="E1676" s="22" t="s">
        <v>104</v>
      </c>
      <c r="F1676" s="22" t="s">
        <v>105</v>
      </c>
      <c r="G1676" s="22" t="s">
        <v>63</v>
      </c>
      <c r="H1676" s="22" t="s">
        <v>82</v>
      </c>
      <c r="I1676" s="22" t="s">
        <v>1227</v>
      </c>
      <c r="J1676" s="71">
        <v>21.936000000000003</v>
      </c>
      <c r="K1676" s="56">
        <v>2</v>
      </c>
      <c r="L1676" s="73">
        <v>0.6</v>
      </c>
      <c r="M1676" s="71">
        <v>-10.419600000000003</v>
      </c>
      <c r="N1676" s="75">
        <f t="shared" si="52"/>
        <v>-23.581200000000003</v>
      </c>
      <c r="O1676" s="76">
        <f t="shared" si="53"/>
        <v>300</v>
      </c>
      <c r="P1676" s="49" t="str" cm="1">
        <f t="array" ref="P1676">_xlfn.IFS(O1676&gt;=2000,"A",O1676&gt;=1000,"B",O1676&gt;=500,"C",O1676&gt;=100,"D",O1676&lt;100,"E")</f>
        <v>D</v>
      </c>
    </row>
    <row r="1677" spans="1:16">
      <c r="A1677" s="80">
        <v>1676</v>
      </c>
      <c r="B1677" s="22" t="s">
        <v>75</v>
      </c>
      <c r="C1677" s="22" t="s">
        <v>68</v>
      </c>
      <c r="D1677" s="22" t="s">
        <v>138</v>
      </c>
      <c r="E1677" s="22" t="s">
        <v>104</v>
      </c>
      <c r="F1677" s="22" t="s">
        <v>105</v>
      </c>
      <c r="G1677" s="22" t="s">
        <v>72</v>
      </c>
      <c r="H1677" s="22" t="s">
        <v>89</v>
      </c>
      <c r="I1677" s="22" t="s">
        <v>1398</v>
      </c>
      <c r="J1677" s="71">
        <v>6.5879999999999992</v>
      </c>
      <c r="K1677" s="56">
        <v>3</v>
      </c>
      <c r="L1677" s="73">
        <v>0.8</v>
      </c>
      <c r="M1677" s="71">
        <v>-10.211400000000005</v>
      </c>
      <c r="N1677" s="75">
        <f t="shared" si="52"/>
        <v>-15.481800000000003</v>
      </c>
      <c r="O1677" s="76">
        <f t="shared" si="53"/>
        <v>450</v>
      </c>
      <c r="P1677" s="49" t="str" cm="1">
        <f t="array" ref="P1677">_xlfn.IFS(O1677&gt;=2000,"A",O1677&gt;=1000,"B",O1677&gt;=500,"C",O1677&gt;=100,"D",O1677&lt;100,"E")</f>
        <v>D</v>
      </c>
    </row>
    <row r="1678" spans="1:16">
      <c r="A1678" s="80">
        <v>1677</v>
      </c>
      <c r="B1678" s="22" t="s">
        <v>75</v>
      </c>
      <c r="C1678" s="22" t="s">
        <v>59</v>
      </c>
      <c r="D1678" s="22" t="s">
        <v>114</v>
      </c>
      <c r="E1678" s="22" t="s">
        <v>70</v>
      </c>
      <c r="F1678" s="22" t="s">
        <v>71</v>
      </c>
      <c r="G1678" s="22" t="s">
        <v>72</v>
      </c>
      <c r="H1678" s="22" t="s">
        <v>80</v>
      </c>
      <c r="I1678" s="22" t="s">
        <v>177</v>
      </c>
      <c r="J1678" s="71">
        <v>104.28</v>
      </c>
      <c r="K1678" s="56">
        <v>3</v>
      </c>
      <c r="L1678" s="73">
        <v>0</v>
      </c>
      <c r="M1678" s="71">
        <v>26.069999999999993</v>
      </c>
      <c r="N1678" s="75">
        <f t="shared" si="52"/>
        <v>26.069999999999993</v>
      </c>
      <c r="O1678" s="76">
        <f t="shared" si="53"/>
        <v>450</v>
      </c>
      <c r="P1678" s="49" t="str" cm="1">
        <f t="array" ref="P1678">_xlfn.IFS(O1678&gt;=2000,"A",O1678&gt;=1000,"B",O1678&gt;=500,"C",O1678&gt;=100,"D",O1678&lt;100,"E")</f>
        <v>D</v>
      </c>
    </row>
    <row r="1679" spans="1:16">
      <c r="A1679" s="80">
        <v>1678</v>
      </c>
      <c r="B1679" s="22" t="s">
        <v>75</v>
      </c>
      <c r="C1679" s="22" t="s">
        <v>59</v>
      </c>
      <c r="D1679" s="22" t="s">
        <v>114</v>
      </c>
      <c r="E1679" s="22" t="s">
        <v>70</v>
      </c>
      <c r="F1679" s="22" t="s">
        <v>71</v>
      </c>
      <c r="G1679" s="22" t="s">
        <v>72</v>
      </c>
      <c r="H1679" s="22" t="s">
        <v>97</v>
      </c>
      <c r="I1679" s="22" t="s">
        <v>240</v>
      </c>
      <c r="J1679" s="71">
        <v>17.940000000000001</v>
      </c>
      <c r="K1679" s="56">
        <v>3</v>
      </c>
      <c r="L1679" s="73">
        <v>0</v>
      </c>
      <c r="M1679" s="71">
        <v>8.7906000000000013</v>
      </c>
      <c r="N1679" s="75">
        <f t="shared" si="52"/>
        <v>8.7906000000000013</v>
      </c>
      <c r="O1679" s="76">
        <f t="shared" si="53"/>
        <v>450</v>
      </c>
      <c r="P1679" s="49" t="str" cm="1">
        <f t="array" ref="P1679">_xlfn.IFS(O1679&gt;=2000,"A",O1679&gt;=1000,"B",O1679&gt;=500,"C",O1679&gt;=100,"D",O1679&lt;100,"E")</f>
        <v>D</v>
      </c>
    </row>
    <row r="1680" spans="1:16">
      <c r="A1680" s="80">
        <v>1679</v>
      </c>
      <c r="B1680" s="22" t="s">
        <v>75</v>
      </c>
      <c r="C1680" s="22" t="s">
        <v>68</v>
      </c>
      <c r="D1680" s="22" t="s">
        <v>122</v>
      </c>
      <c r="E1680" s="22" t="s">
        <v>123</v>
      </c>
      <c r="F1680" s="22" t="s">
        <v>124</v>
      </c>
      <c r="G1680" s="22" t="s">
        <v>72</v>
      </c>
      <c r="H1680" s="22" t="s">
        <v>80</v>
      </c>
      <c r="I1680" s="22" t="s">
        <v>1190</v>
      </c>
      <c r="J1680" s="71">
        <v>64.784000000000006</v>
      </c>
      <c r="K1680" s="56">
        <v>1</v>
      </c>
      <c r="L1680" s="73">
        <v>0.2</v>
      </c>
      <c r="M1680" s="71">
        <v>-14.576399999999996</v>
      </c>
      <c r="N1680" s="75">
        <f t="shared" si="52"/>
        <v>-27.533199999999997</v>
      </c>
      <c r="O1680" s="76">
        <f t="shared" si="53"/>
        <v>150</v>
      </c>
      <c r="P1680" s="49" t="str" cm="1">
        <f t="array" ref="P1680">_xlfn.IFS(O1680&gt;=2000,"A",O1680&gt;=1000,"B",O1680&gt;=500,"C",O1680&gt;=100,"D",O1680&lt;100,"E")</f>
        <v>D</v>
      </c>
    </row>
    <row r="1681" spans="1:16">
      <c r="A1681" s="80">
        <v>1680</v>
      </c>
      <c r="B1681" s="22" t="s">
        <v>75</v>
      </c>
      <c r="C1681" s="22" t="s">
        <v>68</v>
      </c>
      <c r="D1681" s="22" t="s">
        <v>122</v>
      </c>
      <c r="E1681" s="22" t="s">
        <v>123</v>
      </c>
      <c r="F1681" s="22" t="s">
        <v>124</v>
      </c>
      <c r="G1681" s="22" t="s">
        <v>86</v>
      </c>
      <c r="H1681" s="22" t="s">
        <v>87</v>
      </c>
      <c r="I1681" s="22" t="s">
        <v>1138</v>
      </c>
      <c r="J1681" s="71">
        <v>32.381999999999998</v>
      </c>
      <c r="K1681" s="56">
        <v>3</v>
      </c>
      <c r="L1681" s="73">
        <v>0.4</v>
      </c>
      <c r="M1681" s="71">
        <v>4.3175999999999988</v>
      </c>
      <c r="N1681" s="75">
        <f t="shared" si="52"/>
        <v>-8.6352000000000011</v>
      </c>
      <c r="O1681" s="76">
        <f t="shared" si="53"/>
        <v>450</v>
      </c>
      <c r="P1681" s="49" t="str" cm="1">
        <f t="array" ref="P1681">_xlfn.IFS(O1681&gt;=2000,"A",O1681&gt;=1000,"B",O1681&gt;=500,"C",O1681&gt;=100,"D",O1681&lt;100,"E")</f>
        <v>D</v>
      </c>
    </row>
    <row r="1682" spans="1:16">
      <c r="A1682" s="80">
        <v>1681</v>
      </c>
      <c r="B1682" s="22" t="s">
        <v>75</v>
      </c>
      <c r="C1682" s="22" t="s">
        <v>68</v>
      </c>
      <c r="D1682" s="22" t="s">
        <v>122</v>
      </c>
      <c r="E1682" s="22" t="s">
        <v>123</v>
      </c>
      <c r="F1682" s="22" t="s">
        <v>124</v>
      </c>
      <c r="G1682" s="22" t="s">
        <v>63</v>
      </c>
      <c r="H1682" s="22" t="s">
        <v>82</v>
      </c>
      <c r="I1682" s="22" t="s">
        <v>1455</v>
      </c>
      <c r="J1682" s="71">
        <v>42.368000000000002</v>
      </c>
      <c r="K1682" s="56">
        <v>2</v>
      </c>
      <c r="L1682" s="73">
        <v>0.2</v>
      </c>
      <c r="M1682" s="71">
        <v>8.4735999999999958</v>
      </c>
      <c r="N1682" s="75">
        <f t="shared" si="52"/>
        <v>0</v>
      </c>
      <c r="O1682" s="76">
        <f t="shared" si="53"/>
        <v>300</v>
      </c>
      <c r="P1682" s="49" t="str" cm="1">
        <f t="array" ref="P1682">_xlfn.IFS(O1682&gt;=2000,"A",O1682&gt;=1000,"B",O1682&gt;=500,"C",O1682&gt;=100,"D",O1682&lt;100,"E")</f>
        <v>D</v>
      </c>
    </row>
    <row r="1683" spans="1:16">
      <c r="A1683" s="80">
        <v>1682</v>
      </c>
      <c r="B1683" s="22" t="s">
        <v>75</v>
      </c>
      <c r="C1683" s="22" t="s">
        <v>68</v>
      </c>
      <c r="D1683" s="22" t="s">
        <v>122</v>
      </c>
      <c r="E1683" s="22" t="s">
        <v>123</v>
      </c>
      <c r="F1683" s="22" t="s">
        <v>124</v>
      </c>
      <c r="G1683" s="22" t="s">
        <v>86</v>
      </c>
      <c r="H1683" s="22" t="s">
        <v>323</v>
      </c>
      <c r="I1683" s="22" t="s">
        <v>1456</v>
      </c>
      <c r="J1683" s="71">
        <v>399.54</v>
      </c>
      <c r="K1683" s="56">
        <v>4</v>
      </c>
      <c r="L1683" s="73">
        <v>0.7</v>
      </c>
      <c r="M1683" s="71">
        <v>-559.35599999999988</v>
      </c>
      <c r="N1683" s="75">
        <f t="shared" si="52"/>
        <v>-839.03399999999988</v>
      </c>
      <c r="O1683" s="76">
        <f t="shared" si="53"/>
        <v>600</v>
      </c>
      <c r="P1683" s="49" t="str" cm="1">
        <f t="array" ref="P1683">_xlfn.IFS(O1683&gt;=2000,"A",O1683&gt;=1000,"B",O1683&gt;=500,"C",O1683&gt;=100,"D",O1683&lt;100,"E")</f>
        <v>C</v>
      </c>
    </row>
    <row r="1684" spans="1:16">
      <c r="A1684" s="80">
        <v>1683</v>
      </c>
      <c r="B1684" s="22" t="s">
        <v>58</v>
      </c>
      <c r="C1684" s="22" t="s">
        <v>59</v>
      </c>
      <c r="D1684" s="22" t="s">
        <v>69</v>
      </c>
      <c r="E1684" s="22" t="s">
        <v>70</v>
      </c>
      <c r="F1684" s="22" t="s">
        <v>71</v>
      </c>
      <c r="G1684" s="22" t="s">
        <v>72</v>
      </c>
      <c r="H1684" s="22" t="s">
        <v>97</v>
      </c>
      <c r="I1684" s="22" t="s">
        <v>921</v>
      </c>
      <c r="J1684" s="71">
        <v>18.97</v>
      </c>
      <c r="K1684" s="56">
        <v>1</v>
      </c>
      <c r="L1684" s="73">
        <v>0</v>
      </c>
      <c r="M1684" s="71">
        <v>9.105599999999999</v>
      </c>
      <c r="N1684" s="75">
        <f t="shared" si="52"/>
        <v>9.105599999999999</v>
      </c>
      <c r="O1684" s="76">
        <f t="shared" si="53"/>
        <v>150</v>
      </c>
      <c r="P1684" s="49" t="str" cm="1">
        <f t="array" ref="P1684">_xlfn.IFS(O1684&gt;=2000,"A",O1684&gt;=1000,"B",O1684&gt;=500,"C",O1684&gt;=100,"D",O1684&lt;100,"E")</f>
        <v>D</v>
      </c>
    </row>
    <row r="1685" spans="1:16">
      <c r="A1685" s="80">
        <v>1684</v>
      </c>
      <c r="B1685" s="22" t="s">
        <v>75</v>
      </c>
      <c r="C1685" s="22" t="s">
        <v>68</v>
      </c>
      <c r="D1685" s="22" t="s">
        <v>114</v>
      </c>
      <c r="E1685" s="22" t="s">
        <v>70</v>
      </c>
      <c r="F1685" s="22" t="s">
        <v>71</v>
      </c>
      <c r="G1685" s="22" t="s">
        <v>63</v>
      </c>
      <c r="H1685" s="22" t="s">
        <v>82</v>
      </c>
      <c r="I1685" s="22" t="s">
        <v>906</v>
      </c>
      <c r="J1685" s="71">
        <v>14.82</v>
      </c>
      <c r="K1685" s="56">
        <v>3</v>
      </c>
      <c r="L1685" s="73">
        <v>0</v>
      </c>
      <c r="M1685" s="71">
        <v>6.224400000000001</v>
      </c>
      <c r="N1685" s="75">
        <f t="shared" si="52"/>
        <v>6.224400000000001</v>
      </c>
      <c r="O1685" s="76">
        <f t="shared" si="53"/>
        <v>450</v>
      </c>
      <c r="P1685" s="49" t="str" cm="1">
        <f t="array" ref="P1685">_xlfn.IFS(O1685&gt;=2000,"A",O1685&gt;=1000,"B",O1685&gt;=500,"C",O1685&gt;=100,"D",O1685&lt;100,"E")</f>
        <v>D</v>
      </c>
    </row>
    <row r="1686" spans="1:16">
      <c r="A1686" s="80">
        <v>1685</v>
      </c>
      <c r="B1686" s="22" t="s">
        <v>140</v>
      </c>
      <c r="C1686" s="22" t="s">
        <v>68</v>
      </c>
      <c r="D1686" s="22" t="s">
        <v>122</v>
      </c>
      <c r="E1686" s="22" t="s">
        <v>123</v>
      </c>
      <c r="F1686" s="22" t="s">
        <v>124</v>
      </c>
      <c r="G1686" s="22" t="s">
        <v>72</v>
      </c>
      <c r="H1686" s="22" t="s">
        <v>91</v>
      </c>
      <c r="I1686" s="22" t="s">
        <v>1457</v>
      </c>
      <c r="J1686" s="71">
        <v>99.28</v>
      </c>
      <c r="K1686" s="56">
        <v>2</v>
      </c>
      <c r="L1686" s="73">
        <v>0.2</v>
      </c>
      <c r="M1686" s="71">
        <v>12.409999999999989</v>
      </c>
      <c r="N1686" s="75">
        <f t="shared" si="52"/>
        <v>-7.4460000000000122</v>
      </c>
      <c r="O1686" s="76">
        <f t="shared" si="53"/>
        <v>300</v>
      </c>
      <c r="P1686" s="49" t="str" cm="1">
        <f t="array" ref="P1686">_xlfn.IFS(O1686&gt;=2000,"A",O1686&gt;=1000,"B",O1686&gt;=500,"C",O1686&gt;=100,"D",O1686&lt;100,"E")</f>
        <v>D</v>
      </c>
    </row>
    <row r="1687" spans="1:16">
      <c r="A1687" s="80">
        <v>1686</v>
      </c>
      <c r="B1687" s="22" t="s">
        <v>140</v>
      </c>
      <c r="C1687" s="22" t="s">
        <v>68</v>
      </c>
      <c r="D1687" s="22" t="s">
        <v>122</v>
      </c>
      <c r="E1687" s="22" t="s">
        <v>123</v>
      </c>
      <c r="F1687" s="22" t="s">
        <v>124</v>
      </c>
      <c r="G1687" s="22" t="s">
        <v>72</v>
      </c>
      <c r="H1687" s="22" t="s">
        <v>89</v>
      </c>
      <c r="I1687" s="22" t="s">
        <v>1247</v>
      </c>
      <c r="J1687" s="71">
        <v>1.1880000000000002</v>
      </c>
      <c r="K1687" s="56">
        <v>2</v>
      </c>
      <c r="L1687" s="73">
        <v>0.7</v>
      </c>
      <c r="M1687" s="71">
        <v>-0.98999999999999977</v>
      </c>
      <c r="N1687" s="75">
        <f t="shared" si="52"/>
        <v>-1.8215999999999999</v>
      </c>
      <c r="O1687" s="76">
        <f t="shared" si="53"/>
        <v>300</v>
      </c>
      <c r="P1687" s="49" t="str" cm="1">
        <f t="array" ref="P1687">_xlfn.IFS(O1687&gt;=2000,"A",O1687&gt;=1000,"B",O1687&gt;=500,"C",O1687&gt;=100,"D",O1687&lt;100,"E")</f>
        <v>D</v>
      </c>
    </row>
    <row r="1688" spans="1:16">
      <c r="A1688" s="80">
        <v>1687</v>
      </c>
      <c r="B1688" s="22" t="s">
        <v>140</v>
      </c>
      <c r="C1688" s="22" t="s">
        <v>68</v>
      </c>
      <c r="D1688" s="22" t="s">
        <v>122</v>
      </c>
      <c r="E1688" s="22" t="s">
        <v>123</v>
      </c>
      <c r="F1688" s="22" t="s">
        <v>124</v>
      </c>
      <c r="G1688" s="22" t="s">
        <v>72</v>
      </c>
      <c r="H1688" s="22" t="s">
        <v>89</v>
      </c>
      <c r="I1688" s="22" t="s">
        <v>1458</v>
      </c>
      <c r="J1688" s="71">
        <v>7.5180000000000007</v>
      </c>
      <c r="K1688" s="56">
        <v>2</v>
      </c>
      <c r="L1688" s="73">
        <v>0.7</v>
      </c>
      <c r="M1688" s="71">
        <v>-5.7637999999999998</v>
      </c>
      <c r="N1688" s="75">
        <f t="shared" si="52"/>
        <v>-11.026399999999999</v>
      </c>
      <c r="O1688" s="76">
        <f t="shared" si="53"/>
        <v>300</v>
      </c>
      <c r="P1688" s="49" t="str" cm="1">
        <f t="array" ref="P1688">_xlfn.IFS(O1688&gt;=2000,"A",O1688&gt;=1000,"B",O1688&gt;=500,"C",O1688&gt;=100,"D",O1688&lt;100,"E")</f>
        <v>D</v>
      </c>
    </row>
    <row r="1689" spans="1:16">
      <c r="A1689" s="80">
        <v>1688</v>
      </c>
      <c r="B1689" s="22" t="s">
        <v>140</v>
      </c>
      <c r="C1689" s="22" t="s">
        <v>59</v>
      </c>
      <c r="D1689" s="22" t="s">
        <v>122</v>
      </c>
      <c r="E1689" s="22" t="s">
        <v>123</v>
      </c>
      <c r="F1689" s="22" t="s">
        <v>124</v>
      </c>
      <c r="G1689" s="22" t="s">
        <v>72</v>
      </c>
      <c r="H1689" s="22" t="s">
        <v>97</v>
      </c>
      <c r="I1689" s="22" t="s">
        <v>1037</v>
      </c>
      <c r="J1689" s="71">
        <v>10.368000000000002</v>
      </c>
      <c r="K1689" s="56">
        <v>2</v>
      </c>
      <c r="L1689" s="73">
        <v>0.2</v>
      </c>
      <c r="M1689" s="71">
        <v>3.6288</v>
      </c>
      <c r="N1689" s="75">
        <f t="shared" si="52"/>
        <v>1.5551999999999997</v>
      </c>
      <c r="O1689" s="76">
        <f t="shared" si="53"/>
        <v>300</v>
      </c>
      <c r="P1689" s="49" t="str" cm="1">
        <f t="array" ref="P1689">_xlfn.IFS(O1689&gt;=2000,"A",O1689&gt;=1000,"B",O1689&gt;=500,"C",O1689&gt;=100,"D",O1689&lt;100,"E")</f>
        <v>D</v>
      </c>
    </row>
    <row r="1690" spans="1:16">
      <c r="A1690" s="80">
        <v>1689</v>
      </c>
      <c r="B1690" s="22" t="s">
        <v>140</v>
      </c>
      <c r="C1690" s="22" t="s">
        <v>59</v>
      </c>
      <c r="D1690" s="22" t="s">
        <v>122</v>
      </c>
      <c r="E1690" s="22" t="s">
        <v>123</v>
      </c>
      <c r="F1690" s="22" t="s">
        <v>124</v>
      </c>
      <c r="G1690" s="22" t="s">
        <v>63</v>
      </c>
      <c r="H1690" s="22" t="s">
        <v>82</v>
      </c>
      <c r="I1690" s="22" t="s">
        <v>901</v>
      </c>
      <c r="J1690" s="71">
        <v>310.88000000000005</v>
      </c>
      <c r="K1690" s="56">
        <v>2</v>
      </c>
      <c r="L1690" s="73">
        <v>0.2</v>
      </c>
      <c r="M1690" s="71">
        <v>23.315999999999988</v>
      </c>
      <c r="N1690" s="75">
        <f t="shared" si="52"/>
        <v>-38.860000000000028</v>
      </c>
      <c r="O1690" s="76">
        <f t="shared" si="53"/>
        <v>300</v>
      </c>
      <c r="P1690" s="49" t="str" cm="1">
        <f t="array" ref="P1690">_xlfn.IFS(O1690&gt;=2000,"A",O1690&gt;=1000,"B",O1690&gt;=500,"C",O1690&gt;=100,"D",O1690&lt;100,"E")</f>
        <v>D</v>
      </c>
    </row>
    <row r="1691" spans="1:16">
      <c r="A1691" s="80">
        <v>1690</v>
      </c>
      <c r="B1691" s="22" t="s">
        <v>75</v>
      </c>
      <c r="C1691" s="22" t="s">
        <v>59</v>
      </c>
      <c r="D1691" s="22" t="s">
        <v>122</v>
      </c>
      <c r="E1691" s="22" t="s">
        <v>123</v>
      </c>
      <c r="F1691" s="22" t="s">
        <v>124</v>
      </c>
      <c r="G1691" s="22" t="s">
        <v>63</v>
      </c>
      <c r="H1691" s="22" t="s">
        <v>78</v>
      </c>
      <c r="I1691" s="22" t="s">
        <v>93</v>
      </c>
      <c r="J1691" s="71">
        <v>853.09199999999987</v>
      </c>
      <c r="K1691" s="56">
        <v>6</v>
      </c>
      <c r="L1691" s="73">
        <v>0.4</v>
      </c>
      <c r="M1691" s="71">
        <v>-227.49120000000016</v>
      </c>
      <c r="N1691" s="75">
        <f t="shared" si="52"/>
        <v>-568.72800000000007</v>
      </c>
      <c r="O1691" s="76">
        <f t="shared" si="53"/>
        <v>900</v>
      </c>
      <c r="P1691" s="49" t="str" cm="1">
        <f t="array" ref="P1691">_xlfn.IFS(O1691&gt;=2000,"A",O1691&gt;=1000,"B",O1691&gt;=500,"C",O1691&gt;=100,"D",O1691&lt;100,"E")</f>
        <v>C</v>
      </c>
    </row>
    <row r="1692" spans="1:16">
      <c r="A1692" s="80">
        <v>1691</v>
      </c>
      <c r="B1692" s="22" t="s">
        <v>75</v>
      </c>
      <c r="C1692" s="22" t="s">
        <v>59</v>
      </c>
      <c r="D1692" s="22" t="s">
        <v>1459</v>
      </c>
      <c r="E1692" s="22" t="s">
        <v>166</v>
      </c>
      <c r="F1692" s="22" t="s">
        <v>105</v>
      </c>
      <c r="G1692" s="22" t="s">
        <v>72</v>
      </c>
      <c r="H1692" s="22" t="s">
        <v>97</v>
      </c>
      <c r="I1692" s="22" t="s">
        <v>1426</v>
      </c>
      <c r="J1692" s="71">
        <v>33.450000000000003</v>
      </c>
      <c r="K1692" s="56">
        <v>5</v>
      </c>
      <c r="L1692" s="73">
        <v>0</v>
      </c>
      <c r="M1692" s="71">
        <v>15.387</v>
      </c>
      <c r="N1692" s="75">
        <f t="shared" si="52"/>
        <v>15.387</v>
      </c>
      <c r="O1692" s="76">
        <f t="shared" si="53"/>
        <v>750</v>
      </c>
      <c r="P1692" s="49" t="str" cm="1">
        <f t="array" ref="P1692">_xlfn.IFS(O1692&gt;=2000,"A",O1692&gt;=1000,"B",O1692&gt;=500,"C",O1692&gt;=100,"D",O1692&lt;100,"E")</f>
        <v>C</v>
      </c>
    </row>
    <row r="1693" spans="1:16">
      <c r="A1693" s="80">
        <v>1692</v>
      </c>
      <c r="B1693" s="22" t="s">
        <v>75</v>
      </c>
      <c r="C1693" s="22" t="s">
        <v>59</v>
      </c>
      <c r="D1693" s="22" t="s">
        <v>1459</v>
      </c>
      <c r="E1693" s="22" t="s">
        <v>166</v>
      </c>
      <c r="F1693" s="22" t="s">
        <v>105</v>
      </c>
      <c r="G1693" s="22" t="s">
        <v>72</v>
      </c>
      <c r="H1693" s="22" t="s">
        <v>89</v>
      </c>
      <c r="I1693" s="22" t="s">
        <v>204</v>
      </c>
      <c r="J1693" s="71">
        <v>10.4</v>
      </c>
      <c r="K1693" s="56">
        <v>5</v>
      </c>
      <c r="L1693" s="73">
        <v>0</v>
      </c>
      <c r="M1693" s="71">
        <v>5.0960000000000001</v>
      </c>
      <c r="N1693" s="75">
        <f t="shared" si="52"/>
        <v>5.0960000000000001</v>
      </c>
      <c r="O1693" s="76">
        <f t="shared" si="53"/>
        <v>750</v>
      </c>
      <c r="P1693" s="49" t="str" cm="1">
        <f t="array" ref="P1693">_xlfn.IFS(O1693&gt;=2000,"A",O1693&gt;=1000,"B",O1693&gt;=500,"C",O1693&gt;=100,"D",O1693&lt;100,"E")</f>
        <v>C</v>
      </c>
    </row>
    <row r="1694" spans="1:16">
      <c r="A1694" s="80">
        <v>1693</v>
      </c>
      <c r="B1694" s="22" t="s">
        <v>75</v>
      </c>
      <c r="C1694" s="22" t="s">
        <v>59</v>
      </c>
      <c r="D1694" s="22" t="s">
        <v>257</v>
      </c>
      <c r="E1694" s="22" t="s">
        <v>258</v>
      </c>
      <c r="F1694" s="22" t="s">
        <v>124</v>
      </c>
      <c r="G1694" s="22" t="s">
        <v>63</v>
      </c>
      <c r="H1694" s="22" t="s">
        <v>82</v>
      </c>
      <c r="I1694" s="22" t="s">
        <v>746</v>
      </c>
      <c r="J1694" s="71">
        <v>21.880000000000003</v>
      </c>
      <c r="K1694" s="56">
        <v>5</v>
      </c>
      <c r="L1694" s="73">
        <v>0.2</v>
      </c>
      <c r="M1694" s="71">
        <v>6.2904999999999998</v>
      </c>
      <c r="N1694" s="75">
        <f t="shared" si="52"/>
        <v>1.9144999999999994</v>
      </c>
      <c r="O1694" s="76">
        <f t="shared" si="53"/>
        <v>750</v>
      </c>
      <c r="P1694" s="49" t="str" cm="1">
        <f t="array" ref="P1694">_xlfn.IFS(O1694&gt;=2000,"A",O1694&gt;=1000,"B",O1694&gt;=500,"C",O1694&gt;=100,"D",O1694&lt;100,"E")</f>
        <v>C</v>
      </c>
    </row>
    <row r="1695" spans="1:16">
      <c r="A1695" s="80">
        <v>1694</v>
      </c>
      <c r="B1695" s="22" t="s">
        <v>58</v>
      </c>
      <c r="C1695" s="22" t="s">
        <v>102</v>
      </c>
      <c r="D1695" s="22" t="s">
        <v>1453</v>
      </c>
      <c r="E1695" s="22" t="s">
        <v>104</v>
      </c>
      <c r="F1695" s="22" t="s">
        <v>105</v>
      </c>
      <c r="G1695" s="22" t="s">
        <v>86</v>
      </c>
      <c r="H1695" s="22" t="s">
        <v>128</v>
      </c>
      <c r="I1695" s="22" t="s">
        <v>1460</v>
      </c>
      <c r="J1695" s="71">
        <v>13.616</v>
      </c>
      <c r="K1695" s="56">
        <v>2</v>
      </c>
      <c r="L1695" s="73">
        <v>0.2</v>
      </c>
      <c r="M1695" s="71">
        <v>3.5742000000000012</v>
      </c>
      <c r="N1695" s="75">
        <f t="shared" si="52"/>
        <v>0.85100000000000087</v>
      </c>
      <c r="O1695" s="76">
        <f t="shared" si="53"/>
        <v>300</v>
      </c>
      <c r="P1695" s="49" t="str" cm="1">
        <f t="array" ref="P1695">_xlfn.IFS(O1695&gt;=2000,"A",O1695&gt;=1000,"B",O1695&gt;=500,"C",O1695&gt;=100,"D",O1695&lt;100,"E")</f>
        <v>D</v>
      </c>
    </row>
    <row r="1696" spans="1:16">
      <c r="A1696" s="80">
        <v>1695</v>
      </c>
      <c r="B1696" s="22" t="s">
        <v>58</v>
      </c>
      <c r="C1696" s="22" t="s">
        <v>102</v>
      </c>
      <c r="D1696" s="22" t="s">
        <v>1461</v>
      </c>
      <c r="E1696" s="22" t="s">
        <v>361</v>
      </c>
      <c r="F1696" s="22" t="s">
        <v>124</v>
      </c>
      <c r="G1696" s="22" t="s">
        <v>86</v>
      </c>
      <c r="H1696" s="22" t="s">
        <v>128</v>
      </c>
      <c r="I1696" s="22" t="s">
        <v>1462</v>
      </c>
      <c r="J1696" s="71">
        <v>63.96</v>
      </c>
      <c r="K1696" s="56">
        <v>4</v>
      </c>
      <c r="L1696" s="73">
        <v>0</v>
      </c>
      <c r="M1696" s="71">
        <v>19.827599999999997</v>
      </c>
      <c r="N1696" s="75">
        <f t="shared" si="52"/>
        <v>19.827599999999997</v>
      </c>
      <c r="O1696" s="76">
        <f t="shared" si="53"/>
        <v>600</v>
      </c>
      <c r="P1696" s="49" t="str" cm="1">
        <f t="array" ref="P1696">_xlfn.IFS(O1696&gt;=2000,"A",O1696&gt;=1000,"B",O1696&gt;=500,"C",O1696&gt;=100,"D",O1696&lt;100,"E")</f>
        <v>C</v>
      </c>
    </row>
    <row r="1697" spans="1:16">
      <c r="A1697" s="80">
        <v>1696</v>
      </c>
      <c r="B1697" s="22" t="s">
        <v>58</v>
      </c>
      <c r="C1697" s="22" t="s">
        <v>102</v>
      </c>
      <c r="D1697" s="22" t="s">
        <v>1461</v>
      </c>
      <c r="E1697" s="22" t="s">
        <v>361</v>
      </c>
      <c r="F1697" s="22" t="s">
        <v>124</v>
      </c>
      <c r="G1697" s="22" t="s">
        <v>72</v>
      </c>
      <c r="H1697" s="22" t="s">
        <v>89</v>
      </c>
      <c r="I1697" s="22" t="s">
        <v>515</v>
      </c>
      <c r="J1697" s="71">
        <v>14.46</v>
      </c>
      <c r="K1697" s="56">
        <v>3</v>
      </c>
      <c r="L1697" s="73">
        <v>0</v>
      </c>
      <c r="M1697" s="71">
        <v>7.0853999999999999</v>
      </c>
      <c r="N1697" s="75">
        <f t="shared" si="52"/>
        <v>7.0853999999999999</v>
      </c>
      <c r="O1697" s="76">
        <f t="shared" si="53"/>
        <v>450</v>
      </c>
      <c r="P1697" s="49" t="str" cm="1">
        <f t="array" ref="P1697">_xlfn.IFS(O1697&gt;=2000,"A",O1697&gt;=1000,"B",O1697&gt;=500,"C",O1697&gt;=100,"D",O1697&lt;100,"E")</f>
        <v>D</v>
      </c>
    </row>
    <row r="1698" spans="1:16">
      <c r="A1698" s="80">
        <v>1697</v>
      </c>
      <c r="B1698" s="22" t="s">
        <v>58</v>
      </c>
      <c r="C1698" s="22" t="s">
        <v>102</v>
      </c>
      <c r="D1698" s="22" t="s">
        <v>1461</v>
      </c>
      <c r="E1698" s="22" t="s">
        <v>361</v>
      </c>
      <c r="F1698" s="22" t="s">
        <v>124</v>
      </c>
      <c r="G1698" s="22" t="s">
        <v>86</v>
      </c>
      <c r="H1698" s="22" t="s">
        <v>87</v>
      </c>
      <c r="I1698" s="22" t="s">
        <v>192</v>
      </c>
      <c r="J1698" s="71">
        <v>104.98</v>
      </c>
      <c r="K1698" s="56">
        <v>2</v>
      </c>
      <c r="L1698" s="73">
        <v>0</v>
      </c>
      <c r="M1698" s="71">
        <v>52.49</v>
      </c>
      <c r="N1698" s="75">
        <f t="shared" si="52"/>
        <v>52.49</v>
      </c>
      <c r="O1698" s="76">
        <f t="shared" si="53"/>
        <v>300</v>
      </c>
      <c r="P1698" s="49" t="str" cm="1">
        <f t="array" ref="P1698">_xlfn.IFS(O1698&gt;=2000,"A",O1698&gt;=1000,"B",O1698&gt;=500,"C",O1698&gt;=100,"D",O1698&lt;100,"E")</f>
        <v>D</v>
      </c>
    </row>
    <row r="1699" spans="1:16">
      <c r="A1699" s="80">
        <v>1698</v>
      </c>
      <c r="B1699" s="22" t="s">
        <v>75</v>
      </c>
      <c r="C1699" s="22" t="s">
        <v>59</v>
      </c>
      <c r="D1699" s="22" t="s">
        <v>69</v>
      </c>
      <c r="E1699" s="22" t="s">
        <v>70</v>
      </c>
      <c r="F1699" s="22" t="s">
        <v>71</v>
      </c>
      <c r="G1699" s="22" t="s">
        <v>72</v>
      </c>
      <c r="H1699" s="22" t="s">
        <v>91</v>
      </c>
      <c r="I1699" s="22" t="s">
        <v>934</v>
      </c>
      <c r="J1699" s="71">
        <v>106.96</v>
      </c>
      <c r="K1699" s="56">
        <v>2</v>
      </c>
      <c r="L1699" s="73">
        <v>0</v>
      </c>
      <c r="M1699" s="71">
        <v>31.018399999999986</v>
      </c>
      <c r="N1699" s="75">
        <f t="shared" si="52"/>
        <v>31.018399999999986</v>
      </c>
      <c r="O1699" s="76">
        <f t="shared" si="53"/>
        <v>300</v>
      </c>
      <c r="P1699" s="49" t="str" cm="1">
        <f t="array" ref="P1699">_xlfn.IFS(O1699&gt;=2000,"A",O1699&gt;=1000,"B",O1699&gt;=500,"C",O1699&gt;=100,"D",O1699&lt;100,"E")</f>
        <v>D</v>
      </c>
    </row>
    <row r="1700" spans="1:16">
      <c r="A1700" s="80">
        <v>1699</v>
      </c>
      <c r="B1700" s="22" t="s">
        <v>75</v>
      </c>
      <c r="C1700" s="22" t="s">
        <v>59</v>
      </c>
      <c r="D1700" s="22" t="s">
        <v>69</v>
      </c>
      <c r="E1700" s="22" t="s">
        <v>70</v>
      </c>
      <c r="F1700" s="22" t="s">
        <v>71</v>
      </c>
      <c r="G1700" s="22" t="s">
        <v>72</v>
      </c>
      <c r="H1700" s="22" t="s">
        <v>73</v>
      </c>
      <c r="I1700" s="22" t="s">
        <v>1463</v>
      </c>
      <c r="J1700" s="71">
        <v>21.560000000000002</v>
      </c>
      <c r="K1700" s="56">
        <v>7</v>
      </c>
      <c r="L1700" s="73">
        <v>0</v>
      </c>
      <c r="M1700" s="71">
        <v>10.348799999999999</v>
      </c>
      <c r="N1700" s="75">
        <f t="shared" si="52"/>
        <v>10.348799999999999</v>
      </c>
      <c r="O1700" s="76">
        <f t="shared" si="53"/>
        <v>1050</v>
      </c>
      <c r="P1700" s="49" t="str" cm="1">
        <f t="array" ref="P1700">_xlfn.IFS(O1700&gt;=2000,"A",O1700&gt;=1000,"B",O1700&gt;=500,"C",O1700&gt;=100,"D",O1700&lt;100,"E")</f>
        <v>B</v>
      </c>
    </row>
    <row r="1701" spans="1:16">
      <c r="A1701" s="80">
        <v>1700</v>
      </c>
      <c r="B1701" s="22" t="s">
        <v>58</v>
      </c>
      <c r="C1701" s="22" t="s">
        <v>59</v>
      </c>
      <c r="D1701" s="22" t="s">
        <v>99</v>
      </c>
      <c r="E1701" s="22" t="s">
        <v>100</v>
      </c>
      <c r="F1701" s="22" t="s">
        <v>71</v>
      </c>
      <c r="G1701" s="22" t="s">
        <v>63</v>
      </c>
      <c r="H1701" s="22" t="s">
        <v>78</v>
      </c>
      <c r="I1701" s="22" t="s">
        <v>1147</v>
      </c>
      <c r="J1701" s="71">
        <v>515.88</v>
      </c>
      <c r="K1701" s="56">
        <v>6</v>
      </c>
      <c r="L1701" s="73">
        <v>0</v>
      </c>
      <c r="M1701" s="71">
        <v>113.49359999999999</v>
      </c>
      <c r="N1701" s="75">
        <f t="shared" si="52"/>
        <v>113.49359999999999</v>
      </c>
      <c r="O1701" s="76">
        <f t="shared" si="53"/>
        <v>900</v>
      </c>
      <c r="P1701" s="49" t="str" cm="1">
        <f t="array" ref="P1701">_xlfn.IFS(O1701&gt;=2000,"A",O1701&gt;=1000,"B",O1701&gt;=500,"C",O1701&gt;=100,"D",O1701&lt;100,"E")</f>
        <v>C</v>
      </c>
    </row>
    <row r="1702" spans="1:16">
      <c r="A1702" s="80">
        <v>1701</v>
      </c>
      <c r="B1702" s="22" t="s">
        <v>58</v>
      </c>
      <c r="C1702" s="22" t="s">
        <v>59</v>
      </c>
      <c r="D1702" s="22" t="s">
        <v>171</v>
      </c>
      <c r="E1702" s="22" t="s">
        <v>172</v>
      </c>
      <c r="F1702" s="22" t="s">
        <v>124</v>
      </c>
      <c r="G1702" s="22" t="s">
        <v>72</v>
      </c>
      <c r="H1702" s="22" t="s">
        <v>89</v>
      </c>
      <c r="I1702" s="22" t="s">
        <v>1081</v>
      </c>
      <c r="J1702" s="71">
        <v>11.808</v>
      </c>
      <c r="K1702" s="56">
        <v>2</v>
      </c>
      <c r="L1702" s="73">
        <v>0.2</v>
      </c>
      <c r="M1702" s="71">
        <v>4.2804000000000002</v>
      </c>
      <c r="N1702" s="75">
        <f t="shared" si="52"/>
        <v>1.9188000000000001</v>
      </c>
      <c r="O1702" s="76">
        <f t="shared" si="53"/>
        <v>300</v>
      </c>
      <c r="P1702" s="49" t="str" cm="1">
        <f t="array" ref="P1702">_xlfn.IFS(O1702&gt;=2000,"A",O1702&gt;=1000,"B",O1702&gt;=500,"C",O1702&gt;=100,"D",O1702&lt;100,"E")</f>
        <v>D</v>
      </c>
    </row>
    <row r="1703" spans="1:16">
      <c r="A1703" s="80">
        <v>1702</v>
      </c>
      <c r="B1703" s="22" t="s">
        <v>58</v>
      </c>
      <c r="C1703" s="22" t="s">
        <v>59</v>
      </c>
      <c r="D1703" s="22" t="s">
        <v>171</v>
      </c>
      <c r="E1703" s="22" t="s">
        <v>172</v>
      </c>
      <c r="F1703" s="22" t="s">
        <v>124</v>
      </c>
      <c r="G1703" s="22" t="s">
        <v>63</v>
      </c>
      <c r="H1703" s="22" t="s">
        <v>66</v>
      </c>
      <c r="I1703" s="22" t="s">
        <v>717</v>
      </c>
      <c r="J1703" s="71">
        <v>1931.04</v>
      </c>
      <c r="K1703" s="56">
        <v>9</v>
      </c>
      <c r="L1703" s="73">
        <v>0.1</v>
      </c>
      <c r="M1703" s="71">
        <v>321.83999999999992</v>
      </c>
      <c r="N1703" s="75">
        <f t="shared" si="52"/>
        <v>128.7359999999999</v>
      </c>
      <c r="O1703" s="76">
        <f t="shared" si="53"/>
        <v>1350</v>
      </c>
      <c r="P1703" s="49" t="str" cm="1">
        <f t="array" ref="P1703">_xlfn.IFS(O1703&gt;=2000,"A",O1703&gt;=1000,"B",O1703&gt;=500,"C",O1703&gt;=100,"D",O1703&lt;100,"E")</f>
        <v>B</v>
      </c>
    </row>
    <row r="1704" spans="1:16">
      <c r="A1704" s="80">
        <v>1703</v>
      </c>
      <c r="B1704" s="22" t="s">
        <v>58</v>
      </c>
      <c r="C1704" s="22" t="s">
        <v>59</v>
      </c>
      <c r="D1704" s="22" t="s">
        <v>171</v>
      </c>
      <c r="E1704" s="22" t="s">
        <v>172</v>
      </c>
      <c r="F1704" s="22" t="s">
        <v>124</v>
      </c>
      <c r="G1704" s="22" t="s">
        <v>72</v>
      </c>
      <c r="H1704" s="22" t="s">
        <v>97</v>
      </c>
      <c r="I1704" s="22" t="s">
        <v>139</v>
      </c>
      <c r="J1704" s="71">
        <v>9.9600000000000009</v>
      </c>
      <c r="K1704" s="56">
        <v>2</v>
      </c>
      <c r="L1704" s="73">
        <v>0</v>
      </c>
      <c r="M1704" s="71">
        <v>4.6812000000000005</v>
      </c>
      <c r="N1704" s="75">
        <f t="shared" si="52"/>
        <v>4.6812000000000005</v>
      </c>
      <c r="O1704" s="76">
        <f t="shared" si="53"/>
        <v>300</v>
      </c>
      <c r="P1704" s="49" t="str" cm="1">
        <f t="array" ref="P1704">_xlfn.IFS(O1704&gt;=2000,"A",O1704&gt;=1000,"B",O1704&gt;=500,"C",O1704&gt;=100,"D",O1704&lt;100,"E")</f>
        <v>D</v>
      </c>
    </row>
    <row r="1705" spans="1:16">
      <c r="A1705" s="80">
        <v>1704</v>
      </c>
      <c r="B1705" s="22" t="s">
        <v>75</v>
      </c>
      <c r="C1705" s="22" t="s">
        <v>102</v>
      </c>
      <c r="D1705" s="22" t="s">
        <v>418</v>
      </c>
      <c r="E1705" s="22" t="s">
        <v>70</v>
      </c>
      <c r="F1705" s="22" t="s">
        <v>71</v>
      </c>
      <c r="G1705" s="22" t="s">
        <v>72</v>
      </c>
      <c r="H1705" s="22" t="s">
        <v>173</v>
      </c>
      <c r="I1705" s="22" t="s">
        <v>281</v>
      </c>
      <c r="J1705" s="71">
        <v>12.350000000000001</v>
      </c>
      <c r="K1705" s="56">
        <v>5</v>
      </c>
      <c r="L1705" s="73">
        <v>0</v>
      </c>
      <c r="M1705" s="71">
        <v>5.8045</v>
      </c>
      <c r="N1705" s="75">
        <f t="shared" si="52"/>
        <v>5.8045</v>
      </c>
      <c r="O1705" s="76">
        <f t="shared" si="53"/>
        <v>750</v>
      </c>
      <c r="P1705" s="49" t="str" cm="1">
        <f t="array" ref="P1705">_xlfn.IFS(O1705&gt;=2000,"A",O1705&gt;=1000,"B",O1705&gt;=500,"C",O1705&gt;=100,"D",O1705&lt;100,"E")</f>
        <v>C</v>
      </c>
    </row>
    <row r="1706" spans="1:16">
      <c r="A1706" s="80">
        <v>1705</v>
      </c>
      <c r="B1706" s="22" t="s">
        <v>538</v>
      </c>
      <c r="C1706" s="22" t="s">
        <v>59</v>
      </c>
      <c r="D1706" s="22" t="s">
        <v>1343</v>
      </c>
      <c r="E1706" s="22" t="s">
        <v>190</v>
      </c>
      <c r="F1706" s="22" t="s">
        <v>71</v>
      </c>
      <c r="G1706" s="22" t="s">
        <v>72</v>
      </c>
      <c r="H1706" s="22" t="s">
        <v>89</v>
      </c>
      <c r="I1706" s="22" t="s">
        <v>1136</v>
      </c>
      <c r="J1706" s="71">
        <v>9.7020000000000017</v>
      </c>
      <c r="K1706" s="56">
        <v>3</v>
      </c>
      <c r="L1706" s="73">
        <v>0.7</v>
      </c>
      <c r="M1706" s="71">
        <v>-7.1147999999999989</v>
      </c>
      <c r="N1706" s="75">
        <f t="shared" si="52"/>
        <v>-13.9062</v>
      </c>
      <c r="O1706" s="76">
        <f t="shared" si="53"/>
        <v>450</v>
      </c>
      <c r="P1706" s="49" t="str" cm="1">
        <f t="array" ref="P1706">_xlfn.IFS(O1706&gt;=2000,"A",O1706&gt;=1000,"B",O1706&gt;=500,"C",O1706&gt;=100,"D",O1706&lt;100,"E")</f>
        <v>D</v>
      </c>
    </row>
    <row r="1707" spans="1:16">
      <c r="A1707" s="80">
        <v>1706</v>
      </c>
      <c r="B1707" s="22" t="s">
        <v>75</v>
      </c>
      <c r="C1707" s="22" t="s">
        <v>59</v>
      </c>
      <c r="D1707" s="22" t="s">
        <v>122</v>
      </c>
      <c r="E1707" s="22" t="s">
        <v>123</v>
      </c>
      <c r="F1707" s="22" t="s">
        <v>124</v>
      </c>
      <c r="G1707" s="22" t="s">
        <v>72</v>
      </c>
      <c r="H1707" s="22" t="s">
        <v>89</v>
      </c>
      <c r="I1707" s="22" t="s">
        <v>889</v>
      </c>
      <c r="J1707" s="71">
        <v>11.610000000000003</v>
      </c>
      <c r="K1707" s="56">
        <v>2</v>
      </c>
      <c r="L1707" s="73">
        <v>0.7</v>
      </c>
      <c r="M1707" s="71">
        <v>-9.2880000000000003</v>
      </c>
      <c r="N1707" s="75">
        <f t="shared" si="52"/>
        <v>-17.415000000000003</v>
      </c>
      <c r="O1707" s="76">
        <f t="shared" si="53"/>
        <v>300</v>
      </c>
      <c r="P1707" s="49" t="str" cm="1">
        <f t="array" ref="P1707">_xlfn.IFS(O1707&gt;=2000,"A",O1707&gt;=1000,"B",O1707&gt;=500,"C",O1707&gt;=100,"D",O1707&lt;100,"E")</f>
        <v>D</v>
      </c>
    </row>
    <row r="1708" spans="1:16">
      <c r="A1708" s="80">
        <v>1707</v>
      </c>
      <c r="B1708" s="22" t="s">
        <v>75</v>
      </c>
      <c r="C1708" s="22" t="s">
        <v>59</v>
      </c>
      <c r="D1708" s="22" t="s">
        <v>114</v>
      </c>
      <c r="E1708" s="22" t="s">
        <v>70</v>
      </c>
      <c r="F1708" s="22" t="s">
        <v>71</v>
      </c>
      <c r="G1708" s="22" t="s">
        <v>72</v>
      </c>
      <c r="H1708" s="22" t="s">
        <v>73</v>
      </c>
      <c r="I1708" s="22" t="s">
        <v>1464</v>
      </c>
      <c r="J1708" s="71">
        <v>43.86</v>
      </c>
      <c r="K1708" s="56">
        <v>6</v>
      </c>
      <c r="L1708" s="73">
        <v>0</v>
      </c>
      <c r="M1708" s="71">
        <v>20.614199999999997</v>
      </c>
      <c r="N1708" s="75">
        <f t="shared" si="52"/>
        <v>20.614199999999997</v>
      </c>
      <c r="O1708" s="76">
        <f t="shared" si="53"/>
        <v>900</v>
      </c>
      <c r="P1708" s="49" t="str" cm="1">
        <f t="array" ref="P1708">_xlfn.IFS(O1708&gt;=2000,"A",O1708&gt;=1000,"B",O1708&gt;=500,"C",O1708&gt;=100,"D",O1708&lt;100,"E")</f>
        <v>C</v>
      </c>
    </row>
    <row r="1709" spans="1:16">
      <c r="A1709" s="80">
        <v>1708</v>
      </c>
      <c r="B1709" s="22" t="s">
        <v>75</v>
      </c>
      <c r="C1709" s="22" t="s">
        <v>59</v>
      </c>
      <c r="D1709" s="22" t="s">
        <v>114</v>
      </c>
      <c r="E1709" s="22" t="s">
        <v>70</v>
      </c>
      <c r="F1709" s="22" t="s">
        <v>71</v>
      </c>
      <c r="G1709" s="22" t="s">
        <v>86</v>
      </c>
      <c r="H1709" s="22" t="s">
        <v>87</v>
      </c>
      <c r="I1709" s="22" t="s">
        <v>1243</v>
      </c>
      <c r="J1709" s="71">
        <v>148.47999999999999</v>
      </c>
      <c r="K1709" s="56">
        <v>2</v>
      </c>
      <c r="L1709" s="73">
        <v>0.2</v>
      </c>
      <c r="M1709" s="71">
        <v>16.703999999999986</v>
      </c>
      <c r="N1709" s="75">
        <f t="shared" si="52"/>
        <v>-12.992000000000012</v>
      </c>
      <c r="O1709" s="76">
        <f t="shared" si="53"/>
        <v>300</v>
      </c>
      <c r="P1709" s="49" t="str" cm="1">
        <f t="array" ref="P1709">_xlfn.IFS(O1709&gt;=2000,"A",O1709&gt;=1000,"B",O1709&gt;=500,"C",O1709&gt;=100,"D",O1709&lt;100,"E")</f>
        <v>D</v>
      </c>
    </row>
    <row r="1710" spans="1:16">
      <c r="A1710" s="80">
        <v>1709</v>
      </c>
      <c r="B1710" s="22" t="s">
        <v>75</v>
      </c>
      <c r="C1710" s="22" t="s">
        <v>59</v>
      </c>
      <c r="D1710" s="22" t="s">
        <v>114</v>
      </c>
      <c r="E1710" s="22" t="s">
        <v>70</v>
      </c>
      <c r="F1710" s="22" t="s">
        <v>71</v>
      </c>
      <c r="G1710" s="22" t="s">
        <v>72</v>
      </c>
      <c r="H1710" s="22" t="s">
        <v>97</v>
      </c>
      <c r="I1710" s="22" t="s">
        <v>1465</v>
      </c>
      <c r="J1710" s="71">
        <v>7.42</v>
      </c>
      <c r="K1710" s="56">
        <v>2</v>
      </c>
      <c r="L1710" s="73">
        <v>0</v>
      </c>
      <c r="M1710" s="71">
        <v>3.71</v>
      </c>
      <c r="N1710" s="75">
        <f t="shared" si="52"/>
        <v>3.71</v>
      </c>
      <c r="O1710" s="76">
        <f t="shared" si="53"/>
        <v>300</v>
      </c>
      <c r="P1710" s="49" t="str" cm="1">
        <f t="array" ref="P1710">_xlfn.IFS(O1710&gt;=2000,"A",O1710&gt;=1000,"B",O1710&gt;=500,"C",O1710&gt;=100,"D",O1710&lt;100,"E")</f>
        <v>D</v>
      </c>
    </row>
    <row r="1711" spans="1:16">
      <c r="A1711" s="80">
        <v>1710</v>
      </c>
      <c r="B1711" s="22" t="s">
        <v>75</v>
      </c>
      <c r="C1711" s="22" t="s">
        <v>59</v>
      </c>
      <c r="D1711" s="22" t="s">
        <v>114</v>
      </c>
      <c r="E1711" s="22" t="s">
        <v>70</v>
      </c>
      <c r="F1711" s="22" t="s">
        <v>71</v>
      </c>
      <c r="G1711" s="22" t="s">
        <v>63</v>
      </c>
      <c r="H1711" s="22" t="s">
        <v>66</v>
      </c>
      <c r="I1711" s="22" t="s">
        <v>170</v>
      </c>
      <c r="J1711" s="71">
        <v>71.992000000000004</v>
      </c>
      <c r="K1711" s="56">
        <v>1</v>
      </c>
      <c r="L1711" s="73">
        <v>0.2</v>
      </c>
      <c r="M1711" s="71">
        <v>-0.89990000000001302</v>
      </c>
      <c r="N1711" s="75">
        <f t="shared" si="52"/>
        <v>-15.298300000000015</v>
      </c>
      <c r="O1711" s="76">
        <f t="shared" si="53"/>
        <v>150</v>
      </c>
      <c r="P1711" s="49" t="str" cm="1">
        <f t="array" ref="P1711">_xlfn.IFS(O1711&gt;=2000,"A",O1711&gt;=1000,"B",O1711&gt;=500,"C",O1711&gt;=100,"D",O1711&lt;100,"E")</f>
        <v>D</v>
      </c>
    </row>
    <row r="1712" spans="1:16">
      <c r="A1712" s="80">
        <v>1711</v>
      </c>
      <c r="B1712" s="22" t="s">
        <v>75</v>
      </c>
      <c r="C1712" s="22" t="s">
        <v>59</v>
      </c>
      <c r="D1712" s="22" t="s">
        <v>114</v>
      </c>
      <c r="E1712" s="22" t="s">
        <v>70</v>
      </c>
      <c r="F1712" s="22" t="s">
        <v>71</v>
      </c>
      <c r="G1712" s="22" t="s">
        <v>72</v>
      </c>
      <c r="H1712" s="22" t="s">
        <v>84</v>
      </c>
      <c r="I1712" s="22" t="s">
        <v>355</v>
      </c>
      <c r="J1712" s="71">
        <v>19.899999999999999</v>
      </c>
      <c r="K1712" s="56">
        <v>5</v>
      </c>
      <c r="L1712" s="73">
        <v>0</v>
      </c>
      <c r="M1712" s="71">
        <v>6.5669999999999984</v>
      </c>
      <c r="N1712" s="75">
        <f t="shared" si="52"/>
        <v>6.5669999999999984</v>
      </c>
      <c r="O1712" s="76">
        <f t="shared" si="53"/>
        <v>750</v>
      </c>
      <c r="P1712" s="49" t="str" cm="1">
        <f t="array" ref="P1712">_xlfn.IFS(O1712&gt;=2000,"A",O1712&gt;=1000,"B",O1712&gt;=500,"C",O1712&gt;=100,"D",O1712&lt;100,"E")</f>
        <v>C</v>
      </c>
    </row>
    <row r="1713" spans="1:16">
      <c r="A1713" s="80">
        <v>1712</v>
      </c>
      <c r="B1713" s="22" t="s">
        <v>75</v>
      </c>
      <c r="C1713" s="22" t="s">
        <v>59</v>
      </c>
      <c r="D1713" s="22" t="s">
        <v>114</v>
      </c>
      <c r="E1713" s="22" t="s">
        <v>70</v>
      </c>
      <c r="F1713" s="22" t="s">
        <v>71</v>
      </c>
      <c r="G1713" s="22" t="s">
        <v>72</v>
      </c>
      <c r="H1713" s="22" t="s">
        <v>91</v>
      </c>
      <c r="I1713" s="22" t="s">
        <v>335</v>
      </c>
      <c r="J1713" s="71">
        <v>1702.12</v>
      </c>
      <c r="K1713" s="56">
        <v>14</v>
      </c>
      <c r="L1713" s="73">
        <v>0</v>
      </c>
      <c r="M1713" s="71">
        <v>510.63599999999985</v>
      </c>
      <c r="N1713" s="75">
        <f t="shared" si="52"/>
        <v>510.63599999999985</v>
      </c>
      <c r="O1713" s="76">
        <f t="shared" si="53"/>
        <v>2100</v>
      </c>
      <c r="P1713" s="49" t="str" cm="1">
        <f t="array" ref="P1713">_xlfn.IFS(O1713&gt;=2000,"A",O1713&gt;=1000,"B",O1713&gt;=500,"C",O1713&gt;=100,"D",O1713&lt;100,"E")</f>
        <v>A</v>
      </c>
    </row>
    <row r="1714" spans="1:16">
      <c r="A1714" s="80">
        <v>1713</v>
      </c>
      <c r="B1714" s="22" t="s">
        <v>75</v>
      </c>
      <c r="C1714" s="22" t="s">
        <v>59</v>
      </c>
      <c r="D1714" s="22" t="s">
        <v>138</v>
      </c>
      <c r="E1714" s="22" t="s">
        <v>104</v>
      </c>
      <c r="F1714" s="22" t="s">
        <v>105</v>
      </c>
      <c r="G1714" s="22" t="s">
        <v>72</v>
      </c>
      <c r="H1714" s="22" t="s">
        <v>97</v>
      </c>
      <c r="I1714" s="22" t="s">
        <v>1466</v>
      </c>
      <c r="J1714" s="71">
        <v>14.303999999999998</v>
      </c>
      <c r="K1714" s="56">
        <v>6</v>
      </c>
      <c r="L1714" s="73">
        <v>0.2</v>
      </c>
      <c r="M1714" s="71">
        <v>5.0064000000000002</v>
      </c>
      <c r="N1714" s="75">
        <f t="shared" si="52"/>
        <v>2.1456000000000004</v>
      </c>
      <c r="O1714" s="76">
        <f t="shared" si="53"/>
        <v>900</v>
      </c>
      <c r="P1714" s="49" t="str" cm="1">
        <f t="array" ref="P1714">_xlfn.IFS(O1714&gt;=2000,"A",O1714&gt;=1000,"B",O1714&gt;=500,"C",O1714&gt;=100,"D",O1714&lt;100,"E")</f>
        <v>C</v>
      </c>
    </row>
    <row r="1715" spans="1:16">
      <c r="A1715" s="80">
        <v>1714</v>
      </c>
      <c r="B1715" s="22" t="s">
        <v>58</v>
      </c>
      <c r="C1715" s="22" t="s">
        <v>59</v>
      </c>
      <c r="D1715" s="22" t="s">
        <v>187</v>
      </c>
      <c r="E1715" s="22" t="s">
        <v>149</v>
      </c>
      <c r="F1715" s="22" t="s">
        <v>105</v>
      </c>
      <c r="G1715" s="22" t="s">
        <v>63</v>
      </c>
      <c r="H1715" s="22" t="s">
        <v>78</v>
      </c>
      <c r="I1715" s="22" t="s">
        <v>368</v>
      </c>
      <c r="J1715" s="71">
        <v>765.625</v>
      </c>
      <c r="K1715" s="56">
        <v>7</v>
      </c>
      <c r="L1715" s="73">
        <v>0.5</v>
      </c>
      <c r="M1715" s="71">
        <v>-566.5625</v>
      </c>
      <c r="N1715" s="75">
        <f t="shared" si="52"/>
        <v>-949.375</v>
      </c>
      <c r="O1715" s="76">
        <f t="shared" si="53"/>
        <v>1050</v>
      </c>
      <c r="P1715" s="49" t="str" cm="1">
        <f t="array" ref="P1715">_xlfn.IFS(O1715&gt;=2000,"A",O1715&gt;=1000,"B",O1715&gt;=500,"C",O1715&gt;=100,"D",O1715&lt;100,"E")</f>
        <v>B</v>
      </c>
    </row>
    <row r="1716" spans="1:16">
      <c r="A1716" s="80">
        <v>1715</v>
      </c>
      <c r="B1716" s="22" t="s">
        <v>75</v>
      </c>
      <c r="C1716" s="22" t="s">
        <v>59</v>
      </c>
      <c r="D1716" s="22" t="s">
        <v>114</v>
      </c>
      <c r="E1716" s="22" t="s">
        <v>70</v>
      </c>
      <c r="F1716" s="22" t="s">
        <v>71</v>
      </c>
      <c r="G1716" s="22" t="s">
        <v>63</v>
      </c>
      <c r="H1716" s="22" t="s">
        <v>64</v>
      </c>
      <c r="I1716" s="22" t="s">
        <v>1467</v>
      </c>
      <c r="J1716" s="71">
        <v>307.666</v>
      </c>
      <c r="K1716" s="56">
        <v>2</v>
      </c>
      <c r="L1716" s="73">
        <v>0.15</v>
      </c>
      <c r="M1716" s="71">
        <v>-14.478399999999979</v>
      </c>
      <c r="N1716" s="75">
        <f t="shared" si="52"/>
        <v>-60.628299999999975</v>
      </c>
      <c r="O1716" s="76">
        <f t="shared" si="53"/>
        <v>300</v>
      </c>
      <c r="P1716" s="49" t="str" cm="1">
        <f t="array" ref="P1716">_xlfn.IFS(O1716&gt;=2000,"A",O1716&gt;=1000,"B",O1716&gt;=500,"C",O1716&gt;=100,"D",O1716&lt;100,"E")</f>
        <v>D</v>
      </c>
    </row>
    <row r="1717" spans="1:16">
      <c r="A1717" s="80">
        <v>1716</v>
      </c>
      <c r="B1717" s="22" t="s">
        <v>75</v>
      </c>
      <c r="C1717" s="22" t="s">
        <v>59</v>
      </c>
      <c r="D1717" s="22" t="s">
        <v>171</v>
      </c>
      <c r="E1717" s="22" t="s">
        <v>172</v>
      </c>
      <c r="F1717" s="22" t="s">
        <v>124</v>
      </c>
      <c r="G1717" s="22" t="s">
        <v>72</v>
      </c>
      <c r="H1717" s="22" t="s">
        <v>89</v>
      </c>
      <c r="I1717" s="22" t="s">
        <v>515</v>
      </c>
      <c r="J1717" s="71">
        <v>7.7120000000000006</v>
      </c>
      <c r="K1717" s="56">
        <v>2</v>
      </c>
      <c r="L1717" s="73">
        <v>0.2</v>
      </c>
      <c r="M1717" s="71">
        <v>2.7956000000000003</v>
      </c>
      <c r="N1717" s="75">
        <f t="shared" si="52"/>
        <v>1.2532000000000001</v>
      </c>
      <c r="O1717" s="76">
        <f t="shared" si="53"/>
        <v>300</v>
      </c>
      <c r="P1717" s="49" t="str" cm="1">
        <f t="array" ref="P1717">_xlfn.IFS(O1717&gt;=2000,"A",O1717&gt;=1000,"B",O1717&gt;=500,"C",O1717&gt;=100,"D",O1717&lt;100,"E")</f>
        <v>D</v>
      </c>
    </row>
    <row r="1718" spans="1:16">
      <c r="A1718" s="80">
        <v>1717</v>
      </c>
      <c r="B1718" s="22" t="s">
        <v>75</v>
      </c>
      <c r="C1718" s="22" t="s">
        <v>59</v>
      </c>
      <c r="D1718" s="22" t="s">
        <v>171</v>
      </c>
      <c r="E1718" s="22" t="s">
        <v>172</v>
      </c>
      <c r="F1718" s="22" t="s">
        <v>124</v>
      </c>
      <c r="G1718" s="22" t="s">
        <v>72</v>
      </c>
      <c r="H1718" s="22" t="s">
        <v>91</v>
      </c>
      <c r="I1718" s="22" t="s">
        <v>793</v>
      </c>
      <c r="J1718" s="71">
        <v>242.89999999999998</v>
      </c>
      <c r="K1718" s="56">
        <v>5</v>
      </c>
      <c r="L1718" s="73">
        <v>0</v>
      </c>
      <c r="M1718" s="71">
        <v>70.440999999999974</v>
      </c>
      <c r="N1718" s="75">
        <f t="shared" si="52"/>
        <v>70.440999999999974</v>
      </c>
      <c r="O1718" s="76">
        <f t="shared" si="53"/>
        <v>750</v>
      </c>
      <c r="P1718" s="49" t="str" cm="1">
        <f t="array" ref="P1718">_xlfn.IFS(O1718&gt;=2000,"A",O1718&gt;=1000,"B",O1718&gt;=500,"C",O1718&gt;=100,"D",O1718&lt;100,"E")</f>
        <v>C</v>
      </c>
    </row>
    <row r="1719" spans="1:16">
      <c r="A1719" s="80">
        <v>1718</v>
      </c>
      <c r="B1719" s="22" t="s">
        <v>75</v>
      </c>
      <c r="C1719" s="22" t="s">
        <v>59</v>
      </c>
      <c r="D1719" s="22" t="s">
        <v>171</v>
      </c>
      <c r="E1719" s="22" t="s">
        <v>172</v>
      </c>
      <c r="F1719" s="22" t="s">
        <v>124</v>
      </c>
      <c r="G1719" s="22" t="s">
        <v>72</v>
      </c>
      <c r="H1719" s="22" t="s">
        <v>80</v>
      </c>
      <c r="I1719" s="22" t="s">
        <v>203</v>
      </c>
      <c r="J1719" s="71">
        <v>454.90000000000003</v>
      </c>
      <c r="K1719" s="56">
        <v>5</v>
      </c>
      <c r="L1719" s="73">
        <v>0</v>
      </c>
      <c r="M1719" s="71">
        <v>0</v>
      </c>
      <c r="N1719" s="75">
        <f t="shared" si="52"/>
        <v>0</v>
      </c>
      <c r="O1719" s="76">
        <f t="shared" si="53"/>
        <v>750</v>
      </c>
      <c r="P1719" s="49" t="str" cm="1">
        <f t="array" ref="P1719">_xlfn.IFS(O1719&gt;=2000,"A",O1719&gt;=1000,"B",O1719&gt;=500,"C",O1719&gt;=100,"D",O1719&lt;100,"E")</f>
        <v>C</v>
      </c>
    </row>
    <row r="1720" spans="1:16">
      <c r="A1720" s="80">
        <v>1719</v>
      </c>
      <c r="B1720" s="22" t="s">
        <v>75</v>
      </c>
      <c r="C1720" s="22" t="s">
        <v>59</v>
      </c>
      <c r="D1720" s="22" t="s">
        <v>171</v>
      </c>
      <c r="E1720" s="22" t="s">
        <v>172</v>
      </c>
      <c r="F1720" s="22" t="s">
        <v>124</v>
      </c>
      <c r="G1720" s="22" t="s">
        <v>63</v>
      </c>
      <c r="H1720" s="22" t="s">
        <v>82</v>
      </c>
      <c r="I1720" s="22" t="s">
        <v>1468</v>
      </c>
      <c r="J1720" s="71">
        <v>35.92</v>
      </c>
      <c r="K1720" s="56">
        <v>4</v>
      </c>
      <c r="L1720" s="73">
        <v>0</v>
      </c>
      <c r="M1720" s="71">
        <v>15.086400000000001</v>
      </c>
      <c r="N1720" s="75">
        <f t="shared" si="52"/>
        <v>15.086400000000001</v>
      </c>
      <c r="O1720" s="76">
        <f t="shared" si="53"/>
        <v>600</v>
      </c>
      <c r="P1720" s="49" t="str" cm="1">
        <f t="array" ref="P1720">_xlfn.IFS(O1720&gt;=2000,"A",O1720&gt;=1000,"B",O1720&gt;=500,"C",O1720&gt;=100,"D",O1720&lt;100,"E")</f>
        <v>C</v>
      </c>
    </row>
    <row r="1721" spans="1:16">
      <c r="A1721" s="80">
        <v>1720</v>
      </c>
      <c r="B1721" s="22" t="s">
        <v>75</v>
      </c>
      <c r="C1721" s="22" t="s">
        <v>59</v>
      </c>
      <c r="D1721" s="22" t="s">
        <v>171</v>
      </c>
      <c r="E1721" s="22" t="s">
        <v>172</v>
      </c>
      <c r="F1721" s="22" t="s">
        <v>124</v>
      </c>
      <c r="G1721" s="22" t="s">
        <v>63</v>
      </c>
      <c r="H1721" s="22" t="s">
        <v>82</v>
      </c>
      <c r="I1721" s="22" t="s">
        <v>784</v>
      </c>
      <c r="J1721" s="71">
        <v>39.76</v>
      </c>
      <c r="K1721" s="56">
        <v>8</v>
      </c>
      <c r="L1721" s="73">
        <v>0</v>
      </c>
      <c r="M1721" s="71">
        <v>12.325599999999998</v>
      </c>
      <c r="N1721" s="75">
        <f t="shared" si="52"/>
        <v>12.325599999999998</v>
      </c>
      <c r="O1721" s="76">
        <f t="shared" si="53"/>
        <v>1200</v>
      </c>
      <c r="P1721" s="49" t="str" cm="1">
        <f t="array" ref="P1721">_xlfn.IFS(O1721&gt;=2000,"A",O1721&gt;=1000,"B",O1721&gt;=500,"C",O1721&gt;=100,"D",O1721&lt;100,"E")</f>
        <v>B</v>
      </c>
    </row>
    <row r="1722" spans="1:16">
      <c r="A1722" s="80">
        <v>1721</v>
      </c>
      <c r="B1722" s="22" t="s">
        <v>75</v>
      </c>
      <c r="C1722" s="22" t="s">
        <v>59</v>
      </c>
      <c r="D1722" s="22" t="s">
        <v>171</v>
      </c>
      <c r="E1722" s="22" t="s">
        <v>172</v>
      </c>
      <c r="F1722" s="22" t="s">
        <v>124</v>
      </c>
      <c r="G1722" s="22" t="s">
        <v>72</v>
      </c>
      <c r="H1722" s="22" t="s">
        <v>89</v>
      </c>
      <c r="I1722" s="22" t="s">
        <v>785</v>
      </c>
      <c r="J1722" s="71">
        <v>47.744</v>
      </c>
      <c r="K1722" s="56">
        <v>4</v>
      </c>
      <c r="L1722" s="73">
        <v>0.2</v>
      </c>
      <c r="M1722" s="71">
        <v>14.919999999999995</v>
      </c>
      <c r="N1722" s="75">
        <f t="shared" si="52"/>
        <v>5.3711999999999946</v>
      </c>
      <c r="O1722" s="76">
        <f t="shared" si="53"/>
        <v>600</v>
      </c>
      <c r="P1722" s="49" t="str" cm="1">
        <f t="array" ref="P1722">_xlfn.IFS(O1722&gt;=2000,"A",O1722&gt;=1000,"B",O1722&gt;=500,"C",O1722&gt;=100,"D",O1722&lt;100,"E")</f>
        <v>C</v>
      </c>
    </row>
    <row r="1723" spans="1:16">
      <c r="A1723" s="80">
        <v>1722</v>
      </c>
      <c r="B1723" s="22" t="s">
        <v>75</v>
      </c>
      <c r="C1723" s="22" t="s">
        <v>59</v>
      </c>
      <c r="D1723" s="22" t="s">
        <v>187</v>
      </c>
      <c r="E1723" s="22" t="s">
        <v>149</v>
      </c>
      <c r="F1723" s="22" t="s">
        <v>105</v>
      </c>
      <c r="G1723" s="22" t="s">
        <v>86</v>
      </c>
      <c r="H1723" s="22" t="s">
        <v>87</v>
      </c>
      <c r="I1723" s="22" t="s">
        <v>1145</v>
      </c>
      <c r="J1723" s="71">
        <v>159.98400000000001</v>
      </c>
      <c r="K1723" s="56">
        <v>2</v>
      </c>
      <c r="L1723" s="73">
        <v>0.2</v>
      </c>
      <c r="M1723" s="71">
        <v>11.998799999999996</v>
      </c>
      <c r="N1723" s="75">
        <f t="shared" si="52"/>
        <v>-19.998000000000008</v>
      </c>
      <c r="O1723" s="76">
        <f t="shared" si="53"/>
        <v>300</v>
      </c>
      <c r="P1723" s="49" t="str" cm="1">
        <f t="array" ref="P1723">_xlfn.IFS(O1723&gt;=2000,"A",O1723&gt;=1000,"B",O1723&gt;=500,"C",O1723&gt;=100,"D",O1723&lt;100,"E")</f>
        <v>D</v>
      </c>
    </row>
    <row r="1724" spans="1:16">
      <c r="A1724" s="80">
        <v>1723</v>
      </c>
      <c r="B1724" s="22" t="s">
        <v>75</v>
      </c>
      <c r="C1724" s="22" t="s">
        <v>59</v>
      </c>
      <c r="D1724" s="22" t="s">
        <v>187</v>
      </c>
      <c r="E1724" s="22" t="s">
        <v>149</v>
      </c>
      <c r="F1724" s="22" t="s">
        <v>105</v>
      </c>
      <c r="G1724" s="22" t="s">
        <v>86</v>
      </c>
      <c r="H1724" s="22" t="s">
        <v>128</v>
      </c>
      <c r="I1724" s="22" t="s">
        <v>1469</v>
      </c>
      <c r="J1724" s="71">
        <v>255.96799999999999</v>
      </c>
      <c r="K1724" s="56">
        <v>4</v>
      </c>
      <c r="L1724" s="73">
        <v>0.2</v>
      </c>
      <c r="M1724" s="71">
        <v>51.193599999999996</v>
      </c>
      <c r="N1724" s="75">
        <f t="shared" si="52"/>
        <v>0</v>
      </c>
      <c r="O1724" s="76">
        <f t="shared" si="53"/>
        <v>600</v>
      </c>
      <c r="P1724" s="49" t="str" cm="1">
        <f t="array" ref="P1724">_xlfn.IFS(O1724&gt;=2000,"A",O1724&gt;=1000,"B",O1724&gt;=500,"C",O1724&gt;=100,"D",O1724&lt;100,"E")</f>
        <v>C</v>
      </c>
    </row>
    <row r="1725" spans="1:16">
      <c r="A1725" s="80">
        <v>1724</v>
      </c>
      <c r="B1725" s="22" t="s">
        <v>75</v>
      </c>
      <c r="C1725" s="22" t="s">
        <v>59</v>
      </c>
      <c r="D1725" s="22" t="s">
        <v>187</v>
      </c>
      <c r="E1725" s="22" t="s">
        <v>149</v>
      </c>
      <c r="F1725" s="22" t="s">
        <v>105</v>
      </c>
      <c r="G1725" s="22" t="s">
        <v>63</v>
      </c>
      <c r="H1725" s="22" t="s">
        <v>64</v>
      </c>
      <c r="I1725" s="22" t="s">
        <v>1470</v>
      </c>
      <c r="J1725" s="71">
        <v>359.05799999999994</v>
      </c>
      <c r="K1725" s="56">
        <v>3</v>
      </c>
      <c r="L1725" s="73">
        <v>0.3</v>
      </c>
      <c r="M1725" s="71">
        <v>-71.811600000000027</v>
      </c>
      <c r="N1725" s="75">
        <f t="shared" si="52"/>
        <v>-179.529</v>
      </c>
      <c r="O1725" s="76">
        <f t="shared" si="53"/>
        <v>450</v>
      </c>
      <c r="P1725" s="49" t="str" cm="1">
        <f t="array" ref="P1725">_xlfn.IFS(O1725&gt;=2000,"A",O1725&gt;=1000,"B",O1725&gt;=500,"C",O1725&gt;=100,"D",O1725&lt;100,"E")</f>
        <v>D</v>
      </c>
    </row>
    <row r="1726" spans="1:16">
      <c r="A1726" s="80">
        <v>1725</v>
      </c>
      <c r="B1726" s="22" t="s">
        <v>140</v>
      </c>
      <c r="C1726" s="22" t="s">
        <v>59</v>
      </c>
      <c r="D1726" s="22" t="s">
        <v>122</v>
      </c>
      <c r="E1726" s="22" t="s">
        <v>123</v>
      </c>
      <c r="F1726" s="22" t="s">
        <v>124</v>
      </c>
      <c r="G1726" s="22" t="s">
        <v>72</v>
      </c>
      <c r="H1726" s="22" t="s">
        <v>91</v>
      </c>
      <c r="I1726" s="22" t="s">
        <v>1471</v>
      </c>
      <c r="J1726" s="71">
        <v>434.35199999999998</v>
      </c>
      <c r="K1726" s="56">
        <v>3</v>
      </c>
      <c r="L1726" s="73">
        <v>0.2</v>
      </c>
      <c r="M1726" s="71">
        <v>43.43519999999998</v>
      </c>
      <c r="N1726" s="75">
        <f t="shared" si="52"/>
        <v>-43.435200000000023</v>
      </c>
      <c r="O1726" s="76">
        <f t="shared" si="53"/>
        <v>450</v>
      </c>
      <c r="P1726" s="49" t="str" cm="1">
        <f t="array" ref="P1726">_xlfn.IFS(O1726&gt;=2000,"A",O1726&gt;=1000,"B",O1726&gt;=500,"C",O1726&gt;=100,"D",O1726&lt;100,"E")</f>
        <v>D</v>
      </c>
    </row>
    <row r="1727" spans="1:16">
      <c r="A1727" s="80">
        <v>1726</v>
      </c>
      <c r="B1727" s="22" t="s">
        <v>140</v>
      </c>
      <c r="C1727" s="22" t="s">
        <v>59</v>
      </c>
      <c r="D1727" s="22" t="s">
        <v>122</v>
      </c>
      <c r="E1727" s="22" t="s">
        <v>123</v>
      </c>
      <c r="F1727" s="22" t="s">
        <v>124</v>
      </c>
      <c r="G1727" s="22" t="s">
        <v>72</v>
      </c>
      <c r="H1727" s="22" t="s">
        <v>91</v>
      </c>
      <c r="I1727" s="22" t="s">
        <v>1472</v>
      </c>
      <c r="J1727" s="71">
        <v>3.5520000000000005</v>
      </c>
      <c r="K1727" s="56">
        <v>2</v>
      </c>
      <c r="L1727" s="73">
        <v>0.2</v>
      </c>
      <c r="M1727" s="71">
        <v>0.44399999999999973</v>
      </c>
      <c r="N1727" s="75">
        <f t="shared" si="52"/>
        <v>-0.26640000000000041</v>
      </c>
      <c r="O1727" s="76">
        <f t="shared" si="53"/>
        <v>300</v>
      </c>
      <c r="P1727" s="49" t="str" cm="1">
        <f t="array" ref="P1727">_xlfn.IFS(O1727&gt;=2000,"A",O1727&gt;=1000,"B",O1727&gt;=500,"C",O1727&gt;=100,"D",O1727&lt;100,"E")</f>
        <v>D</v>
      </c>
    </row>
    <row r="1728" spans="1:16">
      <c r="A1728" s="80">
        <v>1727</v>
      </c>
      <c r="B1728" s="22" t="s">
        <v>140</v>
      </c>
      <c r="C1728" s="22" t="s">
        <v>59</v>
      </c>
      <c r="D1728" s="22" t="s">
        <v>122</v>
      </c>
      <c r="E1728" s="22" t="s">
        <v>123</v>
      </c>
      <c r="F1728" s="22" t="s">
        <v>124</v>
      </c>
      <c r="G1728" s="22" t="s">
        <v>72</v>
      </c>
      <c r="H1728" s="22" t="s">
        <v>91</v>
      </c>
      <c r="I1728" s="22" t="s">
        <v>1473</v>
      </c>
      <c r="J1728" s="71">
        <v>88.832000000000008</v>
      </c>
      <c r="K1728" s="56">
        <v>4</v>
      </c>
      <c r="L1728" s="73">
        <v>0.2</v>
      </c>
      <c r="M1728" s="71">
        <v>7.7728000000000002</v>
      </c>
      <c r="N1728" s="75">
        <f t="shared" si="52"/>
        <v>-9.9936000000000007</v>
      </c>
      <c r="O1728" s="76">
        <f t="shared" si="53"/>
        <v>600</v>
      </c>
      <c r="P1728" s="49" t="str" cm="1">
        <f t="array" ref="P1728">_xlfn.IFS(O1728&gt;=2000,"A",O1728&gt;=1000,"B",O1728&gt;=500,"C",O1728&gt;=100,"D",O1728&lt;100,"E")</f>
        <v>C</v>
      </c>
    </row>
    <row r="1729" spans="1:16">
      <c r="A1729" s="80">
        <v>1728</v>
      </c>
      <c r="B1729" s="22" t="s">
        <v>58</v>
      </c>
      <c r="C1729" s="22" t="s">
        <v>68</v>
      </c>
      <c r="D1729" s="22" t="s">
        <v>387</v>
      </c>
      <c r="E1729" s="22" t="s">
        <v>258</v>
      </c>
      <c r="F1729" s="22" t="s">
        <v>124</v>
      </c>
      <c r="G1729" s="22" t="s">
        <v>63</v>
      </c>
      <c r="H1729" s="22" t="s">
        <v>78</v>
      </c>
      <c r="I1729" s="22" t="s">
        <v>1474</v>
      </c>
      <c r="J1729" s="71">
        <v>1048.3499999999999</v>
      </c>
      <c r="K1729" s="56">
        <v>5</v>
      </c>
      <c r="L1729" s="73">
        <v>0.4</v>
      </c>
      <c r="M1729" s="71">
        <v>-69.889999999999986</v>
      </c>
      <c r="N1729" s="75">
        <f t="shared" si="52"/>
        <v>-489.22999999999996</v>
      </c>
      <c r="O1729" s="76">
        <f t="shared" si="53"/>
        <v>750</v>
      </c>
      <c r="P1729" s="49" t="str" cm="1">
        <f t="array" ref="P1729">_xlfn.IFS(O1729&gt;=2000,"A",O1729&gt;=1000,"B",O1729&gt;=500,"C",O1729&gt;=100,"D",O1729&lt;100,"E")</f>
        <v>C</v>
      </c>
    </row>
    <row r="1730" spans="1:16">
      <c r="A1730" s="80">
        <v>1729</v>
      </c>
      <c r="B1730" s="22" t="s">
        <v>538</v>
      </c>
      <c r="C1730" s="22" t="s">
        <v>59</v>
      </c>
      <c r="D1730" s="22" t="s">
        <v>193</v>
      </c>
      <c r="E1730" s="22" t="s">
        <v>194</v>
      </c>
      <c r="F1730" s="22" t="s">
        <v>62</v>
      </c>
      <c r="G1730" s="22" t="s">
        <v>86</v>
      </c>
      <c r="H1730" s="22" t="s">
        <v>128</v>
      </c>
      <c r="I1730" s="22" t="s">
        <v>1429</v>
      </c>
      <c r="J1730" s="71">
        <v>100</v>
      </c>
      <c r="K1730" s="56">
        <v>4</v>
      </c>
      <c r="L1730" s="73">
        <v>0</v>
      </c>
      <c r="M1730" s="71">
        <v>21</v>
      </c>
      <c r="N1730" s="75">
        <f t="shared" si="52"/>
        <v>21</v>
      </c>
      <c r="O1730" s="76">
        <f t="shared" si="53"/>
        <v>600</v>
      </c>
      <c r="P1730" s="49" t="str" cm="1">
        <f t="array" ref="P1730">_xlfn.IFS(O1730&gt;=2000,"A",O1730&gt;=1000,"B",O1730&gt;=500,"C",O1730&gt;=100,"D",O1730&lt;100,"E")</f>
        <v>C</v>
      </c>
    </row>
    <row r="1731" spans="1:16">
      <c r="A1731" s="80">
        <v>1730</v>
      </c>
      <c r="B1731" s="22" t="s">
        <v>538</v>
      </c>
      <c r="C1731" s="22" t="s">
        <v>59</v>
      </c>
      <c r="D1731" s="22" t="s">
        <v>193</v>
      </c>
      <c r="E1731" s="22" t="s">
        <v>194</v>
      </c>
      <c r="F1731" s="22" t="s">
        <v>62</v>
      </c>
      <c r="G1731" s="22" t="s">
        <v>72</v>
      </c>
      <c r="H1731" s="22" t="s">
        <v>73</v>
      </c>
      <c r="I1731" s="22" t="s">
        <v>1002</v>
      </c>
      <c r="J1731" s="71">
        <v>7.83</v>
      </c>
      <c r="K1731" s="56">
        <v>3</v>
      </c>
      <c r="L1731" s="73">
        <v>0</v>
      </c>
      <c r="M1731" s="71">
        <v>3.6017999999999999</v>
      </c>
      <c r="N1731" s="75">
        <f t="shared" ref="N1731:N1794" si="54">M1731-(J1731*L1731)</f>
        <v>3.6017999999999999</v>
      </c>
      <c r="O1731" s="76">
        <f t="shared" ref="O1731:O1794" si="55">150*K1731</f>
        <v>450</v>
      </c>
      <c r="P1731" s="49" t="str" cm="1">
        <f t="array" ref="P1731">_xlfn.IFS(O1731&gt;=2000,"A",O1731&gt;=1000,"B",O1731&gt;=500,"C",O1731&gt;=100,"D",O1731&lt;100,"E")</f>
        <v>D</v>
      </c>
    </row>
    <row r="1732" spans="1:16">
      <c r="A1732" s="80">
        <v>1731</v>
      </c>
      <c r="B1732" s="22" t="s">
        <v>75</v>
      </c>
      <c r="C1732" s="22" t="s">
        <v>68</v>
      </c>
      <c r="D1732" s="22" t="s">
        <v>679</v>
      </c>
      <c r="E1732" s="22" t="s">
        <v>96</v>
      </c>
      <c r="F1732" s="22" t="s">
        <v>62</v>
      </c>
      <c r="G1732" s="22" t="s">
        <v>72</v>
      </c>
      <c r="H1732" s="22" t="s">
        <v>97</v>
      </c>
      <c r="I1732" s="22" t="s">
        <v>1475</v>
      </c>
      <c r="J1732" s="71">
        <v>96.256</v>
      </c>
      <c r="K1732" s="56">
        <v>8</v>
      </c>
      <c r="L1732" s="73">
        <v>0.2</v>
      </c>
      <c r="M1732" s="71">
        <v>31.283199999999987</v>
      </c>
      <c r="N1732" s="75">
        <f t="shared" si="54"/>
        <v>12.031999999999986</v>
      </c>
      <c r="O1732" s="76">
        <f t="shared" si="55"/>
        <v>1200</v>
      </c>
      <c r="P1732" s="49" t="str" cm="1">
        <f t="array" ref="P1732">_xlfn.IFS(O1732&gt;=2000,"A",O1732&gt;=1000,"B",O1732&gt;=500,"C",O1732&gt;=100,"D",O1732&lt;100,"E")</f>
        <v>B</v>
      </c>
    </row>
    <row r="1733" spans="1:16">
      <c r="A1733" s="80">
        <v>1732</v>
      </c>
      <c r="B1733" s="22" t="s">
        <v>75</v>
      </c>
      <c r="C1733" s="22" t="s">
        <v>68</v>
      </c>
      <c r="D1733" s="22" t="s">
        <v>679</v>
      </c>
      <c r="E1733" s="22" t="s">
        <v>96</v>
      </c>
      <c r="F1733" s="22" t="s">
        <v>62</v>
      </c>
      <c r="G1733" s="22" t="s">
        <v>72</v>
      </c>
      <c r="H1733" s="22" t="s">
        <v>97</v>
      </c>
      <c r="I1733" s="22" t="s">
        <v>283</v>
      </c>
      <c r="J1733" s="71">
        <v>10.688000000000001</v>
      </c>
      <c r="K1733" s="56">
        <v>2</v>
      </c>
      <c r="L1733" s="73">
        <v>0.2</v>
      </c>
      <c r="M1733" s="71">
        <v>3.7407999999999997</v>
      </c>
      <c r="N1733" s="75">
        <f t="shared" si="54"/>
        <v>1.6031999999999993</v>
      </c>
      <c r="O1733" s="76">
        <f t="shared" si="55"/>
        <v>300</v>
      </c>
      <c r="P1733" s="49" t="str" cm="1">
        <f t="array" ref="P1733">_xlfn.IFS(O1733&gt;=2000,"A",O1733&gt;=1000,"B",O1733&gt;=500,"C",O1733&gt;=100,"D",O1733&lt;100,"E")</f>
        <v>D</v>
      </c>
    </row>
    <row r="1734" spans="1:16">
      <c r="A1734" s="80">
        <v>1733</v>
      </c>
      <c r="B1734" s="22" t="s">
        <v>75</v>
      </c>
      <c r="C1734" s="22" t="s">
        <v>59</v>
      </c>
      <c r="D1734" s="22" t="s">
        <v>370</v>
      </c>
      <c r="E1734" s="22" t="s">
        <v>104</v>
      </c>
      <c r="F1734" s="22" t="s">
        <v>105</v>
      </c>
      <c r="G1734" s="22" t="s">
        <v>72</v>
      </c>
      <c r="H1734" s="22" t="s">
        <v>80</v>
      </c>
      <c r="I1734" s="22" t="s">
        <v>665</v>
      </c>
      <c r="J1734" s="71">
        <v>338.04</v>
      </c>
      <c r="K1734" s="56">
        <v>3</v>
      </c>
      <c r="L1734" s="73">
        <v>0.2</v>
      </c>
      <c r="M1734" s="71">
        <v>-33.804000000000002</v>
      </c>
      <c r="N1734" s="75">
        <f t="shared" si="54"/>
        <v>-101.41200000000001</v>
      </c>
      <c r="O1734" s="76">
        <f t="shared" si="55"/>
        <v>450</v>
      </c>
      <c r="P1734" s="49" t="str" cm="1">
        <f t="array" ref="P1734">_xlfn.IFS(O1734&gt;=2000,"A",O1734&gt;=1000,"B",O1734&gt;=500,"C",O1734&gt;=100,"D",O1734&lt;100,"E")</f>
        <v>D</v>
      </c>
    </row>
    <row r="1735" spans="1:16">
      <c r="A1735" s="80">
        <v>1734</v>
      </c>
      <c r="B1735" s="22" t="s">
        <v>75</v>
      </c>
      <c r="C1735" s="22" t="s">
        <v>59</v>
      </c>
      <c r="D1735" s="22" t="s">
        <v>370</v>
      </c>
      <c r="E1735" s="22" t="s">
        <v>104</v>
      </c>
      <c r="F1735" s="22" t="s">
        <v>105</v>
      </c>
      <c r="G1735" s="22" t="s">
        <v>72</v>
      </c>
      <c r="H1735" s="22" t="s">
        <v>84</v>
      </c>
      <c r="I1735" s="22" t="s">
        <v>480</v>
      </c>
      <c r="J1735" s="71">
        <v>154.24</v>
      </c>
      <c r="K1735" s="56">
        <v>4</v>
      </c>
      <c r="L1735" s="73">
        <v>0.2</v>
      </c>
      <c r="M1735" s="71">
        <v>17.351999999999975</v>
      </c>
      <c r="N1735" s="75">
        <f t="shared" si="54"/>
        <v>-13.496000000000027</v>
      </c>
      <c r="O1735" s="76">
        <f t="shared" si="55"/>
        <v>600</v>
      </c>
      <c r="P1735" s="49" t="str" cm="1">
        <f t="array" ref="P1735">_xlfn.IFS(O1735&gt;=2000,"A",O1735&gt;=1000,"B",O1735&gt;=500,"C",O1735&gt;=100,"D",O1735&lt;100,"E")</f>
        <v>C</v>
      </c>
    </row>
    <row r="1736" spans="1:16">
      <c r="A1736" s="80">
        <v>1735</v>
      </c>
      <c r="B1736" s="22" t="s">
        <v>58</v>
      </c>
      <c r="C1736" s="22" t="s">
        <v>59</v>
      </c>
      <c r="D1736" s="22" t="s">
        <v>619</v>
      </c>
      <c r="E1736" s="22" t="s">
        <v>96</v>
      </c>
      <c r="F1736" s="22" t="s">
        <v>62</v>
      </c>
      <c r="G1736" s="22" t="s">
        <v>72</v>
      </c>
      <c r="H1736" s="22" t="s">
        <v>91</v>
      </c>
      <c r="I1736" s="22" t="s">
        <v>1476</v>
      </c>
      <c r="J1736" s="71">
        <v>34.848000000000006</v>
      </c>
      <c r="K1736" s="56">
        <v>2</v>
      </c>
      <c r="L1736" s="73">
        <v>0.2</v>
      </c>
      <c r="M1736" s="71">
        <v>6.5339999999999971</v>
      </c>
      <c r="N1736" s="75">
        <f t="shared" si="54"/>
        <v>-0.43560000000000443</v>
      </c>
      <c r="O1736" s="76">
        <f t="shared" si="55"/>
        <v>300</v>
      </c>
      <c r="P1736" s="49" t="str" cm="1">
        <f t="array" ref="P1736">_xlfn.IFS(O1736&gt;=2000,"A",O1736&gt;=1000,"B",O1736&gt;=500,"C",O1736&gt;=100,"D",O1736&lt;100,"E")</f>
        <v>D</v>
      </c>
    </row>
    <row r="1737" spans="1:16">
      <c r="A1737" s="80">
        <v>1736</v>
      </c>
      <c r="B1737" s="22" t="s">
        <v>58</v>
      </c>
      <c r="C1737" s="22" t="s">
        <v>59</v>
      </c>
      <c r="D1737" s="22" t="s">
        <v>619</v>
      </c>
      <c r="E1737" s="22" t="s">
        <v>96</v>
      </c>
      <c r="F1737" s="22" t="s">
        <v>62</v>
      </c>
      <c r="G1737" s="22" t="s">
        <v>86</v>
      </c>
      <c r="H1737" s="22" t="s">
        <v>87</v>
      </c>
      <c r="I1737" s="22" t="s">
        <v>1216</v>
      </c>
      <c r="J1737" s="71">
        <v>22</v>
      </c>
      <c r="K1737" s="56">
        <v>5</v>
      </c>
      <c r="L1737" s="73">
        <v>0.2</v>
      </c>
      <c r="M1737" s="71">
        <v>1.375</v>
      </c>
      <c r="N1737" s="75">
        <f t="shared" si="54"/>
        <v>-3.0250000000000004</v>
      </c>
      <c r="O1737" s="76">
        <f t="shared" si="55"/>
        <v>750</v>
      </c>
      <c r="P1737" s="49" t="str" cm="1">
        <f t="array" ref="P1737">_xlfn.IFS(O1737&gt;=2000,"A",O1737&gt;=1000,"B",O1737&gt;=500,"C",O1737&gt;=100,"D",O1737&lt;100,"E")</f>
        <v>C</v>
      </c>
    </row>
    <row r="1738" spans="1:16">
      <c r="A1738" s="80">
        <v>1737</v>
      </c>
      <c r="B1738" s="22" t="s">
        <v>58</v>
      </c>
      <c r="C1738" s="22" t="s">
        <v>59</v>
      </c>
      <c r="D1738" s="22" t="s">
        <v>619</v>
      </c>
      <c r="E1738" s="22" t="s">
        <v>96</v>
      </c>
      <c r="F1738" s="22" t="s">
        <v>62</v>
      </c>
      <c r="G1738" s="22" t="s">
        <v>72</v>
      </c>
      <c r="H1738" s="22" t="s">
        <v>84</v>
      </c>
      <c r="I1738" s="22" t="s">
        <v>85</v>
      </c>
      <c r="J1738" s="71">
        <v>4.3680000000000003</v>
      </c>
      <c r="K1738" s="56">
        <v>3</v>
      </c>
      <c r="L1738" s="73">
        <v>0.2</v>
      </c>
      <c r="M1738" s="71">
        <v>0.3822000000000001</v>
      </c>
      <c r="N1738" s="75">
        <f t="shared" si="54"/>
        <v>-0.49140000000000006</v>
      </c>
      <c r="O1738" s="76">
        <f t="shared" si="55"/>
        <v>450</v>
      </c>
      <c r="P1738" s="49" t="str" cm="1">
        <f t="array" ref="P1738">_xlfn.IFS(O1738&gt;=2000,"A",O1738&gt;=1000,"B",O1738&gt;=500,"C",O1738&gt;=100,"D",O1738&lt;100,"E")</f>
        <v>D</v>
      </c>
    </row>
    <row r="1739" spans="1:16">
      <c r="A1739" s="80">
        <v>1738</v>
      </c>
      <c r="B1739" s="22" t="s">
        <v>75</v>
      </c>
      <c r="C1739" s="22" t="s">
        <v>68</v>
      </c>
      <c r="D1739" s="22" t="s">
        <v>114</v>
      </c>
      <c r="E1739" s="22" t="s">
        <v>70</v>
      </c>
      <c r="F1739" s="22" t="s">
        <v>71</v>
      </c>
      <c r="G1739" s="22" t="s">
        <v>72</v>
      </c>
      <c r="H1739" s="22" t="s">
        <v>80</v>
      </c>
      <c r="I1739" s="22" t="s">
        <v>722</v>
      </c>
      <c r="J1739" s="71">
        <v>31.44</v>
      </c>
      <c r="K1739" s="56">
        <v>3</v>
      </c>
      <c r="L1739" s="73">
        <v>0</v>
      </c>
      <c r="M1739" s="71">
        <v>8.4888000000000012</v>
      </c>
      <c r="N1739" s="75">
        <f t="shared" si="54"/>
        <v>8.4888000000000012</v>
      </c>
      <c r="O1739" s="76">
        <f t="shared" si="55"/>
        <v>450</v>
      </c>
      <c r="P1739" s="49" t="str" cm="1">
        <f t="array" ref="P1739">_xlfn.IFS(O1739&gt;=2000,"A",O1739&gt;=1000,"B",O1739&gt;=500,"C",O1739&gt;=100,"D",O1739&lt;100,"E")</f>
        <v>D</v>
      </c>
    </row>
    <row r="1740" spans="1:16">
      <c r="A1740" s="80">
        <v>1739</v>
      </c>
      <c r="B1740" s="22" t="s">
        <v>75</v>
      </c>
      <c r="C1740" s="22" t="s">
        <v>68</v>
      </c>
      <c r="D1740" s="22" t="s">
        <v>114</v>
      </c>
      <c r="E1740" s="22" t="s">
        <v>70</v>
      </c>
      <c r="F1740" s="22" t="s">
        <v>71</v>
      </c>
      <c r="G1740" s="22" t="s">
        <v>86</v>
      </c>
      <c r="H1740" s="22" t="s">
        <v>128</v>
      </c>
      <c r="I1740" s="22" t="s">
        <v>1397</v>
      </c>
      <c r="J1740" s="71">
        <v>17.899999999999999</v>
      </c>
      <c r="K1740" s="56">
        <v>2</v>
      </c>
      <c r="L1740" s="73">
        <v>0</v>
      </c>
      <c r="M1740" s="71">
        <v>3.400999999999998</v>
      </c>
      <c r="N1740" s="75">
        <f t="shared" si="54"/>
        <v>3.400999999999998</v>
      </c>
      <c r="O1740" s="76">
        <f t="shared" si="55"/>
        <v>300</v>
      </c>
      <c r="P1740" s="49" t="str" cm="1">
        <f t="array" ref="P1740">_xlfn.IFS(O1740&gt;=2000,"A",O1740&gt;=1000,"B",O1740&gt;=500,"C",O1740&gt;=100,"D",O1740&lt;100,"E")</f>
        <v>D</v>
      </c>
    </row>
    <row r="1741" spans="1:16">
      <c r="A1741" s="80">
        <v>1740</v>
      </c>
      <c r="B1741" s="22" t="s">
        <v>75</v>
      </c>
      <c r="C1741" s="22" t="s">
        <v>68</v>
      </c>
      <c r="D1741" s="22" t="s">
        <v>114</v>
      </c>
      <c r="E1741" s="22" t="s">
        <v>70</v>
      </c>
      <c r="F1741" s="22" t="s">
        <v>71</v>
      </c>
      <c r="G1741" s="22" t="s">
        <v>86</v>
      </c>
      <c r="H1741" s="22" t="s">
        <v>128</v>
      </c>
      <c r="I1741" s="22" t="s">
        <v>1477</v>
      </c>
      <c r="J1741" s="71">
        <v>129.44999999999999</v>
      </c>
      <c r="K1741" s="56">
        <v>5</v>
      </c>
      <c r="L1741" s="73">
        <v>0</v>
      </c>
      <c r="M1741" s="71">
        <v>46.601999999999997</v>
      </c>
      <c r="N1741" s="75">
        <f t="shared" si="54"/>
        <v>46.601999999999997</v>
      </c>
      <c r="O1741" s="76">
        <f t="shared" si="55"/>
        <v>750</v>
      </c>
      <c r="P1741" s="49" t="str" cm="1">
        <f t="array" ref="P1741">_xlfn.IFS(O1741&gt;=2000,"A",O1741&gt;=1000,"B",O1741&gt;=500,"C",O1741&gt;=100,"D",O1741&lt;100,"E")</f>
        <v>C</v>
      </c>
    </row>
    <row r="1742" spans="1:16">
      <c r="A1742" s="80">
        <v>1741</v>
      </c>
      <c r="B1742" s="22" t="s">
        <v>75</v>
      </c>
      <c r="C1742" s="22" t="s">
        <v>102</v>
      </c>
      <c r="D1742" s="22" t="s">
        <v>418</v>
      </c>
      <c r="E1742" s="22" t="s">
        <v>70</v>
      </c>
      <c r="F1742" s="22" t="s">
        <v>71</v>
      </c>
      <c r="G1742" s="22" t="s">
        <v>72</v>
      </c>
      <c r="H1742" s="22" t="s">
        <v>73</v>
      </c>
      <c r="I1742" s="22" t="s">
        <v>1280</v>
      </c>
      <c r="J1742" s="71">
        <v>20.88</v>
      </c>
      <c r="K1742" s="56">
        <v>8</v>
      </c>
      <c r="L1742" s="73">
        <v>0</v>
      </c>
      <c r="M1742" s="71">
        <v>9.6047999999999991</v>
      </c>
      <c r="N1742" s="75">
        <f t="shared" si="54"/>
        <v>9.6047999999999991</v>
      </c>
      <c r="O1742" s="76">
        <f t="shared" si="55"/>
        <v>1200</v>
      </c>
      <c r="P1742" s="49" t="str" cm="1">
        <f t="array" ref="P1742">_xlfn.IFS(O1742&gt;=2000,"A",O1742&gt;=1000,"B",O1742&gt;=500,"C",O1742&gt;=100,"D",O1742&lt;100,"E")</f>
        <v>B</v>
      </c>
    </row>
    <row r="1743" spans="1:16">
      <c r="A1743" s="80">
        <v>1742</v>
      </c>
      <c r="B1743" s="22" t="s">
        <v>75</v>
      </c>
      <c r="C1743" s="22" t="s">
        <v>59</v>
      </c>
      <c r="D1743" s="22" t="s">
        <v>122</v>
      </c>
      <c r="E1743" s="22" t="s">
        <v>123</v>
      </c>
      <c r="F1743" s="22" t="s">
        <v>124</v>
      </c>
      <c r="G1743" s="22" t="s">
        <v>72</v>
      </c>
      <c r="H1743" s="22" t="s">
        <v>97</v>
      </c>
      <c r="I1743" s="22" t="s">
        <v>1478</v>
      </c>
      <c r="J1743" s="71">
        <v>20.736000000000004</v>
      </c>
      <c r="K1743" s="56">
        <v>4</v>
      </c>
      <c r="L1743" s="73">
        <v>0.2</v>
      </c>
      <c r="M1743" s="71">
        <v>7.2576000000000001</v>
      </c>
      <c r="N1743" s="75">
        <f t="shared" si="54"/>
        <v>3.1103999999999994</v>
      </c>
      <c r="O1743" s="76">
        <f t="shared" si="55"/>
        <v>600</v>
      </c>
      <c r="P1743" s="49" t="str" cm="1">
        <f t="array" ref="P1743">_xlfn.IFS(O1743&gt;=2000,"A",O1743&gt;=1000,"B",O1743&gt;=500,"C",O1743&gt;=100,"D",O1743&lt;100,"E")</f>
        <v>C</v>
      </c>
    </row>
    <row r="1744" spans="1:16">
      <c r="A1744" s="80">
        <v>1743</v>
      </c>
      <c r="B1744" s="22" t="s">
        <v>75</v>
      </c>
      <c r="C1744" s="22" t="s">
        <v>59</v>
      </c>
      <c r="D1744" s="22" t="s">
        <v>122</v>
      </c>
      <c r="E1744" s="22" t="s">
        <v>123</v>
      </c>
      <c r="F1744" s="22" t="s">
        <v>124</v>
      </c>
      <c r="G1744" s="22" t="s">
        <v>63</v>
      </c>
      <c r="H1744" s="22" t="s">
        <v>82</v>
      </c>
      <c r="I1744" s="22" t="s">
        <v>1432</v>
      </c>
      <c r="J1744" s="71">
        <v>7.168000000000001</v>
      </c>
      <c r="K1744" s="56">
        <v>2</v>
      </c>
      <c r="L1744" s="73">
        <v>0.2</v>
      </c>
      <c r="M1744" s="71">
        <v>0.98559999999999937</v>
      </c>
      <c r="N1744" s="75">
        <f t="shared" si="54"/>
        <v>-0.44800000000000084</v>
      </c>
      <c r="O1744" s="76">
        <f t="shared" si="55"/>
        <v>300</v>
      </c>
      <c r="P1744" s="49" t="str" cm="1">
        <f t="array" ref="P1744">_xlfn.IFS(O1744&gt;=2000,"A",O1744&gt;=1000,"B",O1744&gt;=500,"C",O1744&gt;=100,"D",O1744&lt;100,"E")</f>
        <v>D</v>
      </c>
    </row>
    <row r="1745" spans="1:16">
      <c r="A1745" s="80">
        <v>1744</v>
      </c>
      <c r="B1745" s="22" t="s">
        <v>75</v>
      </c>
      <c r="C1745" s="22" t="s">
        <v>59</v>
      </c>
      <c r="D1745" s="22" t="s">
        <v>122</v>
      </c>
      <c r="E1745" s="22" t="s">
        <v>123</v>
      </c>
      <c r="F1745" s="22" t="s">
        <v>124</v>
      </c>
      <c r="G1745" s="22" t="s">
        <v>72</v>
      </c>
      <c r="H1745" s="22" t="s">
        <v>80</v>
      </c>
      <c r="I1745" s="22" t="s">
        <v>992</v>
      </c>
      <c r="J1745" s="71">
        <v>11.168000000000001</v>
      </c>
      <c r="K1745" s="56">
        <v>2</v>
      </c>
      <c r="L1745" s="73">
        <v>0.2</v>
      </c>
      <c r="M1745" s="71">
        <v>-2.5128000000000008</v>
      </c>
      <c r="N1745" s="75">
        <f t="shared" si="54"/>
        <v>-4.7464000000000013</v>
      </c>
      <c r="O1745" s="76">
        <f t="shared" si="55"/>
        <v>300</v>
      </c>
      <c r="P1745" s="49" t="str" cm="1">
        <f t="array" ref="P1745">_xlfn.IFS(O1745&gt;=2000,"A",O1745&gt;=1000,"B",O1745&gt;=500,"C",O1745&gt;=100,"D",O1745&lt;100,"E")</f>
        <v>D</v>
      </c>
    </row>
    <row r="1746" spans="1:16">
      <c r="A1746" s="80">
        <v>1745</v>
      </c>
      <c r="B1746" s="22" t="s">
        <v>75</v>
      </c>
      <c r="C1746" s="22" t="s">
        <v>59</v>
      </c>
      <c r="D1746" s="22" t="s">
        <v>122</v>
      </c>
      <c r="E1746" s="22" t="s">
        <v>123</v>
      </c>
      <c r="F1746" s="22" t="s">
        <v>124</v>
      </c>
      <c r="G1746" s="22" t="s">
        <v>86</v>
      </c>
      <c r="H1746" s="22" t="s">
        <v>128</v>
      </c>
      <c r="I1746" s="22" t="s">
        <v>816</v>
      </c>
      <c r="J1746" s="71">
        <v>442.40000000000003</v>
      </c>
      <c r="K1746" s="56">
        <v>7</v>
      </c>
      <c r="L1746" s="73">
        <v>0.2</v>
      </c>
      <c r="M1746" s="71">
        <v>-55.300000000000068</v>
      </c>
      <c r="N1746" s="75">
        <f t="shared" si="54"/>
        <v>-143.78000000000009</v>
      </c>
      <c r="O1746" s="76">
        <f t="shared" si="55"/>
        <v>1050</v>
      </c>
      <c r="P1746" s="49" t="str" cm="1">
        <f t="array" ref="P1746">_xlfn.IFS(O1746&gt;=2000,"A",O1746&gt;=1000,"B",O1746&gt;=500,"C",O1746&gt;=100,"D",O1746&lt;100,"E")</f>
        <v>B</v>
      </c>
    </row>
    <row r="1747" spans="1:16">
      <c r="A1747" s="80">
        <v>1746</v>
      </c>
      <c r="B1747" s="22" t="s">
        <v>140</v>
      </c>
      <c r="C1747" s="22" t="s">
        <v>59</v>
      </c>
      <c r="D1747" s="22" t="s">
        <v>220</v>
      </c>
      <c r="E1747" s="22" t="s">
        <v>172</v>
      </c>
      <c r="F1747" s="22" t="s">
        <v>124</v>
      </c>
      <c r="G1747" s="22" t="s">
        <v>72</v>
      </c>
      <c r="H1747" s="22" t="s">
        <v>84</v>
      </c>
      <c r="I1747" s="22" t="s">
        <v>327</v>
      </c>
      <c r="J1747" s="71">
        <v>13.36</v>
      </c>
      <c r="K1747" s="56">
        <v>2</v>
      </c>
      <c r="L1747" s="73">
        <v>0</v>
      </c>
      <c r="M1747" s="71">
        <v>4.9431999999999992</v>
      </c>
      <c r="N1747" s="75">
        <f t="shared" si="54"/>
        <v>4.9431999999999992</v>
      </c>
      <c r="O1747" s="76">
        <f t="shared" si="55"/>
        <v>300</v>
      </c>
      <c r="P1747" s="49" t="str" cm="1">
        <f t="array" ref="P1747">_xlfn.IFS(O1747&gt;=2000,"A",O1747&gt;=1000,"B",O1747&gt;=500,"C",O1747&gt;=100,"D",O1747&lt;100,"E")</f>
        <v>D</v>
      </c>
    </row>
    <row r="1748" spans="1:16">
      <c r="A1748" s="80">
        <v>1747</v>
      </c>
      <c r="B1748" s="22" t="s">
        <v>58</v>
      </c>
      <c r="C1748" s="22" t="s">
        <v>59</v>
      </c>
      <c r="D1748" s="22" t="s">
        <v>619</v>
      </c>
      <c r="E1748" s="22" t="s">
        <v>96</v>
      </c>
      <c r="F1748" s="22" t="s">
        <v>62</v>
      </c>
      <c r="G1748" s="22" t="s">
        <v>72</v>
      </c>
      <c r="H1748" s="22" t="s">
        <v>89</v>
      </c>
      <c r="I1748" s="22" t="s">
        <v>880</v>
      </c>
      <c r="J1748" s="71">
        <v>11.232000000000001</v>
      </c>
      <c r="K1748" s="56">
        <v>8</v>
      </c>
      <c r="L1748" s="73">
        <v>0.7</v>
      </c>
      <c r="M1748" s="71">
        <v>-8.2367999999999988</v>
      </c>
      <c r="N1748" s="75">
        <f t="shared" si="54"/>
        <v>-16.0992</v>
      </c>
      <c r="O1748" s="76">
        <f t="shared" si="55"/>
        <v>1200</v>
      </c>
      <c r="P1748" s="49" t="str" cm="1">
        <f t="array" ref="P1748">_xlfn.IFS(O1748&gt;=2000,"A",O1748&gt;=1000,"B",O1748&gt;=500,"C",O1748&gt;=100,"D",O1748&lt;100,"E")</f>
        <v>B</v>
      </c>
    </row>
    <row r="1749" spans="1:16">
      <c r="A1749" s="80">
        <v>1748</v>
      </c>
      <c r="B1749" s="22" t="s">
        <v>58</v>
      </c>
      <c r="C1749" s="22" t="s">
        <v>59</v>
      </c>
      <c r="D1749" s="22" t="s">
        <v>619</v>
      </c>
      <c r="E1749" s="22" t="s">
        <v>96</v>
      </c>
      <c r="F1749" s="22" t="s">
        <v>62</v>
      </c>
      <c r="G1749" s="22" t="s">
        <v>72</v>
      </c>
      <c r="H1749" s="22" t="s">
        <v>97</v>
      </c>
      <c r="I1749" s="22" t="s">
        <v>139</v>
      </c>
      <c r="J1749" s="71">
        <v>10.272000000000002</v>
      </c>
      <c r="K1749" s="56">
        <v>3</v>
      </c>
      <c r="L1749" s="73">
        <v>0.2</v>
      </c>
      <c r="M1749" s="71">
        <v>3.2099999999999982</v>
      </c>
      <c r="N1749" s="75">
        <f t="shared" si="54"/>
        <v>1.1555999999999975</v>
      </c>
      <c r="O1749" s="76">
        <f t="shared" si="55"/>
        <v>450</v>
      </c>
      <c r="P1749" s="49" t="str" cm="1">
        <f t="array" ref="P1749">_xlfn.IFS(O1749&gt;=2000,"A",O1749&gt;=1000,"B",O1749&gt;=500,"C",O1749&gt;=100,"D",O1749&lt;100,"E")</f>
        <v>D</v>
      </c>
    </row>
    <row r="1750" spans="1:16">
      <c r="A1750" s="80">
        <v>1749</v>
      </c>
      <c r="B1750" s="22" t="s">
        <v>75</v>
      </c>
      <c r="C1750" s="22" t="s">
        <v>102</v>
      </c>
      <c r="D1750" s="22" t="s">
        <v>138</v>
      </c>
      <c r="E1750" s="22" t="s">
        <v>104</v>
      </c>
      <c r="F1750" s="22" t="s">
        <v>105</v>
      </c>
      <c r="G1750" s="22" t="s">
        <v>72</v>
      </c>
      <c r="H1750" s="22" t="s">
        <v>97</v>
      </c>
      <c r="I1750" s="22" t="s">
        <v>1018</v>
      </c>
      <c r="J1750" s="71">
        <v>10.368000000000002</v>
      </c>
      <c r="K1750" s="56">
        <v>2</v>
      </c>
      <c r="L1750" s="73">
        <v>0.2</v>
      </c>
      <c r="M1750" s="71">
        <v>3.6288</v>
      </c>
      <c r="N1750" s="75">
        <f t="shared" si="54"/>
        <v>1.5551999999999997</v>
      </c>
      <c r="O1750" s="76">
        <f t="shared" si="55"/>
        <v>300</v>
      </c>
      <c r="P1750" s="49" t="str" cm="1">
        <f t="array" ref="P1750">_xlfn.IFS(O1750&gt;=2000,"A",O1750&gt;=1000,"B",O1750&gt;=500,"C",O1750&gt;=100,"D",O1750&lt;100,"E")</f>
        <v>D</v>
      </c>
    </row>
    <row r="1751" spans="1:16">
      <c r="A1751" s="80">
        <v>1750</v>
      </c>
      <c r="B1751" s="22" t="s">
        <v>75</v>
      </c>
      <c r="C1751" s="22" t="s">
        <v>102</v>
      </c>
      <c r="D1751" s="22" t="s">
        <v>138</v>
      </c>
      <c r="E1751" s="22" t="s">
        <v>104</v>
      </c>
      <c r="F1751" s="22" t="s">
        <v>105</v>
      </c>
      <c r="G1751" s="22" t="s">
        <v>72</v>
      </c>
      <c r="H1751" s="22" t="s">
        <v>84</v>
      </c>
      <c r="I1751" s="22" t="s">
        <v>1373</v>
      </c>
      <c r="J1751" s="71">
        <v>6.24</v>
      </c>
      <c r="K1751" s="56">
        <v>3</v>
      </c>
      <c r="L1751" s="73">
        <v>0.2</v>
      </c>
      <c r="M1751" s="71">
        <v>0.54600000000000071</v>
      </c>
      <c r="N1751" s="75">
        <f t="shared" si="54"/>
        <v>-0.70199999999999951</v>
      </c>
      <c r="O1751" s="76">
        <f t="shared" si="55"/>
        <v>450</v>
      </c>
      <c r="P1751" s="49" t="str" cm="1">
        <f t="array" ref="P1751">_xlfn.IFS(O1751&gt;=2000,"A",O1751&gt;=1000,"B",O1751&gt;=500,"C",O1751&gt;=100,"D",O1751&lt;100,"E")</f>
        <v>D</v>
      </c>
    </row>
    <row r="1752" spans="1:16">
      <c r="A1752" s="80">
        <v>1751</v>
      </c>
      <c r="B1752" s="22" t="s">
        <v>75</v>
      </c>
      <c r="C1752" s="22" t="s">
        <v>102</v>
      </c>
      <c r="D1752" s="22" t="s">
        <v>321</v>
      </c>
      <c r="E1752" s="22" t="s">
        <v>104</v>
      </c>
      <c r="F1752" s="22" t="s">
        <v>105</v>
      </c>
      <c r="G1752" s="22" t="s">
        <v>63</v>
      </c>
      <c r="H1752" s="22" t="s">
        <v>78</v>
      </c>
      <c r="I1752" s="22" t="s">
        <v>1479</v>
      </c>
      <c r="J1752" s="71">
        <v>206.96200000000002</v>
      </c>
      <c r="K1752" s="56">
        <v>2</v>
      </c>
      <c r="L1752" s="73">
        <v>0.3</v>
      </c>
      <c r="M1752" s="71">
        <v>-32.522600000000011</v>
      </c>
      <c r="N1752" s="75">
        <f t="shared" si="54"/>
        <v>-94.611200000000011</v>
      </c>
      <c r="O1752" s="76">
        <f t="shared" si="55"/>
        <v>300</v>
      </c>
      <c r="P1752" s="49" t="str" cm="1">
        <f t="array" ref="P1752">_xlfn.IFS(O1752&gt;=2000,"A",O1752&gt;=1000,"B",O1752&gt;=500,"C",O1752&gt;=100,"D",O1752&lt;100,"E")</f>
        <v>D</v>
      </c>
    </row>
    <row r="1753" spans="1:16">
      <c r="A1753" s="80">
        <v>1752</v>
      </c>
      <c r="B1753" s="22" t="s">
        <v>140</v>
      </c>
      <c r="C1753" s="22" t="s">
        <v>59</v>
      </c>
      <c r="D1753" s="22" t="s">
        <v>1122</v>
      </c>
      <c r="E1753" s="22" t="s">
        <v>70</v>
      </c>
      <c r="F1753" s="22" t="s">
        <v>71</v>
      </c>
      <c r="G1753" s="22" t="s">
        <v>63</v>
      </c>
      <c r="H1753" s="22" t="s">
        <v>82</v>
      </c>
      <c r="I1753" s="22" t="s">
        <v>484</v>
      </c>
      <c r="J1753" s="71">
        <v>9.4600000000000009</v>
      </c>
      <c r="K1753" s="56">
        <v>2</v>
      </c>
      <c r="L1753" s="73">
        <v>0</v>
      </c>
      <c r="M1753" s="71">
        <v>3.6894000000000009</v>
      </c>
      <c r="N1753" s="75">
        <f t="shared" si="54"/>
        <v>3.6894000000000009</v>
      </c>
      <c r="O1753" s="76">
        <f t="shared" si="55"/>
        <v>300</v>
      </c>
      <c r="P1753" s="49" t="str" cm="1">
        <f t="array" ref="P1753">_xlfn.IFS(O1753&gt;=2000,"A",O1753&gt;=1000,"B",O1753&gt;=500,"C",O1753&gt;=100,"D",O1753&lt;100,"E")</f>
        <v>D</v>
      </c>
    </row>
    <row r="1754" spans="1:16">
      <c r="A1754" s="80">
        <v>1753</v>
      </c>
      <c r="B1754" s="22" t="s">
        <v>140</v>
      </c>
      <c r="C1754" s="22" t="s">
        <v>68</v>
      </c>
      <c r="D1754" s="22" t="s">
        <v>114</v>
      </c>
      <c r="E1754" s="22" t="s">
        <v>70</v>
      </c>
      <c r="F1754" s="22" t="s">
        <v>71</v>
      </c>
      <c r="G1754" s="22" t="s">
        <v>72</v>
      </c>
      <c r="H1754" s="22" t="s">
        <v>80</v>
      </c>
      <c r="I1754" s="22" t="s">
        <v>1129</v>
      </c>
      <c r="J1754" s="71">
        <v>559.62</v>
      </c>
      <c r="K1754" s="56">
        <v>9</v>
      </c>
      <c r="L1754" s="73">
        <v>0</v>
      </c>
      <c r="M1754" s="71">
        <v>151.09740000000002</v>
      </c>
      <c r="N1754" s="75">
        <f t="shared" si="54"/>
        <v>151.09740000000002</v>
      </c>
      <c r="O1754" s="76">
        <f t="shared" si="55"/>
        <v>1350</v>
      </c>
      <c r="P1754" s="49" t="str" cm="1">
        <f t="array" ref="P1754">_xlfn.IFS(O1754&gt;=2000,"A",O1754&gt;=1000,"B",O1754&gt;=500,"C",O1754&gt;=100,"D",O1754&lt;100,"E")</f>
        <v>B</v>
      </c>
    </row>
    <row r="1755" spans="1:16">
      <c r="A1755" s="80">
        <v>1754</v>
      </c>
      <c r="B1755" s="22" t="s">
        <v>140</v>
      </c>
      <c r="C1755" s="22" t="s">
        <v>68</v>
      </c>
      <c r="D1755" s="22" t="s">
        <v>114</v>
      </c>
      <c r="E1755" s="22" t="s">
        <v>70</v>
      </c>
      <c r="F1755" s="22" t="s">
        <v>71</v>
      </c>
      <c r="G1755" s="22" t="s">
        <v>72</v>
      </c>
      <c r="H1755" s="22" t="s">
        <v>97</v>
      </c>
      <c r="I1755" s="22" t="s">
        <v>1443</v>
      </c>
      <c r="J1755" s="71">
        <v>109.92</v>
      </c>
      <c r="K1755" s="56">
        <v>2</v>
      </c>
      <c r="L1755" s="73">
        <v>0</v>
      </c>
      <c r="M1755" s="71">
        <v>53.860799999999998</v>
      </c>
      <c r="N1755" s="75">
        <f t="shared" si="54"/>
        <v>53.860799999999998</v>
      </c>
      <c r="O1755" s="76">
        <f t="shared" si="55"/>
        <v>300</v>
      </c>
      <c r="P1755" s="49" t="str" cm="1">
        <f t="array" ref="P1755">_xlfn.IFS(O1755&gt;=2000,"A",O1755&gt;=1000,"B",O1755&gt;=500,"C",O1755&gt;=100,"D",O1755&lt;100,"E")</f>
        <v>D</v>
      </c>
    </row>
    <row r="1756" spans="1:16">
      <c r="A1756" s="80">
        <v>1755</v>
      </c>
      <c r="B1756" s="22" t="s">
        <v>140</v>
      </c>
      <c r="C1756" s="22" t="s">
        <v>68</v>
      </c>
      <c r="D1756" s="22" t="s">
        <v>114</v>
      </c>
      <c r="E1756" s="22" t="s">
        <v>70</v>
      </c>
      <c r="F1756" s="22" t="s">
        <v>71</v>
      </c>
      <c r="G1756" s="22" t="s">
        <v>72</v>
      </c>
      <c r="H1756" s="22" t="s">
        <v>97</v>
      </c>
      <c r="I1756" s="22" t="s">
        <v>1480</v>
      </c>
      <c r="J1756" s="71">
        <v>8.56</v>
      </c>
      <c r="K1756" s="56">
        <v>2</v>
      </c>
      <c r="L1756" s="73">
        <v>0</v>
      </c>
      <c r="M1756" s="71">
        <v>3.8519999999999994</v>
      </c>
      <c r="N1756" s="75">
        <f t="shared" si="54"/>
        <v>3.8519999999999994</v>
      </c>
      <c r="O1756" s="76">
        <f t="shared" si="55"/>
        <v>300</v>
      </c>
      <c r="P1756" s="49" t="str" cm="1">
        <f t="array" ref="P1756">_xlfn.IFS(O1756&gt;=2000,"A",O1756&gt;=1000,"B",O1756&gt;=500,"C",O1756&gt;=100,"D",O1756&lt;100,"E")</f>
        <v>D</v>
      </c>
    </row>
    <row r="1757" spans="1:16">
      <c r="A1757" s="80">
        <v>1756</v>
      </c>
      <c r="B1757" s="22" t="s">
        <v>58</v>
      </c>
      <c r="C1757" s="22" t="s">
        <v>102</v>
      </c>
      <c r="D1757" s="22" t="s">
        <v>103</v>
      </c>
      <c r="E1757" s="22" t="s">
        <v>104</v>
      </c>
      <c r="F1757" s="22" t="s">
        <v>105</v>
      </c>
      <c r="G1757" s="22" t="s">
        <v>72</v>
      </c>
      <c r="H1757" s="22" t="s">
        <v>97</v>
      </c>
      <c r="I1757" s="22" t="s">
        <v>1148</v>
      </c>
      <c r="J1757" s="71">
        <v>360.71199999999999</v>
      </c>
      <c r="K1757" s="56">
        <v>11</v>
      </c>
      <c r="L1757" s="73">
        <v>0.2</v>
      </c>
      <c r="M1757" s="71">
        <v>130.75810000000001</v>
      </c>
      <c r="N1757" s="75">
        <f t="shared" si="54"/>
        <v>58.615700000000018</v>
      </c>
      <c r="O1757" s="76">
        <f t="shared" si="55"/>
        <v>1650</v>
      </c>
      <c r="P1757" s="49" t="str" cm="1">
        <f t="array" ref="P1757">_xlfn.IFS(O1757&gt;=2000,"A",O1757&gt;=1000,"B",O1757&gt;=500,"C",O1757&gt;=100,"D",O1757&lt;100,"E")</f>
        <v>B</v>
      </c>
    </row>
    <row r="1758" spans="1:16">
      <c r="A1758" s="80">
        <v>1757</v>
      </c>
      <c r="B1758" s="22" t="s">
        <v>58</v>
      </c>
      <c r="C1758" s="22" t="s">
        <v>102</v>
      </c>
      <c r="D1758" s="22" t="s">
        <v>103</v>
      </c>
      <c r="E1758" s="22" t="s">
        <v>104</v>
      </c>
      <c r="F1758" s="22" t="s">
        <v>105</v>
      </c>
      <c r="G1758" s="22" t="s">
        <v>86</v>
      </c>
      <c r="H1758" s="22" t="s">
        <v>87</v>
      </c>
      <c r="I1758" s="22" t="s">
        <v>1481</v>
      </c>
      <c r="J1758" s="71">
        <v>1718.4</v>
      </c>
      <c r="K1758" s="56">
        <v>6</v>
      </c>
      <c r="L1758" s="73">
        <v>0.2</v>
      </c>
      <c r="M1758" s="71">
        <v>150.36000000000013</v>
      </c>
      <c r="N1758" s="75">
        <f t="shared" si="54"/>
        <v>-193.31999999999994</v>
      </c>
      <c r="O1758" s="76">
        <f t="shared" si="55"/>
        <v>900</v>
      </c>
      <c r="P1758" s="49" t="str" cm="1">
        <f t="array" ref="P1758">_xlfn.IFS(O1758&gt;=2000,"A",O1758&gt;=1000,"B",O1758&gt;=500,"C",O1758&gt;=100,"D",O1758&lt;100,"E")</f>
        <v>C</v>
      </c>
    </row>
    <row r="1759" spans="1:16">
      <c r="A1759" s="80">
        <v>1758</v>
      </c>
      <c r="B1759" s="22" t="s">
        <v>140</v>
      </c>
      <c r="C1759" s="22" t="s">
        <v>102</v>
      </c>
      <c r="D1759" s="22" t="s">
        <v>138</v>
      </c>
      <c r="E1759" s="22" t="s">
        <v>104</v>
      </c>
      <c r="F1759" s="22" t="s">
        <v>105</v>
      </c>
      <c r="G1759" s="22" t="s">
        <v>72</v>
      </c>
      <c r="H1759" s="22" t="s">
        <v>89</v>
      </c>
      <c r="I1759" s="22" t="s">
        <v>1341</v>
      </c>
      <c r="J1759" s="71">
        <v>41.567999999999991</v>
      </c>
      <c r="K1759" s="56">
        <v>6</v>
      </c>
      <c r="L1759" s="73">
        <v>0.8</v>
      </c>
      <c r="M1759" s="71">
        <v>-66.508800000000036</v>
      </c>
      <c r="N1759" s="75">
        <f t="shared" si="54"/>
        <v>-99.76320000000004</v>
      </c>
      <c r="O1759" s="76">
        <f t="shared" si="55"/>
        <v>900</v>
      </c>
      <c r="P1759" s="49" t="str" cm="1">
        <f t="array" ref="P1759">_xlfn.IFS(O1759&gt;=2000,"A",O1759&gt;=1000,"B",O1759&gt;=500,"C",O1759&gt;=100,"D",O1759&lt;100,"E")</f>
        <v>C</v>
      </c>
    </row>
    <row r="1760" spans="1:16">
      <c r="A1760" s="80">
        <v>1759</v>
      </c>
      <c r="B1760" s="22" t="s">
        <v>75</v>
      </c>
      <c r="C1760" s="22" t="s">
        <v>59</v>
      </c>
      <c r="D1760" s="22" t="s">
        <v>138</v>
      </c>
      <c r="E1760" s="22" t="s">
        <v>104</v>
      </c>
      <c r="F1760" s="22" t="s">
        <v>105</v>
      </c>
      <c r="G1760" s="22" t="s">
        <v>86</v>
      </c>
      <c r="H1760" s="22" t="s">
        <v>128</v>
      </c>
      <c r="I1760" s="22" t="s">
        <v>1133</v>
      </c>
      <c r="J1760" s="71">
        <v>46.864000000000004</v>
      </c>
      <c r="K1760" s="56">
        <v>2</v>
      </c>
      <c r="L1760" s="73">
        <v>0.2</v>
      </c>
      <c r="M1760" s="71">
        <v>7.615399999999994</v>
      </c>
      <c r="N1760" s="75">
        <f t="shared" si="54"/>
        <v>-1.7574000000000076</v>
      </c>
      <c r="O1760" s="76">
        <f t="shared" si="55"/>
        <v>300</v>
      </c>
      <c r="P1760" s="49" t="str" cm="1">
        <f t="array" ref="P1760">_xlfn.IFS(O1760&gt;=2000,"A",O1760&gt;=1000,"B",O1760&gt;=500,"C",O1760&gt;=100,"D",O1760&lt;100,"E")</f>
        <v>D</v>
      </c>
    </row>
    <row r="1761" spans="1:16">
      <c r="A1761" s="80">
        <v>1760</v>
      </c>
      <c r="B1761" s="22" t="s">
        <v>75</v>
      </c>
      <c r="C1761" s="22" t="s">
        <v>59</v>
      </c>
      <c r="D1761" s="22" t="s">
        <v>122</v>
      </c>
      <c r="E1761" s="22" t="s">
        <v>123</v>
      </c>
      <c r="F1761" s="22" t="s">
        <v>124</v>
      </c>
      <c r="G1761" s="22" t="s">
        <v>72</v>
      </c>
      <c r="H1761" s="22" t="s">
        <v>84</v>
      </c>
      <c r="I1761" s="22" t="s">
        <v>584</v>
      </c>
      <c r="J1761" s="71">
        <v>19.536000000000001</v>
      </c>
      <c r="K1761" s="56">
        <v>3</v>
      </c>
      <c r="L1761" s="73">
        <v>0.2</v>
      </c>
      <c r="M1761" s="71">
        <v>4.8840000000000003</v>
      </c>
      <c r="N1761" s="75">
        <f t="shared" si="54"/>
        <v>0.97679999999999989</v>
      </c>
      <c r="O1761" s="76">
        <f t="shared" si="55"/>
        <v>450</v>
      </c>
      <c r="P1761" s="49" t="str" cm="1">
        <f t="array" ref="P1761">_xlfn.IFS(O1761&gt;=2000,"A",O1761&gt;=1000,"B",O1761&gt;=500,"C",O1761&gt;=100,"D",O1761&lt;100,"E")</f>
        <v>D</v>
      </c>
    </row>
    <row r="1762" spans="1:16">
      <c r="A1762" s="80">
        <v>1761</v>
      </c>
      <c r="B1762" s="22" t="s">
        <v>75</v>
      </c>
      <c r="C1762" s="22" t="s">
        <v>59</v>
      </c>
      <c r="D1762" s="22" t="s">
        <v>418</v>
      </c>
      <c r="E1762" s="22" t="s">
        <v>70</v>
      </c>
      <c r="F1762" s="22" t="s">
        <v>71</v>
      </c>
      <c r="G1762" s="22" t="s">
        <v>63</v>
      </c>
      <c r="H1762" s="22" t="s">
        <v>64</v>
      </c>
      <c r="I1762" s="22" t="s">
        <v>1482</v>
      </c>
      <c r="J1762" s="71">
        <v>411.33199999999999</v>
      </c>
      <c r="K1762" s="56">
        <v>4</v>
      </c>
      <c r="L1762" s="73">
        <v>0.15</v>
      </c>
      <c r="M1762" s="71">
        <v>-4.8391999999999769</v>
      </c>
      <c r="N1762" s="75">
        <f t="shared" si="54"/>
        <v>-66.538999999999973</v>
      </c>
      <c r="O1762" s="76">
        <f t="shared" si="55"/>
        <v>600</v>
      </c>
      <c r="P1762" s="49" t="str" cm="1">
        <f t="array" ref="P1762">_xlfn.IFS(O1762&gt;=2000,"A",O1762&gt;=1000,"B",O1762&gt;=500,"C",O1762&gt;=100,"D",O1762&lt;100,"E")</f>
        <v>C</v>
      </c>
    </row>
    <row r="1763" spans="1:16">
      <c r="A1763" s="80">
        <v>1762</v>
      </c>
      <c r="B1763" s="22" t="s">
        <v>75</v>
      </c>
      <c r="C1763" s="22" t="s">
        <v>59</v>
      </c>
      <c r="D1763" s="22" t="s">
        <v>418</v>
      </c>
      <c r="E1763" s="22" t="s">
        <v>70</v>
      </c>
      <c r="F1763" s="22" t="s">
        <v>71</v>
      </c>
      <c r="G1763" s="22" t="s">
        <v>72</v>
      </c>
      <c r="H1763" s="22" t="s">
        <v>89</v>
      </c>
      <c r="I1763" s="22" t="s">
        <v>1483</v>
      </c>
      <c r="J1763" s="71">
        <v>28.752000000000002</v>
      </c>
      <c r="K1763" s="56">
        <v>6</v>
      </c>
      <c r="L1763" s="73">
        <v>0.2</v>
      </c>
      <c r="M1763" s="71">
        <v>9.7037999999999993</v>
      </c>
      <c r="N1763" s="75">
        <f t="shared" si="54"/>
        <v>3.9533999999999985</v>
      </c>
      <c r="O1763" s="76">
        <f t="shared" si="55"/>
        <v>900</v>
      </c>
      <c r="P1763" s="49" t="str" cm="1">
        <f t="array" ref="P1763">_xlfn.IFS(O1763&gt;=2000,"A",O1763&gt;=1000,"B",O1763&gt;=500,"C",O1763&gt;=100,"D",O1763&lt;100,"E")</f>
        <v>C</v>
      </c>
    </row>
    <row r="1764" spans="1:16">
      <c r="A1764" s="80">
        <v>1763</v>
      </c>
      <c r="B1764" s="22" t="s">
        <v>75</v>
      </c>
      <c r="C1764" s="22" t="s">
        <v>59</v>
      </c>
      <c r="D1764" s="22" t="s">
        <v>418</v>
      </c>
      <c r="E1764" s="22" t="s">
        <v>70</v>
      </c>
      <c r="F1764" s="22" t="s">
        <v>71</v>
      </c>
      <c r="G1764" s="22" t="s">
        <v>63</v>
      </c>
      <c r="H1764" s="22" t="s">
        <v>64</v>
      </c>
      <c r="I1764" s="22" t="s">
        <v>1484</v>
      </c>
      <c r="J1764" s="71">
        <v>293.19900000000001</v>
      </c>
      <c r="K1764" s="56">
        <v>3</v>
      </c>
      <c r="L1764" s="73">
        <v>0.15</v>
      </c>
      <c r="M1764" s="71">
        <v>-20.696400000000025</v>
      </c>
      <c r="N1764" s="75">
        <f t="shared" si="54"/>
        <v>-64.676250000000024</v>
      </c>
      <c r="O1764" s="76">
        <f t="shared" si="55"/>
        <v>450</v>
      </c>
      <c r="P1764" s="49" t="str" cm="1">
        <f t="array" ref="P1764">_xlfn.IFS(O1764&gt;=2000,"A",O1764&gt;=1000,"B",O1764&gt;=500,"C",O1764&gt;=100,"D",O1764&lt;100,"E")</f>
        <v>D</v>
      </c>
    </row>
    <row r="1765" spans="1:16">
      <c r="A1765" s="80">
        <v>1764</v>
      </c>
      <c r="B1765" s="22" t="s">
        <v>75</v>
      </c>
      <c r="C1765" s="22" t="s">
        <v>102</v>
      </c>
      <c r="D1765" s="22" t="s">
        <v>1454</v>
      </c>
      <c r="E1765" s="22" t="s">
        <v>194</v>
      </c>
      <c r="F1765" s="22" t="s">
        <v>62</v>
      </c>
      <c r="G1765" s="22" t="s">
        <v>72</v>
      </c>
      <c r="H1765" s="22" t="s">
        <v>288</v>
      </c>
      <c r="I1765" s="22" t="s">
        <v>578</v>
      </c>
      <c r="J1765" s="71">
        <v>35.06</v>
      </c>
      <c r="K1765" s="56">
        <v>2</v>
      </c>
      <c r="L1765" s="73">
        <v>0</v>
      </c>
      <c r="M1765" s="71">
        <v>10.517999999999997</v>
      </c>
      <c r="N1765" s="75">
        <f t="shared" si="54"/>
        <v>10.517999999999997</v>
      </c>
      <c r="O1765" s="76">
        <f t="shared" si="55"/>
        <v>300</v>
      </c>
      <c r="P1765" s="49" t="str" cm="1">
        <f t="array" ref="P1765">_xlfn.IFS(O1765&gt;=2000,"A",O1765&gt;=1000,"B",O1765&gt;=500,"C",O1765&gt;=100,"D",O1765&lt;100,"E")</f>
        <v>D</v>
      </c>
    </row>
    <row r="1766" spans="1:16">
      <c r="A1766" s="80">
        <v>1765</v>
      </c>
      <c r="B1766" s="22" t="s">
        <v>75</v>
      </c>
      <c r="C1766" s="22" t="s">
        <v>102</v>
      </c>
      <c r="D1766" s="22" t="s">
        <v>1454</v>
      </c>
      <c r="E1766" s="22" t="s">
        <v>194</v>
      </c>
      <c r="F1766" s="22" t="s">
        <v>62</v>
      </c>
      <c r="G1766" s="22" t="s">
        <v>72</v>
      </c>
      <c r="H1766" s="22" t="s">
        <v>73</v>
      </c>
      <c r="I1766" s="22" t="s">
        <v>895</v>
      </c>
      <c r="J1766" s="71">
        <v>4.13</v>
      </c>
      <c r="K1766" s="56">
        <v>1</v>
      </c>
      <c r="L1766" s="73">
        <v>0</v>
      </c>
      <c r="M1766" s="71">
        <v>1.8997999999999999</v>
      </c>
      <c r="N1766" s="75">
        <f t="shared" si="54"/>
        <v>1.8997999999999999</v>
      </c>
      <c r="O1766" s="76">
        <f t="shared" si="55"/>
        <v>150</v>
      </c>
      <c r="P1766" s="49" t="str" cm="1">
        <f t="array" ref="P1766">_xlfn.IFS(O1766&gt;=2000,"A",O1766&gt;=1000,"B",O1766&gt;=500,"C",O1766&gt;=100,"D",O1766&lt;100,"E")</f>
        <v>D</v>
      </c>
    </row>
    <row r="1767" spans="1:16">
      <c r="A1767" s="80">
        <v>1766</v>
      </c>
      <c r="B1767" s="22" t="s">
        <v>75</v>
      </c>
      <c r="C1767" s="22" t="s">
        <v>102</v>
      </c>
      <c r="D1767" s="22" t="s">
        <v>1454</v>
      </c>
      <c r="E1767" s="22" t="s">
        <v>194</v>
      </c>
      <c r="F1767" s="22" t="s">
        <v>62</v>
      </c>
      <c r="G1767" s="22" t="s">
        <v>63</v>
      </c>
      <c r="H1767" s="22" t="s">
        <v>82</v>
      </c>
      <c r="I1767" s="22" t="s">
        <v>1485</v>
      </c>
      <c r="J1767" s="71">
        <v>109.8</v>
      </c>
      <c r="K1767" s="56">
        <v>9</v>
      </c>
      <c r="L1767" s="73">
        <v>0</v>
      </c>
      <c r="M1767" s="71">
        <v>46.116000000000007</v>
      </c>
      <c r="N1767" s="75">
        <f t="shared" si="54"/>
        <v>46.116000000000007</v>
      </c>
      <c r="O1767" s="76">
        <f t="shared" si="55"/>
        <v>1350</v>
      </c>
      <c r="P1767" s="49" t="str" cm="1">
        <f t="array" ref="P1767">_xlfn.IFS(O1767&gt;=2000,"A",O1767&gt;=1000,"B",O1767&gt;=500,"C",O1767&gt;=100,"D",O1767&lt;100,"E")</f>
        <v>B</v>
      </c>
    </row>
    <row r="1768" spans="1:16">
      <c r="A1768" s="80">
        <v>1767</v>
      </c>
      <c r="B1768" s="22" t="s">
        <v>75</v>
      </c>
      <c r="C1768" s="22" t="s">
        <v>102</v>
      </c>
      <c r="D1768" s="22" t="s">
        <v>1454</v>
      </c>
      <c r="E1768" s="22" t="s">
        <v>194</v>
      </c>
      <c r="F1768" s="22" t="s">
        <v>62</v>
      </c>
      <c r="G1768" s="22" t="s">
        <v>72</v>
      </c>
      <c r="H1768" s="22" t="s">
        <v>73</v>
      </c>
      <c r="I1768" s="22" t="s">
        <v>1486</v>
      </c>
      <c r="J1768" s="71">
        <v>9.82</v>
      </c>
      <c r="K1768" s="56">
        <v>2</v>
      </c>
      <c r="L1768" s="73">
        <v>0</v>
      </c>
      <c r="M1768" s="71">
        <v>4.8117999999999999</v>
      </c>
      <c r="N1768" s="75">
        <f t="shared" si="54"/>
        <v>4.8117999999999999</v>
      </c>
      <c r="O1768" s="76">
        <f t="shared" si="55"/>
        <v>300</v>
      </c>
      <c r="P1768" s="49" t="str" cm="1">
        <f t="array" ref="P1768">_xlfn.IFS(O1768&gt;=2000,"A",O1768&gt;=1000,"B",O1768&gt;=500,"C",O1768&gt;=100,"D",O1768&lt;100,"E")</f>
        <v>D</v>
      </c>
    </row>
    <row r="1769" spans="1:16">
      <c r="A1769" s="80">
        <v>1768</v>
      </c>
      <c r="B1769" s="22" t="s">
        <v>75</v>
      </c>
      <c r="C1769" s="22" t="s">
        <v>59</v>
      </c>
      <c r="D1769" s="22" t="s">
        <v>1487</v>
      </c>
      <c r="E1769" s="22" t="s">
        <v>96</v>
      </c>
      <c r="F1769" s="22" t="s">
        <v>62</v>
      </c>
      <c r="G1769" s="22" t="s">
        <v>72</v>
      </c>
      <c r="H1769" s="22" t="s">
        <v>89</v>
      </c>
      <c r="I1769" s="22" t="s">
        <v>167</v>
      </c>
      <c r="J1769" s="71">
        <v>7.644000000000001</v>
      </c>
      <c r="K1769" s="56">
        <v>4</v>
      </c>
      <c r="L1769" s="73">
        <v>0.7</v>
      </c>
      <c r="M1769" s="71">
        <v>-5.8603999999999985</v>
      </c>
      <c r="N1769" s="75">
        <f t="shared" si="54"/>
        <v>-11.211199999999998</v>
      </c>
      <c r="O1769" s="76">
        <f t="shared" si="55"/>
        <v>600</v>
      </c>
      <c r="P1769" s="49" t="str" cm="1">
        <f t="array" ref="P1769">_xlfn.IFS(O1769&gt;=2000,"A",O1769&gt;=1000,"B",O1769&gt;=500,"C",O1769&gt;=100,"D",O1769&lt;100,"E")</f>
        <v>C</v>
      </c>
    </row>
    <row r="1770" spans="1:16">
      <c r="A1770" s="80">
        <v>1769</v>
      </c>
      <c r="B1770" s="22" t="s">
        <v>75</v>
      </c>
      <c r="C1770" s="22" t="s">
        <v>59</v>
      </c>
      <c r="D1770" s="22" t="s">
        <v>1487</v>
      </c>
      <c r="E1770" s="22" t="s">
        <v>96</v>
      </c>
      <c r="F1770" s="22" t="s">
        <v>62</v>
      </c>
      <c r="G1770" s="22" t="s">
        <v>72</v>
      </c>
      <c r="H1770" s="22" t="s">
        <v>89</v>
      </c>
      <c r="I1770" s="22" t="s">
        <v>302</v>
      </c>
      <c r="J1770" s="71">
        <v>51.465000000000018</v>
      </c>
      <c r="K1770" s="56">
        <v>5</v>
      </c>
      <c r="L1770" s="73">
        <v>0.7</v>
      </c>
      <c r="M1770" s="71">
        <v>-39.456499999999991</v>
      </c>
      <c r="N1770" s="75">
        <f t="shared" si="54"/>
        <v>-75.481999999999999</v>
      </c>
      <c r="O1770" s="76">
        <f t="shared" si="55"/>
        <v>750</v>
      </c>
      <c r="P1770" s="49" t="str" cm="1">
        <f t="array" ref="P1770">_xlfn.IFS(O1770&gt;=2000,"A",O1770&gt;=1000,"B",O1770&gt;=500,"C",O1770&gt;=100,"D",O1770&lt;100,"E")</f>
        <v>C</v>
      </c>
    </row>
    <row r="1771" spans="1:16">
      <c r="A1771" s="80">
        <v>1770</v>
      </c>
      <c r="B1771" s="22" t="s">
        <v>75</v>
      </c>
      <c r="C1771" s="22" t="s">
        <v>68</v>
      </c>
      <c r="D1771" s="22" t="s">
        <v>370</v>
      </c>
      <c r="E1771" s="22" t="s">
        <v>104</v>
      </c>
      <c r="F1771" s="22" t="s">
        <v>105</v>
      </c>
      <c r="G1771" s="22" t="s">
        <v>72</v>
      </c>
      <c r="H1771" s="22" t="s">
        <v>288</v>
      </c>
      <c r="I1771" s="22" t="s">
        <v>541</v>
      </c>
      <c r="J1771" s="71">
        <v>6.9760000000000009</v>
      </c>
      <c r="K1771" s="56">
        <v>4</v>
      </c>
      <c r="L1771" s="73">
        <v>0.2</v>
      </c>
      <c r="M1771" s="71">
        <v>-1.3952000000000013</v>
      </c>
      <c r="N1771" s="75">
        <f t="shared" si="54"/>
        <v>-2.7904000000000018</v>
      </c>
      <c r="O1771" s="76">
        <f t="shared" si="55"/>
        <v>600</v>
      </c>
      <c r="P1771" s="49" t="str" cm="1">
        <f t="array" ref="P1771">_xlfn.IFS(O1771&gt;=2000,"A",O1771&gt;=1000,"B",O1771&gt;=500,"C",O1771&gt;=100,"D",O1771&lt;100,"E")</f>
        <v>C</v>
      </c>
    </row>
    <row r="1772" spans="1:16">
      <c r="A1772" s="80">
        <v>1771</v>
      </c>
      <c r="B1772" s="22" t="s">
        <v>75</v>
      </c>
      <c r="C1772" s="22" t="s">
        <v>68</v>
      </c>
      <c r="D1772" s="22" t="s">
        <v>370</v>
      </c>
      <c r="E1772" s="22" t="s">
        <v>104</v>
      </c>
      <c r="F1772" s="22" t="s">
        <v>105</v>
      </c>
      <c r="G1772" s="22" t="s">
        <v>72</v>
      </c>
      <c r="H1772" s="22" t="s">
        <v>89</v>
      </c>
      <c r="I1772" s="22" t="s">
        <v>157</v>
      </c>
      <c r="J1772" s="71">
        <v>12.221999999999998</v>
      </c>
      <c r="K1772" s="56">
        <v>7</v>
      </c>
      <c r="L1772" s="73">
        <v>0.8</v>
      </c>
      <c r="M1772" s="71">
        <v>-20.166300000000007</v>
      </c>
      <c r="N1772" s="75">
        <f t="shared" si="54"/>
        <v>-29.943900000000006</v>
      </c>
      <c r="O1772" s="76">
        <f t="shared" si="55"/>
        <v>1050</v>
      </c>
      <c r="P1772" s="49" t="str" cm="1">
        <f t="array" ref="P1772">_xlfn.IFS(O1772&gt;=2000,"A",O1772&gt;=1000,"B",O1772&gt;=500,"C",O1772&gt;=100,"D",O1772&lt;100,"E")</f>
        <v>B</v>
      </c>
    </row>
    <row r="1773" spans="1:16">
      <c r="A1773" s="80">
        <v>1772</v>
      </c>
      <c r="B1773" s="22" t="s">
        <v>58</v>
      </c>
      <c r="C1773" s="22" t="s">
        <v>68</v>
      </c>
      <c r="D1773" s="22" t="s">
        <v>187</v>
      </c>
      <c r="E1773" s="22" t="s">
        <v>149</v>
      </c>
      <c r="F1773" s="22" t="s">
        <v>105</v>
      </c>
      <c r="G1773" s="22" t="s">
        <v>72</v>
      </c>
      <c r="H1773" s="22" t="s">
        <v>80</v>
      </c>
      <c r="I1773" s="22" t="s">
        <v>1169</v>
      </c>
      <c r="J1773" s="71">
        <v>97.984000000000009</v>
      </c>
      <c r="K1773" s="56">
        <v>2</v>
      </c>
      <c r="L1773" s="73">
        <v>0.2</v>
      </c>
      <c r="M1773" s="71">
        <v>-24.496000000000002</v>
      </c>
      <c r="N1773" s="75">
        <f t="shared" si="54"/>
        <v>-44.092800000000004</v>
      </c>
      <c r="O1773" s="76">
        <f t="shared" si="55"/>
        <v>300</v>
      </c>
      <c r="P1773" s="49" t="str" cm="1">
        <f t="array" ref="P1773">_xlfn.IFS(O1773&gt;=2000,"A",O1773&gt;=1000,"B",O1773&gt;=500,"C",O1773&gt;=100,"D",O1773&lt;100,"E")</f>
        <v>D</v>
      </c>
    </row>
    <row r="1774" spans="1:16">
      <c r="A1774" s="80">
        <v>1773</v>
      </c>
      <c r="B1774" s="22" t="s">
        <v>58</v>
      </c>
      <c r="C1774" s="22" t="s">
        <v>68</v>
      </c>
      <c r="D1774" s="22" t="s">
        <v>187</v>
      </c>
      <c r="E1774" s="22" t="s">
        <v>149</v>
      </c>
      <c r="F1774" s="22" t="s">
        <v>105</v>
      </c>
      <c r="G1774" s="22" t="s">
        <v>86</v>
      </c>
      <c r="H1774" s="22" t="s">
        <v>128</v>
      </c>
      <c r="I1774" s="22" t="s">
        <v>380</v>
      </c>
      <c r="J1774" s="71">
        <v>62.400000000000006</v>
      </c>
      <c r="K1774" s="56">
        <v>6</v>
      </c>
      <c r="L1774" s="73">
        <v>0.2</v>
      </c>
      <c r="M1774" s="71">
        <v>19.499999999999993</v>
      </c>
      <c r="N1774" s="75">
        <f t="shared" si="54"/>
        <v>7.0199999999999907</v>
      </c>
      <c r="O1774" s="76">
        <f t="shared" si="55"/>
        <v>900</v>
      </c>
      <c r="P1774" s="49" t="str" cm="1">
        <f t="array" ref="P1774">_xlfn.IFS(O1774&gt;=2000,"A",O1774&gt;=1000,"B",O1774&gt;=500,"C",O1774&gt;=100,"D",O1774&lt;100,"E")</f>
        <v>C</v>
      </c>
    </row>
    <row r="1775" spans="1:16">
      <c r="A1775" s="80">
        <v>1774</v>
      </c>
      <c r="B1775" s="22" t="s">
        <v>75</v>
      </c>
      <c r="C1775" s="22" t="s">
        <v>68</v>
      </c>
      <c r="D1775" s="22" t="s">
        <v>1488</v>
      </c>
      <c r="E1775" s="22" t="s">
        <v>993</v>
      </c>
      <c r="F1775" s="22" t="s">
        <v>124</v>
      </c>
      <c r="G1775" s="22" t="s">
        <v>72</v>
      </c>
      <c r="H1775" s="22" t="s">
        <v>89</v>
      </c>
      <c r="I1775" s="22" t="s">
        <v>1489</v>
      </c>
      <c r="J1775" s="71">
        <v>20.86</v>
      </c>
      <c r="K1775" s="56">
        <v>2</v>
      </c>
      <c r="L1775" s="73">
        <v>0</v>
      </c>
      <c r="M1775" s="71">
        <v>9.3869999999999987</v>
      </c>
      <c r="N1775" s="75">
        <f t="shared" si="54"/>
        <v>9.3869999999999987</v>
      </c>
      <c r="O1775" s="76">
        <f t="shared" si="55"/>
        <v>300</v>
      </c>
      <c r="P1775" s="49" t="str" cm="1">
        <f t="array" ref="P1775">_xlfn.IFS(O1775&gt;=2000,"A",O1775&gt;=1000,"B",O1775&gt;=500,"C",O1775&gt;=100,"D",O1775&lt;100,"E")</f>
        <v>D</v>
      </c>
    </row>
    <row r="1776" spans="1:16">
      <c r="A1776" s="80">
        <v>1775</v>
      </c>
      <c r="B1776" s="22" t="s">
        <v>75</v>
      </c>
      <c r="C1776" s="22" t="s">
        <v>68</v>
      </c>
      <c r="D1776" s="22" t="s">
        <v>1488</v>
      </c>
      <c r="E1776" s="22" t="s">
        <v>993</v>
      </c>
      <c r="F1776" s="22" t="s">
        <v>124</v>
      </c>
      <c r="G1776" s="22" t="s">
        <v>72</v>
      </c>
      <c r="H1776" s="22" t="s">
        <v>80</v>
      </c>
      <c r="I1776" s="22" t="s">
        <v>1490</v>
      </c>
      <c r="J1776" s="71">
        <v>497.61</v>
      </c>
      <c r="K1776" s="56">
        <v>9</v>
      </c>
      <c r="L1776" s="73">
        <v>0</v>
      </c>
      <c r="M1776" s="71">
        <v>129.37860000000001</v>
      </c>
      <c r="N1776" s="75">
        <f t="shared" si="54"/>
        <v>129.37860000000001</v>
      </c>
      <c r="O1776" s="76">
        <f t="shared" si="55"/>
        <v>1350</v>
      </c>
      <c r="P1776" s="49" t="str" cm="1">
        <f t="array" ref="P1776">_xlfn.IFS(O1776&gt;=2000,"A",O1776&gt;=1000,"B",O1776&gt;=500,"C",O1776&gt;=100,"D",O1776&lt;100,"E")</f>
        <v>B</v>
      </c>
    </row>
    <row r="1777" spans="1:16">
      <c r="A1777" s="80">
        <v>1776</v>
      </c>
      <c r="B1777" s="22" t="s">
        <v>75</v>
      </c>
      <c r="C1777" s="22" t="s">
        <v>68</v>
      </c>
      <c r="D1777" s="22" t="s">
        <v>1488</v>
      </c>
      <c r="E1777" s="22" t="s">
        <v>993</v>
      </c>
      <c r="F1777" s="22" t="s">
        <v>124</v>
      </c>
      <c r="G1777" s="22" t="s">
        <v>72</v>
      </c>
      <c r="H1777" s="22" t="s">
        <v>84</v>
      </c>
      <c r="I1777" s="22" t="s">
        <v>1491</v>
      </c>
      <c r="J1777" s="71">
        <v>5.34</v>
      </c>
      <c r="K1777" s="56">
        <v>2</v>
      </c>
      <c r="L1777" s="73">
        <v>0</v>
      </c>
      <c r="M1777" s="71">
        <v>1.4952000000000001</v>
      </c>
      <c r="N1777" s="75">
        <f t="shared" si="54"/>
        <v>1.4952000000000001</v>
      </c>
      <c r="O1777" s="76">
        <f t="shared" si="55"/>
        <v>300</v>
      </c>
      <c r="P1777" s="49" t="str" cm="1">
        <f t="array" ref="P1777">_xlfn.IFS(O1777&gt;=2000,"A",O1777&gt;=1000,"B",O1777&gt;=500,"C",O1777&gt;=100,"D",O1777&lt;100,"E")</f>
        <v>D</v>
      </c>
    </row>
    <row r="1778" spans="1:16">
      <c r="A1778" s="80">
        <v>1777</v>
      </c>
      <c r="B1778" s="22" t="s">
        <v>75</v>
      </c>
      <c r="C1778" s="22" t="s">
        <v>68</v>
      </c>
      <c r="D1778" s="22" t="s">
        <v>1488</v>
      </c>
      <c r="E1778" s="22" t="s">
        <v>993</v>
      </c>
      <c r="F1778" s="22" t="s">
        <v>124</v>
      </c>
      <c r="G1778" s="22" t="s">
        <v>72</v>
      </c>
      <c r="H1778" s="22" t="s">
        <v>73</v>
      </c>
      <c r="I1778" s="22" t="s">
        <v>1123</v>
      </c>
      <c r="J1778" s="71">
        <v>3.15</v>
      </c>
      <c r="K1778" s="56">
        <v>1</v>
      </c>
      <c r="L1778" s="73">
        <v>0</v>
      </c>
      <c r="M1778" s="71">
        <v>1.512</v>
      </c>
      <c r="N1778" s="75">
        <f t="shared" si="54"/>
        <v>1.512</v>
      </c>
      <c r="O1778" s="76">
        <f t="shared" si="55"/>
        <v>150</v>
      </c>
      <c r="P1778" s="49" t="str" cm="1">
        <f t="array" ref="P1778">_xlfn.IFS(O1778&gt;=2000,"A",O1778&gt;=1000,"B",O1778&gt;=500,"C",O1778&gt;=100,"D",O1778&lt;100,"E")</f>
        <v>D</v>
      </c>
    </row>
    <row r="1779" spans="1:16">
      <c r="A1779" s="80">
        <v>1778</v>
      </c>
      <c r="B1779" s="22" t="s">
        <v>75</v>
      </c>
      <c r="C1779" s="22" t="s">
        <v>59</v>
      </c>
      <c r="D1779" s="22" t="s">
        <v>69</v>
      </c>
      <c r="E1779" s="22" t="s">
        <v>70</v>
      </c>
      <c r="F1779" s="22" t="s">
        <v>71</v>
      </c>
      <c r="G1779" s="22" t="s">
        <v>72</v>
      </c>
      <c r="H1779" s="22" t="s">
        <v>97</v>
      </c>
      <c r="I1779" s="22" t="s">
        <v>1492</v>
      </c>
      <c r="J1779" s="71">
        <v>368.91</v>
      </c>
      <c r="K1779" s="56">
        <v>9</v>
      </c>
      <c r="L1779" s="73">
        <v>0</v>
      </c>
      <c r="M1779" s="71">
        <v>180.76590000000002</v>
      </c>
      <c r="N1779" s="75">
        <f t="shared" si="54"/>
        <v>180.76590000000002</v>
      </c>
      <c r="O1779" s="76">
        <f t="shared" si="55"/>
        <v>1350</v>
      </c>
      <c r="P1779" s="49" t="str" cm="1">
        <f t="array" ref="P1779">_xlfn.IFS(O1779&gt;=2000,"A",O1779&gt;=1000,"B",O1779&gt;=500,"C",O1779&gt;=100,"D",O1779&lt;100,"E")</f>
        <v>B</v>
      </c>
    </row>
    <row r="1780" spans="1:16">
      <c r="A1780" s="80">
        <v>1779</v>
      </c>
      <c r="B1780" s="22" t="s">
        <v>75</v>
      </c>
      <c r="C1780" s="22" t="s">
        <v>59</v>
      </c>
      <c r="D1780" s="22" t="s">
        <v>69</v>
      </c>
      <c r="E1780" s="22" t="s">
        <v>70</v>
      </c>
      <c r="F1780" s="22" t="s">
        <v>71</v>
      </c>
      <c r="G1780" s="22" t="s">
        <v>72</v>
      </c>
      <c r="H1780" s="22" t="s">
        <v>84</v>
      </c>
      <c r="I1780" s="22" t="s">
        <v>664</v>
      </c>
      <c r="J1780" s="71">
        <v>14.7</v>
      </c>
      <c r="K1780" s="56">
        <v>5</v>
      </c>
      <c r="L1780" s="73">
        <v>0</v>
      </c>
      <c r="M1780" s="71">
        <v>6.6150000000000002</v>
      </c>
      <c r="N1780" s="75">
        <f t="shared" si="54"/>
        <v>6.6150000000000002</v>
      </c>
      <c r="O1780" s="76">
        <f t="shared" si="55"/>
        <v>750</v>
      </c>
      <c r="P1780" s="49" t="str" cm="1">
        <f t="array" ref="P1780">_xlfn.IFS(O1780&gt;=2000,"A",O1780&gt;=1000,"B",O1780&gt;=500,"C",O1780&gt;=100,"D",O1780&lt;100,"E")</f>
        <v>C</v>
      </c>
    </row>
    <row r="1781" spans="1:16">
      <c r="A1781" s="80">
        <v>1780</v>
      </c>
      <c r="B1781" s="22" t="s">
        <v>75</v>
      </c>
      <c r="C1781" s="22" t="s">
        <v>59</v>
      </c>
      <c r="D1781" s="22" t="s">
        <v>171</v>
      </c>
      <c r="E1781" s="22" t="s">
        <v>172</v>
      </c>
      <c r="F1781" s="22" t="s">
        <v>124</v>
      </c>
      <c r="G1781" s="22" t="s">
        <v>86</v>
      </c>
      <c r="H1781" s="22" t="s">
        <v>128</v>
      </c>
      <c r="I1781" s="22" t="s">
        <v>1115</v>
      </c>
      <c r="J1781" s="71">
        <v>59.97</v>
      </c>
      <c r="K1781" s="56">
        <v>3</v>
      </c>
      <c r="L1781" s="73">
        <v>0</v>
      </c>
      <c r="M1781" s="71">
        <v>14.992499999999996</v>
      </c>
      <c r="N1781" s="75">
        <f t="shared" si="54"/>
        <v>14.992499999999996</v>
      </c>
      <c r="O1781" s="76">
        <f t="shared" si="55"/>
        <v>450</v>
      </c>
      <c r="P1781" s="49" t="str" cm="1">
        <f t="array" ref="P1781">_xlfn.IFS(O1781&gt;=2000,"A",O1781&gt;=1000,"B",O1781&gt;=500,"C",O1781&gt;=100,"D",O1781&lt;100,"E")</f>
        <v>D</v>
      </c>
    </row>
    <row r="1782" spans="1:16">
      <c r="A1782" s="80">
        <v>1781</v>
      </c>
      <c r="B1782" s="22" t="s">
        <v>75</v>
      </c>
      <c r="C1782" s="22" t="s">
        <v>59</v>
      </c>
      <c r="D1782" s="22" t="s">
        <v>171</v>
      </c>
      <c r="E1782" s="22" t="s">
        <v>172</v>
      </c>
      <c r="F1782" s="22" t="s">
        <v>124</v>
      </c>
      <c r="G1782" s="22" t="s">
        <v>72</v>
      </c>
      <c r="H1782" s="22" t="s">
        <v>80</v>
      </c>
      <c r="I1782" s="22" t="s">
        <v>414</v>
      </c>
      <c r="J1782" s="71">
        <v>83.36</v>
      </c>
      <c r="K1782" s="56">
        <v>1</v>
      </c>
      <c r="L1782" s="73">
        <v>0</v>
      </c>
      <c r="M1782" s="71">
        <v>20.840000000000003</v>
      </c>
      <c r="N1782" s="75">
        <f t="shared" si="54"/>
        <v>20.840000000000003</v>
      </c>
      <c r="O1782" s="76">
        <f t="shared" si="55"/>
        <v>150</v>
      </c>
      <c r="P1782" s="49" t="str" cm="1">
        <f t="array" ref="P1782">_xlfn.IFS(O1782&gt;=2000,"A",O1782&gt;=1000,"B",O1782&gt;=500,"C",O1782&gt;=100,"D",O1782&lt;100,"E")</f>
        <v>D</v>
      </c>
    </row>
    <row r="1783" spans="1:16">
      <c r="A1783" s="80">
        <v>1782</v>
      </c>
      <c r="B1783" s="22" t="s">
        <v>75</v>
      </c>
      <c r="C1783" s="22" t="s">
        <v>68</v>
      </c>
      <c r="D1783" s="22" t="s">
        <v>299</v>
      </c>
      <c r="E1783" s="22" t="s">
        <v>523</v>
      </c>
      <c r="F1783" s="22" t="s">
        <v>124</v>
      </c>
      <c r="G1783" s="22" t="s">
        <v>72</v>
      </c>
      <c r="H1783" s="22" t="s">
        <v>97</v>
      </c>
      <c r="I1783" s="22" t="s">
        <v>1493</v>
      </c>
      <c r="J1783" s="71">
        <v>6.58</v>
      </c>
      <c r="K1783" s="56">
        <v>2</v>
      </c>
      <c r="L1783" s="73">
        <v>0</v>
      </c>
      <c r="M1783" s="71">
        <v>3.0267999999999997</v>
      </c>
      <c r="N1783" s="75">
        <f t="shared" si="54"/>
        <v>3.0267999999999997</v>
      </c>
      <c r="O1783" s="76">
        <f t="shared" si="55"/>
        <v>300</v>
      </c>
      <c r="P1783" s="49" t="str" cm="1">
        <f t="array" ref="P1783">_xlfn.IFS(O1783&gt;=2000,"A",O1783&gt;=1000,"B",O1783&gt;=500,"C",O1783&gt;=100,"D",O1783&lt;100,"E")</f>
        <v>D</v>
      </c>
    </row>
    <row r="1784" spans="1:16">
      <c r="A1784" s="80">
        <v>1783</v>
      </c>
      <c r="B1784" s="22" t="s">
        <v>75</v>
      </c>
      <c r="C1784" s="22" t="s">
        <v>68</v>
      </c>
      <c r="D1784" s="22" t="s">
        <v>299</v>
      </c>
      <c r="E1784" s="22" t="s">
        <v>523</v>
      </c>
      <c r="F1784" s="22" t="s">
        <v>124</v>
      </c>
      <c r="G1784" s="22" t="s">
        <v>72</v>
      </c>
      <c r="H1784" s="22" t="s">
        <v>89</v>
      </c>
      <c r="I1784" s="22" t="s">
        <v>1106</v>
      </c>
      <c r="J1784" s="71">
        <v>122.94</v>
      </c>
      <c r="K1784" s="56">
        <v>3</v>
      </c>
      <c r="L1784" s="73">
        <v>0</v>
      </c>
      <c r="M1784" s="71">
        <v>59.011199999999988</v>
      </c>
      <c r="N1784" s="75">
        <f t="shared" si="54"/>
        <v>59.011199999999988</v>
      </c>
      <c r="O1784" s="76">
        <f t="shared" si="55"/>
        <v>450</v>
      </c>
      <c r="P1784" s="49" t="str" cm="1">
        <f t="array" ref="P1784">_xlfn.IFS(O1784&gt;=2000,"A",O1784&gt;=1000,"B",O1784&gt;=500,"C",O1784&gt;=100,"D",O1784&lt;100,"E")</f>
        <v>D</v>
      </c>
    </row>
    <row r="1785" spans="1:16">
      <c r="A1785" s="80">
        <v>1784</v>
      </c>
      <c r="B1785" s="22" t="s">
        <v>75</v>
      </c>
      <c r="C1785" s="22" t="s">
        <v>68</v>
      </c>
      <c r="D1785" s="22" t="s">
        <v>937</v>
      </c>
      <c r="E1785" s="22" t="s">
        <v>109</v>
      </c>
      <c r="F1785" s="22" t="s">
        <v>105</v>
      </c>
      <c r="G1785" s="22" t="s">
        <v>72</v>
      </c>
      <c r="H1785" s="22" t="s">
        <v>97</v>
      </c>
      <c r="I1785" s="22" t="s">
        <v>1443</v>
      </c>
      <c r="J1785" s="71">
        <v>219.84</v>
      </c>
      <c r="K1785" s="56">
        <v>4</v>
      </c>
      <c r="L1785" s="73">
        <v>0</v>
      </c>
      <c r="M1785" s="71">
        <v>107.7216</v>
      </c>
      <c r="N1785" s="75">
        <f t="shared" si="54"/>
        <v>107.7216</v>
      </c>
      <c r="O1785" s="76">
        <f t="shared" si="55"/>
        <v>600</v>
      </c>
      <c r="P1785" s="49" t="str" cm="1">
        <f t="array" ref="P1785">_xlfn.IFS(O1785&gt;=2000,"A",O1785&gt;=1000,"B",O1785&gt;=500,"C",O1785&gt;=100,"D",O1785&lt;100,"E")</f>
        <v>C</v>
      </c>
    </row>
    <row r="1786" spans="1:16">
      <c r="A1786" s="80">
        <v>1785</v>
      </c>
      <c r="B1786" s="22" t="s">
        <v>75</v>
      </c>
      <c r="C1786" s="22" t="s">
        <v>68</v>
      </c>
      <c r="D1786" s="22" t="s">
        <v>937</v>
      </c>
      <c r="E1786" s="22" t="s">
        <v>109</v>
      </c>
      <c r="F1786" s="22" t="s">
        <v>105</v>
      </c>
      <c r="G1786" s="22" t="s">
        <v>86</v>
      </c>
      <c r="H1786" s="22" t="s">
        <v>128</v>
      </c>
      <c r="I1786" s="22" t="s">
        <v>1293</v>
      </c>
      <c r="J1786" s="71">
        <v>98.16</v>
      </c>
      <c r="K1786" s="56">
        <v>6</v>
      </c>
      <c r="L1786" s="73">
        <v>0</v>
      </c>
      <c r="M1786" s="71">
        <v>9.8159999999999954</v>
      </c>
      <c r="N1786" s="75">
        <f t="shared" si="54"/>
        <v>9.8159999999999954</v>
      </c>
      <c r="O1786" s="76">
        <f t="shared" si="55"/>
        <v>900</v>
      </c>
      <c r="P1786" s="49" t="str" cm="1">
        <f t="array" ref="P1786">_xlfn.IFS(O1786&gt;=2000,"A",O1786&gt;=1000,"B",O1786&gt;=500,"C",O1786&gt;=100,"D",O1786&lt;100,"E")</f>
        <v>C</v>
      </c>
    </row>
    <row r="1787" spans="1:16">
      <c r="A1787" s="80">
        <v>1786</v>
      </c>
      <c r="B1787" s="22" t="s">
        <v>75</v>
      </c>
      <c r="C1787" s="22" t="s">
        <v>68</v>
      </c>
      <c r="D1787" s="22" t="s">
        <v>937</v>
      </c>
      <c r="E1787" s="22" t="s">
        <v>109</v>
      </c>
      <c r="F1787" s="22" t="s">
        <v>105</v>
      </c>
      <c r="G1787" s="22" t="s">
        <v>72</v>
      </c>
      <c r="H1787" s="22" t="s">
        <v>89</v>
      </c>
      <c r="I1787" s="22" t="s">
        <v>1181</v>
      </c>
      <c r="J1787" s="71">
        <v>33.04</v>
      </c>
      <c r="K1787" s="56">
        <v>8</v>
      </c>
      <c r="L1787" s="73">
        <v>0</v>
      </c>
      <c r="M1787" s="71">
        <v>15.5288</v>
      </c>
      <c r="N1787" s="75">
        <f t="shared" si="54"/>
        <v>15.5288</v>
      </c>
      <c r="O1787" s="76">
        <f t="shared" si="55"/>
        <v>1200</v>
      </c>
      <c r="P1787" s="49" t="str" cm="1">
        <f t="array" ref="P1787">_xlfn.IFS(O1787&gt;=2000,"A",O1787&gt;=1000,"B",O1787&gt;=500,"C",O1787&gt;=100,"D",O1787&lt;100,"E")</f>
        <v>B</v>
      </c>
    </row>
    <row r="1788" spans="1:16">
      <c r="A1788" s="80">
        <v>1787</v>
      </c>
      <c r="B1788" s="22" t="s">
        <v>75</v>
      </c>
      <c r="C1788" s="22" t="s">
        <v>68</v>
      </c>
      <c r="D1788" s="22" t="s">
        <v>937</v>
      </c>
      <c r="E1788" s="22" t="s">
        <v>109</v>
      </c>
      <c r="F1788" s="22" t="s">
        <v>105</v>
      </c>
      <c r="G1788" s="22" t="s">
        <v>86</v>
      </c>
      <c r="H1788" s="22" t="s">
        <v>87</v>
      </c>
      <c r="I1788" s="22" t="s">
        <v>1494</v>
      </c>
      <c r="J1788" s="71">
        <v>86.97</v>
      </c>
      <c r="K1788" s="56">
        <v>3</v>
      </c>
      <c r="L1788" s="73">
        <v>0</v>
      </c>
      <c r="M1788" s="71">
        <v>25.221299999999989</v>
      </c>
      <c r="N1788" s="75">
        <f t="shared" si="54"/>
        <v>25.221299999999989</v>
      </c>
      <c r="O1788" s="76">
        <f t="shared" si="55"/>
        <v>450</v>
      </c>
      <c r="P1788" s="49" t="str" cm="1">
        <f t="array" ref="P1788">_xlfn.IFS(O1788&gt;=2000,"A",O1788&gt;=1000,"B",O1788&gt;=500,"C",O1788&gt;=100,"D",O1788&lt;100,"E")</f>
        <v>D</v>
      </c>
    </row>
    <row r="1789" spans="1:16">
      <c r="A1789" s="80">
        <v>1788</v>
      </c>
      <c r="B1789" s="22" t="s">
        <v>75</v>
      </c>
      <c r="C1789" s="22" t="s">
        <v>68</v>
      </c>
      <c r="D1789" s="22" t="s">
        <v>1495</v>
      </c>
      <c r="E1789" s="22" t="s">
        <v>109</v>
      </c>
      <c r="F1789" s="22" t="s">
        <v>105</v>
      </c>
      <c r="G1789" s="22" t="s">
        <v>86</v>
      </c>
      <c r="H1789" s="22" t="s">
        <v>87</v>
      </c>
      <c r="I1789" s="22" t="s">
        <v>1124</v>
      </c>
      <c r="J1789" s="71">
        <v>134.97</v>
      </c>
      <c r="K1789" s="56">
        <v>3</v>
      </c>
      <c r="L1789" s="73">
        <v>0</v>
      </c>
      <c r="M1789" s="71">
        <v>64.785599999999988</v>
      </c>
      <c r="N1789" s="75">
        <f t="shared" si="54"/>
        <v>64.785599999999988</v>
      </c>
      <c r="O1789" s="76">
        <f t="shared" si="55"/>
        <v>450</v>
      </c>
      <c r="P1789" s="49" t="str" cm="1">
        <f t="array" ref="P1789">_xlfn.IFS(O1789&gt;=2000,"A",O1789&gt;=1000,"B",O1789&gt;=500,"C",O1789&gt;=100,"D",O1789&lt;100,"E")</f>
        <v>D</v>
      </c>
    </row>
    <row r="1790" spans="1:16">
      <c r="A1790" s="80">
        <v>1789</v>
      </c>
      <c r="B1790" s="22" t="s">
        <v>75</v>
      </c>
      <c r="C1790" s="22" t="s">
        <v>68</v>
      </c>
      <c r="D1790" s="22" t="s">
        <v>1495</v>
      </c>
      <c r="E1790" s="22" t="s">
        <v>109</v>
      </c>
      <c r="F1790" s="22" t="s">
        <v>105</v>
      </c>
      <c r="G1790" s="22" t="s">
        <v>86</v>
      </c>
      <c r="H1790" s="22" t="s">
        <v>87</v>
      </c>
      <c r="I1790" s="22" t="s">
        <v>1053</v>
      </c>
      <c r="J1790" s="71">
        <v>699.98</v>
      </c>
      <c r="K1790" s="56">
        <v>2</v>
      </c>
      <c r="L1790" s="73">
        <v>0</v>
      </c>
      <c r="M1790" s="71">
        <v>195.99440000000004</v>
      </c>
      <c r="N1790" s="75">
        <f t="shared" si="54"/>
        <v>195.99440000000004</v>
      </c>
      <c r="O1790" s="76">
        <f t="shared" si="55"/>
        <v>300</v>
      </c>
      <c r="P1790" s="49" t="str" cm="1">
        <f t="array" ref="P1790">_xlfn.IFS(O1790&gt;=2000,"A",O1790&gt;=1000,"B",O1790&gt;=500,"C",O1790&gt;=100,"D",O1790&lt;100,"E")</f>
        <v>D</v>
      </c>
    </row>
    <row r="1791" spans="1:16">
      <c r="A1791" s="80">
        <v>1790</v>
      </c>
      <c r="B1791" s="22" t="s">
        <v>75</v>
      </c>
      <c r="C1791" s="22" t="s">
        <v>68</v>
      </c>
      <c r="D1791" s="22" t="s">
        <v>1495</v>
      </c>
      <c r="E1791" s="22" t="s">
        <v>109</v>
      </c>
      <c r="F1791" s="22" t="s">
        <v>105</v>
      </c>
      <c r="G1791" s="22" t="s">
        <v>86</v>
      </c>
      <c r="H1791" s="22" t="s">
        <v>128</v>
      </c>
      <c r="I1791" s="22" t="s">
        <v>1496</v>
      </c>
      <c r="J1791" s="71">
        <v>139.94999999999999</v>
      </c>
      <c r="K1791" s="56">
        <v>5</v>
      </c>
      <c r="L1791" s="73">
        <v>0</v>
      </c>
      <c r="M1791" s="71">
        <v>26.590499999999988</v>
      </c>
      <c r="N1791" s="75">
        <f t="shared" si="54"/>
        <v>26.590499999999988</v>
      </c>
      <c r="O1791" s="76">
        <f t="shared" si="55"/>
        <v>750</v>
      </c>
      <c r="P1791" s="49" t="str" cm="1">
        <f t="array" ref="P1791">_xlfn.IFS(O1791&gt;=2000,"A",O1791&gt;=1000,"B",O1791&gt;=500,"C",O1791&gt;=100,"D",O1791&lt;100,"E")</f>
        <v>C</v>
      </c>
    </row>
    <row r="1792" spans="1:16">
      <c r="A1792" s="80">
        <v>1791</v>
      </c>
      <c r="B1792" s="22" t="s">
        <v>75</v>
      </c>
      <c r="C1792" s="22" t="s">
        <v>59</v>
      </c>
      <c r="D1792" s="22" t="s">
        <v>171</v>
      </c>
      <c r="E1792" s="22" t="s">
        <v>172</v>
      </c>
      <c r="F1792" s="22" t="s">
        <v>124</v>
      </c>
      <c r="G1792" s="22" t="s">
        <v>72</v>
      </c>
      <c r="H1792" s="22" t="s">
        <v>97</v>
      </c>
      <c r="I1792" s="22" t="s">
        <v>866</v>
      </c>
      <c r="J1792" s="71">
        <v>48.94</v>
      </c>
      <c r="K1792" s="56">
        <v>1</v>
      </c>
      <c r="L1792" s="73">
        <v>0</v>
      </c>
      <c r="M1792" s="71">
        <v>24.47</v>
      </c>
      <c r="N1792" s="75">
        <f t="shared" si="54"/>
        <v>24.47</v>
      </c>
      <c r="O1792" s="76">
        <f t="shared" si="55"/>
        <v>150</v>
      </c>
      <c r="P1792" s="49" t="str" cm="1">
        <f t="array" ref="P1792">_xlfn.IFS(O1792&gt;=2000,"A",O1792&gt;=1000,"B",O1792&gt;=500,"C",O1792&gt;=100,"D",O1792&lt;100,"E")</f>
        <v>D</v>
      </c>
    </row>
    <row r="1793" spans="1:16">
      <c r="A1793" s="80">
        <v>1792</v>
      </c>
      <c r="B1793" s="22" t="s">
        <v>140</v>
      </c>
      <c r="C1793" s="22" t="s">
        <v>59</v>
      </c>
      <c r="D1793" s="22" t="s">
        <v>108</v>
      </c>
      <c r="E1793" s="22" t="s">
        <v>109</v>
      </c>
      <c r="F1793" s="22" t="s">
        <v>105</v>
      </c>
      <c r="G1793" s="22" t="s">
        <v>63</v>
      </c>
      <c r="H1793" s="22" t="s">
        <v>66</v>
      </c>
      <c r="I1793" s="22" t="s">
        <v>1497</v>
      </c>
      <c r="J1793" s="71">
        <v>2807.84</v>
      </c>
      <c r="K1793" s="56">
        <v>8</v>
      </c>
      <c r="L1793" s="73">
        <v>0</v>
      </c>
      <c r="M1793" s="71">
        <v>673.88160000000016</v>
      </c>
      <c r="N1793" s="75">
        <f t="shared" si="54"/>
        <v>673.88160000000016</v>
      </c>
      <c r="O1793" s="76">
        <f t="shared" si="55"/>
        <v>1200</v>
      </c>
      <c r="P1793" s="49" t="str" cm="1">
        <f t="array" ref="P1793">_xlfn.IFS(O1793&gt;=2000,"A",O1793&gt;=1000,"B",O1793&gt;=500,"C",O1793&gt;=100,"D",O1793&lt;100,"E")</f>
        <v>B</v>
      </c>
    </row>
    <row r="1794" spans="1:16">
      <c r="A1794" s="80">
        <v>1793</v>
      </c>
      <c r="B1794" s="22" t="s">
        <v>140</v>
      </c>
      <c r="C1794" s="22" t="s">
        <v>59</v>
      </c>
      <c r="D1794" s="22" t="s">
        <v>108</v>
      </c>
      <c r="E1794" s="22" t="s">
        <v>109</v>
      </c>
      <c r="F1794" s="22" t="s">
        <v>105</v>
      </c>
      <c r="G1794" s="22" t="s">
        <v>72</v>
      </c>
      <c r="H1794" s="22" t="s">
        <v>84</v>
      </c>
      <c r="I1794" s="22" t="s">
        <v>1498</v>
      </c>
      <c r="J1794" s="71">
        <v>46.64</v>
      </c>
      <c r="K1794" s="56">
        <v>4</v>
      </c>
      <c r="L1794" s="73">
        <v>0</v>
      </c>
      <c r="M1794" s="71">
        <v>12.592800000000004</v>
      </c>
      <c r="N1794" s="75">
        <f t="shared" si="54"/>
        <v>12.592800000000004</v>
      </c>
      <c r="O1794" s="76">
        <f t="shared" si="55"/>
        <v>600</v>
      </c>
      <c r="P1794" s="49" t="str" cm="1">
        <f t="array" ref="P1794">_xlfn.IFS(O1794&gt;=2000,"A",O1794&gt;=1000,"B",O1794&gt;=500,"C",O1794&gt;=100,"D",O1794&lt;100,"E")</f>
        <v>C</v>
      </c>
    </row>
    <row r="1795" spans="1:16">
      <c r="A1795" s="80">
        <v>1794</v>
      </c>
      <c r="B1795" s="22" t="s">
        <v>75</v>
      </c>
      <c r="C1795" s="22" t="s">
        <v>68</v>
      </c>
      <c r="D1795" s="22" t="s">
        <v>138</v>
      </c>
      <c r="E1795" s="22" t="s">
        <v>104</v>
      </c>
      <c r="F1795" s="22" t="s">
        <v>105</v>
      </c>
      <c r="G1795" s="22" t="s">
        <v>72</v>
      </c>
      <c r="H1795" s="22" t="s">
        <v>80</v>
      </c>
      <c r="I1795" s="22" t="s">
        <v>268</v>
      </c>
      <c r="J1795" s="71">
        <v>60.415999999999997</v>
      </c>
      <c r="K1795" s="56">
        <v>2</v>
      </c>
      <c r="L1795" s="73">
        <v>0.2</v>
      </c>
      <c r="M1795" s="71">
        <v>6.0416000000000025</v>
      </c>
      <c r="N1795" s="75">
        <f t="shared" ref="N1795:N1858" si="56">M1795-(J1795*L1795)</f>
        <v>-6.0415999999999972</v>
      </c>
      <c r="O1795" s="76">
        <f t="shared" ref="O1795:O1858" si="57">150*K1795</f>
        <v>300</v>
      </c>
      <c r="P1795" s="49" t="str" cm="1">
        <f t="array" ref="P1795">_xlfn.IFS(O1795&gt;=2000,"A",O1795&gt;=1000,"B",O1795&gt;=500,"C",O1795&gt;=100,"D",O1795&lt;100,"E")</f>
        <v>D</v>
      </c>
    </row>
    <row r="1796" spans="1:16">
      <c r="A1796" s="80">
        <v>1795</v>
      </c>
      <c r="B1796" s="22" t="s">
        <v>75</v>
      </c>
      <c r="C1796" s="22" t="s">
        <v>102</v>
      </c>
      <c r="D1796" s="22" t="s">
        <v>1499</v>
      </c>
      <c r="E1796" s="22" t="s">
        <v>1500</v>
      </c>
      <c r="F1796" s="22" t="s">
        <v>105</v>
      </c>
      <c r="G1796" s="22" t="s">
        <v>72</v>
      </c>
      <c r="H1796" s="22" t="s">
        <v>84</v>
      </c>
      <c r="I1796" s="22" t="s">
        <v>1238</v>
      </c>
      <c r="J1796" s="71">
        <v>107.94</v>
      </c>
      <c r="K1796" s="56">
        <v>3</v>
      </c>
      <c r="L1796" s="73">
        <v>0</v>
      </c>
      <c r="M1796" s="71">
        <v>26.984999999999992</v>
      </c>
      <c r="N1796" s="75">
        <f t="shared" si="56"/>
        <v>26.984999999999992</v>
      </c>
      <c r="O1796" s="76">
        <f t="shared" si="57"/>
        <v>450</v>
      </c>
      <c r="P1796" s="49" t="str" cm="1">
        <f t="array" ref="P1796">_xlfn.IFS(O1796&gt;=2000,"A",O1796&gt;=1000,"B",O1796&gt;=500,"C",O1796&gt;=100,"D",O1796&lt;100,"E")</f>
        <v>D</v>
      </c>
    </row>
    <row r="1797" spans="1:16">
      <c r="A1797" s="80">
        <v>1796</v>
      </c>
      <c r="B1797" s="22" t="s">
        <v>140</v>
      </c>
      <c r="C1797" s="22" t="s">
        <v>102</v>
      </c>
      <c r="D1797" s="22" t="s">
        <v>171</v>
      </c>
      <c r="E1797" s="22" t="s">
        <v>172</v>
      </c>
      <c r="F1797" s="22" t="s">
        <v>124</v>
      </c>
      <c r="G1797" s="22" t="s">
        <v>72</v>
      </c>
      <c r="H1797" s="22" t="s">
        <v>80</v>
      </c>
      <c r="I1797" s="22" t="s">
        <v>1178</v>
      </c>
      <c r="J1797" s="71">
        <v>63.84</v>
      </c>
      <c r="K1797" s="56">
        <v>8</v>
      </c>
      <c r="L1797" s="73">
        <v>0</v>
      </c>
      <c r="M1797" s="71">
        <v>16.598399999999998</v>
      </c>
      <c r="N1797" s="75">
        <f t="shared" si="56"/>
        <v>16.598399999999998</v>
      </c>
      <c r="O1797" s="76">
        <f t="shared" si="57"/>
        <v>1200</v>
      </c>
      <c r="P1797" s="49" t="str" cm="1">
        <f t="array" ref="P1797">_xlfn.IFS(O1797&gt;=2000,"A",O1797&gt;=1000,"B",O1797&gt;=500,"C",O1797&gt;=100,"D",O1797&lt;100,"E")</f>
        <v>B</v>
      </c>
    </row>
    <row r="1798" spans="1:16">
      <c r="A1798" s="80">
        <v>1797</v>
      </c>
      <c r="B1798" s="22" t="s">
        <v>140</v>
      </c>
      <c r="C1798" s="22" t="s">
        <v>102</v>
      </c>
      <c r="D1798" s="22" t="s">
        <v>171</v>
      </c>
      <c r="E1798" s="22" t="s">
        <v>172</v>
      </c>
      <c r="F1798" s="22" t="s">
        <v>124</v>
      </c>
      <c r="G1798" s="22" t="s">
        <v>86</v>
      </c>
      <c r="H1798" s="22" t="s">
        <v>87</v>
      </c>
      <c r="I1798" s="22" t="s">
        <v>1501</v>
      </c>
      <c r="J1798" s="71">
        <v>347.96999999999997</v>
      </c>
      <c r="K1798" s="56">
        <v>3</v>
      </c>
      <c r="L1798" s="73">
        <v>0</v>
      </c>
      <c r="M1798" s="71">
        <v>100.91129999999997</v>
      </c>
      <c r="N1798" s="75">
        <f t="shared" si="56"/>
        <v>100.91129999999997</v>
      </c>
      <c r="O1798" s="76">
        <f t="shared" si="57"/>
        <v>450</v>
      </c>
      <c r="P1798" s="49" t="str" cm="1">
        <f t="array" ref="P1798">_xlfn.IFS(O1798&gt;=2000,"A",O1798&gt;=1000,"B",O1798&gt;=500,"C",O1798&gt;=100,"D",O1798&lt;100,"E")</f>
        <v>D</v>
      </c>
    </row>
    <row r="1799" spans="1:16">
      <c r="A1799" s="80">
        <v>1798</v>
      </c>
      <c r="B1799" s="22" t="s">
        <v>140</v>
      </c>
      <c r="C1799" s="22" t="s">
        <v>102</v>
      </c>
      <c r="D1799" s="22" t="s">
        <v>171</v>
      </c>
      <c r="E1799" s="22" t="s">
        <v>172</v>
      </c>
      <c r="F1799" s="22" t="s">
        <v>124</v>
      </c>
      <c r="G1799" s="22" t="s">
        <v>72</v>
      </c>
      <c r="H1799" s="22" t="s">
        <v>89</v>
      </c>
      <c r="I1799" s="22" t="s">
        <v>90</v>
      </c>
      <c r="J1799" s="71">
        <v>37.008000000000003</v>
      </c>
      <c r="K1799" s="56">
        <v>6</v>
      </c>
      <c r="L1799" s="73">
        <v>0.2</v>
      </c>
      <c r="M1799" s="71">
        <v>11.565</v>
      </c>
      <c r="N1799" s="75">
        <f t="shared" si="56"/>
        <v>4.1633999999999984</v>
      </c>
      <c r="O1799" s="76">
        <f t="shared" si="57"/>
        <v>900</v>
      </c>
      <c r="P1799" s="49" t="str" cm="1">
        <f t="array" ref="P1799">_xlfn.IFS(O1799&gt;=2000,"A",O1799&gt;=1000,"B",O1799&gt;=500,"C",O1799&gt;=100,"D",O1799&lt;100,"E")</f>
        <v>C</v>
      </c>
    </row>
    <row r="1800" spans="1:16">
      <c r="A1800" s="80">
        <v>1799</v>
      </c>
      <c r="B1800" s="22" t="s">
        <v>75</v>
      </c>
      <c r="C1800" s="22" t="s">
        <v>59</v>
      </c>
      <c r="D1800" s="22" t="s">
        <v>306</v>
      </c>
      <c r="E1800" s="22" t="s">
        <v>70</v>
      </c>
      <c r="F1800" s="22" t="s">
        <v>71</v>
      </c>
      <c r="G1800" s="22" t="s">
        <v>63</v>
      </c>
      <c r="H1800" s="22" t="s">
        <v>82</v>
      </c>
      <c r="I1800" s="22" t="s">
        <v>736</v>
      </c>
      <c r="J1800" s="71">
        <v>215.65</v>
      </c>
      <c r="K1800" s="56">
        <v>5</v>
      </c>
      <c r="L1800" s="73">
        <v>0</v>
      </c>
      <c r="M1800" s="71">
        <v>73.320999999999998</v>
      </c>
      <c r="N1800" s="75">
        <f t="shared" si="56"/>
        <v>73.320999999999998</v>
      </c>
      <c r="O1800" s="76">
        <f t="shared" si="57"/>
        <v>750</v>
      </c>
      <c r="P1800" s="49" t="str" cm="1">
        <f t="array" ref="P1800">_xlfn.IFS(O1800&gt;=2000,"A",O1800&gt;=1000,"B",O1800&gt;=500,"C",O1800&gt;=100,"D",O1800&lt;100,"E")</f>
        <v>C</v>
      </c>
    </row>
    <row r="1801" spans="1:16">
      <c r="A1801" s="80">
        <v>1800</v>
      </c>
      <c r="B1801" s="22" t="s">
        <v>58</v>
      </c>
      <c r="C1801" s="22" t="s">
        <v>59</v>
      </c>
      <c r="D1801" s="22" t="s">
        <v>370</v>
      </c>
      <c r="E1801" s="22" t="s">
        <v>104</v>
      </c>
      <c r="F1801" s="22" t="s">
        <v>105</v>
      </c>
      <c r="G1801" s="22" t="s">
        <v>72</v>
      </c>
      <c r="H1801" s="22" t="s">
        <v>173</v>
      </c>
      <c r="I1801" s="22" t="s">
        <v>388</v>
      </c>
      <c r="J1801" s="71">
        <v>11.168000000000001</v>
      </c>
      <c r="K1801" s="56">
        <v>4</v>
      </c>
      <c r="L1801" s="73">
        <v>0.2</v>
      </c>
      <c r="M1801" s="71">
        <v>3.6295999999999995</v>
      </c>
      <c r="N1801" s="75">
        <f t="shared" si="56"/>
        <v>1.395999999999999</v>
      </c>
      <c r="O1801" s="76">
        <f t="shared" si="57"/>
        <v>600</v>
      </c>
      <c r="P1801" s="49" t="str" cm="1">
        <f t="array" ref="P1801">_xlfn.IFS(O1801&gt;=2000,"A",O1801&gt;=1000,"B",O1801&gt;=500,"C",O1801&gt;=100,"D",O1801&lt;100,"E")</f>
        <v>C</v>
      </c>
    </row>
    <row r="1802" spans="1:16">
      <c r="A1802" s="80">
        <v>1801</v>
      </c>
      <c r="B1802" s="22" t="s">
        <v>58</v>
      </c>
      <c r="C1802" s="22" t="s">
        <v>59</v>
      </c>
      <c r="D1802" s="22" t="s">
        <v>370</v>
      </c>
      <c r="E1802" s="22" t="s">
        <v>104</v>
      </c>
      <c r="F1802" s="22" t="s">
        <v>105</v>
      </c>
      <c r="G1802" s="22" t="s">
        <v>72</v>
      </c>
      <c r="H1802" s="22" t="s">
        <v>97</v>
      </c>
      <c r="I1802" s="22" t="s">
        <v>1502</v>
      </c>
      <c r="J1802" s="71">
        <v>53.952000000000005</v>
      </c>
      <c r="K1802" s="56">
        <v>3</v>
      </c>
      <c r="L1802" s="73">
        <v>0.2</v>
      </c>
      <c r="M1802" s="71">
        <v>17.534399999999998</v>
      </c>
      <c r="N1802" s="75">
        <f t="shared" si="56"/>
        <v>6.7439999999999962</v>
      </c>
      <c r="O1802" s="76">
        <f t="shared" si="57"/>
        <v>450</v>
      </c>
      <c r="P1802" s="49" t="str" cm="1">
        <f t="array" ref="P1802">_xlfn.IFS(O1802&gt;=2000,"A",O1802&gt;=1000,"B",O1802&gt;=500,"C",O1802&gt;=100,"D",O1802&lt;100,"E")</f>
        <v>D</v>
      </c>
    </row>
    <row r="1803" spans="1:16">
      <c r="A1803" s="80">
        <v>1802</v>
      </c>
      <c r="B1803" s="22" t="s">
        <v>75</v>
      </c>
      <c r="C1803" s="22" t="s">
        <v>102</v>
      </c>
      <c r="D1803" s="22" t="s">
        <v>632</v>
      </c>
      <c r="E1803" s="22" t="s">
        <v>100</v>
      </c>
      <c r="F1803" s="22" t="s">
        <v>71</v>
      </c>
      <c r="G1803" s="22" t="s">
        <v>63</v>
      </c>
      <c r="H1803" s="22" t="s">
        <v>82</v>
      </c>
      <c r="I1803" s="22" t="s">
        <v>1347</v>
      </c>
      <c r="J1803" s="71">
        <v>4.18</v>
      </c>
      <c r="K1803" s="56">
        <v>1</v>
      </c>
      <c r="L1803" s="73">
        <v>0</v>
      </c>
      <c r="M1803" s="71">
        <v>1.5047999999999999</v>
      </c>
      <c r="N1803" s="75">
        <f t="shared" si="56"/>
        <v>1.5047999999999999</v>
      </c>
      <c r="O1803" s="76">
        <f t="shared" si="57"/>
        <v>150</v>
      </c>
      <c r="P1803" s="49" t="str" cm="1">
        <f t="array" ref="P1803">_xlfn.IFS(O1803&gt;=2000,"A",O1803&gt;=1000,"B",O1803&gt;=500,"C",O1803&gt;=100,"D",O1803&lt;100,"E")</f>
        <v>D</v>
      </c>
    </row>
    <row r="1804" spans="1:16">
      <c r="A1804" s="80">
        <v>1803</v>
      </c>
      <c r="B1804" s="22" t="s">
        <v>58</v>
      </c>
      <c r="C1804" s="22" t="s">
        <v>59</v>
      </c>
      <c r="D1804" s="22" t="s">
        <v>122</v>
      </c>
      <c r="E1804" s="22" t="s">
        <v>123</v>
      </c>
      <c r="F1804" s="22" t="s">
        <v>124</v>
      </c>
      <c r="G1804" s="22" t="s">
        <v>72</v>
      </c>
      <c r="H1804" s="22" t="s">
        <v>89</v>
      </c>
      <c r="I1804" s="22" t="s">
        <v>683</v>
      </c>
      <c r="J1804" s="71">
        <v>5.6070000000000011</v>
      </c>
      <c r="K1804" s="56">
        <v>1</v>
      </c>
      <c r="L1804" s="73">
        <v>0.7</v>
      </c>
      <c r="M1804" s="71">
        <v>-4.2987000000000002</v>
      </c>
      <c r="N1804" s="75">
        <f t="shared" si="56"/>
        <v>-8.2236000000000011</v>
      </c>
      <c r="O1804" s="76">
        <f t="shared" si="57"/>
        <v>150</v>
      </c>
      <c r="P1804" s="49" t="str" cm="1">
        <f t="array" ref="P1804">_xlfn.IFS(O1804&gt;=2000,"A",O1804&gt;=1000,"B",O1804&gt;=500,"C",O1804&gt;=100,"D",O1804&lt;100,"E")</f>
        <v>D</v>
      </c>
    </row>
    <row r="1805" spans="1:16">
      <c r="A1805" s="80">
        <v>1804</v>
      </c>
      <c r="B1805" s="22" t="s">
        <v>58</v>
      </c>
      <c r="C1805" s="22" t="s">
        <v>59</v>
      </c>
      <c r="D1805" s="22" t="s">
        <v>122</v>
      </c>
      <c r="E1805" s="22" t="s">
        <v>123</v>
      </c>
      <c r="F1805" s="22" t="s">
        <v>124</v>
      </c>
      <c r="G1805" s="22" t="s">
        <v>72</v>
      </c>
      <c r="H1805" s="22" t="s">
        <v>288</v>
      </c>
      <c r="I1805" s="22" t="s">
        <v>715</v>
      </c>
      <c r="J1805" s="71">
        <v>4663.7360000000008</v>
      </c>
      <c r="K1805" s="56">
        <v>7</v>
      </c>
      <c r="L1805" s="73">
        <v>0.2</v>
      </c>
      <c r="M1805" s="71">
        <v>-1049.3406</v>
      </c>
      <c r="N1805" s="75">
        <f t="shared" si="56"/>
        <v>-1982.0878000000002</v>
      </c>
      <c r="O1805" s="76">
        <f t="shared" si="57"/>
        <v>1050</v>
      </c>
      <c r="P1805" s="49" t="str" cm="1">
        <f t="array" ref="P1805">_xlfn.IFS(O1805&gt;=2000,"A",O1805&gt;=1000,"B",O1805&gt;=500,"C",O1805&gt;=100,"D",O1805&lt;100,"E")</f>
        <v>B</v>
      </c>
    </row>
    <row r="1806" spans="1:16">
      <c r="A1806" s="80">
        <v>1805</v>
      </c>
      <c r="B1806" s="22" t="s">
        <v>58</v>
      </c>
      <c r="C1806" s="22" t="s">
        <v>59</v>
      </c>
      <c r="D1806" s="22" t="s">
        <v>122</v>
      </c>
      <c r="E1806" s="22" t="s">
        <v>123</v>
      </c>
      <c r="F1806" s="22" t="s">
        <v>124</v>
      </c>
      <c r="G1806" s="22" t="s">
        <v>86</v>
      </c>
      <c r="H1806" s="22" t="s">
        <v>128</v>
      </c>
      <c r="I1806" s="22" t="s">
        <v>1503</v>
      </c>
      <c r="J1806" s="71">
        <v>79.984000000000009</v>
      </c>
      <c r="K1806" s="56">
        <v>2</v>
      </c>
      <c r="L1806" s="73">
        <v>0.2</v>
      </c>
      <c r="M1806" s="71">
        <v>22.995400000000004</v>
      </c>
      <c r="N1806" s="75">
        <f t="shared" si="56"/>
        <v>6.9986000000000015</v>
      </c>
      <c r="O1806" s="76">
        <f t="shared" si="57"/>
        <v>300</v>
      </c>
      <c r="P1806" s="49" t="str" cm="1">
        <f t="array" ref="P1806">_xlfn.IFS(O1806&gt;=2000,"A",O1806&gt;=1000,"B",O1806&gt;=500,"C",O1806&gt;=100,"D",O1806&lt;100,"E")</f>
        <v>D</v>
      </c>
    </row>
    <row r="1807" spans="1:16">
      <c r="A1807" s="80">
        <v>1806</v>
      </c>
      <c r="B1807" s="22" t="s">
        <v>140</v>
      </c>
      <c r="C1807" s="22" t="s">
        <v>68</v>
      </c>
      <c r="D1807" s="22" t="s">
        <v>69</v>
      </c>
      <c r="E1807" s="22" t="s">
        <v>70</v>
      </c>
      <c r="F1807" s="22" t="s">
        <v>71</v>
      </c>
      <c r="G1807" s="22" t="s">
        <v>86</v>
      </c>
      <c r="H1807" s="22" t="s">
        <v>87</v>
      </c>
      <c r="I1807" s="22" t="s">
        <v>1203</v>
      </c>
      <c r="J1807" s="71">
        <v>2575.944</v>
      </c>
      <c r="K1807" s="56">
        <v>7</v>
      </c>
      <c r="L1807" s="73">
        <v>0.2</v>
      </c>
      <c r="M1807" s="71">
        <v>257.59440000000029</v>
      </c>
      <c r="N1807" s="75">
        <f t="shared" si="56"/>
        <v>-257.59439999999972</v>
      </c>
      <c r="O1807" s="76">
        <f t="shared" si="57"/>
        <v>1050</v>
      </c>
      <c r="P1807" s="49" t="str" cm="1">
        <f t="array" ref="P1807">_xlfn.IFS(O1807&gt;=2000,"A",O1807&gt;=1000,"B",O1807&gt;=500,"C",O1807&gt;=100,"D",O1807&lt;100,"E")</f>
        <v>B</v>
      </c>
    </row>
    <row r="1808" spans="1:16">
      <c r="A1808" s="80">
        <v>1807</v>
      </c>
      <c r="B1808" s="22" t="s">
        <v>140</v>
      </c>
      <c r="C1808" s="22" t="s">
        <v>68</v>
      </c>
      <c r="D1808" s="22" t="s">
        <v>69</v>
      </c>
      <c r="E1808" s="22" t="s">
        <v>70</v>
      </c>
      <c r="F1808" s="22" t="s">
        <v>71</v>
      </c>
      <c r="G1808" s="22" t="s">
        <v>72</v>
      </c>
      <c r="H1808" s="22" t="s">
        <v>97</v>
      </c>
      <c r="I1808" s="22" t="s">
        <v>765</v>
      </c>
      <c r="J1808" s="71">
        <v>45.36</v>
      </c>
      <c r="K1808" s="56">
        <v>7</v>
      </c>
      <c r="L1808" s="73">
        <v>0</v>
      </c>
      <c r="M1808" s="71">
        <v>21.772800000000004</v>
      </c>
      <c r="N1808" s="75">
        <f t="shared" si="56"/>
        <v>21.772800000000004</v>
      </c>
      <c r="O1808" s="76">
        <f t="shared" si="57"/>
        <v>1050</v>
      </c>
      <c r="P1808" s="49" t="str" cm="1">
        <f t="array" ref="P1808">_xlfn.IFS(O1808&gt;=2000,"A",O1808&gt;=1000,"B",O1808&gt;=500,"C",O1808&gt;=100,"D",O1808&lt;100,"E")</f>
        <v>B</v>
      </c>
    </row>
    <row r="1809" spans="1:16">
      <c r="A1809" s="80">
        <v>1808</v>
      </c>
      <c r="B1809" s="22" t="s">
        <v>140</v>
      </c>
      <c r="C1809" s="22" t="s">
        <v>68</v>
      </c>
      <c r="D1809" s="22" t="s">
        <v>69</v>
      </c>
      <c r="E1809" s="22" t="s">
        <v>70</v>
      </c>
      <c r="F1809" s="22" t="s">
        <v>71</v>
      </c>
      <c r="G1809" s="22" t="s">
        <v>86</v>
      </c>
      <c r="H1809" s="22" t="s">
        <v>128</v>
      </c>
      <c r="I1809" s="22" t="s">
        <v>730</v>
      </c>
      <c r="J1809" s="71">
        <v>254.24</v>
      </c>
      <c r="K1809" s="56">
        <v>7</v>
      </c>
      <c r="L1809" s="73">
        <v>0</v>
      </c>
      <c r="M1809" s="71">
        <v>76.271999999999977</v>
      </c>
      <c r="N1809" s="75">
        <f t="shared" si="56"/>
        <v>76.271999999999977</v>
      </c>
      <c r="O1809" s="76">
        <f t="shared" si="57"/>
        <v>1050</v>
      </c>
      <c r="P1809" s="49" t="str" cm="1">
        <f t="array" ref="P1809">_xlfn.IFS(O1809&gt;=2000,"A",O1809&gt;=1000,"B",O1809&gt;=500,"C",O1809&gt;=100,"D",O1809&lt;100,"E")</f>
        <v>B</v>
      </c>
    </row>
    <row r="1810" spans="1:16">
      <c r="A1810" s="80">
        <v>1809</v>
      </c>
      <c r="B1810" s="22" t="s">
        <v>140</v>
      </c>
      <c r="C1810" s="22" t="s">
        <v>68</v>
      </c>
      <c r="D1810" s="22" t="s">
        <v>1504</v>
      </c>
      <c r="E1810" s="22" t="s">
        <v>312</v>
      </c>
      <c r="F1810" s="22" t="s">
        <v>105</v>
      </c>
      <c r="G1810" s="22" t="s">
        <v>86</v>
      </c>
      <c r="H1810" s="22" t="s">
        <v>87</v>
      </c>
      <c r="I1810" s="22" t="s">
        <v>1505</v>
      </c>
      <c r="J1810" s="71">
        <v>69.930000000000007</v>
      </c>
      <c r="K1810" s="56">
        <v>7</v>
      </c>
      <c r="L1810" s="73">
        <v>0</v>
      </c>
      <c r="M1810" s="71">
        <v>0.69929999999999914</v>
      </c>
      <c r="N1810" s="75">
        <f t="shared" si="56"/>
        <v>0.69929999999999914</v>
      </c>
      <c r="O1810" s="76">
        <f t="shared" si="57"/>
        <v>1050</v>
      </c>
      <c r="P1810" s="49" t="str" cm="1">
        <f t="array" ref="P1810">_xlfn.IFS(O1810&gt;=2000,"A",O1810&gt;=1000,"B",O1810&gt;=500,"C",O1810&gt;=100,"D",O1810&lt;100,"E")</f>
        <v>B</v>
      </c>
    </row>
    <row r="1811" spans="1:16">
      <c r="A1811" s="80">
        <v>1810</v>
      </c>
      <c r="B1811" s="22" t="s">
        <v>75</v>
      </c>
      <c r="C1811" s="22" t="s">
        <v>68</v>
      </c>
      <c r="D1811" s="22" t="s">
        <v>187</v>
      </c>
      <c r="E1811" s="22" t="s">
        <v>149</v>
      </c>
      <c r="F1811" s="22" t="s">
        <v>105</v>
      </c>
      <c r="G1811" s="22" t="s">
        <v>63</v>
      </c>
      <c r="H1811" s="22" t="s">
        <v>82</v>
      </c>
      <c r="I1811" s="22" t="s">
        <v>1506</v>
      </c>
      <c r="J1811" s="71">
        <v>16.155999999999999</v>
      </c>
      <c r="K1811" s="56">
        <v>7</v>
      </c>
      <c r="L1811" s="73">
        <v>0.6</v>
      </c>
      <c r="M1811" s="71">
        <v>-12.116999999999999</v>
      </c>
      <c r="N1811" s="75">
        <f t="shared" si="56"/>
        <v>-21.810599999999997</v>
      </c>
      <c r="O1811" s="76">
        <f t="shared" si="57"/>
        <v>1050</v>
      </c>
      <c r="P1811" s="49" t="str" cm="1">
        <f t="array" ref="P1811">_xlfn.IFS(O1811&gt;=2000,"A",O1811&gt;=1000,"B",O1811&gt;=500,"C",O1811&gt;=100,"D",O1811&lt;100,"E")</f>
        <v>B</v>
      </c>
    </row>
    <row r="1812" spans="1:16">
      <c r="A1812" s="80">
        <v>1811</v>
      </c>
      <c r="B1812" s="22" t="s">
        <v>75</v>
      </c>
      <c r="C1812" s="22" t="s">
        <v>68</v>
      </c>
      <c r="D1812" s="22" t="s">
        <v>187</v>
      </c>
      <c r="E1812" s="22" t="s">
        <v>149</v>
      </c>
      <c r="F1812" s="22" t="s">
        <v>105</v>
      </c>
      <c r="G1812" s="22" t="s">
        <v>72</v>
      </c>
      <c r="H1812" s="22" t="s">
        <v>97</v>
      </c>
      <c r="I1812" s="22" t="s">
        <v>1507</v>
      </c>
      <c r="J1812" s="71">
        <v>54.816000000000003</v>
      </c>
      <c r="K1812" s="56">
        <v>3</v>
      </c>
      <c r="L1812" s="73">
        <v>0.2</v>
      </c>
      <c r="M1812" s="71">
        <v>17.815199999999997</v>
      </c>
      <c r="N1812" s="75">
        <f t="shared" si="56"/>
        <v>6.8519999999999968</v>
      </c>
      <c r="O1812" s="76">
        <f t="shared" si="57"/>
        <v>450</v>
      </c>
      <c r="P1812" s="49" t="str" cm="1">
        <f t="array" ref="P1812">_xlfn.IFS(O1812&gt;=2000,"A",O1812&gt;=1000,"B",O1812&gt;=500,"C",O1812&gt;=100,"D",O1812&lt;100,"E")</f>
        <v>D</v>
      </c>
    </row>
    <row r="1813" spans="1:16">
      <c r="A1813" s="80">
        <v>1812</v>
      </c>
      <c r="B1813" s="22" t="s">
        <v>58</v>
      </c>
      <c r="C1813" s="22" t="s">
        <v>59</v>
      </c>
      <c r="D1813" s="22" t="s">
        <v>1168</v>
      </c>
      <c r="E1813" s="22" t="s">
        <v>194</v>
      </c>
      <c r="F1813" s="22" t="s">
        <v>62</v>
      </c>
      <c r="G1813" s="22" t="s">
        <v>63</v>
      </c>
      <c r="H1813" s="22" t="s">
        <v>78</v>
      </c>
      <c r="I1813" s="22" t="s">
        <v>273</v>
      </c>
      <c r="J1813" s="71">
        <v>1441.3</v>
      </c>
      <c r="K1813" s="56">
        <v>7</v>
      </c>
      <c r="L1813" s="73">
        <v>0</v>
      </c>
      <c r="M1813" s="71">
        <v>245.0209999999999</v>
      </c>
      <c r="N1813" s="75">
        <f t="shared" si="56"/>
        <v>245.0209999999999</v>
      </c>
      <c r="O1813" s="76">
        <f t="shared" si="57"/>
        <v>1050</v>
      </c>
      <c r="P1813" s="49" t="str" cm="1">
        <f t="array" ref="P1813">_xlfn.IFS(O1813&gt;=2000,"A",O1813&gt;=1000,"B",O1813&gt;=500,"C",O1813&gt;=100,"D",O1813&lt;100,"E")</f>
        <v>B</v>
      </c>
    </row>
    <row r="1814" spans="1:16">
      <c r="A1814" s="80">
        <v>1813</v>
      </c>
      <c r="B1814" s="22" t="s">
        <v>75</v>
      </c>
      <c r="C1814" s="22" t="s">
        <v>59</v>
      </c>
      <c r="D1814" s="22" t="s">
        <v>297</v>
      </c>
      <c r="E1814" s="22" t="s">
        <v>258</v>
      </c>
      <c r="F1814" s="22" t="s">
        <v>124</v>
      </c>
      <c r="G1814" s="22" t="s">
        <v>63</v>
      </c>
      <c r="H1814" s="22" t="s">
        <v>82</v>
      </c>
      <c r="I1814" s="22" t="s">
        <v>472</v>
      </c>
      <c r="J1814" s="71">
        <v>77.599999999999994</v>
      </c>
      <c r="K1814" s="56">
        <v>5</v>
      </c>
      <c r="L1814" s="73">
        <v>0.2</v>
      </c>
      <c r="M1814" s="71">
        <v>28.129999999999995</v>
      </c>
      <c r="N1814" s="75">
        <f t="shared" si="56"/>
        <v>12.609999999999996</v>
      </c>
      <c r="O1814" s="76">
        <f t="shared" si="57"/>
        <v>750</v>
      </c>
      <c r="P1814" s="49" t="str" cm="1">
        <f t="array" ref="P1814">_xlfn.IFS(O1814&gt;=2000,"A",O1814&gt;=1000,"B",O1814&gt;=500,"C",O1814&gt;=100,"D",O1814&lt;100,"E")</f>
        <v>C</v>
      </c>
    </row>
    <row r="1815" spans="1:16">
      <c r="A1815" s="80">
        <v>1814</v>
      </c>
      <c r="B1815" s="22" t="s">
        <v>75</v>
      </c>
      <c r="C1815" s="22" t="s">
        <v>59</v>
      </c>
      <c r="D1815" s="22" t="s">
        <v>297</v>
      </c>
      <c r="E1815" s="22" t="s">
        <v>258</v>
      </c>
      <c r="F1815" s="22" t="s">
        <v>124</v>
      </c>
      <c r="G1815" s="22" t="s">
        <v>63</v>
      </c>
      <c r="H1815" s="22" t="s">
        <v>82</v>
      </c>
      <c r="I1815" s="22" t="s">
        <v>631</v>
      </c>
      <c r="J1815" s="71">
        <v>4.6560000000000006</v>
      </c>
      <c r="K1815" s="56">
        <v>2</v>
      </c>
      <c r="L1815" s="73">
        <v>0.2</v>
      </c>
      <c r="M1815" s="71">
        <v>1.5713999999999997</v>
      </c>
      <c r="N1815" s="75">
        <f t="shared" si="56"/>
        <v>0.64019999999999955</v>
      </c>
      <c r="O1815" s="76">
        <f t="shared" si="57"/>
        <v>300</v>
      </c>
      <c r="P1815" s="49" t="str" cm="1">
        <f t="array" ref="P1815">_xlfn.IFS(O1815&gt;=2000,"A",O1815&gt;=1000,"B",O1815&gt;=500,"C",O1815&gt;=100,"D",O1815&lt;100,"E")</f>
        <v>D</v>
      </c>
    </row>
    <row r="1816" spans="1:16">
      <c r="A1816" s="80">
        <v>1815</v>
      </c>
      <c r="B1816" s="22" t="s">
        <v>75</v>
      </c>
      <c r="C1816" s="22" t="s">
        <v>68</v>
      </c>
      <c r="D1816" s="22" t="s">
        <v>69</v>
      </c>
      <c r="E1816" s="22" t="s">
        <v>70</v>
      </c>
      <c r="F1816" s="22" t="s">
        <v>71</v>
      </c>
      <c r="G1816" s="22" t="s">
        <v>63</v>
      </c>
      <c r="H1816" s="22" t="s">
        <v>78</v>
      </c>
      <c r="I1816" s="22" t="s">
        <v>411</v>
      </c>
      <c r="J1816" s="71">
        <v>170.13600000000002</v>
      </c>
      <c r="K1816" s="56">
        <v>3</v>
      </c>
      <c r="L1816" s="73">
        <v>0.2</v>
      </c>
      <c r="M1816" s="71">
        <v>-8.5067999999999913</v>
      </c>
      <c r="N1816" s="75">
        <f t="shared" si="56"/>
        <v>-42.533999999999999</v>
      </c>
      <c r="O1816" s="76">
        <f t="shared" si="57"/>
        <v>450</v>
      </c>
      <c r="P1816" s="49" t="str" cm="1">
        <f t="array" ref="P1816">_xlfn.IFS(O1816&gt;=2000,"A",O1816&gt;=1000,"B",O1816&gt;=500,"C",O1816&gt;=100,"D",O1816&lt;100,"E")</f>
        <v>D</v>
      </c>
    </row>
    <row r="1817" spans="1:16">
      <c r="A1817" s="80">
        <v>1816</v>
      </c>
      <c r="B1817" s="22" t="s">
        <v>538</v>
      </c>
      <c r="C1817" s="22" t="s">
        <v>59</v>
      </c>
      <c r="D1817" s="22" t="s">
        <v>99</v>
      </c>
      <c r="E1817" s="22" t="s">
        <v>100</v>
      </c>
      <c r="F1817" s="22" t="s">
        <v>71</v>
      </c>
      <c r="G1817" s="22" t="s">
        <v>72</v>
      </c>
      <c r="H1817" s="22" t="s">
        <v>73</v>
      </c>
      <c r="I1817" s="22" t="s">
        <v>1508</v>
      </c>
      <c r="J1817" s="71">
        <v>7.38</v>
      </c>
      <c r="K1817" s="56">
        <v>2</v>
      </c>
      <c r="L1817" s="73">
        <v>0</v>
      </c>
      <c r="M1817" s="71">
        <v>3.4685999999999999</v>
      </c>
      <c r="N1817" s="75">
        <f t="shared" si="56"/>
        <v>3.4685999999999999</v>
      </c>
      <c r="O1817" s="76">
        <f t="shared" si="57"/>
        <v>300</v>
      </c>
      <c r="P1817" s="49" t="str" cm="1">
        <f t="array" ref="P1817">_xlfn.IFS(O1817&gt;=2000,"A",O1817&gt;=1000,"B",O1817&gt;=500,"C",O1817&gt;=100,"D",O1817&lt;100,"E")</f>
        <v>D</v>
      </c>
    </row>
    <row r="1818" spans="1:16">
      <c r="A1818" s="80">
        <v>1817</v>
      </c>
      <c r="B1818" s="22" t="s">
        <v>538</v>
      </c>
      <c r="C1818" s="22" t="s">
        <v>59</v>
      </c>
      <c r="D1818" s="22" t="s">
        <v>99</v>
      </c>
      <c r="E1818" s="22" t="s">
        <v>100</v>
      </c>
      <c r="F1818" s="22" t="s">
        <v>71</v>
      </c>
      <c r="G1818" s="22" t="s">
        <v>72</v>
      </c>
      <c r="H1818" s="22" t="s">
        <v>84</v>
      </c>
      <c r="I1818" s="22" t="s">
        <v>358</v>
      </c>
      <c r="J1818" s="71">
        <v>9.26</v>
      </c>
      <c r="K1818" s="56">
        <v>2</v>
      </c>
      <c r="L1818" s="73">
        <v>0</v>
      </c>
      <c r="M1818" s="71">
        <v>3.0557999999999996</v>
      </c>
      <c r="N1818" s="75">
        <f t="shared" si="56"/>
        <v>3.0557999999999996</v>
      </c>
      <c r="O1818" s="76">
        <f t="shared" si="57"/>
        <v>300</v>
      </c>
      <c r="P1818" s="49" t="str" cm="1">
        <f t="array" ref="P1818">_xlfn.IFS(O1818&gt;=2000,"A",O1818&gt;=1000,"B",O1818&gt;=500,"C",O1818&gt;=100,"D",O1818&lt;100,"E")</f>
        <v>D</v>
      </c>
    </row>
    <row r="1819" spans="1:16">
      <c r="A1819" s="80">
        <v>1818</v>
      </c>
      <c r="B1819" s="22" t="s">
        <v>58</v>
      </c>
      <c r="C1819" s="22" t="s">
        <v>59</v>
      </c>
      <c r="D1819" s="22" t="s">
        <v>69</v>
      </c>
      <c r="E1819" s="22" t="s">
        <v>70</v>
      </c>
      <c r="F1819" s="22" t="s">
        <v>71</v>
      </c>
      <c r="G1819" s="22" t="s">
        <v>72</v>
      </c>
      <c r="H1819" s="22" t="s">
        <v>73</v>
      </c>
      <c r="I1819" s="22" t="s">
        <v>1509</v>
      </c>
      <c r="J1819" s="71">
        <v>9.9600000000000009</v>
      </c>
      <c r="K1819" s="56">
        <v>2</v>
      </c>
      <c r="L1819" s="73">
        <v>0</v>
      </c>
      <c r="M1819" s="71">
        <v>4.5815999999999999</v>
      </c>
      <c r="N1819" s="75">
        <f t="shared" si="56"/>
        <v>4.5815999999999999</v>
      </c>
      <c r="O1819" s="76">
        <f t="shared" si="57"/>
        <v>300</v>
      </c>
      <c r="P1819" s="49" t="str" cm="1">
        <f t="array" ref="P1819">_xlfn.IFS(O1819&gt;=2000,"A",O1819&gt;=1000,"B",O1819&gt;=500,"C",O1819&gt;=100,"D",O1819&lt;100,"E")</f>
        <v>D</v>
      </c>
    </row>
    <row r="1820" spans="1:16">
      <c r="A1820" s="80">
        <v>1819</v>
      </c>
      <c r="B1820" s="22" t="s">
        <v>75</v>
      </c>
      <c r="C1820" s="22" t="s">
        <v>59</v>
      </c>
      <c r="D1820" s="22" t="s">
        <v>187</v>
      </c>
      <c r="E1820" s="22" t="s">
        <v>149</v>
      </c>
      <c r="F1820" s="22" t="s">
        <v>105</v>
      </c>
      <c r="G1820" s="22" t="s">
        <v>72</v>
      </c>
      <c r="H1820" s="22" t="s">
        <v>91</v>
      </c>
      <c r="I1820" s="22" t="s">
        <v>1510</v>
      </c>
      <c r="J1820" s="71">
        <v>75.59999999999998</v>
      </c>
      <c r="K1820" s="56">
        <v>2</v>
      </c>
      <c r="L1820" s="73">
        <v>0.8</v>
      </c>
      <c r="M1820" s="71">
        <v>-166.32000000000005</v>
      </c>
      <c r="N1820" s="75">
        <f t="shared" si="56"/>
        <v>-226.80000000000004</v>
      </c>
      <c r="O1820" s="76">
        <f t="shared" si="57"/>
        <v>300</v>
      </c>
      <c r="P1820" s="49" t="str" cm="1">
        <f t="array" ref="P1820">_xlfn.IFS(O1820&gt;=2000,"A",O1820&gt;=1000,"B",O1820&gt;=500,"C",O1820&gt;=100,"D",O1820&lt;100,"E")</f>
        <v>D</v>
      </c>
    </row>
    <row r="1821" spans="1:16">
      <c r="A1821" s="80">
        <v>1820</v>
      </c>
      <c r="B1821" s="22" t="s">
        <v>75</v>
      </c>
      <c r="C1821" s="22" t="s">
        <v>59</v>
      </c>
      <c r="D1821" s="22" t="s">
        <v>187</v>
      </c>
      <c r="E1821" s="22" t="s">
        <v>149</v>
      </c>
      <c r="F1821" s="22" t="s">
        <v>105</v>
      </c>
      <c r="G1821" s="22" t="s">
        <v>63</v>
      </c>
      <c r="H1821" s="22" t="s">
        <v>82</v>
      </c>
      <c r="I1821" s="22" t="s">
        <v>1511</v>
      </c>
      <c r="J1821" s="71">
        <v>29.32</v>
      </c>
      <c r="K1821" s="56">
        <v>2</v>
      </c>
      <c r="L1821" s="73">
        <v>0.6</v>
      </c>
      <c r="M1821" s="71">
        <v>-24.188999999999993</v>
      </c>
      <c r="N1821" s="75">
        <f t="shared" si="56"/>
        <v>-41.780999999999992</v>
      </c>
      <c r="O1821" s="76">
        <f t="shared" si="57"/>
        <v>300</v>
      </c>
      <c r="P1821" s="49" t="str" cm="1">
        <f t="array" ref="P1821">_xlfn.IFS(O1821&gt;=2000,"A",O1821&gt;=1000,"B",O1821&gt;=500,"C",O1821&gt;=100,"D",O1821&lt;100,"E")</f>
        <v>D</v>
      </c>
    </row>
    <row r="1822" spans="1:16">
      <c r="A1822" s="80">
        <v>1821</v>
      </c>
      <c r="B1822" s="22" t="s">
        <v>75</v>
      </c>
      <c r="C1822" s="22" t="s">
        <v>68</v>
      </c>
      <c r="D1822" s="22" t="s">
        <v>187</v>
      </c>
      <c r="E1822" s="22" t="s">
        <v>149</v>
      </c>
      <c r="F1822" s="22" t="s">
        <v>105</v>
      </c>
      <c r="G1822" s="22" t="s">
        <v>72</v>
      </c>
      <c r="H1822" s="22" t="s">
        <v>91</v>
      </c>
      <c r="I1822" s="22" t="s">
        <v>1512</v>
      </c>
      <c r="J1822" s="71">
        <v>92.063999999999979</v>
      </c>
      <c r="K1822" s="56">
        <v>6</v>
      </c>
      <c r="L1822" s="73">
        <v>0.8</v>
      </c>
      <c r="M1822" s="71">
        <v>-225.55680000000007</v>
      </c>
      <c r="N1822" s="75">
        <f t="shared" si="56"/>
        <v>-299.20800000000008</v>
      </c>
      <c r="O1822" s="76">
        <f t="shared" si="57"/>
        <v>900</v>
      </c>
      <c r="P1822" s="49" t="str" cm="1">
        <f t="array" ref="P1822">_xlfn.IFS(O1822&gt;=2000,"A",O1822&gt;=1000,"B",O1822&gt;=500,"C",O1822&gt;=100,"D",O1822&lt;100,"E")</f>
        <v>C</v>
      </c>
    </row>
    <row r="1823" spans="1:16">
      <c r="A1823" s="80">
        <v>1822</v>
      </c>
      <c r="B1823" s="22" t="s">
        <v>75</v>
      </c>
      <c r="C1823" s="22" t="s">
        <v>68</v>
      </c>
      <c r="D1823" s="22" t="s">
        <v>187</v>
      </c>
      <c r="E1823" s="22" t="s">
        <v>149</v>
      </c>
      <c r="F1823" s="22" t="s">
        <v>105</v>
      </c>
      <c r="G1823" s="22" t="s">
        <v>72</v>
      </c>
      <c r="H1823" s="22" t="s">
        <v>173</v>
      </c>
      <c r="I1823" s="22" t="s">
        <v>174</v>
      </c>
      <c r="J1823" s="71">
        <v>6.9760000000000009</v>
      </c>
      <c r="K1823" s="56">
        <v>4</v>
      </c>
      <c r="L1823" s="73">
        <v>0.2</v>
      </c>
      <c r="M1823" s="71">
        <v>1.8312000000000004</v>
      </c>
      <c r="N1823" s="75">
        <f t="shared" si="56"/>
        <v>0.43600000000000017</v>
      </c>
      <c r="O1823" s="76">
        <f t="shared" si="57"/>
        <v>600</v>
      </c>
      <c r="P1823" s="49" t="str" cm="1">
        <f t="array" ref="P1823">_xlfn.IFS(O1823&gt;=2000,"A",O1823&gt;=1000,"B",O1823&gt;=500,"C",O1823&gt;=100,"D",O1823&lt;100,"E")</f>
        <v>C</v>
      </c>
    </row>
    <row r="1824" spans="1:16">
      <c r="A1824" s="80">
        <v>1823</v>
      </c>
      <c r="B1824" s="22" t="s">
        <v>75</v>
      </c>
      <c r="C1824" s="22" t="s">
        <v>68</v>
      </c>
      <c r="D1824" s="22" t="s">
        <v>187</v>
      </c>
      <c r="E1824" s="22" t="s">
        <v>149</v>
      </c>
      <c r="F1824" s="22" t="s">
        <v>105</v>
      </c>
      <c r="G1824" s="22" t="s">
        <v>63</v>
      </c>
      <c r="H1824" s="22" t="s">
        <v>66</v>
      </c>
      <c r="I1824" s="22" t="s">
        <v>1513</v>
      </c>
      <c r="J1824" s="71">
        <v>62.957999999999998</v>
      </c>
      <c r="K1824" s="56">
        <v>3</v>
      </c>
      <c r="L1824" s="73">
        <v>0.3</v>
      </c>
      <c r="M1824" s="71">
        <v>-2.6981999999999999</v>
      </c>
      <c r="N1824" s="75">
        <f t="shared" si="56"/>
        <v>-21.585599999999999</v>
      </c>
      <c r="O1824" s="76">
        <f t="shared" si="57"/>
        <v>450</v>
      </c>
      <c r="P1824" s="49" t="str" cm="1">
        <f t="array" ref="P1824">_xlfn.IFS(O1824&gt;=2000,"A",O1824&gt;=1000,"B",O1824&gt;=500,"C",O1824&gt;=100,"D",O1824&lt;100,"E")</f>
        <v>D</v>
      </c>
    </row>
    <row r="1825" spans="1:16">
      <c r="A1825" s="80">
        <v>1824</v>
      </c>
      <c r="B1825" s="22" t="s">
        <v>75</v>
      </c>
      <c r="C1825" s="22" t="s">
        <v>68</v>
      </c>
      <c r="D1825" s="22" t="s">
        <v>187</v>
      </c>
      <c r="E1825" s="22" t="s">
        <v>149</v>
      </c>
      <c r="F1825" s="22" t="s">
        <v>105</v>
      </c>
      <c r="G1825" s="22" t="s">
        <v>72</v>
      </c>
      <c r="H1825" s="22" t="s">
        <v>97</v>
      </c>
      <c r="I1825" s="22" t="s">
        <v>1514</v>
      </c>
      <c r="J1825" s="71">
        <v>5.1840000000000011</v>
      </c>
      <c r="K1825" s="56">
        <v>1</v>
      </c>
      <c r="L1825" s="73">
        <v>0.2</v>
      </c>
      <c r="M1825" s="71">
        <v>1.8144</v>
      </c>
      <c r="N1825" s="75">
        <f t="shared" si="56"/>
        <v>0.77759999999999985</v>
      </c>
      <c r="O1825" s="76">
        <f t="shared" si="57"/>
        <v>150</v>
      </c>
      <c r="P1825" s="49" t="str" cm="1">
        <f t="array" ref="P1825">_xlfn.IFS(O1825&gt;=2000,"A",O1825&gt;=1000,"B",O1825&gt;=500,"C",O1825&gt;=100,"D",O1825&lt;100,"E")</f>
        <v>D</v>
      </c>
    </row>
    <row r="1826" spans="1:16">
      <c r="A1826" s="80">
        <v>1825</v>
      </c>
      <c r="B1826" s="22" t="s">
        <v>75</v>
      </c>
      <c r="C1826" s="22" t="s">
        <v>59</v>
      </c>
      <c r="D1826" s="22" t="s">
        <v>1515</v>
      </c>
      <c r="E1826" s="22" t="s">
        <v>231</v>
      </c>
      <c r="F1826" s="22" t="s">
        <v>71</v>
      </c>
      <c r="G1826" s="22" t="s">
        <v>72</v>
      </c>
      <c r="H1826" s="22" t="s">
        <v>89</v>
      </c>
      <c r="I1826" s="22" t="s">
        <v>1182</v>
      </c>
      <c r="J1826" s="71">
        <v>31.32</v>
      </c>
      <c r="K1826" s="56">
        <v>10</v>
      </c>
      <c r="L1826" s="73">
        <v>0.7</v>
      </c>
      <c r="M1826" s="71">
        <v>-25.05599999999999</v>
      </c>
      <c r="N1826" s="75">
        <f t="shared" si="56"/>
        <v>-46.97999999999999</v>
      </c>
      <c r="O1826" s="76">
        <f t="shared" si="57"/>
        <v>1500</v>
      </c>
      <c r="P1826" s="49" t="str" cm="1">
        <f t="array" ref="P1826">_xlfn.IFS(O1826&gt;=2000,"A",O1826&gt;=1000,"B",O1826&gt;=500,"C",O1826&gt;=100,"D",O1826&lt;100,"E")</f>
        <v>B</v>
      </c>
    </row>
    <row r="1827" spans="1:16">
      <c r="A1827" s="80">
        <v>1826</v>
      </c>
      <c r="B1827" s="22" t="s">
        <v>75</v>
      </c>
      <c r="C1827" s="22" t="s">
        <v>59</v>
      </c>
      <c r="D1827" s="22" t="s">
        <v>1515</v>
      </c>
      <c r="E1827" s="22" t="s">
        <v>231</v>
      </c>
      <c r="F1827" s="22" t="s">
        <v>71</v>
      </c>
      <c r="G1827" s="22" t="s">
        <v>63</v>
      </c>
      <c r="H1827" s="22" t="s">
        <v>82</v>
      </c>
      <c r="I1827" s="22" t="s">
        <v>563</v>
      </c>
      <c r="J1827" s="71">
        <v>11.840000000000002</v>
      </c>
      <c r="K1827" s="56">
        <v>4</v>
      </c>
      <c r="L1827" s="73">
        <v>0.2</v>
      </c>
      <c r="M1827" s="71">
        <v>3.108000000000001</v>
      </c>
      <c r="N1827" s="75">
        <f t="shared" si="56"/>
        <v>0.74000000000000066</v>
      </c>
      <c r="O1827" s="76">
        <f t="shared" si="57"/>
        <v>600</v>
      </c>
      <c r="P1827" s="49" t="str" cm="1">
        <f t="array" ref="P1827">_xlfn.IFS(O1827&gt;=2000,"A",O1827&gt;=1000,"B",O1827&gt;=500,"C",O1827&gt;=100,"D",O1827&lt;100,"E")</f>
        <v>C</v>
      </c>
    </row>
    <row r="1828" spans="1:16">
      <c r="A1828" s="80">
        <v>1827</v>
      </c>
      <c r="B1828" s="22" t="s">
        <v>75</v>
      </c>
      <c r="C1828" s="22" t="s">
        <v>59</v>
      </c>
      <c r="D1828" s="22" t="s">
        <v>1515</v>
      </c>
      <c r="E1828" s="22" t="s">
        <v>231</v>
      </c>
      <c r="F1828" s="22" t="s">
        <v>71</v>
      </c>
      <c r="G1828" s="22" t="s">
        <v>63</v>
      </c>
      <c r="H1828" s="22" t="s">
        <v>82</v>
      </c>
      <c r="I1828" s="22" t="s">
        <v>1516</v>
      </c>
      <c r="J1828" s="71">
        <v>22.784000000000002</v>
      </c>
      <c r="K1828" s="56">
        <v>1</v>
      </c>
      <c r="L1828" s="73">
        <v>0.2</v>
      </c>
      <c r="M1828" s="71">
        <v>4.8416000000000006</v>
      </c>
      <c r="N1828" s="75">
        <f t="shared" si="56"/>
        <v>0.28479999999999972</v>
      </c>
      <c r="O1828" s="76">
        <f t="shared" si="57"/>
        <v>150</v>
      </c>
      <c r="P1828" s="49" t="str" cm="1">
        <f t="array" ref="P1828">_xlfn.IFS(O1828&gt;=2000,"A",O1828&gt;=1000,"B",O1828&gt;=500,"C",O1828&gt;=100,"D",O1828&lt;100,"E")</f>
        <v>D</v>
      </c>
    </row>
    <row r="1829" spans="1:16">
      <c r="A1829" s="80">
        <v>1828</v>
      </c>
      <c r="B1829" s="22" t="s">
        <v>58</v>
      </c>
      <c r="C1829" s="22" t="s">
        <v>102</v>
      </c>
      <c r="D1829" s="22" t="s">
        <v>1517</v>
      </c>
      <c r="E1829" s="22" t="s">
        <v>96</v>
      </c>
      <c r="F1829" s="22" t="s">
        <v>62</v>
      </c>
      <c r="G1829" s="22" t="s">
        <v>86</v>
      </c>
      <c r="H1829" s="22" t="s">
        <v>87</v>
      </c>
      <c r="I1829" s="22" t="s">
        <v>1518</v>
      </c>
      <c r="J1829" s="71">
        <v>1127.9760000000001</v>
      </c>
      <c r="K1829" s="56">
        <v>3</v>
      </c>
      <c r="L1829" s="73">
        <v>0.2</v>
      </c>
      <c r="M1829" s="71">
        <v>126.8972999999998</v>
      </c>
      <c r="N1829" s="75">
        <f t="shared" si="56"/>
        <v>-98.697900000000232</v>
      </c>
      <c r="O1829" s="76">
        <f t="shared" si="57"/>
        <v>450</v>
      </c>
      <c r="P1829" s="49" t="str" cm="1">
        <f t="array" ref="P1829">_xlfn.IFS(O1829&gt;=2000,"A",O1829&gt;=1000,"B",O1829&gt;=500,"C",O1829&gt;=100,"D",O1829&lt;100,"E")</f>
        <v>D</v>
      </c>
    </row>
    <row r="1830" spans="1:16">
      <c r="A1830" s="80">
        <v>1829</v>
      </c>
      <c r="B1830" s="22" t="s">
        <v>58</v>
      </c>
      <c r="C1830" s="22" t="s">
        <v>68</v>
      </c>
      <c r="D1830" s="22" t="s">
        <v>1239</v>
      </c>
      <c r="E1830" s="22" t="s">
        <v>532</v>
      </c>
      <c r="F1830" s="22" t="s">
        <v>62</v>
      </c>
      <c r="G1830" s="22" t="s">
        <v>72</v>
      </c>
      <c r="H1830" s="22" t="s">
        <v>97</v>
      </c>
      <c r="I1830" s="22" t="s">
        <v>1005</v>
      </c>
      <c r="J1830" s="71">
        <v>38.880000000000003</v>
      </c>
      <c r="K1830" s="56">
        <v>6</v>
      </c>
      <c r="L1830" s="73">
        <v>0</v>
      </c>
      <c r="M1830" s="71">
        <v>18.662400000000002</v>
      </c>
      <c r="N1830" s="75">
        <f t="shared" si="56"/>
        <v>18.662400000000002</v>
      </c>
      <c r="O1830" s="76">
        <f t="shared" si="57"/>
        <v>900</v>
      </c>
      <c r="P1830" s="49" t="str" cm="1">
        <f t="array" ref="P1830">_xlfn.IFS(O1830&gt;=2000,"A",O1830&gt;=1000,"B",O1830&gt;=500,"C",O1830&gt;=100,"D",O1830&lt;100,"E")</f>
        <v>C</v>
      </c>
    </row>
    <row r="1831" spans="1:16">
      <c r="A1831" s="80">
        <v>1830</v>
      </c>
      <c r="B1831" s="22" t="s">
        <v>75</v>
      </c>
      <c r="C1831" s="22" t="s">
        <v>59</v>
      </c>
      <c r="D1831" s="22" t="s">
        <v>824</v>
      </c>
      <c r="E1831" s="22" t="s">
        <v>258</v>
      </c>
      <c r="F1831" s="22" t="s">
        <v>124</v>
      </c>
      <c r="G1831" s="22" t="s">
        <v>86</v>
      </c>
      <c r="H1831" s="22" t="s">
        <v>87</v>
      </c>
      <c r="I1831" s="22" t="s">
        <v>1519</v>
      </c>
      <c r="J1831" s="71">
        <v>779.79600000000005</v>
      </c>
      <c r="K1831" s="56">
        <v>2</v>
      </c>
      <c r="L1831" s="73">
        <v>0.4</v>
      </c>
      <c r="M1831" s="71">
        <v>-168.95579999999995</v>
      </c>
      <c r="N1831" s="75">
        <f t="shared" si="56"/>
        <v>-480.87419999999997</v>
      </c>
      <c r="O1831" s="76">
        <f t="shared" si="57"/>
        <v>300</v>
      </c>
      <c r="P1831" s="49" t="str" cm="1">
        <f t="array" ref="P1831">_xlfn.IFS(O1831&gt;=2000,"A",O1831&gt;=1000,"B",O1831&gt;=500,"C",O1831&gt;=100,"D",O1831&lt;100,"E")</f>
        <v>D</v>
      </c>
    </row>
    <row r="1832" spans="1:16">
      <c r="A1832" s="80">
        <v>1831</v>
      </c>
      <c r="B1832" s="22" t="s">
        <v>538</v>
      </c>
      <c r="C1832" s="22" t="s">
        <v>102</v>
      </c>
      <c r="D1832" s="22" t="s">
        <v>1520</v>
      </c>
      <c r="E1832" s="22" t="s">
        <v>312</v>
      </c>
      <c r="F1832" s="22" t="s">
        <v>105</v>
      </c>
      <c r="G1832" s="22" t="s">
        <v>86</v>
      </c>
      <c r="H1832" s="22" t="s">
        <v>87</v>
      </c>
      <c r="I1832" s="22" t="s">
        <v>1521</v>
      </c>
      <c r="J1832" s="71">
        <v>1439.92</v>
      </c>
      <c r="K1832" s="56">
        <v>8</v>
      </c>
      <c r="L1832" s="73">
        <v>0</v>
      </c>
      <c r="M1832" s="71">
        <v>374.37920000000008</v>
      </c>
      <c r="N1832" s="75">
        <f t="shared" si="56"/>
        <v>374.37920000000008</v>
      </c>
      <c r="O1832" s="76">
        <f t="shared" si="57"/>
        <v>1200</v>
      </c>
      <c r="P1832" s="49" t="str" cm="1">
        <f t="array" ref="P1832">_xlfn.IFS(O1832&gt;=2000,"A",O1832&gt;=1000,"B",O1832&gt;=500,"C",O1832&gt;=100,"D",O1832&lt;100,"E")</f>
        <v>B</v>
      </c>
    </row>
    <row r="1833" spans="1:16">
      <c r="A1833" s="80">
        <v>1832</v>
      </c>
      <c r="B1833" s="22" t="s">
        <v>538</v>
      </c>
      <c r="C1833" s="22" t="s">
        <v>102</v>
      </c>
      <c r="D1833" s="22" t="s">
        <v>1520</v>
      </c>
      <c r="E1833" s="22" t="s">
        <v>312</v>
      </c>
      <c r="F1833" s="22" t="s">
        <v>105</v>
      </c>
      <c r="G1833" s="22" t="s">
        <v>63</v>
      </c>
      <c r="H1833" s="22" t="s">
        <v>78</v>
      </c>
      <c r="I1833" s="22" t="s">
        <v>1034</v>
      </c>
      <c r="J1833" s="71">
        <v>262.11</v>
      </c>
      <c r="K1833" s="56">
        <v>1</v>
      </c>
      <c r="L1833" s="73">
        <v>0</v>
      </c>
      <c r="M1833" s="71">
        <v>62.906399999999991</v>
      </c>
      <c r="N1833" s="75">
        <f t="shared" si="56"/>
        <v>62.906399999999991</v>
      </c>
      <c r="O1833" s="76">
        <f t="shared" si="57"/>
        <v>150</v>
      </c>
      <c r="P1833" s="49" t="str" cm="1">
        <f t="array" ref="P1833">_xlfn.IFS(O1833&gt;=2000,"A",O1833&gt;=1000,"B",O1833&gt;=500,"C",O1833&gt;=100,"D",O1833&lt;100,"E")</f>
        <v>D</v>
      </c>
    </row>
    <row r="1834" spans="1:16">
      <c r="A1834" s="80">
        <v>1833</v>
      </c>
      <c r="B1834" s="22" t="s">
        <v>75</v>
      </c>
      <c r="C1834" s="22" t="s">
        <v>68</v>
      </c>
      <c r="D1834" s="22" t="s">
        <v>341</v>
      </c>
      <c r="E1834" s="22" t="s">
        <v>96</v>
      </c>
      <c r="F1834" s="22" t="s">
        <v>62</v>
      </c>
      <c r="G1834" s="22" t="s">
        <v>63</v>
      </c>
      <c r="H1834" s="22" t="s">
        <v>66</v>
      </c>
      <c r="I1834" s="22" t="s">
        <v>1185</v>
      </c>
      <c r="J1834" s="71">
        <v>207</v>
      </c>
      <c r="K1834" s="56">
        <v>3</v>
      </c>
      <c r="L1834" s="73">
        <v>0.2</v>
      </c>
      <c r="M1834" s="71">
        <v>25.874999999999972</v>
      </c>
      <c r="N1834" s="75">
        <f t="shared" si="56"/>
        <v>-15.525000000000034</v>
      </c>
      <c r="O1834" s="76">
        <f t="shared" si="57"/>
        <v>450</v>
      </c>
      <c r="P1834" s="49" t="str" cm="1">
        <f t="array" ref="P1834">_xlfn.IFS(O1834&gt;=2000,"A",O1834&gt;=1000,"B",O1834&gt;=500,"C",O1834&gt;=100,"D",O1834&lt;100,"E")</f>
        <v>D</v>
      </c>
    </row>
    <row r="1835" spans="1:16">
      <c r="A1835" s="80">
        <v>1834</v>
      </c>
      <c r="B1835" s="22" t="s">
        <v>75</v>
      </c>
      <c r="C1835" s="22" t="s">
        <v>68</v>
      </c>
      <c r="D1835" s="22" t="s">
        <v>521</v>
      </c>
      <c r="E1835" s="22" t="s">
        <v>104</v>
      </c>
      <c r="F1835" s="22" t="s">
        <v>105</v>
      </c>
      <c r="G1835" s="22" t="s">
        <v>86</v>
      </c>
      <c r="H1835" s="22" t="s">
        <v>323</v>
      </c>
      <c r="I1835" s="22" t="s">
        <v>1522</v>
      </c>
      <c r="J1835" s="71">
        <v>1439.982</v>
      </c>
      <c r="K1835" s="56">
        <v>3</v>
      </c>
      <c r="L1835" s="73">
        <v>0.4</v>
      </c>
      <c r="M1835" s="71">
        <v>-263.99670000000026</v>
      </c>
      <c r="N1835" s="75">
        <f t="shared" si="56"/>
        <v>-839.98950000000025</v>
      </c>
      <c r="O1835" s="76">
        <f t="shared" si="57"/>
        <v>450</v>
      </c>
      <c r="P1835" s="49" t="str" cm="1">
        <f t="array" ref="P1835">_xlfn.IFS(O1835&gt;=2000,"A",O1835&gt;=1000,"B",O1835&gt;=500,"C",O1835&gt;=100,"D",O1835&lt;100,"E")</f>
        <v>D</v>
      </c>
    </row>
    <row r="1836" spans="1:16">
      <c r="A1836" s="80">
        <v>1835</v>
      </c>
      <c r="B1836" s="22" t="s">
        <v>75</v>
      </c>
      <c r="C1836" s="22" t="s">
        <v>68</v>
      </c>
      <c r="D1836" s="22" t="s">
        <v>521</v>
      </c>
      <c r="E1836" s="22" t="s">
        <v>104</v>
      </c>
      <c r="F1836" s="22" t="s">
        <v>105</v>
      </c>
      <c r="G1836" s="22" t="s">
        <v>72</v>
      </c>
      <c r="H1836" s="22" t="s">
        <v>97</v>
      </c>
      <c r="I1836" s="22" t="s">
        <v>1523</v>
      </c>
      <c r="J1836" s="71">
        <v>36.288000000000011</v>
      </c>
      <c r="K1836" s="56">
        <v>7</v>
      </c>
      <c r="L1836" s="73">
        <v>0.2</v>
      </c>
      <c r="M1836" s="71">
        <v>12.700800000000001</v>
      </c>
      <c r="N1836" s="75">
        <f t="shared" si="56"/>
        <v>5.4431999999999983</v>
      </c>
      <c r="O1836" s="76">
        <f t="shared" si="57"/>
        <v>1050</v>
      </c>
      <c r="P1836" s="49" t="str" cm="1">
        <f t="array" ref="P1836">_xlfn.IFS(O1836&gt;=2000,"A",O1836&gt;=1000,"B",O1836&gt;=500,"C",O1836&gt;=100,"D",O1836&lt;100,"E")</f>
        <v>B</v>
      </c>
    </row>
    <row r="1837" spans="1:16">
      <c r="A1837" s="80">
        <v>1836</v>
      </c>
      <c r="B1837" s="22" t="s">
        <v>140</v>
      </c>
      <c r="C1837" s="22" t="s">
        <v>59</v>
      </c>
      <c r="D1837" s="22" t="s">
        <v>1524</v>
      </c>
      <c r="E1837" s="22" t="s">
        <v>347</v>
      </c>
      <c r="F1837" s="22" t="s">
        <v>124</v>
      </c>
      <c r="G1837" s="22" t="s">
        <v>72</v>
      </c>
      <c r="H1837" s="22" t="s">
        <v>84</v>
      </c>
      <c r="I1837" s="22" t="s">
        <v>115</v>
      </c>
      <c r="J1837" s="71">
        <v>21.400000000000002</v>
      </c>
      <c r="K1837" s="56">
        <v>5</v>
      </c>
      <c r="L1837" s="73">
        <v>0</v>
      </c>
      <c r="M1837" s="71">
        <v>6.2059999999999977</v>
      </c>
      <c r="N1837" s="75">
        <f t="shared" si="56"/>
        <v>6.2059999999999977</v>
      </c>
      <c r="O1837" s="76">
        <f t="shared" si="57"/>
        <v>750</v>
      </c>
      <c r="P1837" s="49" t="str" cm="1">
        <f t="array" ref="P1837">_xlfn.IFS(O1837&gt;=2000,"A",O1837&gt;=1000,"B",O1837&gt;=500,"C",O1837&gt;=100,"D",O1837&lt;100,"E")</f>
        <v>C</v>
      </c>
    </row>
    <row r="1838" spans="1:16">
      <c r="A1838" s="80">
        <v>1837</v>
      </c>
      <c r="B1838" s="22" t="s">
        <v>58</v>
      </c>
      <c r="C1838" s="22" t="s">
        <v>68</v>
      </c>
      <c r="D1838" s="22" t="s">
        <v>1142</v>
      </c>
      <c r="E1838" s="22" t="s">
        <v>532</v>
      </c>
      <c r="F1838" s="22" t="s">
        <v>62</v>
      </c>
      <c r="G1838" s="22" t="s">
        <v>72</v>
      </c>
      <c r="H1838" s="22" t="s">
        <v>91</v>
      </c>
      <c r="I1838" s="22" t="s">
        <v>328</v>
      </c>
      <c r="J1838" s="71">
        <v>1245.8599999999999</v>
      </c>
      <c r="K1838" s="56">
        <v>7</v>
      </c>
      <c r="L1838" s="73">
        <v>0</v>
      </c>
      <c r="M1838" s="71">
        <v>361.29939999999988</v>
      </c>
      <c r="N1838" s="75">
        <f t="shared" si="56"/>
        <v>361.29939999999988</v>
      </c>
      <c r="O1838" s="76">
        <f t="shared" si="57"/>
        <v>1050</v>
      </c>
      <c r="P1838" s="49" t="str" cm="1">
        <f t="array" ref="P1838">_xlfn.IFS(O1838&gt;=2000,"A",O1838&gt;=1000,"B",O1838&gt;=500,"C",O1838&gt;=100,"D",O1838&lt;100,"E")</f>
        <v>B</v>
      </c>
    </row>
    <row r="1839" spans="1:16">
      <c r="A1839" s="80">
        <v>1838</v>
      </c>
      <c r="B1839" s="22" t="s">
        <v>75</v>
      </c>
      <c r="C1839" s="22" t="s">
        <v>68</v>
      </c>
      <c r="D1839" s="22" t="s">
        <v>246</v>
      </c>
      <c r="E1839" s="22" t="s">
        <v>96</v>
      </c>
      <c r="F1839" s="22" t="s">
        <v>62</v>
      </c>
      <c r="G1839" s="22" t="s">
        <v>72</v>
      </c>
      <c r="H1839" s="22" t="s">
        <v>73</v>
      </c>
      <c r="I1839" s="22" t="s">
        <v>74</v>
      </c>
      <c r="J1839" s="71">
        <v>17.544</v>
      </c>
      <c r="K1839" s="56">
        <v>3</v>
      </c>
      <c r="L1839" s="73">
        <v>0.2</v>
      </c>
      <c r="M1839" s="71">
        <v>5.9210999999999983</v>
      </c>
      <c r="N1839" s="75">
        <f t="shared" si="56"/>
        <v>2.4122999999999979</v>
      </c>
      <c r="O1839" s="76">
        <f t="shared" si="57"/>
        <v>450</v>
      </c>
      <c r="P1839" s="49" t="str" cm="1">
        <f t="array" ref="P1839">_xlfn.IFS(O1839&gt;=2000,"A",O1839&gt;=1000,"B",O1839&gt;=500,"C",O1839&gt;=100,"D",O1839&lt;100,"E")</f>
        <v>D</v>
      </c>
    </row>
    <row r="1840" spans="1:16">
      <c r="A1840" s="80">
        <v>1839</v>
      </c>
      <c r="B1840" s="22" t="s">
        <v>75</v>
      </c>
      <c r="C1840" s="22" t="s">
        <v>68</v>
      </c>
      <c r="D1840" s="22" t="s">
        <v>246</v>
      </c>
      <c r="E1840" s="22" t="s">
        <v>96</v>
      </c>
      <c r="F1840" s="22" t="s">
        <v>62</v>
      </c>
      <c r="G1840" s="22" t="s">
        <v>63</v>
      </c>
      <c r="H1840" s="22" t="s">
        <v>82</v>
      </c>
      <c r="I1840" s="22" t="s">
        <v>233</v>
      </c>
      <c r="J1840" s="71">
        <v>44.128</v>
      </c>
      <c r="K1840" s="56">
        <v>4</v>
      </c>
      <c r="L1840" s="73">
        <v>0.2</v>
      </c>
      <c r="M1840" s="71">
        <v>12.135200000000001</v>
      </c>
      <c r="N1840" s="75">
        <f t="shared" si="56"/>
        <v>3.3096000000000014</v>
      </c>
      <c r="O1840" s="76">
        <f t="shared" si="57"/>
        <v>600</v>
      </c>
      <c r="P1840" s="49" t="str" cm="1">
        <f t="array" ref="P1840">_xlfn.IFS(O1840&gt;=2000,"A",O1840&gt;=1000,"B",O1840&gt;=500,"C",O1840&gt;=100,"D",O1840&lt;100,"E")</f>
        <v>C</v>
      </c>
    </row>
    <row r="1841" spans="1:16">
      <c r="A1841" s="80">
        <v>1840</v>
      </c>
      <c r="B1841" s="22" t="s">
        <v>75</v>
      </c>
      <c r="C1841" s="22" t="s">
        <v>68</v>
      </c>
      <c r="D1841" s="22" t="s">
        <v>246</v>
      </c>
      <c r="E1841" s="22" t="s">
        <v>96</v>
      </c>
      <c r="F1841" s="22" t="s">
        <v>62</v>
      </c>
      <c r="G1841" s="22" t="s">
        <v>72</v>
      </c>
      <c r="H1841" s="22" t="s">
        <v>91</v>
      </c>
      <c r="I1841" s="22" t="s">
        <v>1525</v>
      </c>
      <c r="J1841" s="71">
        <v>62.920000000000009</v>
      </c>
      <c r="K1841" s="56">
        <v>1</v>
      </c>
      <c r="L1841" s="73">
        <v>0.2</v>
      </c>
      <c r="M1841" s="71">
        <v>10.224499999999994</v>
      </c>
      <c r="N1841" s="75">
        <f t="shared" si="56"/>
        <v>-2.3595000000000095</v>
      </c>
      <c r="O1841" s="76">
        <f t="shared" si="57"/>
        <v>150</v>
      </c>
      <c r="P1841" s="49" t="str" cm="1">
        <f t="array" ref="P1841">_xlfn.IFS(O1841&gt;=2000,"A",O1841&gt;=1000,"B",O1841&gt;=500,"C",O1841&gt;=100,"D",O1841&lt;100,"E")</f>
        <v>D</v>
      </c>
    </row>
    <row r="1842" spans="1:16">
      <c r="A1842" s="80">
        <v>1841</v>
      </c>
      <c r="B1842" s="22" t="s">
        <v>75</v>
      </c>
      <c r="C1842" s="22" t="s">
        <v>68</v>
      </c>
      <c r="D1842" s="22" t="s">
        <v>246</v>
      </c>
      <c r="E1842" s="22" t="s">
        <v>96</v>
      </c>
      <c r="F1842" s="22" t="s">
        <v>62</v>
      </c>
      <c r="G1842" s="22" t="s">
        <v>72</v>
      </c>
      <c r="H1842" s="22" t="s">
        <v>97</v>
      </c>
      <c r="I1842" s="22" t="s">
        <v>280</v>
      </c>
      <c r="J1842" s="71">
        <v>78.304000000000002</v>
      </c>
      <c r="K1842" s="56">
        <v>2</v>
      </c>
      <c r="L1842" s="73">
        <v>0.2</v>
      </c>
      <c r="M1842" s="71">
        <v>29.363999999999997</v>
      </c>
      <c r="N1842" s="75">
        <f t="shared" si="56"/>
        <v>13.703199999999995</v>
      </c>
      <c r="O1842" s="76">
        <f t="shared" si="57"/>
        <v>300</v>
      </c>
      <c r="P1842" s="49" t="str" cm="1">
        <f t="array" ref="P1842">_xlfn.IFS(O1842&gt;=2000,"A",O1842&gt;=1000,"B",O1842&gt;=500,"C",O1842&gt;=100,"D",O1842&lt;100,"E")</f>
        <v>D</v>
      </c>
    </row>
    <row r="1843" spans="1:16">
      <c r="A1843" s="80">
        <v>1842</v>
      </c>
      <c r="B1843" s="22" t="s">
        <v>75</v>
      </c>
      <c r="C1843" s="22" t="s">
        <v>68</v>
      </c>
      <c r="D1843" s="22" t="s">
        <v>1526</v>
      </c>
      <c r="E1843" s="22" t="s">
        <v>61</v>
      </c>
      <c r="F1843" s="22" t="s">
        <v>62</v>
      </c>
      <c r="G1843" s="22" t="s">
        <v>63</v>
      </c>
      <c r="H1843" s="22" t="s">
        <v>66</v>
      </c>
      <c r="I1843" s="22" t="s">
        <v>1527</v>
      </c>
      <c r="J1843" s="71">
        <v>140.81</v>
      </c>
      <c r="K1843" s="56">
        <v>1</v>
      </c>
      <c r="L1843" s="73">
        <v>0</v>
      </c>
      <c r="M1843" s="71">
        <v>39.4268</v>
      </c>
      <c r="N1843" s="75">
        <f t="shared" si="56"/>
        <v>39.4268</v>
      </c>
      <c r="O1843" s="76">
        <f t="shared" si="57"/>
        <v>150</v>
      </c>
      <c r="P1843" s="49" t="str" cm="1">
        <f t="array" ref="P1843">_xlfn.IFS(O1843&gt;=2000,"A",O1843&gt;=1000,"B",O1843&gt;=500,"C",O1843&gt;=100,"D",O1843&lt;100,"E")</f>
        <v>D</v>
      </c>
    </row>
    <row r="1844" spans="1:16">
      <c r="A1844" s="80">
        <v>1843</v>
      </c>
      <c r="B1844" s="22" t="s">
        <v>58</v>
      </c>
      <c r="C1844" s="22" t="s">
        <v>68</v>
      </c>
      <c r="D1844" s="22" t="s">
        <v>321</v>
      </c>
      <c r="E1844" s="22" t="s">
        <v>104</v>
      </c>
      <c r="F1844" s="22" t="s">
        <v>105</v>
      </c>
      <c r="G1844" s="22" t="s">
        <v>72</v>
      </c>
      <c r="H1844" s="22" t="s">
        <v>73</v>
      </c>
      <c r="I1844" s="22" t="s">
        <v>506</v>
      </c>
      <c r="J1844" s="71">
        <v>40.096000000000004</v>
      </c>
      <c r="K1844" s="56">
        <v>4</v>
      </c>
      <c r="L1844" s="73">
        <v>0.2</v>
      </c>
      <c r="M1844" s="71">
        <v>13.532399999999996</v>
      </c>
      <c r="N1844" s="75">
        <f t="shared" si="56"/>
        <v>5.5131999999999941</v>
      </c>
      <c r="O1844" s="76">
        <f t="shared" si="57"/>
        <v>600</v>
      </c>
      <c r="P1844" s="49" t="str" cm="1">
        <f t="array" ref="P1844">_xlfn.IFS(O1844&gt;=2000,"A",O1844&gt;=1000,"B",O1844&gt;=500,"C",O1844&gt;=100,"D",O1844&lt;100,"E")</f>
        <v>C</v>
      </c>
    </row>
    <row r="1845" spans="1:16">
      <c r="A1845" s="80">
        <v>1844</v>
      </c>
      <c r="B1845" s="22" t="s">
        <v>58</v>
      </c>
      <c r="C1845" s="22" t="s">
        <v>68</v>
      </c>
      <c r="D1845" s="22" t="s">
        <v>321</v>
      </c>
      <c r="E1845" s="22" t="s">
        <v>104</v>
      </c>
      <c r="F1845" s="22" t="s">
        <v>105</v>
      </c>
      <c r="G1845" s="22" t="s">
        <v>63</v>
      </c>
      <c r="H1845" s="22" t="s">
        <v>82</v>
      </c>
      <c r="I1845" s="22" t="s">
        <v>1528</v>
      </c>
      <c r="J1845" s="71">
        <v>40.783999999999999</v>
      </c>
      <c r="K1845" s="56">
        <v>2</v>
      </c>
      <c r="L1845" s="73">
        <v>0.6</v>
      </c>
      <c r="M1845" s="71">
        <v>-30.588000000000001</v>
      </c>
      <c r="N1845" s="75">
        <f t="shared" si="56"/>
        <v>-55.058399999999999</v>
      </c>
      <c r="O1845" s="76">
        <f t="shared" si="57"/>
        <v>300</v>
      </c>
      <c r="P1845" s="49" t="str" cm="1">
        <f t="array" ref="P1845">_xlfn.IFS(O1845&gt;=2000,"A",O1845&gt;=1000,"B",O1845&gt;=500,"C",O1845&gt;=100,"D",O1845&lt;100,"E")</f>
        <v>D</v>
      </c>
    </row>
    <row r="1846" spans="1:16">
      <c r="A1846" s="80">
        <v>1845</v>
      </c>
      <c r="B1846" s="22" t="s">
        <v>75</v>
      </c>
      <c r="C1846" s="22" t="s">
        <v>59</v>
      </c>
      <c r="D1846" s="22" t="s">
        <v>99</v>
      </c>
      <c r="E1846" s="22" t="s">
        <v>100</v>
      </c>
      <c r="F1846" s="22" t="s">
        <v>71</v>
      </c>
      <c r="G1846" s="22" t="s">
        <v>86</v>
      </c>
      <c r="H1846" s="22" t="s">
        <v>128</v>
      </c>
      <c r="I1846" s="22" t="s">
        <v>129</v>
      </c>
      <c r="J1846" s="71">
        <v>90.570000000000007</v>
      </c>
      <c r="K1846" s="56">
        <v>3</v>
      </c>
      <c r="L1846" s="73">
        <v>0</v>
      </c>
      <c r="M1846" s="71">
        <v>11.774100000000004</v>
      </c>
      <c r="N1846" s="75">
        <f t="shared" si="56"/>
        <v>11.774100000000004</v>
      </c>
      <c r="O1846" s="76">
        <f t="shared" si="57"/>
        <v>450</v>
      </c>
      <c r="P1846" s="49" t="str" cm="1">
        <f t="array" ref="P1846">_xlfn.IFS(O1846&gt;=2000,"A",O1846&gt;=1000,"B",O1846&gt;=500,"C",O1846&gt;=100,"D",O1846&lt;100,"E")</f>
        <v>D</v>
      </c>
    </row>
    <row r="1847" spans="1:16">
      <c r="A1847" s="80">
        <v>1846</v>
      </c>
      <c r="B1847" s="22" t="s">
        <v>58</v>
      </c>
      <c r="C1847" s="22" t="s">
        <v>102</v>
      </c>
      <c r="D1847" s="22" t="s">
        <v>100</v>
      </c>
      <c r="E1847" s="22" t="s">
        <v>1076</v>
      </c>
      <c r="F1847" s="22" t="s">
        <v>124</v>
      </c>
      <c r="G1847" s="22" t="s">
        <v>72</v>
      </c>
      <c r="H1847" s="22" t="s">
        <v>97</v>
      </c>
      <c r="I1847" s="22" t="s">
        <v>283</v>
      </c>
      <c r="J1847" s="71">
        <v>40.08</v>
      </c>
      <c r="K1847" s="56">
        <v>6</v>
      </c>
      <c r="L1847" s="73">
        <v>0</v>
      </c>
      <c r="M1847" s="71">
        <v>19.238399999999999</v>
      </c>
      <c r="N1847" s="75">
        <f t="shared" si="56"/>
        <v>19.238399999999999</v>
      </c>
      <c r="O1847" s="76">
        <f t="shared" si="57"/>
        <v>900</v>
      </c>
      <c r="P1847" s="49" t="str" cm="1">
        <f t="array" ref="P1847">_xlfn.IFS(O1847&gt;=2000,"A",O1847&gt;=1000,"B",O1847&gt;=500,"C",O1847&gt;=100,"D",O1847&lt;100,"E")</f>
        <v>C</v>
      </c>
    </row>
    <row r="1848" spans="1:16">
      <c r="A1848" s="80">
        <v>1847</v>
      </c>
      <c r="B1848" s="22" t="s">
        <v>58</v>
      </c>
      <c r="C1848" s="22" t="s">
        <v>102</v>
      </c>
      <c r="D1848" s="22" t="s">
        <v>100</v>
      </c>
      <c r="E1848" s="22" t="s">
        <v>1076</v>
      </c>
      <c r="F1848" s="22" t="s">
        <v>124</v>
      </c>
      <c r="G1848" s="22" t="s">
        <v>63</v>
      </c>
      <c r="H1848" s="22" t="s">
        <v>82</v>
      </c>
      <c r="I1848" s="22" t="s">
        <v>1529</v>
      </c>
      <c r="J1848" s="71">
        <v>37.68</v>
      </c>
      <c r="K1848" s="56">
        <v>2</v>
      </c>
      <c r="L1848" s="73">
        <v>0</v>
      </c>
      <c r="M1848" s="71">
        <v>15.825600000000001</v>
      </c>
      <c r="N1848" s="75">
        <f t="shared" si="56"/>
        <v>15.825600000000001</v>
      </c>
      <c r="O1848" s="76">
        <f t="shared" si="57"/>
        <v>300</v>
      </c>
      <c r="P1848" s="49" t="str" cm="1">
        <f t="array" ref="P1848">_xlfn.IFS(O1848&gt;=2000,"A",O1848&gt;=1000,"B",O1848&gt;=500,"C",O1848&gt;=100,"D",O1848&lt;100,"E")</f>
        <v>D</v>
      </c>
    </row>
    <row r="1849" spans="1:16">
      <c r="A1849" s="80">
        <v>1848</v>
      </c>
      <c r="B1849" s="22" t="s">
        <v>538</v>
      </c>
      <c r="C1849" s="22" t="s">
        <v>68</v>
      </c>
      <c r="D1849" s="22" t="s">
        <v>69</v>
      </c>
      <c r="E1849" s="22" t="s">
        <v>70</v>
      </c>
      <c r="F1849" s="22" t="s">
        <v>71</v>
      </c>
      <c r="G1849" s="22" t="s">
        <v>63</v>
      </c>
      <c r="H1849" s="22" t="s">
        <v>66</v>
      </c>
      <c r="I1849" s="22" t="s">
        <v>494</v>
      </c>
      <c r="J1849" s="71">
        <v>362.35199999999998</v>
      </c>
      <c r="K1849" s="56">
        <v>3</v>
      </c>
      <c r="L1849" s="73">
        <v>0.2</v>
      </c>
      <c r="M1849" s="71">
        <v>27.176400000000015</v>
      </c>
      <c r="N1849" s="75">
        <f t="shared" si="56"/>
        <v>-45.293999999999983</v>
      </c>
      <c r="O1849" s="76">
        <f t="shared" si="57"/>
        <v>450</v>
      </c>
      <c r="P1849" s="49" t="str" cm="1">
        <f t="array" ref="P1849">_xlfn.IFS(O1849&gt;=2000,"A",O1849&gt;=1000,"B",O1849&gt;=500,"C",O1849&gt;=100,"D",O1849&lt;100,"E")</f>
        <v>D</v>
      </c>
    </row>
    <row r="1850" spans="1:16">
      <c r="A1850" s="80">
        <v>1849</v>
      </c>
      <c r="B1850" s="22" t="s">
        <v>538</v>
      </c>
      <c r="C1850" s="22" t="s">
        <v>68</v>
      </c>
      <c r="D1850" s="22" t="s">
        <v>69</v>
      </c>
      <c r="E1850" s="22" t="s">
        <v>70</v>
      </c>
      <c r="F1850" s="22" t="s">
        <v>71</v>
      </c>
      <c r="G1850" s="22" t="s">
        <v>72</v>
      </c>
      <c r="H1850" s="22" t="s">
        <v>89</v>
      </c>
      <c r="I1850" s="22" t="s">
        <v>514</v>
      </c>
      <c r="J1850" s="71">
        <v>7.1840000000000011</v>
      </c>
      <c r="K1850" s="56">
        <v>2</v>
      </c>
      <c r="L1850" s="73">
        <v>0.2</v>
      </c>
      <c r="M1850" s="71">
        <v>2.2449999999999992</v>
      </c>
      <c r="N1850" s="75">
        <f t="shared" si="56"/>
        <v>0.80819999999999892</v>
      </c>
      <c r="O1850" s="76">
        <f t="shared" si="57"/>
        <v>300</v>
      </c>
      <c r="P1850" s="49" t="str" cm="1">
        <f t="array" ref="P1850">_xlfn.IFS(O1850&gt;=2000,"A",O1850&gt;=1000,"B",O1850&gt;=500,"C",O1850&gt;=100,"D",O1850&lt;100,"E")</f>
        <v>D</v>
      </c>
    </row>
    <row r="1851" spans="1:16">
      <c r="A1851" s="80">
        <v>1850</v>
      </c>
      <c r="B1851" s="22" t="s">
        <v>58</v>
      </c>
      <c r="C1851" s="22" t="s">
        <v>59</v>
      </c>
      <c r="D1851" s="22" t="s">
        <v>1530</v>
      </c>
      <c r="E1851" s="22" t="s">
        <v>166</v>
      </c>
      <c r="F1851" s="22" t="s">
        <v>105</v>
      </c>
      <c r="G1851" s="22" t="s">
        <v>72</v>
      </c>
      <c r="H1851" s="22" t="s">
        <v>80</v>
      </c>
      <c r="I1851" s="22" t="s">
        <v>1531</v>
      </c>
      <c r="J1851" s="71">
        <v>34.76</v>
      </c>
      <c r="K1851" s="56">
        <v>1</v>
      </c>
      <c r="L1851" s="73">
        <v>0</v>
      </c>
      <c r="M1851" s="71">
        <v>9.732800000000001</v>
      </c>
      <c r="N1851" s="75">
        <f t="shared" si="56"/>
        <v>9.732800000000001</v>
      </c>
      <c r="O1851" s="76">
        <f t="shared" si="57"/>
        <v>150</v>
      </c>
      <c r="P1851" s="49" t="str" cm="1">
        <f t="array" ref="P1851">_xlfn.IFS(O1851&gt;=2000,"A",O1851&gt;=1000,"B",O1851&gt;=500,"C",O1851&gt;=100,"D",O1851&lt;100,"E")</f>
        <v>D</v>
      </c>
    </row>
    <row r="1852" spans="1:16">
      <c r="A1852" s="80">
        <v>1851</v>
      </c>
      <c r="B1852" s="22" t="s">
        <v>58</v>
      </c>
      <c r="C1852" s="22" t="s">
        <v>59</v>
      </c>
      <c r="D1852" s="22" t="s">
        <v>1530</v>
      </c>
      <c r="E1852" s="22" t="s">
        <v>166</v>
      </c>
      <c r="F1852" s="22" t="s">
        <v>105</v>
      </c>
      <c r="G1852" s="22" t="s">
        <v>86</v>
      </c>
      <c r="H1852" s="22" t="s">
        <v>128</v>
      </c>
      <c r="I1852" s="22" t="s">
        <v>846</v>
      </c>
      <c r="J1852" s="71">
        <v>831.2</v>
      </c>
      <c r="K1852" s="56">
        <v>5</v>
      </c>
      <c r="L1852" s="73">
        <v>0</v>
      </c>
      <c r="M1852" s="71">
        <v>124.68000000000004</v>
      </c>
      <c r="N1852" s="75">
        <f t="shared" si="56"/>
        <v>124.68000000000004</v>
      </c>
      <c r="O1852" s="76">
        <f t="shared" si="57"/>
        <v>750</v>
      </c>
      <c r="P1852" s="49" t="str" cm="1">
        <f t="array" ref="P1852">_xlfn.IFS(O1852&gt;=2000,"A",O1852&gt;=1000,"B",O1852&gt;=500,"C",O1852&gt;=100,"D",O1852&lt;100,"E")</f>
        <v>C</v>
      </c>
    </row>
    <row r="1853" spans="1:16">
      <c r="A1853" s="80">
        <v>1852</v>
      </c>
      <c r="B1853" s="22" t="s">
        <v>58</v>
      </c>
      <c r="C1853" s="22" t="s">
        <v>59</v>
      </c>
      <c r="D1853" s="22" t="s">
        <v>1530</v>
      </c>
      <c r="E1853" s="22" t="s">
        <v>166</v>
      </c>
      <c r="F1853" s="22" t="s">
        <v>105</v>
      </c>
      <c r="G1853" s="22" t="s">
        <v>72</v>
      </c>
      <c r="H1853" s="22" t="s">
        <v>97</v>
      </c>
      <c r="I1853" s="22" t="s">
        <v>1532</v>
      </c>
      <c r="J1853" s="71">
        <v>26.400000000000002</v>
      </c>
      <c r="K1853" s="56">
        <v>5</v>
      </c>
      <c r="L1853" s="73">
        <v>0</v>
      </c>
      <c r="M1853" s="71">
        <v>11.879999999999999</v>
      </c>
      <c r="N1853" s="75">
        <f t="shared" si="56"/>
        <v>11.879999999999999</v>
      </c>
      <c r="O1853" s="76">
        <f t="shared" si="57"/>
        <v>750</v>
      </c>
      <c r="P1853" s="49" t="str" cm="1">
        <f t="array" ref="P1853">_xlfn.IFS(O1853&gt;=2000,"A",O1853&gt;=1000,"B",O1853&gt;=500,"C",O1853&gt;=100,"D",O1853&lt;100,"E")</f>
        <v>C</v>
      </c>
    </row>
    <row r="1854" spans="1:16">
      <c r="A1854" s="80">
        <v>1853</v>
      </c>
      <c r="B1854" s="22" t="s">
        <v>58</v>
      </c>
      <c r="C1854" s="22" t="s">
        <v>59</v>
      </c>
      <c r="D1854" s="22" t="s">
        <v>1530</v>
      </c>
      <c r="E1854" s="22" t="s">
        <v>166</v>
      </c>
      <c r="F1854" s="22" t="s">
        <v>105</v>
      </c>
      <c r="G1854" s="22" t="s">
        <v>72</v>
      </c>
      <c r="H1854" s="22" t="s">
        <v>133</v>
      </c>
      <c r="I1854" s="22" t="s">
        <v>601</v>
      </c>
      <c r="J1854" s="71">
        <v>106.75</v>
      </c>
      <c r="K1854" s="56">
        <v>7</v>
      </c>
      <c r="L1854" s="73">
        <v>0</v>
      </c>
      <c r="M1854" s="71">
        <v>49.10499999999999</v>
      </c>
      <c r="N1854" s="75">
        <f t="shared" si="56"/>
        <v>49.10499999999999</v>
      </c>
      <c r="O1854" s="76">
        <f t="shared" si="57"/>
        <v>1050</v>
      </c>
      <c r="P1854" s="49" t="str" cm="1">
        <f t="array" ref="P1854">_xlfn.IFS(O1854&gt;=2000,"A",O1854&gt;=1000,"B",O1854&gt;=500,"C",O1854&gt;=100,"D",O1854&lt;100,"E")</f>
        <v>B</v>
      </c>
    </row>
    <row r="1855" spans="1:16">
      <c r="A1855" s="80">
        <v>1854</v>
      </c>
      <c r="B1855" s="22" t="s">
        <v>58</v>
      </c>
      <c r="C1855" s="22" t="s">
        <v>59</v>
      </c>
      <c r="D1855" s="22" t="s">
        <v>1530</v>
      </c>
      <c r="E1855" s="22" t="s">
        <v>166</v>
      </c>
      <c r="F1855" s="22" t="s">
        <v>105</v>
      </c>
      <c r="G1855" s="22" t="s">
        <v>72</v>
      </c>
      <c r="H1855" s="22" t="s">
        <v>97</v>
      </c>
      <c r="I1855" s="22" t="s">
        <v>1533</v>
      </c>
      <c r="J1855" s="71">
        <v>97.82</v>
      </c>
      <c r="K1855" s="56">
        <v>2</v>
      </c>
      <c r="L1855" s="73">
        <v>0</v>
      </c>
      <c r="M1855" s="71">
        <v>45.975399999999993</v>
      </c>
      <c r="N1855" s="75">
        <f t="shared" si="56"/>
        <v>45.975399999999993</v>
      </c>
      <c r="O1855" s="76">
        <f t="shared" si="57"/>
        <v>300</v>
      </c>
      <c r="P1855" s="49" t="str" cm="1">
        <f t="array" ref="P1855">_xlfn.IFS(O1855&gt;=2000,"A",O1855&gt;=1000,"B",O1855&gt;=500,"C",O1855&gt;=100,"D",O1855&lt;100,"E")</f>
        <v>D</v>
      </c>
    </row>
    <row r="1856" spans="1:16">
      <c r="A1856" s="80">
        <v>1855</v>
      </c>
      <c r="B1856" s="22" t="s">
        <v>58</v>
      </c>
      <c r="C1856" s="22" t="s">
        <v>59</v>
      </c>
      <c r="D1856" s="22" t="s">
        <v>1530</v>
      </c>
      <c r="E1856" s="22" t="s">
        <v>166</v>
      </c>
      <c r="F1856" s="22" t="s">
        <v>105</v>
      </c>
      <c r="G1856" s="22" t="s">
        <v>72</v>
      </c>
      <c r="H1856" s="22" t="s">
        <v>80</v>
      </c>
      <c r="I1856" s="22" t="s">
        <v>223</v>
      </c>
      <c r="J1856" s="71">
        <v>141.4</v>
      </c>
      <c r="K1856" s="56">
        <v>5</v>
      </c>
      <c r="L1856" s="73">
        <v>0</v>
      </c>
      <c r="M1856" s="71">
        <v>38.177999999999997</v>
      </c>
      <c r="N1856" s="75">
        <f t="shared" si="56"/>
        <v>38.177999999999997</v>
      </c>
      <c r="O1856" s="76">
        <f t="shared" si="57"/>
        <v>750</v>
      </c>
      <c r="P1856" s="49" t="str" cm="1">
        <f t="array" ref="P1856">_xlfn.IFS(O1856&gt;=2000,"A",O1856&gt;=1000,"B",O1856&gt;=500,"C",O1856&gt;=100,"D",O1856&lt;100,"E")</f>
        <v>C</v>
      </c>
    </row>
    <row r="1857" spans="1:16">
      <c r="A1857" s="80">
        <v>1856</v>
      </c>
      <c r="B1857" s="22" t="s">
        <v>75</v>
      </c>
      <c r="C1857" s="22" t="s">
        <v>68</v>
      </c>
      <c r="D1857" s="22" t="s">
        <v>69</v>
      </c>
      <c r="E1857" s="22" t="s">
        <v>70</v>
      </c>
      <c r="F1857" s="22" t="s">
        <v>71</v>
      </c>
      <c r="G1857" s="22" t="s">
        <v>72</v>
      </c>
      <c r="H1857" s="22" t="s">
        <v>84</v>
      </c>
      <c r="I1857" s="22" t="s">
        <v>1077</v>
      </c>
      <c r="J1857" s="71">
        <v>14.52</v>
      </c>
      <c r="K1857" s="56">
        <v>3</v>
      </c>
      <c r="L1857" s="73">
        <v>0</v>
      </c>
      <c r="M1857" s="71">
        <v>4.7915999999999999</v>
      </c>
      <c r="N1857" s="75">
        <f t="shared" si="56"/>
        <v>4.7915999999999999</v>
      </c>
      <c r="O1857" s="76">
        <f t="shared" si="57"/>
        <v>450</v>
      </c>
      <c r="P1857" s="49" t="str" cm="1">
        <f t="array" ref="P1857">_xlfn.IFS(O1857&gt;=2000,"A",O1857&gt;=1000,"B",O1857&gt;=500,"C",O1857&gt;=100,"D",O1857&lt;100,"E")</f>
        <v>D</v>
      </c>
    </row>
    <row r="1858" spans="1:16">
      <c r="A1858" s="80">
        <v>1857</v>
      </c>
      <c r="B1858" s="22" t="s">
        <v>58</v>
      </c>
      <c r="C1858" s="22" t="s">
        <v>68</v>
      </c>
      <c r="D1858" s="22" t="s">
        <v>138</v>
      </c>
      <c r="E1858" s="22" t="s">
        <v>104</v>
      </c>
      <c r="F1858" s="22" t="s">
        <v>105</v>
      </c>
      <c r="G1858" s="22" t="s">
        <v>72</v>
      </c>
      <c r="H1858" s="22" t="s">
        <v>80</v>
      </c>
      <c r="I1858" s="22" t="s">
        <v>1234</v>
      </c>
      <c r="J1858" s="71">
        <v>127.92000000000002</v>
      </c>
      <c r="K1858" s="56">
        <v>5</v>
      </c>
      <c r="L1858" s="73">
        <v>0.2</v>
      </c>
      <c r="M1858" s="71">
        <v>-15.990000000000002</v>
      </c>
      <c r="N1858" s="75">
        <f t="shared" si="56"/>
        <v>-41.574000000000005</v>
      </c>
      <c r="O1858" s="76">
        <f t="shared" si="57"/>
        <v>750</v>
      </c>
      <c r="P1858" s="49" t="str" cm="1">
        <f t="array" ref="P1858">_xlfn.IFS(O1858&gt;=2000,"A",O1858&gt;=1000,"B",O1858&gt;=500,"C",O1858&gt;=100,"D",O1858&lt;100,"E")</f>
        <v>C</v>
      </c>
    </row>
    <row r="1859" spans="1:16">
      <c r="A1859" s="80">
        <v>1858</v>
      </c>
      <c r="B1859" s="22" t="s">
        <v>58</v>
      </c>
      <c r="C1859" s="22" t="s">
        <v>68</v>
      </c>
      <c r="D1859" s="22" t="s">
        <v>138</v>
      </c>
      <c r="E1859" s="22" t="s">
        <v>104</v>
      </c>
      <c r="F1859" s="22" t="s">
        <v>105</v>
      </c>
      <c r="G1859" s="22" t="s">
        <v>72</v>
      </c>
      <c r="H1859" s="22" t="s">
        <v>89</v>
      </c>
      <c r="I1859" s="22" t="s">
        <v>1534</v>
      </c>
      <c r="J1859" s="71">
        <v>34.239999999999988</v>
      </c>
      <c r="K1859" s="56">
        <v>4</v>
      </c>
      <c r="L1859" s="73">
        <v>0.8</v>
      </c>
      <c r="M1859" s="71">
        <v>-53.072000000000017</v>
      </c>
      <c r="N1859" s="75">
        <f t="shared" ref="N1859:N1922" si="58">M1859-(J1859*L1859)</f>
        <v>-80.464000000000013</v>
      </c>
      <c r="O1859" s="76">
        <f t="shared" ref="O1859:O1922" si="59">150*K1859</f>
        <v>600</v>
      </c>
      <c r="P1859" s="49" t="str" cm="1">
        <f t="array" ref="P1859">_xlfn.IFS(O1859&gt;=2000,"A",O1859&gt;=1000,"B",O1859&gt;=500,"C",O1859&gt;=100,"D",O1859&lt;100,"E")</f>
        <v>C</v>
      </c>
    </row>
    <row r="1860" spans="1:16">
      <c r="A1860" s="80">
        <v>1859</v>
      </c>
      <c r="B1860" s="22" t="s">
        <v>140</v>
      </c>
      <c r="C1860" s="22" t="s">
        <v>68</v>
      </c>
      <c r="D1860" s="22" t="s">
        <v>264</v>
      </c>
      <c r="E1860" s="22" t="s">
        <v>347</v>
      </c>
      <c r="F1860" s="22" t="s">
        <v>124</v>
      </c>
      <c r="G1860" s="22" t="s">
        <v>72</v>
      </c>
      <c r="H1860" s="22" t="s">
        <v>91</v>
      </c>
      <c r="I1860" s="22" t="s">
        <v>106</v>
      </c>
      <c r="J1860" s="71">
        <v>137.62</v>
      </c>
      <c r="K1860" s="56">
        <v>2</v>
      </c>
      <c r="L1860" s="73">
        <v>0</v>
      </c>
      <c r="M1860" s="71">
        <v>60.552800000000005</v>
      </c>
      <c r="N1860" s="75">
        <f t="shared" si="58"/>
        <v>60.552800000000005</v>
      </c>
      <c r="O1860" s="76">
        <f t="shared" si="59"/>
        <v>300</v>
      </c>
      <c r="P1860" s="49" t="str" cm="1">
        <f t="array" ref="P1860">_xlfn.IFS(O1860&gt;=2000,"A",O1860&gt;=1000,"B",O1860&gt;=500,"C",O1860&gt;=100,"D",O1860&lt;100,"E")</f>
        <v>D</v>
      </c>
    </row>
    <row r="1861" spans="1:16">
      <c r="A1861" s="80">
        <v>1860</v>
      </c>
      <c r="B1861" s="22" t="s">
        <v>140</v>
      </c>
      <c r="C1861" s="22" t="s">
        <v>68</v>
      </c>
      <c r="D1861" s="22" t="s">
        <v>264</v>
      </c>
      <c r="E1861" s="22" t="s">
        <v>347</v>
      </c>
      <c r="F1861" s="22" t="s">
        <v>124</v>
      </c>
      <c r="G1861" s="22" t="s">
        <v>86</v>
      </c>
      <c r="H1861" s="22" t="s">
        <v>87</v>
      </c>
      <c r="I1861" s="22" t="s">
        <v>1535</v>
      </c>
      <c r="J1861" s="71">
        <v>100.49</v>
      </c>
      <c r="K1861" s="56">
        <v>1</v>
      </c>
      <c r="L1861" s="73">
        <v>0</v>
      </c>
      <c r="M1861" s="71">
        <v>25.122500000000002</v>
      </c>
      <c r="N1861" s="75">
        <f t="shared" si="58"/>
        <v>25.122500000000002</v>
      </c>
      <c r="O1861" s="76">
        <f t="shared" si="59"/>
        <v>150</v>
      </c>
      <c r="P1861" s="49" t="str" cm="1">
        <f t="array" ref="P1861">_xlfn.IFS(O1861&gt;=2000,"A",O1861&gt;=1000,"B",O1861&gt;=500,"C",O1861&gt;=100,"D",O1861&lt;100,"E")</f>
        <v>D</v>
      </c>
    </row>
    <row r="1862" spans="1:16">
      <c r="A1862" s="80">
        <v>1861</v>
      </c>
      <c r="B1862" s="22" t="s">
        <v>140</v>
      </c>
      <c r="C1862" s="22" t="s">
        <v>59</v>
      </c>
      <c r="D1862" s="22" t="s">
        <v>171</v>
      </c>
      <c r="E1862" s="22" t="s">
        <v>172</v>
      </c>
      <c r="F1862" s="22" t="s">
        <v>124</v>
      </c>
      <c r="G1862" s="22" t="s">
        <v>63</v>
      </c>
      <c r="H1862" s="22" t="s">
        <v>64</v>
      </c>
      <c r="I1862" s="22" t="s">
        <v>1536</v>
      </c>
      <c r="J1862" s="71">
        <v>257.56799999999998</v>
      </c>
      <c r="K1862" s="56">
        <v>2</v>
      </c>
      <c r="L1862" s="73">
        <v>0.2</v>
      </c>
      <c r="M1862" s="71">
        <v>-28.976400000000012</v>
      </c>
      <c r="N1862" s="75">
        <f t="shared" si="58"/>
        <v>-80.490000000000009</v>
      </c>
      <c r="O1862" s="76">
        <f t="shared" si="59"/>
        <v>300</v>
      </c>
      <c r="P1862" s="49" t="str" cm="1">
        <f t="array" ref="P1862">_xlfn.IFS(O1862&gt;=2000,"A",O1862&gt;=1000,"B",O1862&gt;=500,"C",O1862&gt;=100,"D",O1862&lt;100,"E")</f>
        <v>D</v>
      </c>
    </row>
    <row r="1863" spans="1:16">
      <c r="A1863" s="80">
        <v>1862</v>
      </c>
      <c r="B1863" s="22" t="s">
        <v>140</v>
      </c>
      <c r="C1863" s="22" t="s">
        <v>59</v>
      </c>
      <c r="D1863" s="22" t="s">
        <v>171</v>
      </c>
      <c r="E1863" s="22" t="s">
        <v>172</v>
      </c>
      <c r="F1863" s="22" t="s">
        <v>124</v>
      </c>
      <c r="G1863" s="22" t="s">
        <v>86</v>
      </c>
      <c r="H1863" s="22" t="s">
        <v>87</v>
      </c>
      <c r="I1863" s="22" t="s">
        <v>344</v>
      </c>
      <c r="J1863" s="71">
        <v>119.96</v>
      </c>
      <c r="K1863" s="56">
        <v>4</v>
      </c>
      <c r="L1863" s="73">
        <v>0</v>
      </c>
      <c r="M1863" s="71">
        <v>33.588800000000006</v>
      </c>
      <c r="N1863" s="75">
        <f t="shared" si="58"/>
        <v>33.588800000000006</v>
      </c>
      <c r="O1863" s="76">
        <f t="shared" si="59"/>
        <v>600</v>
      </c>
      <c r="P1863" s="49" t="str" cm="1">
        <f t="array" ref="P1863">_xlfn.IFS(O1863&gt;=2000,"A",O1863&gt;=1000,"B",O1863&gt;=500,"C",O1863&gt;=100,"D",O1863&lt;100,"E")</f>
        <v>C</v>
      </c>
    </row>
    <row r="1864" spans="1:16">
      <c r="A1864" s="80">
        <v>1863</v>
      </c>
      <c r="B1864" s="22" t="s">
        <v>538</v>
      </c>
      <c r="C1864" s="22" t="s">
        <v>59</v>
      </c>
      <c r="D1864" s="22" t="s">
        <v>321</v>
      </c>
      <c r="E1864" s="22" t="s">
        <v>104</v>
      </c>
      <c r="F1864" s="22" t="s">
        <v>105</v>
      </c>
      <c r="G1864" s="22" t="s">
        <v>72</v>
      </c>
      <c r="H1864" s="22" t="s">
        <v>80</v>
      </c>
      <c r="I1864" s="22" t="s">
        <v>351</v>
      </c>
      <c r="J1864" s="71">
        <v>49.632000000000005</v>
      </c>
      <c r="K1864" s="56">
        <v>4</v>
      </c>
      <c r="L1864" s="73">
        <v>0.2</v>
      </c>
      <c r="M1864" s="71">
        <v>4.9632000000000005</v>
      </c>
      <c r="N1864" s="75">
        <f t="shared" si="58"/>
        <v>-4.9632000000000005</v>
      </c>
      <c r="O1864" s="76">
        <f t="shared" si="59"/>
        <v>600</v>
      </c>
      <c r="P1864" s="49" t="str" cm="1">
        <f t="array" ref="P1864">_xlfn.IFS(O1864&gt;=2000,"A",O1864&gt;=1000,"B",O1864&gt;=500,"C",O1864&gt;=100,"D",O1864&lt;100,"E")</f>
        <v>C</v>
      </c>
    </row>
    <row r="1865" spans="1:16">
      <c r="A1865" s="80">
        <v>1864</v>
      </c>
      <c r="B1865" s="22" t="s">
        <v>75</v>
      </c>
      <c r="C1865" s="22" t="s">
        <v>68</v>
      </c>
      <c r="D1865" s="22" t="s">
        <v>241</v>
      </c>
      <c r="E1865" s="22" t="s">
        <v>242</v>
      </c>
      <c r="F1865" s="22" t="s">
        <v>71</v>
      </c>
      <c r="G1865" s="22" t="s">
        <v>63</v>
      </c>
      <c r="H1865" s="22" t="s">
        <v>78</v>
      </c>
      <c r="I1865" s="22" t="s">
        <v>516</v>
      </c>
      <c r="J1865" s="71">
        <v>727.45</v>
      </c>
      <c r="K1865" s="56">
        <v>5</v>
      </c>
      <c r="L1865" s="73">
        <v>0.5</v>
      </c>
      <c r="M1865" s="71">
        <v>-465.5680000000001</v>
      </c>
      <c r="N1865" s="75">
        <f t="shared" si="58"/>
        <v>-829.29300000000012</v>
      </c>
      <c r="O1865" s="76">
        <f t="shared" si="59"/>
        <v>750</v>
      </c>
      <c r="P1865" s="49" t="str" cm="1">
        <f t="array" ref="P1865">_xlfn.IFS(O1865&gt;=2000,"A",O1865&gt;=1000,"B",O1865&gt;=500,"C",O1865&gt;=100,"D",O1865&lt;100,"E")</f>
        <v>C</v>
      </c>
    </row>
    <row r="1866" spans="1:16">
      <c r="A1866" s="80">
        <v>1865</v>
      </c>
      <c r="B1866" s="22" t="s">
        <v>75</v>
      </c>
      <c r="C1866" s="22" t="s">
        <v>68</v>
      </c>
      <c r="D1866" s="22" t="s">
        <v>241</v>
      </c>
      <c r="E1866" s="22" t="s">
        <v>242</v>
      </c>
      <c r="F1866" s="22" t="s">
        <v>71</v>
      </c>
      <c r="G1866" s="22" t="s">
        <v>63</v>
      </c>
      <c r="H1866" s="22" t="s">
        <v>82</v>
      </c>
      <c r="I1866" s="22" t="s">
        <v>1537</v>
      </c>
      <c r="J1866" s="71">
        <v>24.96</v>
      </c>
      <c r="K1866" s="56">
        <v>3</v>
      </c>
      <c r="L1866" s="73">
        <v>0.2</v>
      </c>
      <c r="M1866" s="71">
        <v>4.3679999999999986</v>
      </c>
      <c r="N1866" s="75">
        <f t="shared" si="58"/>
        <v>-0.62400000000000233</v>
      </c>
      <c r="O1866" s="76">
        <f t="shared" si="59"/>
        <v>450</v>
      </c>
      <c r="P1866" s="49" t="str" cm="1">
        <f t="array" ref="P1866">_xlfn.IFS(O1866&gt;=2000,"A",O1866&gt;=1000,"B",O1866&gt;=500,"C",O1866&gt;=100,"D",O1866&lt;100,"E")</f>
        <v>D</v>
      </c>
    </row>
    <row r="1867" spans="1:16">
      <c r="A1867" s="80">
        <v>1866</v>
      </c>
      <c r="B1867" s="22" t="s">
        <v>538</v>
      </c>
      <c r="C1867" s="22" t="s">
        <v>68</v>
      </c>
      <c r="D1867" s="22" t="s">
        <v>297</v>
      </c>
      <c r="E1867" s="22" t="s">
        <v>258</v>
      </c>
      <c r="F1867" s="22" t="s">
        <v>124</v>
      </c>
      <c r="G1867" s="22" t="s">
        <v>86</v>
      </c>
      <c r="H1867" s="22" t="s">
        <v>87</v>
      </c>
      <c r="I1867" s="22" t="s">
        <v>1538</v>
      </c>
      <c r="J1867" s="71">
        <v>370.78199999999998</v>
      </c>
      <c r="K1867" s="56">
        <v>3</v>
      </c>
      <c r="L1867" s="73">
        <v>0.4</v>
      </c>
      <c r="M1867" s="71">
        <v>-92.695500000000038</v>
      </c>
      <c r="N1867" s="75">
        <f t="shared" si="58"/>
        <v>-241.00830000000005</v>
      </c>
      <c r="O1867" s="76">
        <f t="shared" si="59"/>
        <v>450</v>
      </c>
      <c r="P1867" s="49" t="str" cm="1">
        <f t="array" ref="P1867">_xlfn.IFS(O1867&gt;=2000,"A",O1867&gt;=1000,"B",O1867&gt;=500,"C",O1867&gt;=100,"D",O1867&lt;100,"E")</f>
        <v>D</v>
      </c>
    </row>
    <row r="1868" spans="1:16">
      <c r="A1868" s="80">
        <v>1867</v>
      </c>
      <c r="B1868" s="22" t="s">
        <v>140</v>
      </c>
      <c r="C1868" s="22" t="s">
        <v>68</v>
      </c>
      <c r="D1868" s="22" t="s">
        <v>60</v>
      </c>
      <c r="E1868" s="22" t="s">
        <v>572</v>
      </c>
      <c r="F1868" s="22" t="s">
        <v>71</v>
      </c>
      <c r="G1868" s="22" t="s">
        <v>63</v>
      </c>
      <c r="H1868" s="22" t="s">
        <v>82</v>
      </c>
      <c r="I1868" s="22" t="s">
        <v>1101</v>
      </c>
      <c r="J1868" s="71">
        <v>196.45</v>
      </c>
      <c r="K1868" s="56">
        <v>5</v>
      </c>
      <c r="L1868" s="73">
        <v>0</v>
      </c>
      <c r="M1868" s="71">
        <v>70.72199999999998</v>
      </c>
      <c r="N1868" s="75">
        <f t="shared" si="58"/>
        <v>70.72199999999998</v>
      </c>
      <c r="O1868" s="76">
        <f t="shared" si="59"/>
        <v>750</v>
      </c>
      <c r="P1868" s="49" t="str" cm="1">
        <f t="array" ref="P1868">_xlfn.IFS(O1868&gt;=2000,"A",O1868&gt;=1000,"B",O1868&gt;=500,"C",O1868&gt;=100,"D",O1868&lt;100,"E")</f>
        <v>C</v>
      </c>
    </row>
    <row r="1869" spans="1:16">
      <c r="A1869" s="80">
        <v>1868</v>
      </c>
      <c r="B1869" s="22" t="s">
        <v>75</v>
      </c>
      <c r="C1869" s="22" t="s">
        <v>102</v>
      </c>
      <c r="D1869" s="22" t="s">
        <v>122</v>
      </c>
      <c r="E1869" s="22" t="s">
        <v>123</v>
      </c>
      <c r="F1869" s="22" t="s">
        <v>124</v>
      </c>
      <c r="G1869" s="22" t="s">
        <v>72</v>
      </c>
      <c r="H1869" s="22" t="s">
        <v>97</v>
      </c>
      <c r="I1869" s="22" t="s">
        <v>1539</v>
      </c>
      <c r="J1869" s="71">
        <v>31.104000000000006</v>
      </c>
      <c r="K1869" s="56">
        <v>6</v>
      </c>
      <c r="L1869" s="73">
        <v>0.2</v>
      </c>
      <c r="M1869" s="71">
        <v>10.8864</v>
      </c>
      <c r="N1869" s="75">
        <f t="shared" si="58"/>
        <v>4.6655999999999986</v>
      </c>
      <c r="O1869" s="76">
        <f t="shared" si="59"/>
        <v>900</v>
      </c>
      <c r="P1869" s="49" t="str" cm="1">
        <f t="array" ref="P1869">_xlfn.IFS(O1869&gt;=2000,"A",O1869&gt;=1000,"B",O1869&gt;=500,"C",O1869&gt;=100,"D",O1869&lt;100,"E")</f>
        <v>C</v>
      </c>
    </row>
    <row r="1870" spans="1:16">
      <c r="A1870" s="80">
        <v>1869</v>
      </c>
      <c r="B1870" s="22" t="s">
        <v>75</v>
      </c>
      <c r="C1870" s="22" t="s">
        <v>102</v>
      </c>
      <c r="D1870" s="22" t="s">
        <v>122</v>
      </c>
      <c r="E1870" s="22" t="s">
        <v>123</v>
      </c>
      <c r="F1870" s="22" t="s">
        <v>124</v>
      </c>
      <c r="G1870" s="22" t="s">
        <v>72</v>
      </c>
      <c r="H1870" s="22" t="s">
        <v>80</v>
      </c>
      <c r="I1870" s="22" t="s">
        <v>1540</v>
      </c>
      <c r="J1870" s="71">
        <v>78.256</v>
      </c>
      <c r="K1870" s="56">
        <v>2</v>
      </c>
      <c r="L1870" s="73">
        <v>0.2</v>
      </c>
      <c r="M1870" s="71">
        <v>-17.607599999999998</v>
      </c>
      <c r="N1870" s="75">
        <f t="shared" si="58"/>
        <v>-33.258800000000001</v>
      </c>
      <c r="O1870" s="76">
        <f t="shared" si="59"/>
        <v>300</v>
      </c>
      <c r="P1870" s="49" t="str" cm="1">
        <f t="array" ref="P1870">_xlfn.IFS(O1870&gt;=2000,"A",O1870&gt;=1000,"B",O1870&gt;=500,"C",O1870&gt;=100,"D",O1870&lt;100,"E")</f>
        <v>D</v>
      </c>
    </row>
    <row r="1871" spans="1:16">
      <c r="A1871" s="80">
        <v>1870</v>
      </c>
      <c r="B1871" s="22" t="s">
        <v>58</v>
      </c>
      <c r="C1871" s="22" t="s">
        <v>59</v>
      </c>
      <c r="D1871" s="22" t="s">
        <v>99</v>
      </c>
      <c r="E1871" s="22" t="s">
        <v>100</v>
      </c>
      <c r="F1871" s="22" t="s">
        <v>71</v>
      </c>
      <c r="G1871" s="22" t="s">
        <v>72</v>
      </c>
      <c r="H1871" s="22" t="s">
        <v>97</v>
      </c>
      <c r="I1871" s="22" t="s">
        <v>1005</v>
      </c>
      <c r="J1871" s="71">
        <v>6.48</v>
      </c>
      <c r="K1871" s="56">
        <v>1</v>
      </c>
      <c r="L1871" s="73">
        <v>0</v>
      </c>
      <c r="M1871" s="71">
        <v>3.1104000000000003</v>
      </c>
      <c r="N1871" s="75">
        <f t="shared" si="58"/>
        <v>3.1104000000000003</v>
      </c>
      <c r="O1871" s="76">
        <f t="shared" si="59"/>
        <v>150</v>
      </c>
      <c r="P1871" s="49" t="str" cm="1">
        <f t="array" ref="P1871">_xlfn.IFS(O1871&gt;=2000,"A",O1871&gt;=1000,"B",O1871&gt;=500,"C",O1871&gt;=100,"D",O1871&lt;100,"E")</f>
        <v>D</v>
      </c>
    </row>
    <row r="1872" spans="1:16">
      <c r="A1872" s="80">
        <v>1871</v>
      </c>
      <c r="B1872" s="22" t="s">
        <v>75</v>
      </c>
      <c r="C1872" s="22" t="s">
        <v>68</v>
      </c>
      <c r="D1872" s="22" t="s">
        <v>114</v>
      </c>
      <c r="E1872" s="22" t="s">
        <v>70</v>
      </c>
      <c r="F1872" s="22" t="s">
        <v>71</v>
      </c>
      <c r="G1872" s="22" t="s">
        <v>72</v>
      </c>
      <c r="H1872" s="22" t="s">
        <v>84</v>
      </c>
      <c r="I1872" s="22" t="s">
        <v>1541</v>
      </c>
      <c r="J1872" s="71">
        <v>99.2</v>
      </c>
      <c r="K1872" s="56">
        <v>5</v>
      </c>
      <c r="L1872" s="73">
        <v>0</v>
      </c>
      <c r="M1872" s="71">
        <v>25.792000000000002</v>
      </c>
      <c r="N1872" s="75">
        <f t="shared" si="58"/>
        <v>25.792000000000002</v>
      </c>
      <c r="O1872" s="76">
        <f t="shared" si="59"/>
        <v>750</v>
      </c>
      <c r="P1872" s="49" t="str" cm="1">
        <f t="array" ref="P1872">_xlfn.IFS(O1872&gt;=2000,"A",O1872&gt;=1000,"B",O1872&gt;=500,"C",O1872&gt;=100,"D",O1872&lt;100,"E")</f>
        <v>C</v>
      </c>
    </row>
    <row r="1873" spans="1:16">
      <c r="A1873" s="80">
        <v>1872</v>
      </c>
      <c r="B1873" s="22" t="s">
        <v>75</v>
      </c>
      <c r="C1873" s="22" t="s">
        <v>68</v>
      </c>
      <c r="D1873" s="22" t="s">
        <v>114</v>
      </c>
      <c r="E1873" s="22" t="s">
        <v>70</v>
      </c>
      <c r="F1873" s="22" t="s">
        <v>71</v>
      </c>
      <c r="G1873" s="22" t="s">
        <v>63</v>
      </c>
      <c r="H1873" s="22" t="s">
        <v>66</v>
      </c>
      <c r="I1873" s="22" t="s">
        <v>689</v>
      </c>
      <c r="J1873" s="71">
        <v>801.5680000000001</v>
      </c>
      <c r="K1873" s="56">
        <v>2</v>
      </c>
      <c r="L1873" s="73">
        <v>0.2</v>
      </c>
      <c r="M1873" s="71">
        <v>50.097999999999985</v>
      </c>
      <c r="N1873" s="75">
        <f t="shared" si="58"/>
        <v>-110.21560000000005</v>
      </c>
      <c r="O1873" s="76">
        <f t="shared" si="59"/>
        <v>300</v>
      </c>
      <c r="P1873" s="49" t="str" cm="1">
        <f t="array" ref="P1873">_xlfn.IFS(O1873&gt;=2000,"A",O1873&gt;=1000,"B",O1873&gt;=500,"C",O1873&gt;=100,"D",O1873&lt;100,"E")</f>
        <v>D</v>
      </c>
    </row>
    <row r="1874" spans="1:16">
      <c r="A1874" s="80">
        <v>1873</v>
      </c>
      <c r="B1874" s="22" t="s">
        <v>75</v>
      </c>
      <c r="C1874" s="22" t="s">
        <v>68</v>
      </c>
      <c r="D1874" s="22" t="s">
        <v>114</v>
      </c>
      <c r="E1874" s="22" t="s">
        <v>70</v>
      </c>
      <c r="F1874" s="22" t="s">
        <v>71</v>
      </c>
      <c r="G1874" s="22" t="s">
        <v>63</v>
      </c>
      <c r="H1874" s="22" t="s">
        <v>78</v>
      </c>
      <c r="I1874" s="22" t="s">
        <v>1542</v>
      </c>
      <c r="J1874" s="71">
        <v>272.84800000000001</v>
      </c>
      <c r="K1874" s="56">
        <v>1</v>
      </c>
      <c r="L1874" s="73">
        <v>0.2</v>
      </c>
      <c r="M1874" s="71">
        <v>27.284800000000004</v>
      </c>
      <c r="N1874" s="75">
        <f t="shared" si="58"/>
        <v>-27.284800000000004</v>
      </c>
      <c r="O1874" s="76">
        <f t="shared" si="59"/>
        <v>150</v>
      </c>
      <c r="P1874" s="49" t="str" cm="1">
        <f t="array" ref="P1874">_xlfn.IFS(O1874&gt;=2000,"A",O1874&gt;=1000,"B",O1874&gt;=500,"C",O1874&gt;=100,"D",O1874&lt;100,"E")</f>
        <v>D</v>
      </c>
    </row>
    <row r="1875" spans="1:16">
      <c r="A1875" s="80">
        <v>1874</v>
      </c>
      <c r="B1875" s="22" t="s">
        <v>75</v>
      </c>
      <c r="C1875" s="22" t="s">
        <v>59</v>
      </c>
      <c r="D1875" s="22" t="s">
        <v>1543</v>
      </c>
      <c r="E1875" s="22" t="s">
        <v>100</v>
      </c>
      <c r="F1875" s="22" t="s">
        <v>71</v>
      </c>
      <c r="G1875" s="22" t="s">
        <v>63</v>
      </c>
      <c r="H1875" s="22" t="s">
        <v>78</v>
      </c>
      <c r="I1875" s="22" t="s">
        <v>1544</v>
      </c>
      <c r="J1875" s="71">
        <v>70.98</v>
      </c>
      <c r="K1875" s="56">
        <v>1</v>
      </c>
      <c r="L1875" s="73">
        <v>0</v>
      </c>
      <c r="M1875" s="71">
        <v>20.584199999999996</v>
      </c>
      <c r="N1875" s="75">
        <f t="shared" si="58"/>
        <v>20.584199999999996</v>
      </c>
      <c r="O1875" s="76">
        <f t="shared" si="59"/>
        <v>150</v>
      </c>
      <c r="P1875" s="49" t="str" cm="1">
        <f t="array" ref="P1875">_xlfn.IFS(O1875&gt;=2000,"A",O1875&gt;=1000,"B",O1875&gt;=500,"C",O1875&gt;=100,"D",O1875&lt;100,"E")</f>
        <v>D</v>
      </c>
    </row>
    <row r="1876" spans="1:16">
      <c r="A1876" s="80">
        <v>1875</v>
      </c>
      <c r="B1876" s="22" t="s">
        <v>75</v>
      </c>
      <c r="C1876" s="22" t="s">
        <v>102</v>
      </c>
      <c r="D1876" s="22" t="s">
        <v>257</v>
      </c>
      <c r="E1876" s="22" t="s">
        <v>258</v>
      </c>
      <c r="F1876" s="22" t="s">
        <v>124</v>
      </c>
      <c r="G1876" s="22" t="s">
        <v>72</v>
      </c>
      <c r="H1876" s="22" t="s">
        <v>97</v>
      </c>
      <c r="I1876" s="22" t="s">
        <v>139</v>
      </c>
      <c r="J1876" s="71">
        <v>16.224</v>
      </c>
      <c r="K1876" s="56">
        <v>2</v>
      </c>
      <c r="L1876" s="73">
        <v>0.2</v>
      </c>
      <c r="M1876" s="71">
        <v>5.8812000000000006</v>
      </c>
      <c r="N1876" s="75">
        <f t="shared" si="58"/>
        <v>2.6364000000000005</v>
      </c>
      <c r="O1876" s="76">
        <f t="shared" si="59"/>
        <v>300</v>
      </c>
      <c r="P1876" s="49" t="str" cm="1">
        <f t="array" ref="P1876">_xlfn.IFS(O1876&gt;=2000,"A",O1876&gt;=1000,"B",O1876&gt;=500,"C",O1876&gt;=100,"D",O1876&lt;100,"E")</f>
        <v>D</v>
      </c>
    </row>
    <row r="1877" spans="1:16">
      <c r="A1877" s="80">
        <v>1876</v>
      </c>
      <c r="B1877" s="22" t="s">
        <v>75</v>
      </c>
      <c r="C1877" s="22" t="s">
        <v>59</v>
      </c>
      <c r="D1877" s="22" t="s">
        <v>497</v>
      </c>
      <c r="E1877" s="22" t="s">
        <v>172</v>
      </c>
      <c r="F1877" s="22" t="s">
        <v>124</v>
      </c>
      <c r="G1877" s="22" t="s">
        <v>63</v>
      </c>
      <c r="H1877" s="22" t="s">
        <v>64</v>
      </c>
      <c r="I1877" s="22" t="s">
        <v>858</v>
      </c>
      <c r="J1877" s="71">
        <v>176.78399999999999</v>
      </c>
      <c r="K1877" s="56">
        <v>1</v>
      </c>
      <c r="L1877" s="73">
        <v>0.2</v>
      </c>
      <c r="M1877" s="71">
        <v>-22.098000000000013</v>
      </c>
      <c r="N1877" s="75">
        <f t="shared" si="58"/>
        <v>-57.454800000000013</v>
      </c>
      <c r="O1877" s="76">
        <f t="shared" si="59"/>
        <v>150</v>
      </c>
      <c r="P1877" s="49" t="str" cm="1">
        <f t="array" ref="P1877">_xlfn.IFS(O1877&gt;=2000,"A",O1877&gt;=1000,"B",O1877&gt;=500,"C",O1877&gt;=100,"D",O1877&lt;100,"E")</f>
        <v>D</v>
      </c>
    </row>
    <row r="1878" spans="1:16">
      <c r="A1878" s="80">
        <v>1877</v>
      </c>
      <c r="B1878" s="22" t="s">
        <v>75</v>
      </c>
      <c r="C1878" s="22" t="s">
        <v>59</v>
      </c>
      <c r="D1878" s="22" t="s">
        <v>321</v>
      </c>
      <c r="E1878" s="22" t="s">
        <v>104</v>
      </c>
      <c r="F1878" s="22" t="s">
        <v>105</v>
      </c>
      <c r="G1878" s="22" t="s">
        <v>86</v>
      </c>
      <c r="H1878" s="22" t="s">
        <v>87</v>
      </c>
      <c r="I1878" s="22" t="s">
        <v>720</v>
      </c>
      <c r="J1878" s="71">
        <v>470.37600000000009</v>
      </c>
      <c r="K1878" s="56">
        <v>3</v>
      </c>
      <c r="L1878" s="73">
        <v>0.2</v>
      </c>
      <c r="M1878" s="71">
        <v>47.037600000000026</v>
      </c>
      <c r="N1878" s="75">
        <f t="shared" si="58"/>
        <v>-47.037599999999998</v>
      </c>
      <c r="O1878" s="76">
        <f t="shared" si="59"/>
        <v>450</v>
      </c>
      <c r="P1878" s="49" t="str" cm="1">
        <f t="array" ref="P1878">_xlfn.IFS(O1878&gt;=2000,"A",O1878&gt;=1000,"B",O1878&gt;=500,"C",O1878&gt;=100,"D",O1878&lt;100,"E")</f>
        <v>D</v>
      </c>
    </row>
    <row r="1879" spans="1:16">
      <c r="A1879" s="80">
        <v>1878</v>
      </c>
      <c r="B1879" s="22" t="s">
        <v>75</v>
      </c>
      <c r="C1879" s="22" t="s">
        <v>59</v>
      </c>
      <c r="D1879" s="22" t="s">
        <v>69</v>
      </c>
      <c r="E1879" s="22" t="s">
        <v>70</v>
      </c>
      <c r="F1879" s="22" t="s">
        <v>71</v>
      </c>
      <c r="G1879" s="22" t="s">
        <v>63</v>
      </c>
      <c r="H1879" s="22" t="s">
        <v>66</v>
      </c>
      <c r="I1879" s="22" t="s">
        <v>1118</v>
      </c>
      <c r="J1879" s="71">
        <v>393.56799999999998</v>
      </c>
      <c r="K1879" s="56">
        <v>4</v>
      </c>
      <c r="L1879" s="73">
        <v>0.2</v>
      </c>
      <c r="M1879" s="71">
        <v>-44.276400000000024</v>
      </c>
      <c r="N1879" s="75">
        <f t="shared" si="58"/>
        <v>-122.99000000000002</v>
      </c>
      <c r="O1879" s="76">
        <f t="shared" si="59"/>
        <v>600</v>
      </c>
      <c r="P1879" s="49" t="str" cm="1">
        <f t="array" ref="P1879">_xlfn.IFS(O1879&gt;=2000,"A",O1879&gt;=1000,"B",O1879&gt;=500,"C",O1879&gt;=100,"D",O1879&lt;100,"E")</f>
        <v>C</v>
      </c>
    </row>
    <row r="1880" spans="1:16">
      <c r="A1880" s="80">
        <v>1879</v>
      </c>
      <c r="B1880" s="22" t="s">
        <v>75</v>
      </c>
      <c r="C1880" s="22" t="s">
        <v>59</v>
      </c>
      <c r="D1880" s="22" t="s">
        <v>69</v>
      </c>
      <c r="E1880" s="22" t="s">
        <v>70</v>
      </c>
      <c r="F1880" s="22" t="s">
        <v>71</v>
      </c>
      <c r="G1880" s="22" t="s">
        <v>86</v>
      </c>
      <c r="H1880" s="22" t="s">
        <v>87</v>
      </c>
      <c r="I1880" s="22" t="s">
        <v>386</v>
      </c>
      <c r="J1880" s="71">
        <v>302.37599999999998</v>
      </c>
      <c r="K1880" s="56">
        <v>3</v>
      </c>
      <c r="L1880" s="73">
        <v>0.2</v>
      </c>
      <c r="M1880" s="71">
        <v>22.678200000000018</v>
      </c>
      <c r="N1880" s="75">
        <f t="shared" si="58"/>
        <v>-37.796999999999983</v>
      </c>
      <c r="O1880" s="76">
        <f t="shared" si="59"/>
        <v>450</v>
      </c>
      <c r="P1880" s="49" t="str" cm="1">
        <f t="array" ref="P1880">_xlfn.IFS(O1880&gt;=2000,"A",O1880&gt;=1000,"B",O1880&gt;=500,"C",O1880&gt;=100,"D",O1880&lt;100,"E")</f>
        <v>D</v>
      </c>
    </row>
    <row r="1881" spans="1:16">
      <c r="A1881" s="80">
        <v>1880</v>
      </c>
      <c r="B1881" s="22" t="s">
        <v>75</v>
      </c>
      <c r="C1881" s="22" t="s">
        <v>68</v>
      </c>
      <c r="D1881" s="22" t="s">
        <v>619</v>
      </c>
      <c r="E1881" s="22" t="s">
        <v>77</v>
      </c>
      <c r="F1881" s="22" t="s">
        <v>62</v>
      </c>
      <c r="G1881" s="22" t="s">
        <v>72</v>
      </c>
      <c r="H1881" s="22" t="s">
        <v>89</v>
      </c>
      <c r="I1881" s="22" t="s">
        <v>1322</v>
      </c>
      <c r="J1881" s="71">
        <v>68.742000000000019</v>
      </c>
      <c r="K1881" s="56">
        <v>9</v>
      </c>
      <c r="L1881" s="73">
        <v>0.7</v>
      </c>
      <c r="M1881" s="71">
        <v>-48.119399999999985</v>
      </c>
      <c r="N1881" s="75">
        <f t="shared" si="58"/>
        <v>-96.238799999999998</v>
      </c>
      <c r="O1881" s="76">
        <f t="shared" si="59"/>
        <v>1350</v>
      </c>
      <c r="P1881" s="49" t="str" cm="1">
        <f t="array" ref="P1881">_xlfn.IFS(O1881&gt;=2000,"A",O1881&gt;=1000,"B",O1881&gt;=500,"C",O1881&gt;=100,"D",O1881&lt;100,"E")</f>
        <v>B</v>
      </c>
    </row>
    <row r="1882" spans="1:16">
      <c r="A1882" s="80">
        <v>1881</v>
      </c>
      <c r="B1882" s="22" t="s">
        <v>538</v>
      </c>
      <c r="C1882" s="22" t="s">
        <v>59</v>
      </c>
      <c r="D1882" s="22" t="s">
        <v>171</v>
      </c>
      <c r="E1882" s="22" t="s">
        <v>172</v>
      </c>
      <c r="F1882" s="22" t="s">
        <v>124</v>
      </c>
      <c r="G1882" s="22" t="s">
        <v>72</v>
      </c>
      <c r="H1882" s="22" t="s">
        <v>133</v>
      </c>
      <c r="I1882" s="22" t="s">
        <v>319</v>
      </c>
      <c r="J1882" s="71">
        <v>29.339999999999996</v>
      </c>
      <c r="K1882" s="56">
        <v>3</v>
      </c>
      <c r="L1882" s="73">
        <v>0</v>
      </c>
      <c r="M1882" s="71">
        <v>14.669999999999998</v>
      </c>
      <c r="N1882" s="75">
        <f t="shared" si="58"/>
        <v>14.669999999999998</v>
      </c>
      <c r="O1882" s="76">
        <f t="shared" si="59"/>
        <v>450</v>
      </c>
      <c r="P1882" s="49" t="str" cm="1">
        <f t="array" ref="P1882">_xlfn.IFS(O1882&gt;=2000,"A",O1882&gt;=1000,"B",O1882&gt;=500,"C",O1882&gt;=100,"D",O1882&lt;100,"E")</f>
        <v>D</v>
      </c>
    </row>
    <row r="1883" spans="1:16">
      <c r="A1883" s="80">
        <v>1882</v>
      </c>
      <c r="B1883" s="22" t="s">
        <v>538</v>
      </c>
      <c r="C1883" s="22" t="s">
        <v>59</v>
      </c>
      <c r="D1883" s="22" t="s">
        <v>171</v>
      </c>
      <c r="E1883" s="22" t="s">
        <v>172</v>
      </c>
      <c r="F1883" s="22" t="s">
        <v>124</v>
      </c>
      <c r="G1883" s="22" t="s">
        <v>63</v>
      </c>
      <c r="H1883" s="22" t="s">
        <v>66</v>
      </c>
      <c r="I1883" s="22" t="s">
        <v>188</v>
      </c>
      <c r="J1883" s="71">
        <v>383.60700000000003</v>
      </c>
      <c r="K1883" s="56">
        <v>7</v>
      </c>
      <c r="L1883" s="73">
        <v>0.1</v>
      </c>
      <c r="M1883" s="71">
        <v>63.934499999999971</v>
      </c>
      <c r="N1883" s="75">
        <f t="shared" si="58"/>
        <v>25.57379999999997</v>
      </c>
      <c r="O1883" s="76">
        <f t="shared" si="59"/>
        <v>1050</v>
      </c>
      <c r="P1883" s="49" t="str" cm="1">
        <f t="array" ref="P1883">_xlfn.IFS(O1883&gt;=2000,"A",O1883&gt;=1000,"B",O1883&gt;=500,"C",O1883&gt;=100,"D",O1883&lt;100,"E")</f>
        <v>B</v>
      </c>
    </row>
    <row r="1884" spans="1:16">
      <c r="A1884" s="80">
        <v>1883</v>
      </c>
      <c r="B1884" s="22" t="s">
        <v>538</v>
      </c>
      <c r="C1884" s="22" t="s">
        <v>59</v>
      </c>
      <c r="D1884" s="22" t="s">
        <v>171</v>
      </c>
      <c r="E1884" s="22" t="s">
        <v>172</v>
      </c>
      <c r="F1884" s="22" t="s">
        <v>124</v>
      </c>
      <c r="G1884" s="22" t="s">
        <v>72</v>
      </c>
      <c r="H1884" s="22" t="s">
        <v>80</v>
      </c>
      <c r="I1884" s="22" t="s">
        <v>665</v>
      </c>
      <c r="J1884" s="71">
        <v>563.4</v>
      </c>
      <c r="K1884" s="56">
        <v>4</v>
      </c>
      <c r="L1884" s="73">
        <v>0</v>
      </c>
      <c r="M1884" s="71">
        <v>67.608000000000004</v>
      </c>
      <c r="N1884" s="75">
        <f t="shared" si="58"/>
        <v>67.608000000000004</v>
      </c>
      <c r="O1884" s="76">
        <f t="shared" si="59"/>
        <v>600</v>
      </c>
      <c r="P1884" s="49" t="str" cm="1">
        <f t="array" ref="P1884">_xlfn.IFS(O1884&gt;=2000,"A",O1884&gt;=1000,"B",O1884&gt;=500,"C",O1884&gt;=100,"D",O1884&lt;100,"E")</f>
        <v>C</v>
      </c>
    </row>
    <row r="1885" spans="1:16">
      <c r="A1885" s="80">
        <v>1884</v>
      </c>
      <c r="B1885" s="22" t="s">
        <v>75</v>
      </c>
      <c r="C1885" s="22" t="s">
        <v>102</v>
      </c>
      <c r="D1885" s="22" t="s">
        <v>122</v>
      </c>
      <c r="E1885" s="22" t="s">
        <v>123</v>
      </c>
      <c r="F1885" s="22" t="s">
        <v>124</v>
      </c>
      <c r="G1885" s="22" t="s">
        <v>72</v>
      </c>
      <c r="H1885" s="22" t="s">
        <v>97</v>
      </c>
      <c r="I1885" s="22" t="s">
        <v>1304</v>
      </c>
      <c r="J1885" s="71">
        <v>217.05599999999998</v>
      </c>
      <c r="K1885" s="56">
        <v>7</v>
      </c>
      <c r="L1885" s="73">
        <v>0.2</v>
      </c>
      <c r="M1885" s="71">
        <v>78.6828</v>
      </c>
      <c r="N1885" s="75">
        <f t="shared" si="58"/>
        <v>35.271599999999999</v>
      </c>
      <c r="O1885" s="76">
        <f t="shared" si="59"/>
        <v>1050</v>
      </c>
      <c r="P1885" s="49" t="str" cm="1">
        <f t="array" ref="P1885">_xlfn.IFS(O1885&gt;=2000,"A",O1885&gt;=1000,"B",O1885&gt;=500,"C",O1885&gt;=100,"D",O1885&lt;100,"E")</f>
        <v>B</v>
      </c>
    </row>
    <row r="1886" spans="1:16">
      <c r="A1886" s="80">
        <v>1885</v>
      </c>
      <c r="B1886" s="22" t="s">
        <v>58</v>
      </c>
      <c r="C1886" s="22" t="s">
        <v>59</v>
      </c>
      <c r="D1886" s="22" t="s">
        <v>1545</v>
      </c>
      <c r="E1886" s="22" t="s">
        <v>104</v>
      </c>
      <c r="F1886" s="22" t="s">
        <v>105</v>
      </c>
      <c r="G1886" s="22" t="s">
        <v>72</v>
      </c>
      <c r="H1886" s="22" t="s">
        <v>73</v>
      </c>
      <c r="I1886" s="22" t="s">
        <v>1546</v>
      </c>
      <c r="J1886" s="71">
        <v>6</v>
      </c>
      <c r="K1886" s="56">
        <v>2</v>
      </c>
      <c r="L1886" s="73">
        <v>0.2</v>
      </c>
      <c r="M1886" s="71">
        <v>2.0999999999999996</v>
      </c>
      <c r="N1886" s="75">
        <f t="shared" si="58"/>
        <v>0.89999999999999947</v>
      </c>
      <c r="O1886" s="76">
        <f t="shared" si="59"/>
        <v>300</v>
      </c>
      <c r="P1886" s="49" t="str" cm="1">
        <f t="array" ref="P1886">_xlfn.IFS(O1886&gt;=2000,"A",O1886&gt;=1000,"B",O1886&gt;=500,"C",O1886&gt;=100,"D",O1886&lt;100,"E")</f>
        <v>D</v>
      </c>
    </row>
    <row r="1887" spans="1:16">
      <c r="A1887" s="80">
        <v>1886</v>
      </c>
      <c r="B1887" s="22" t="s">
        <v>58</v>
      </c>
      <c r="C1887" s="22" t="s">
        <v>59</v>
      </c>
      <c r="D1887" s="22" t="s">
        <v>114</v>
      </c>
      <c r="E1887" s="22" t="s">
        <v>70</v>
      </c>
      <c r="F1887" s="22" t="s">
        <v>71</v>
      </c>
      <c r="G1887" s="22" t="s">
        <v>63</v>
      </c>
      <c r="H1887" s="22" t="s">
        <v>82</v>
      </c>
      <c r="I1887" s="22" t="s">
        <v>1547</v>
      </c>
      <c r="J1887" s="71">
        <v>31.56</v>
      </c>
      <c r="K1887" s="56">
        <v>3</v>
      </c>
      <c r="L1887" s="73">
        <v>0</v>
      </c>
      <c r="M1887" s="71">
        <v>10.4148</v>
      </c>
      <c r="N1887" s="75">
        <f t="shared" si="58"/>
        <v>10.4148</v>
      </c>
      <c r="O1887" s="76">
        <f t="shared" si="59"/>
        <v>450</v>
      </c>
      <c r="P1887" s="49" t="str" cm="1">
        <f t="array" ref="P1887">_xlfn.IFS(O1887&gt;=2000,"A",O1887&gt;=1000,"B",O1887&gt;=500,"C",O1887&gt;=100,"D",O1887&lt;100,"E")</f>
        <v>D</v>
      </c>
    </row>
    <row r="1888" spans="1:16">
      <c r="A1888" s="80">
        <v>1887</v>
      </c>
      <c r="B1888" s="22" t="s">
        <v>140</v>
      </c>
      <c r="C1888" s="22" t="s">
        <v>102</v>
      </c>
      <c r="D1888" s="22" t="s">
        <v>870</v>
      </c>
      <c r="E1888" s="22" t="s">
        <v>77</v>
      </c>
      <c r="F1888" s="22" t="s">
        <v>62</v>
      </c>
      <c r="G1888" s="22" t="s">
        <v>72</v>
      </c>
      <c r="H1888" s="22" t="s">
        <v>173</v>
      </c>
      <c r="I1888" s="22" t="s">
        <v>281</v>
      </c>
      <c r="J1888" s="71">
        <v>7.104000000000001</v>
      </c>
      <c r="K1888" s="56">
        <v>2</v>
      </c>
      <c r="L1888" s="73">
        <v>0.2</v>
      </c>
      <c r="M1888" s="71">
        <v>2.3976000000000002</v>
      </c>
      <c r="N1888" s="75">
        <f t="shared" si="58"/>
        <v>0.97679999999999989</v>
      </c>
      <c r="O1888" s="76">
        <f t="shared" si="59"/>
        <v>300</v>
      </c>
      <c r="P1888" s="49" t="str" cm="1">
        <f t="array" ref="P1888">_xlfn.IFS(O1888&gt;=2000,"A",O1888&gt;=1000,"B",O1888&gt;=500,"C",O1888&gt;=100,"D",O1888&lt;100,"E")</f>
        <v>D</v>
      </c>
    </row>
    <row r="1889" spans="1:16">
      <c r="A1889" s="80">
        <v>1888</v>
      </c>
      <c r="B1889" s="22" t="s">
        <v>140</v>
      </c>
      <c r="C1889" s="22" t="s">
        <v>102</v>
      </c>
      <c r="D1889" s="22" t="s">
        <v>870</v>
      </c>
      <c r="E1889" s="22" t="s">
        <v>77</v>
      </c>
      <c r="F1889" s="22" t="s">
        <v>62</v>
      </c>
      <c r="G1889" s="22" t="s">
        <v>72</v>
      </c>
      <c r="H1889" s="22" t="s">
        <v>89</v>
      </c>
      <c r="I1889" s="22" t="s">
        <v>1217</v>
      </c>
      <c r="J1889" s="71">
        <v>398.35200000000003</v>
      </c>
      <c r="K1889" s="56">
        <v>8</v>
      </c>
      <c r="L1889" s="73">
        <v>0.7</v>
      </c>
      <c r="M1889" s="71">
        <v>-331.95999999999992</v>
      </c>
      <c r="N1889" s="75">
        <f t="shared" si="58"/>
        <v>-610.80639999999994</v>
      </c>
      <c r="O1889" s="76">
        <f t="shared" si="59"/>
        <v>1200</v>
      </c>
      <c r="P1889" s="49" t="str" cm="1">
        <f t="array" ref="P1889">_xlfn.IFS(O1889&gt;=2000,"A",O1889&gt;=1000,"B",O1889&gt;=500,"C",O1889&gt;=100,"D",O1889&lt;100,"E")</f>
        <v>B</v>
      </c>
    </row>
    <row r="1890" spans="1:16">
      <c r="A1890" s="80">
        <v>1889</v>
      </c>
      <c r="B1890" s="22" t="s">
        <v>140</v>
      </c>
      <c r="C1890" s="22" t="s">
        <v>59</v>
      </c>
      <c r="D1890" s="22" t="s">
        <v>346</v>
      </c>
      <c r="E1890" s="22" t="s">
        <v>258</v>
      </c>
      <c r="F1890" s="22" t="s">
        <v>124</v>
      </c>
      <c r="G1890" s="22" t="s">
        <v>72</v>
      </c>
      <c r="H1890" s="22" t="s">
        <v>91</v>
      </c>
      <c r="I1890" s="22" t="s">
        <v>769</v>
      </c>
      <c r="J1890" s="71">
        <v>121.79200000000002</v>
      </c>
      <c r="K1890" s="56">
        <v>4</v>
      </c>
      <c r="L1890" s="73">
        <v>0.2</v>
      </c>
      <c r="M1890" s="71">
        <v>13.701599999999988</v>
      </c>
      <c r="N1890" s="75">
        <f t="shared" si="58"/>
        <v>-10.656800000000015</v>
      </c>
      <c r="O1890" s="76">
        <f t="shared" si="59"/>
        <v>600</v>
      </c>
      <c r="P1890" s="49" t="str" cm="1">
        <f t="array" ref="P1890">_xlfn.IFS(O1890&gt;=2000,"A",O1890&gt;=1000,"B",O1890&gt;=500,"C",O1890&gt;=100,"D",O1890&lt;100,"E")</f>
        <v>C</v>
      </c>
    </row>
    <row r="1891" spans="1:16">
      <c r="A1891" s="80">
        <v>1890</v>
      </c>
      <c r="B1891" s="22" t="s">
        <v>140</v>
      </c>
      <c r="C1891" s="22" t="s">
        <v>59</v>
      </c>
      <c r="D1891" s="22" t="s">
        <v>346</v>
      </c>
      <c r="E1891" s="22" t="s">
        <v>258</v>
      </c>
      <c r="F1891" s="22" t="s">
        <v>124</v>
      </c>
      <c r="G1891" s="22" t="s">
        <v>63</v>
      </c>
      <c r="H1891" s="22" t="s">
        <v>78</v>
      </c>
      <c r="I1891" s="22" t="s">
        <v>560</v>
      </c>
      <c r="J1891" s="71">
        <v>409.59000000000003</v>
      </c>
      <c r="K1891" s="56">
        <v>3</v>
      </c>
      <c r="L1891" s="73">
        <v>0.4</v>
      </c>
      <c r="M1891" s="71">
        <v>-122.87700000000004</v>
      </c>
      <c r="N1891" s="75">
        <f t="shared" si="58"/>
        <v>-286.71300000000008</v>
      </c>
      <c r="O1891" s="76">
        <f t="shared" si="59"/>
        <v>450</v>
      </c>
      <c r="P1891" s="49" t="str" cm="1">
        <f t="array" ref="P1891">_xlfn.IFS(O1891&gt;=2000,"A",O1891&gt;=1000,"B",O1891&gt;=500,"C",O1891&gt;=100,"D",O1891&lt;100,"E")</f>
        <v>D</v>
      </c>
    </row>
    <row r="1892" spans="1:16">
      <c r="A1892" s="80">
        <v>1891</v>
      </c>
      <c r="B1892" s="22" t="s">
        <v>75</v>
      </c>
      <c r="C1892" s="22" t="s">
        <v>68</v>
      </c>
      <c r="D1892" s="22" t="s">
        <v>595</v>
      </c>
      <c r="E1892" s="22" t="s">
        <v>70</v>
      </c>
      <c r="F1892" s="22" t="s">
        <v>71</v>
      </c>
      <c r="G1892" s="22" t="s">
        <v>72</v>
      </c>
      <c r="H1892" s="22" t="s">
        <v>97</v>
      </c>
      <c r="I1892" s="22" t="s">
        <v>779</v>
      </c>
      <c r="J1892" s="71">
        <v>10.56</v>
      </c>
      <c r="K1892" s="56">
        <v>2</v>
      </c>
      <c r="L1892" s="73">
        <v>0</v>
      </c>
      <c r="M1892" s="71">
        <v>4.7519999999999998</v>
      </c>
      <c r="N1892" s="75">
        <f t="shared" si="58"/>
        <v>4.7519999999999998</v>
      </c>
      <c r="O1892" s="76">
        <f t="shared" si="59"/>
        <v>300</v>
      </c>
      <c r="P1892" s="49" t="str" cm="1">
        <f t="array" ref="P1892">_xlfn.IFS(O1892&gt;=2000,"A",O1892&gt;=1000,"B",O1892&gt;=500,"C",O1892&gt;=100,"D",O1892&lt;100,"E")</f>
        <v>D</v>
      </c>
    </row>
    <row r="1893" spans="1:16">
      <c r="A1893" s="80">
        <v>1892</v>
      </c>
      <c r="B1893" s="22" t="s">
        <v>75</v>
      </c>
      <c r="C1893" s="22" t="s">
        <v>68</v>
      </c>
      <c r="D1893" s="22" t="s">
        <v>595</v>
      </c>
      <c r="E1893" s="22" t="s">
        <v>70</v>
      </c>
      <c r="F1893" s="22" t="s">
        <v>71</v>
      </c>
      <c r="G1893" s="22" t="s">
        <v>72</v>
      </c>
      <c r="H1893" s="22" t="s">
        <v>84</v>
      </c>
      <c r="I1893" s="22" t="s">
        <v>1548</v>
      </c>
      <c r="J1893" s="71">
        <v>3.38</v>
      </c>
      <c r="K1893" s="56">
        <v>1</v>
      </c>
      <c r="L1893" s="73">
        <v>0</v>
      </c>
      <c r="M1893" s="71">
        <v>1.2505999999999999</v>
      </c>
      <c r="N1893" s="75">
        <f t="shared" si="58"/>
        <v>1.2505999999999999</v>
      </c>
      <c r="O1893" s="76">
        <f t="shared" si="59"/>
        <v>150</v>
      </c>
      <c r="P1893" s="49" t="str" cm="1">
        <f t="array" ref="P1893">_xlfn.IFS(O1893&gt;=2000,"A",O1893&gt;=1000,"B",O1893&gt;=500,"C",O1893&gt;=100,"D",O1893&lt;100,"E")</f>
        <v>D</v>
      </c>
    </row>
    <row r="1894" spans="1:16">
      <c r="A1894" s="80">
        <v>1893</v>
      </c>
      <c r="B1894" s="22" t="s">
        <v>58</v>
      </c>
      <c r="C1894" s="22" t="s">
        <v>59</v>
      </c>
      <c r="D1894" s="22" t="s">
        <v>1549</v>
      </c>
      <c r="E1894" s="22" t="s">
        <v>77</v>
      </c>
      <c r="F1894" s="22" t="s">
        <v>62</v>
      </c>
      <c r="G1894" s="22" t="s">
        <v>72</v>
      </c>
      <c r="H1894" s="22" t="s">
        <v>133</v>
      </c>
      <c r="I1894" s="22" t="s">
        <v>319</v>
      </c>
      <c r="J1894" s="71">
        <v>7.8239999999999998</v>
      </c>
      <c r="K1894" s="56">
        <v>1</v>
      </c>
      <c r="L1894" s="73">
        <v>0.2</v>
      </c>
      <c r="M1894" s="71">
        <v>2.9339999999999997</v>
      </c>
      <c r="N1894" s="75">
        <f t="shared" si="58"/>
        <v>1.3691999999999998</v>
      </c>
      <c r="O1894" s="76">
        <f t="shared" si="59"/>
        <v>150</v>
      </c>
      <c r="P1894" s="49" t="str" cm="1">
        <f t="array" ref="P1894">_xlfn.IFS(O1894&gt;=2000,"A",O1894&gt;=1000,"B",O1894&gt;=500,"C",O1894&gt;=100,"D",O1894&lt;100,"E")</f>
        <v>D</v>
      </c>
    </row>
    <row r="1895" spans="1:16">
      <c r="A1895" s="80">
        <v>1894</v>
      </c>
      <c r="B1895" s="22" t="s">
        <v>75</v>
      </c>
      <c r="C1895" s="22" t="s">
        <v>59</v>
      </c>
      <c r="D1895" s="22" t="s">
        <v>1550</v>
      </c>
      <c r="E1895" s="22" t="s">
        <v>231</v>
      </c>
      <c r="F1895" s="22" t="s">
        <v>71</v>
      </c>
      <c r="G1895" s="22" t="s">
        <v>72</v>
      </c>
      <c r="H1895" s="22" t="s">
        <v>97</v>
      </c>
      <c r="I1895" s="22" t="s">
        <v>1551</v>
      </c>
      <c r="J1895" s="71">
        <v>24.784000000000002</v>
      </c>
      <c r="K1895" s="56">
        <v>1</v>
      </c>
      <c r="L1895" s="73">
        <v>0.2</v>
      </c>
      <c r="M1895" s="71">
        <v>7.7449999999999983</v>
      </c>
      <c r="N1895" s="75">
        <f t="shared" si="58"/>
        <v>2.7881999999999971</v>
      </c>
      <c r="O1895" s="76">
        <f t="shared" si="59"/>
        <v>150</v>
      </c>
      <c r="P1895" s="49" t="str" cm="1">
        <f t="array" ref="P1895">_xlfn.IFS(O1895&gt;=2000,"A",O1895&gt;=1000,"B",O1895&gt;=500,"C",O1895&gt;=100,"D",O1895&lt;100,"E")</f>
        <v>D</v>
      </c>
    </row>
    <row r="1896" spans="1:16">
      <c r="A1896" s="80">
        <v>1895</v>
      </c>
      <c r="B1896" s="22" t="s">
        <v>140</v>
      </c>
      <c r="C1896" s="22" t="s">
        <v>59</v>
      </c>
      <c r="D1896" s="22" t="s">
        <v>1552</v>
      </c>
      <c r="E1896" s="22" t="s">
        <v>194</v>
      </c>
      <c r="F1896" s="22" t="s">
        <v>62</v>
      </c>
      <c r="G1896" s="22" t="s">
        <v>72</v>
      </c>
      <c r="H1896" s="22" t="s">
        <v>84</v>
      </c>
      <c r="I1896" s="22" t="s">
        <v>1553</v>
      </c>
      <c r="J1896" s="71">
        <v>34.650000000000006</v>
      </c>
      <c r="K1896" s="56">
        <v>3</v>
      </c>
      <c r="L1896" s="73">
        <v>0</v>
      </c>
      <c r="M1896" s="71">
        <v>10.395</v>
      </c>
      <c r="N1896" s="75">
        <f t="shared" si="58"/>
        <v>10.395</v>
      </c>
      <c r="O1896" s="76">
        <f t="shared" si="59"/>
        <v>450</v>
      </c>
      <c r="P1896" s="49" t="str" cm="1">
        <f t="array" ref="P1896">_xlfn.IFS(O1896&gt;=2000,"A",O1896&gt;=1000,"B",O1896&gt;=500,"C",O1896&gt;=100,"D",O1896&lt;100,"E")</f>
        <v>D</v>
      </c>
    </row>
    <row r="1897" spans="1:16">
      <c r="A1897" s="80">
        <v>1896</v>
      </c>
      <c r="B1897" s="22" t="s">
        <v>75</v>
      </c>
      <c r="C1897" s="22" t="s">
        <v>59</v>
      </c>
      <c r="D1897" s="22" t="s">
        <v>1554</v>
      </c>
      <c r="E1897" s="22" t="s">
        <v>703</v>
      </c>
      <c r="F1897" s="22" t="s">
        <v>71</v>
      </c>
      <c r="G1897" s="22" t="s">
        <v>72</v>
      </c>
      <c r="H1897" s="22" t="s">
        <v>89</v>
      </c>
      <c r="I1897" s="22" t="s">
        <v>836</v>
      </c>
      <c r="J1897" s="71">
        <v>487.98400000000004</v>
      </c>
      <c r="K1897" s="56">
        <v>2</v>
      </c>
      <c r="L1897" s="73">
        <v>0.2</v>
      </c>
      <c r="M1897" s="71">
        <v>152.49499999999998</v>
      </c>
      <c r="N1897" s="75">
        <f t="shared" si="58"/>
        <v>54.89819999999996</v>
      </c>
      <c r="O1897" s="76">
        <f t="shared" si="59"/>
        <v>300</v>
      </c>
      <c r="P1897" s="49" t="str" cm="1">
        <f t="array" ref="P1897">_xlfn.IFS(O1897&gt;=2000,"A",O1897&gt;=1000,"B",O1897&gt;=500,"C",O1897&gt;=100,"D",O1897&lt;100,"E")</f>
        <v>D</v>
      </c>
    </row>
    <row r="1898" spans="1:16">
      <c r="A1898" s="80">
        <v>1897</v>
      </c>
      <c r="B1898" s="22" t="s">
        <v>140</v>
      </c>
      <c r="C1898" s="22" t="s">
        <v>59</v>
      </c>
      <c r="D1898" s="22" t="s">
        <v>226</v>
      </c>
      <c r="E1898" s="22" t="s">
        <v>155</v>
      </c>
      <c r="F1898" s="22" t="s">
        <v>105</v>
      </c>
      <c r="G1898" s="22" t="s">
        <v>72</v>
      </c>
      <c r="H1898" s="22" t="s">
        <v>89</v>
      </c>
      <c r="I1898" s="22" t="s">
        <v>1555</v>
      </c>
      <c r="J1898" s="71">
        <v>1793.98</v>
      </c>
      <c r="K1898" s="56">
        <v>2</v>
      </c>
      <c r="L1898" s="73">
        <v>0</v>
      </c>
      <c r="M1898" s="71">
        <v>843.17059999999992</v>
      </c>
      <c r="N1898" s="75">
        <f t="shared" si="58"/>
        <v>843.17059999999992</v>
      </c>
      <c r="O1898" s="76">
        <f t="shared" si="59"/>
        <v>300</v>
      </c>
      <c r="P1898" s="49" t="str" cm="1">
        <f t="array" ref="P1898">_xlfn.IFS(O1898&gt;=2000,"A",O1898&gt;=1000,"B",O1898&gt;=500,"C",O1898&gt;=100,"D",O1898&lt;100,"E")</f>
        <v>D</v>
      </c>
    </row>
    <row r="1899" spans="1:16">
      <c r="A1899" s="80">
        <v>1898</v>
      </c>
      <c r="B1899" s="22" t="s">
        <v>58</v>
      </c>
      <c r="C1899" s="22" t="s">
        <v>59</v>
      </c>
      <c r="D1899" s="22" t="s">
        <v>582</v>
      </c>
      <c r="E1899" s="22" t="s">
        <v>77</v>
      </c>
      <c r="F1899" s="22" t="s">
        <v>62</v>
      </c>
      <c r="G1899" s="22" t="s">
        <v>72</v>
      </c>
      <c r="H1899" s="22" t="s">
        <v>133</v>
      </c>
      <c r="I1899" s="22" t="s">
        <v>1556</v>
      </c>
      <c r="J1899" s="71">
        <v>29.808</v>
      </c>
      <c r="K1899" s="56">
        <v>2</v>
      </c>
      <c r="L1899" s="73">
        <v>0.2</v>
      </c>
      <c r="M1899" s="71">
        <v>10.805399999999997</v>
      </c>
      <c r="N1899" s="75">
        <f t="shared" si="58"/>
        <v>4.8437999999999963</v>
      </c>
      <c r="O1899" s="76">
        <f t="shared" si="59"/>
        <v>300</v>
      </c>
      <c r="P1899" s="49" t="str" cm="1">
        <f t="array" ref="P1899">_xlfn.IFS(O1899&gt;=2000,"A",O1899&gt;=1000,"B",O1899&gt;=500,"C",O1899&gt;=100,"D",O1899&lt;100,"E")</f>
        <v>D</v>
      </c>
    </row>
    <row r="1900" spans="1:16">
      <c r="A1900" s="80">
        <v>1899</v>
      </c>
      <c r="B1900" s="22" t="s">
        <v>58</v>
      </c>
      <c r="C1900" s="22" t="s">
        <v>59</v>
      </c>
      <c r="D1900" s="22" t="s">
        <v>582</v>
      </c>
      <c r="E1900" s="22" t="s">
        <v>77</v>
      </c>
      <c r="F1900" s="22" t="s">
        <v>62</v>
      </c>
      <c r="G1900" s="22" t="s">
        <v>72</v>
      </c>
      <c r="H1900" s="22" t="s">
        <v>89</v>
      </c>
      <c r="I1900" s="22" t="s">
        <v>1557</v>
      </c>
      <c r="J1900" s="71">
        <v>505.1760000000001</v>
      </c>
      <c r="K1900" s="56">
        <v>4</v>
      </c>
      <c r="L1900" s="73">
        <v>0.7</v>
      </c>
      <c r="M1900" s="71">
        <v>-336.78399999999988</v>
      </c>
      <c r="N1900" s="75">
        <f t="shared" si="58"/>
        <v>-690.40719999999988</v>
      </c>
      <c r="O1900" s="76">
        <f t="shared" si="59"/>
        <v>600</v>
      </c>
      <c r="P1900" s="49" t="str" cm="1">
        <f t="array" ref="P1900">_xlfn.IFS(O1900&gt;=2000,"A",O1900&gt;=1000,"B",O1900&gt;=500,"C",O1900&gt;=100,"D",O1900&lt;100,"E")</f>
        <v>C</v>
      </c>
    </row>
    <row r="1901" spans="1:16">
      <c r="A1901" s="80">
        <v>1900</v>
      </c>
      <c r="B1901" s="22" t="s">
        <v>58</v>
      </c>
      <c r="C1901" s="22" t="s">
        <v>59</v>
      </c>
      <c r="D1901" s="22" t="s">
        <v>582</v>
      </c>
      <c r="E1901" s="22" t="s">
        <v>77</v>
      </c>
      <c r="F1901" s="22" t="s">
        <v>62</v>
      </c>
      <c r="G1901" s="22" t="s">
        <v>63</v>
      </c>
      <c r="H1901" s="22" t="s">
        <v>78</v>
      </c>
      <c r="I1901" s="22" t="s">
        <v>678</v>
      </c>
      <c r="J1901" s="71">
        <v>174.05850000000001</v>
      </c>
      <c r="K1901" s="56">
        <v>3</v>
      </c>
      <c r="L1901" s="73">
        <v>0.45</v>
      </c>
      <c r="M1901" s="71">
        <v>-110.76450000000001</v>
      </c>
      <c r="N1901" s="75">
        <f t="shared" si="58"/>
        <v>-189.09082500000002</v>
      </c>
      <c r="O1901" s="76">
        <f t="shared" si="59"/>
        <v>450</v>
      </c>
      <c r="P1901" s="49" t="str" cm="1">
        <f t="array" ref="P1901">_xlfn.IFS(O1901&gt;=2000,"A",O1901&gt;=1000,"B",O1901&gt;=500,"C",O1901&gt;=100,"D",O1901&lt;100,"E")</f>
        <v>D</v>
      </c>
    </row>
    <row r="1902" spans="1:16">
      <c r="A1902" s="80">
        <v>1901</v>
      </c>
      <c r="B1902" s="22" t="s">
        <v>58</v>
      </c>
      <c r="C1902" s="22" t="s">
        <v>59</v>
      </c>
      <c r="D1902" s="22" t="s">
        <v>948</v>
      </c>
      <c r="E1902" s="22" t="s">
        <v>218</v>
      </c>
      <c r="F1902" s="22" t="s">
        <v>62</v>
      </c>
      <c r="G1902" s="22" t="s">
        <v>72</v>
      </c>
      <c r="H1902" s="22" t="s">
        <v>80</v>
      </c>
      <c r="I1902" s="22" t="s">
        <v>1234</v>
      </c>
      <c r="J1902" s="71">
        <v>191.88</v>
      </c>
      <c r="K1902" s="56">
        <v>6</v>
      </c>
      <c r="L1902" s="73">
        <v>0</v>
      </c>
      <c r="M1902" s="71">
        <v>19.188000000000002</v>
      </c>
      <c r="N1902" s="75">
        <f t="shared" si="58"/>
        <v>19.188000000000002</v>
      </c>
      <c r="O1902" s="76">
        <f t="shared" si="59"/>
        <v>900</v>
      </c>
      <c r="P1902" s="49" t="str" cm="1">
        <f t="array" ref="P1902">_xlfn.IFS(O1902&gt;=2000,"A",O1902&gt;=1000,"B",O1902&gt;=500,"C",O1902&gt;=100,"D",O1902&lt;100,"E")</f>
        <v>C</v>
      </c>
    </row>
    <row r="1903" spans="1:16">
      <c r="A1903" s="80">
        <v>1902</v>
      </c>
      <c r="B1903" s="22" t="s">
        <v>140</v>
      </c>
      <c r="C1903" s="22" t="s">
        <v>102</v>
      </c>
      <c r="D1903" s="22" t="s">
        <v>393</v>
      </c>
      <c r="E1903" s="22" t="s">
        <v>159</v>
      </c>
      <c r="F1903" s="22" t="s">
        <v>105</v>
      </c>
      <c r="G1903" s="22" t="s">
        <v>86</v>
      </c>
      <c r="H1903" s="22" t="s">
        <v>87</v>
      </c>
      <c r="I1903" s="22" t="s">
        <v>1558</v>
      </c>
      <c r="J1903" s="71">
        <v>14.78</v>
      </c>
      <c r="K1903" s="56">
        <v>2</v>
      </c>
      <c r="L1903" s="73">
        <v>0</v>
      </c>
      <c r="M1903" s="71">
        <v>3.9906000000000006</v>
      </c>
      <c r="N1903" s="75">
        <f t="shared" si="58"/>
        <v>3.9906000000000006</v>
      </c>
      <c r="O1903" s="76">
        <f t="shared" si="59"/>
        <v>300</v>
      </c>
      <c r="P1903" s="49" t="str" cm="1">
        <f t="array" ref="P1903">_xlfn.IFS(O1903&gt;=2000,"A",O1903&gt;=1000,"B",O1903&gt;=500,"C",O1903&gt;=100,"D",O1903&lt;100,"E")</f>
        <v>D</v>
      </c>
    </row>
    <row r="1904" spans="1:16">
      <c r="A1904" s="80">
        <v>1903</v>
      </c>
      <c r="B1904" s="22" t="s">
        <v>140</v>
      </c>
      <c r="C1904" s="22" t="s">
        <v>68</v>
      </c>
      <c r="D1904" s="22" t="s">
        <v>193</v>
      </c>
      <c r="E1904" s="22" t="s">
        <v>231</v>
      </c>
      <c r="F1904" s="22" t="s">
        <v>71</v>
      </c>
      <c r="G1904" s="22" t="s">
        <v>72</v>
      </c>
      <c r="H1904" s="22" t="s">
        <v>97</v>
      </c>
      <c r="I1904" s="22" t="s">
        <v>926</v>
      </c>
      <c r="J1904" s="71">
        <v>5.1840000000000011</v>
      </c>
      <c r="K1904" s="56">
        <v>1</v>
      </c>
      <c r="L1904" s="73">
        <v>0.2</v>
      </c>
      <c r="M1904" s="71">
        <v>1.8144</v>
      </c>
      <c r="N1904" s="75">
        <f t="shared" si="58"/>
        <v>0.77759999999999985</v>
      </c>
      <c r="O1904" s="76">
        <f t="shared" si="59"/>
        <v>150</v>
      </c>
      <c r="P1904" s="49" t="str" cm="1">
        <f t="array" ref="P1904">_xlfn.IFS(O1904&gt;=2000,"A",O1904&gt;=1000,"B",O1904&gt;=500,"C",O1904&gt;=100,"D",O1904&lt;100,"E")</f>
        <v>D</v>
      </c>
    </row>
    <row r="1905" spans="1:16">
      <c r="A1905" s="80">
        <v>1904</v>
      </c>
      <c r="B1905" s="22" t="s">
        <v>140</v>
      </c>
      <c r="C1905" s="22" t="s">
        <v>68</v>
      </c>
      <c r="D1905" s="22" t="s">
        <v>193</v>
      </c>
      <c r="E1905" s="22" t="s">
        <v>231</v>
      </c>
      <c r="F1905" s="22" t="s">
        <v>71</v>
      </c>
      <c r="G1905" s="22" t="s">
        <v>63</v>
      </c>
      <c r="H1905" s="22" t="s">
        <v>66</v>
      </c>
      <c r="I1905" s="22" t="s">
        <v>1559</v>
      </c>
      <c r="J1905" s="71">
        <v>478.48</v>
      </c>
      <c r="K1905" s="56">
        <v>2</v>
      </c>
      <c r="L1905" s="73">
        <v>0.2</v>
      </c>
      <c r="M1905" s="71">
        <v>47.848000000000013</v>
      </c>
      <c r="N1905" s="75">
        <f t="shared" si="58"/>
        <v>-47.847999999999999</v>
      </c>
      <c r="O1905" s="76">
        <f t="shared" si="59"/>
        <v>300</v>
      </c>
      <c r="P1905" s="49" t="str" cm="1">
        <f t="array" ref="P1905">_xlfn.IFS(O1905&gt;=2000,"A",O1905&gt;=1000,"B",O1905&gt;=500,"C",O1905&gt;=100,"D",O1905&lt;100,"E")</f>
        <v>D</v>
      </c>
    </row>
    <row r="1906" spans="1:16">
      <c r="A1906" s="80">
        <v>1905</v>
      </c>
      <c r="B1906" s="22" t="s">
        <v>140</v>
      </c>
      <c r="C1906" s="22" t="s">
        <v>68</v>
      </c>
      <c r="D1906" s="22" t="s">
        <v>193</v>
      </c>
      <c r="E1906" s="22" t="s">
        <v>231</v>
      </c>
      <c r="F1906" s="22" t="s">
        <v>71</v>
      </c>
      <c r="G1906" s="22" t="s">
        <v>86</v>
      </c>
      <c r="H1906" s="22" t="s">
        <v>128</v>
      </c>
      <c r="I1906" s="22" t="s">
        <v>1264</v>
      </c>
      <c r="J1906" s="71">
        <v>28.400000000000002</v>
      </c>
      <c r="K1906" s="56">
        <v>2</v>
      </c>
      <c r="L1906" s="73">
        <v>0.2</v>
      </c>
      <c r="M1906" s="71">
        <v>6.7449999999999983</v>
      </c>
      <c r="N1906" s="75">
        <f t="shared" si="58"/>
        <v>1.0649999999999977</v>
      </c>
      <c r="O1906" s="76">
        <f t="shared" si="59"/>
        <v>300</v>
      </c>
      <c r="P1906" s="49" t="str" cm="1">
        <f t="array" ref="P1906">_xlfn.IFS(O1906&gt;=2000,"A",O1906&gt;=1000,"B",O1906&gt;=500,"C",O1906&gt;=100,"D",O1906&lt;100,"E")</f>
        <v>D</v>
      </c>
    </row>
    <row r="1907" spans="1:16">
      <c r="A1907" s="80">
        <v>1906</v>
      </c>
      <c r="B1907" s="22" t="s">
        <v>140</v>
      </c>
      <c r="C1907" s="22" t="s">
        <v>68</v>
      </c>
      <c r="D1907" s="22" t="s">
        <v>1459</v>
      </c>
      <c r="E1907" s="22" t="s">
        <v>166</v>
      </c>
      <c r="F1907" s="22" t="s">
        <v>105</v>
      </c>
      <c r="G1907" s="22" t="s">
        <v>72</v>
      </c>
      <c r="H1907" s="22" t="s">
        <v>80</v>
      </c>
      <c r="I1907" s="22" t="s">
        <v>657</v>
      </c>
      <c r="J1907" s="71">
        <v>909.12</v>
      </c>
      <c r="K1907" s="56">
        <v>8</v>
      </c>
      <c r="L1907" s="73">
        <v>0</v>
      </c>
      <c r="M1907" s="71">
        <v>9.091199999999958</v>
      </c>
      <c r="N1907" s="75">
        <f t="shared" si="58"/>
        <v>9.091199999999958</v>
      </c>
      <c r="O1907" s="76">
        <f t="shared" si="59"/>
        <v>1200</v>
      </c>
      <c r="P1907" s="49" t="str" cm="1">
        <f t="array" ref="P1907">_xlfn.IFS(O1907&gt;=2000,"A",O1907&gt;=1000,"B",O1907&gt;=500,"C",O1907&gt;=100,"D",O1907&lt;100,"E")</f>
        <v>B</v>
      </c>
    </row>
    <row r="1908" spans="1:16">
      <c r="A1908" s="80">
        <v>1907</v>
      </c>
      <c r="B1908" s="22" t="s">
        <v>75</v>
      </c>
      <c r="C1908" s="22" t="s">
        <v>68</v>
      </c>
      <c r="D1908" s="22" t="s">
        <v>1560</v>
      </c>
      <c r="E1908" s="22" t="s">
        <v>77</v>
      </c>
      <c r="F1908" s="22" t="s">
        <v>62</v>
      </c>
      <c r="G1908" s="22" t="s">
        <v>72</v>
      </c>
      <c r="H1908" s="22" t="s">
        <v>89</v>
      </c>
      <c r="I1908" s="22" t="s">
        <v>1561</v>
      </c>
      <c r="J1908" s="71">
        <v>2.9520000000000004</v>
      </c>
      <c r="K1908" s="56">
        <v>2</v>
      </c>
      <c r="L1908" s="73">
        <v>0.7</v>
      </c>
      <c r="M1908" s="71">
        <v>-2.1648000000000005</v>
      </c>
      <c r="N1908" s="75">
        <f t="shared" si="58"/>
        <v>-4.2312000000000012</v>
      </c>
      <c r="O1908" s="76">
        <f t="shared" si="59"/>
        <v>300</v>
      </c>
      <c r="P1908" s="49" t="str" cm="1">
        <f t="array" ref="P1908">_xlfn.IFS(O1908&gt;=2000,"A",O1908&gt;=1000,"B",O1908&gt;=500,"C",O1908&gt;=100,"D",O1908&lt;100,"E")</f>
        <v>D</v>
      </c>
    </row>
    <row r="1909" spans="1:16">
      <c r="A1909" s="80">
        <v>1908</v>
      </c>
      <c r="B1909" s="22" t="s">
        <v>75</v>
      </c>
      <c r="C1909" s="22" t="s">
        <v>68</v>
      </c>
      <c r="D1909" s="22" t="s">
        <v>1560</v>
      </c>
      <c r="E1909" s="22" t="s">
        <v>77</v>
      </c>
      <c r="F1909" s="22" t="s">
        <v>62</v>
      </c>
      <c r="G1909" s="22" t="s">
        <v>72</v>
      </c>
      <c r="H1909" s="22" t="s">
        <v>89</v>
      </c>
      <c r="I1909" s="22" t="s">
        <v>744</v>
      </c>
      <c r="J1909" s="71">
        <v>27.018000000000008</v>
      </c>
      <c r="K1909" s="56">
        <v>6</v>
      </c>
      <c r="L1909" s="73">
        <v>0.7</v>
      </c>
      <c r="M1909" s="71">
        <v>-21.61440000000001</v>
      </c>
      <c r="N1909" s="75">
        <f t="shared" si="58"/>
        <v>-40.527000000000015</v>
      </c>
      <c r="O1909" s="76">
        <f t="shared" si="59"/>
        <v>900</v>
      </c>
      <c r="P1909" s="49" t="str" cm="1">
        <f t="array" ref="P1909">_xlfn.IFS(O1909&gt;=2000,"A",O1909&gt;=1000,"B",O1909&gt;=500,"C",O1909&gt;=100,"D",O1909&lt;100,"E")</f>
        <v>C</v>
      </c>
    </row>
    <row r="1910" spans="1:16">
      <c r="A1910" s="80">
        <v>1909</v>
      </c>
      <c r="B1910" s="22" t="s">
        <v>140</v>
      </c>
      <c r="C1910" s="22" t="s">
        <v>68</v>
      </c>
      <c r="D1910" s="22" t="s">
        <v>69</v>
      </c>
      <c r="E1910" s="22" t="s">
        <v>70</v>
      </c>
      <c r="F1910" s="22" t="s">
        <v>71</v>
      </c>
      <c r="G1910" s="22" t="s">
        <v>63</v>
      </c>
      <c r="H1910" s="22" t="s">
        <v>82</v>
      </c>
      <c r="I1910" s="22" t="s">
        <v>1562</v>
      </c>
      <c r="J1910" s="71">
        <v>136.91999999999999</v>
      </c>
      <c r="K1910" s="56">
        <v>4</v>
      </c>
      <c r="L1910" s="73">
        <v>0</v>
      </c>
      <c r="M1910" s="71">
        <v>41.075999999999993</v>
      </c>
      <c r="N1910" s="75">
        <f t="shared" si="58"/>
        <v>41.075999999999993</v>
      </c>
      <c r="O1910" s="76">
        <f t="shared" si="59"/>
        <v>600</v>
      </c>
      <c r="P1910" s="49" t="str" cm="1">
        <f t="array" ref="P1910">_xlfn.IFS(O1910&gt;=2000,"A",O1910&gt;=1000,"B",O1910&gt;=500,"C",O1910&gt;=100,"D",O1910&lt;100,"E")</f>
        <v>C</v>
      </c>
    </row>
    <row r="1911" spans="1:16">
      <c r="A1911" s="80">
        <v>1910</v>
      </c>
      <c r="B1911" s="22" t="s">
        <v>75</v>
      </c>
      <c r="C1911" s="22" t="s">
        <v>59</v>
      </c>
      <c r="D1911" s="22" t="s">
        <v>874</v>
      </c>
      <c r="E1911" s="22" t="s">
        <v>172</v>
      </c>
      <c r="F1911" s="22" t="s">
        <v>124</v>
      </c>
      <c r="G1911" s="22" t="s">
        <v>63</v>
      </c>
      <c r="H1911" s="22" t="s">
        <v>82</v>
      </c>
      <c r="I1911" s="22" t="s">
        <v>1563</v>
      </c>
      <c r="J1911" s="71">
        <v>18.96</v>
      </c>
      <c r="K1911" s="56">
        <v>2</v>
      </c>
      <c r="L1911" s="73">
        <v>0</v>
      </c>
      <c r="M1911" s="71">
        <v>8.532</v>
      </c>
      <c r="N1911" s="75">
        <f t="shared" si="58"/>
        <v>8.532</v>
      </c>
      <c r="O1911" s="76">
        <f t="shared" si="59"/>
        <v>300</v>
      </c>
      <c r="P1911" s="49" t="str" cm="1">
        <f t="array" ref="P1911">_xlfn.IFS(O1911&gt;=2000,"A",O1911&gt;=1000,"B",O1911&gt;=500,"C",O1911&gt;=100,"D",O1911&lt;100,"E")</f>
        <v>D</v>
      </c>
    </row>
    <row r="1912" spans="1:16">
      <c r="A1912" s="80">
        <v>1911</v>
      </c>
      <c r="B1912" s="22" t="s">
        <v>75</v>
      </c>
      <c r="C1912" s="22" t="s">
        <v>68</v>
      </c>
      <c r="D1912" s="22" t="s">
        <v>69</v>
      </c>
      <c r="E1912" s="22" t="s">
        <v>70</v>
      </c>
      <c r="F1912" s="22" t="s">
        <v>71</v>
      </c>
      <c r="G1912" s="22" t="s">
        <v>86</v>
      </c>
      <c r="H1912" s="22" t="s">
        <v>128</v>
      </c>
      <c r="I1912" s="22" t="s">
        <v>711</v>
      </c>
      <c r="J1912" s="71">
        <v>99.390000000000015</v>
      </c>
      <c r="K1912" s="56">
        <v>3</v>
      </c>
      <c r="L1912" s="73">
        <v>0</v>
      </c>
      <c r="M1912" s="71">
        <v>40.749900000000004</v>
      </c>
      <c r="N1912" s="75">
        <f t="shared" si="58"/>
        <v>40.749900000000004</v>
      </c>
      <c r="O1912" s="76">
        <f t="shared" si="59"/>
        <v>450</v>
      </c>
      <c r="P1912" s="49" t="str" cm="1">
        <f t="array" ref="P1912">_xlfn.IFS(O1912&gt;=2000,"A",O1912&gt;=1000,"B",O1912&gt;=500,"C",O1912&gt;=100,"D",O1912&lt;100,"E")</f>
        <v>D</v>
      </c>
    </row>
    <row r="1913" spans="1:16">
      <c r="A1913" s="80">
        <v>1912</v>
      </c>
      <c r="B1913" s="22" t="s">
        <v>58</v>
      </c>
      <c r="C1913" s="22" t="s">
        <v>68</v>
      </c>
      <c r="D1913" s="22" t="s">
        <v>138</v>
      </c>
      <c r="E1913" s="22" t="s">
        <v>104</v>
      </c>
      <c r="F1913" s="22" t="s">
        <v>105</v>
      </c>
      <c r="G1913" s="22" t="s">
        <v>72</v>
      </c>
      <c r="H1913" s="22" t="s">
        <v>97</v>
      </c>
      <c r="I1913" s="22" t="s">
        <v>1564</v>
      </c>
      <c r="J1913" s="71">
        <v>273.89600000000002</v>
      </c>
      <c r="K1913" s="56">
        <v>7</v>
      </c>
      <c r="L1913" s="73">
        <v>0.2</v>
      </c>
      <c r="M1913" s="71">
        <v>92.43989999999998</v>
      </c>
      <c r="N1913" s="75">
        <f t="shared" si="58"/>
        <v>37.660699999999977</v>
      </c>
      <c r="O1913" s="76">
        <f t="shared" si="59"/>
        <v>1050</v>
      </c>
      <c r="P1913" s="49" t="str" cm="1">
        <f t="array" ref="P1913">_xlfn.IFS(O1913&gt;=2000,"A",O1913&gt;=1000,"B",O1913&gt;=500,"C",O1913&gt;=100,"D",O1913&lt;100,"E")</f>
        <v>B</v>
      </c>
    </row>
    <row r="1914" spans="1:16">
      <c r="A1914" s="80">
        <v>1913</v>
      </c>
      <c r="B1914" s="22" t="s">
        <v>58</v>
      </c>
      <c r="C1914" s="22" t="s">
        <v>68</v>
      </c>
      <c r="D1914" s="22" t="s">
        <v>138</v>
      </c>
      <c r="E1914" s="22" t="s">
        <v>104</v>
      </c>
      <c r="F1914" s="22" t="s">
        <v>105</v>
      </c>
      <c r="G1914" s="22" t="s">
        <v>86</v>
      </c>
      <c r="H1914" s="22" t="s">
        <v>323</v>
      </c>
      <c r="I1914" s="22" t="s">
        <v>1565</v>
      </c>
      <c r="J1914" s="71">
        <v>597.13200000000006</v>
      </c>
      <c r="K1914" s="56">
        <v>3</v>
      </c>
      <c r="L1914" s="73">
        <v>0.4</v>
      </c>
      <c r="M1914" s="71">
        <v>49.760999999999967</v>
      </c>
      <c r="N1914" s="75">
        <f t="shared" si="58"/>
        <v>-189.09180000000006</v>
      </c>
      <c r="O1914" s="76">
        <f t="shared" si="59"/>
        <v>450</v>
      </c>
      <c r="P1914" s="49" t="str" cm="1">
        <f t="array" ref="P1914">_xlfn.IFS(O1914&gt;=2000,"A",O1914&gt;=1000,"B",O1914&gt;=500,"C",O1914&gt;=100,"D",O1914&lt;100,"E")</f>
        <v>D</v>
      </c>
    </row>
    <row r="1915" spans="1:16">
      <c r="A1915" s="80">
        <v>1914</v>
      </c>
      <c r="B1915" s="22" t="s">
        <v>140</v>
      </c>
      <c r="C1915" s="22" t="s">
        <v>59</v>
      </c>
      <c r="D1915" s="22" t="s">
        <v>1142</v>
      </c>
      <c r="E1915" s="22" t="s">
        <v>532</v>
      </c>
      <c r="F1915" s="22" t="s">
        <v>62</v>
      </c>
      <c r="G1915" s="22" t="s">
        <v>86</v>
      </c>
      <c r="H1915" s="22" t="s">
        <v>128</v>
      </c>
      <c r="I1915" s="22" t="s">
        <v>440</v>
      </c>
      <c r="J1915" s="71">
        <v>149.94999999999999</v>
      </c>
      <c r="K1915" s="56">
        <v>5</v>
      </c>
      <c r="L1915" s="73">
        <v>0</v>
      </c>
      <c r="M1915" s="71">
        <v>65.978000000000009</v>
      </c>
      <c r="N1915" s="75">
        <f t="shared" si="58"/>
        <v>65.978000000000009</v>
      </c>
      <c r="O1915" s="76">
        <f t="shared" si="59"/>
        <v>750</v>
      </c>
      <c r="P1915" s="49" t="str" cm="1">
        <f t="array" ref="P1915">_xlfn.IFS(O1915&gt;=2000,"A",O1915&gt;=1000,"B",O1915&gt;=500,"C",O1915&gt;=100,"D",O1915&lt;100,"E")</f>
        <v>C</v>
      </c>
    </row>
    <row r="1916" spans="1:16">
      <c r="A1916" s="80">
        <v>1915</v>
      </c>
      <c r="B1916" s="22" t="s">
        <v>75</v>
      </c>
      <c r="C1916" s="22" t="s">
        <v>102</v>
      </c>
      <c r="D1916" s="22" t="s">
        <v>1211</v>
      </c>
      <c r="E1916" s="22" t="s">
        <v>77</v>
      </c>
      <c r="F1916" s="22" t="s">
        <v>62</v>
      </c>
      <c r="G1916" s="22" t="s">
        <v>72</v>
      </c>
      <c r="H1916" s="22" t="s">
        <v>73</v>
      </c>
      <c r="I1916" s="22" t="s">
        <v>1566</v>
      </c>
      <c r="J1916" s="71">
        <v>4.6079999999999997</v>
      </c>
      <c r="K1916" s="56">
        <v>2</v>
      </c>
      <c r="L1916" s="73">
        <v>0.2</v>
      </c>
      <c r="M1916" s="71">
        <v>1.6704000000000001</v>
      </c>
      <c r="N1916" s="75">
        <f t="shared" si="58"/>
        <v>0.74880000000000013</v>
      </c>
      <c r="O1916" s="76">
        <f t="shared" si="59"/>
        <v>300</v>
      </c>
      <c r="P1916" s="49" t="str" cm="1">
        <f t="array" ref="P1916">_xlfn.IFS(O1916&gt;=2000,"A",O1916&gt;=1000,"B",O1916&gt;=500,"C",O1916&gt;=100,"D",O1916&lt;100,"E")</f>
        <v>D</v>
      </c>
    </row>
    <row r="1917" spans="1:16">
      <c r="A1917" s="80">
        <v>1916</v>
      </c>
      <c r="B1917" s="22" t="s">
        <v>75</v>
      </c>
      <c r="C1917" s="22" t="s">
        <v>102</v>
      </c>
      <c r="D1917" s="22" t="s">
        <v>1211</v>
      </c>
      <c r="E1917" s="22" t="s">
        <v>77</v>
      </c>
      <c r="F1917" s="22" t="s">
        <v>62</v>
      </c>
      <c r="G1917" s="22" t="s">
        <v>72</v>
      </c>
      <c r="H1917" s="22" t="s">
        <v>84</v>
      </c>
      <c r="I1917" s="22" t="s">
        <v>1077</v>
      </c>
      <c r="J1917" s="71">
        <v>15.528</v>
      </c>
      <c r="K1917" s="56">
        <v>3</v>
      </c>
      <c r="L1917" s="73">
        <v>0.2</v>
      </c>
      <c r="M1917" s="71">
        <v>4.8524999999999991</v>
      </c>
      <c r="N1917" s="75">
        <f t="shared" si="58"/>
        <v>1.7468999999999988</v>
      </c>
      <c r="O1917" s="76">
        <f t="shared" si="59"/>
        <v>450</v>
      </c>
      <c r="P1917" s="49" t="str" cm="1">
        <f t="array" ref="P1917">_xlfn.IFS(O1917&gt;=2000,"A",O1917&gt;=1000,"B",O1917&gt;=500,"C",O1917&gt;=100,"D",O1917&lt;100,"E")</f>
        <v>D</v>
      </c>
    </row>
    <row r="1918" spans="1:16">
      <c r="A1918" s="80">
        <v>1917</v>
      </c>
      <c r="B1918" s="22" t="s">
        <v>75</v>
      </c>
      <c r="C1918" s="22" t="s">
        <v>102</v>
      </c>
      <c r="D1918" s="22" t="s">
        <v>1211</v>
      </c>
      <c r="E1918" s="22" t="s">
        <v>77</v>
      </c>
      <c r="F1918" s="22" t="s">
        <v>62</v>
      </c>
      <c r="G1918" s="22" t="s">
        <v>72</v>
      </c>
      <c r="H1918" s="22" t="s">
        <v>73</v>
      </c>
      <c r="I1918" s="22" t="s">
        <v>920</v>
      </c>
      <c r="J1918" s="71">
        <v>11.952000000000002</v>
      </c>
      <c r="K1918" s="56">
        <v>3</v>
      </c>
      <c r="L1918" s="73">
        <v>0.2</v>
      </c>
      <c r="M1918" s="71">
        <v>3.8843999999999994</v>
      </c>
      <c r="N1918" s="75">
        <f t="shared" si="58"/>
        <v>1.4939999999999989</v>
      </c>
      <c r="O1918" s="76">
        <f t="shared" si="59"/>
        <v>450</v>
      </c>
      <c r="P1918" s="49" t="str" cm="1">
        <f t="array" ref="P1918">_xlfn.IFS(O1918&gt;=2000,"A",O1918&gt;=1000,"B",O1918&gt;=500,"C",O1918&gt;=100,"D",O1918&lt;100,"E")</f>
        <v>D</v>
      </c>
    </row>
    <row r="1919" spans="1:16">
      <c r="A1919" s="80">
        <v>1918</v>
      </c>
      <c r="B1919" s="22" t="s">
        <v>75</v>
      </c>
      <c r="C1919" s="22" t="s">
        <v>59</v>
      </c>
      <c r="D1919" s="22" t="s">
        <v>299</v>
      </c>
      <c r="E1919" s="22" t="s">
        <v>523</v>
      </c>
      <c r="F1919" s="22" t="s">
        <v>124</v>
      </c>
      <c r="G1919" s="22" t="s">
        <v>72</v>
      </c>
      <c r="H1919" s="22" t="s">
        <v>84</v>
      </c>
      <c r="I1919" s="22" t="s">
        <v>600</v>
      </c>
      <c r="J1919" s="71">
        <v>11.65</v>
      </c>
      <c r="K1919" s="56">
        <v>5</v>
      </c>
      <c r="L1919" s="73">
        <v>0</v>
      </c>
      <c r="M1919" s="71">
        <v>3.3784999999999989</v>
      </c>
      <c r="N1919" s="75">
        <f t="shared" si="58"/>
        <v>3.3784999999999989</v>
      </c>
      <c r="O1919" s="76">
        <f t="shared" si="59"/>
        <v>750</v>
      </c>
      <c r="P1919" s="49" t="str" cm="1">
        <f t="array" ref="P1919">_xlfn.IFS(O1919&gt;=2000,"A",O1919&gt;=1000,"B",O1919&gt;=500,"C",O1919&gt;=100,"D",O1919&lt;100,"E")</f>
        <v>C</v>
      </c>
    </row>
    <row r="1920" spans="1:16">
      <c r="A1920" s="80">
        <v>1919</v>
      </c>
      <c r="B1920" s="22" t="s">
        <v>58</v>
      </c>
      <c r="C1920" s="22" t="s">
        <v>102</v>
      </c>
      <c r="D1920" s="22" t="s">
        <v>393</v>
      </c>
      <c r="E1920" s="22" t="s">
        <v>159</v>
      </c>
      <c r="F1920" s="22" t="s">
        <v>105</v>
      </c>
      <c r="G1920" s="22" t="s">
        <v>86</v>
      </c>
      <c r="H1920" s="22" t="s">
        <v>87</v>
      </c>
      <c r="I1920" s="22" t="s">
        <v>1567</v>
      </c>
      <c r="J1920" s="71">
        <v>299.89999999999998</v>
      </c>
      <c r="K1920" s="56">
        <v>2</v>
      </c>
      <c r="L1920" s="73">
        <v>0</v>
      </c>
      <c r="M1920" s="71">
        <v>74.974999999999994</v>
      </c>
      <c r="N1920" s="75">
        <f t="shared" si="58"/>
        <v>74.974999999999994</v>
      </c>
      <c r="O1920" s="76">
        <f t="shared" si="59"/>
        <v>300</v>
      </c>
      <c r="P1920" s="49" t="str" cm="1">
        <f t="array" ref="P1920">_xlfn.IFS(O1920&gt;=2000,"A",O1920&gt;=1000,"B",O1920&gt;=500,"C",O1920&gt;=100,"D",O1920&lt;100,"E")</f>
        <v>D</v>
      </c>
    </row>
    <row r="1921" spans="1:16">
      <c r="A1921" s="80">
        <v>1920</v>
      </c>
      <c r="B1921" s="22" t="s">
        <v>140</v>
      </c>
      <c r="C1921" s="22" t="s">
        <v>68</v>
      </c>
      <c r="D1921" s="22" t="s">
        <v>1386</v>
      </c>
      <c r="E1921" s="22" t="s">
        <v>172</v>
      </c>
      <c r="F1921" s="22" t="s">
        <v>124</v>
      </c>
      <c r="G1921" s="22" t="s">
        <v>72</v>
      </c>
      <c r="H1921" s="22" t="s">
        <v>89</v>
      </c>
      <c r="I1921" s="22" t="s">
        <v>1568</v>
      </c>
      <c r="J1921" s="71">
        <v>895.92</v>
      </c>
      <c r="K1921" s="56">
        <v>5</v>
      </c>
      <c r="L1921" s="73">
        <v>0.2</v>
      </c>
      <c r="M1921" s="71">
        <v>302.37299999999993</v>
      </c>
      <c r="N1921" s="75">
        <f t="shared" si="58"/>
        <v>123.18899999999994</v>
      </c>
      <c r="O1921" s="76">
        <f t="shared" si="59"/>
        <v>750</v>
      </c>
      <c r="P1921" s="49" t="str" cm="1">
        <f t="array" ref="P1921">_xlfn.IFS(O1921&gt;=2000,"A",O1921&gt;=1000,"B",O1921&gt;=500,"C",O1921&gt;=100,"D",O1921&lt;100,"E")</f>
        <v>C</v>
      </c>
    </row>
    <row r="1922" spans="1:16">
      <c r="A1922" s="80">
        <v>1921</v>
      </c>
      <c r="B1922" s="22" t="s">
        <v>140</v>
      </c>
      <c r="C1922" s="22" t="s">
        <v>68</v>
      </c>
      <c r="D1922" s="22" t="s">
        <v>1386</v>
      </c>
      <c r="E1922" s="22" t="s">
        <v>172</v>
      </c>
      <c r="F1922" s="22" t="s">
        <v>124</v>
      </c>
      <c r="G1922" s="22" t="s">
        <v>63</v>
      </c>
      <c r="H1922" s="22" t="s">
        <v>66</v>
      </c>
      <c r="I1922" s="22" t="s">
        <v>1569</v>
      </c>
      <c r="J1922" s="71">
        <v>462.56400000000002</v>
      </c>
      <c r="K1922" s="56">
        <v>2</v>
      </c>
      <c r="L1922" s="73">
        <v>0.1</v>
      </c>
      <c r="M1922" s="71">
        <v>97.652399999999943</v>
      </c>
      <c r="N1922" s="75">
        <f t="shared" si="58"/>
        <v>51.395999999999937</v>
      </c>
      <c r="O1922" s="76">
        <f t="shared" si="59"/>
        <v>300</v>
      </c>
      <c r="P1922" s="49" t="str" cm="1">
        <f t="array" ref="P1922">_xlfn.IFS(O1922&gt;=2000,"A",O1922&gt;=1000,"B",O1922&gt;=500,"C",O1922&gt;=100,"D",O1922&lt;100,"E")</f>
        <v>D</v>
      </c>
    </row>
    <row r="1923" spans="1:16">
      <c r="A1923" s="80">
        <v>1922</v>
      </c>
      <c r="B1923" s="22" t="s">
        <v>75</v>
      </c>
      <c r="C1923" s="22" t="s">
        <v>68</v>
      </c>
      <c r="D1923" s="22" t="s">
        <v>1570</v>
      </c>
      <c r="E1923" s="22" t="s">
        <v>123</v>
      </c>
      <c r="F1923" s="22" t="s">
        <v>124</v>
      </c>
      <c r="G1923" s="22" t="s">
        <v>72</v>
      </c>
      <c r="H1923" s="22" t="s">
        <v>80</v>
      </c>
      <c r="I1923" s="22" t="s">
        <v>973</v>
      </c>
      <c r="J1923" s="71">
        <v>15.008000000000003</v>
      </c>
      <c r="K1923" s="56">
        <v>2</v>
      </c>
      <c r="L1923" s="73">
        <v>0.2</v>
      </c>
      <c r="M1923" s="71">
        <v>1.5007999999999999</v>
      </c>
      <c r="N1923" s="75">
        <f t="shared" ref="N1923:N1986" si="60">M1923-(J1923*L1923)</f>
        <v>-1.5008000000000008</v>
      </c>
      <c r="O1923" s="76">
        <f t="shared" ref="O1923:O1986" si="61">150*K1923</f>
        <v>300</v>
      </c>
      <c r="P1923" s="49" t="str" cm="1">
        <f t="array" ref="P1923">_xlfn.IFS(O1923&gt;=2000,"A",O1923&gt;=1000,"B",O1923&gt;=500,"C",O1923&gt;=100,"D",O1923&lt;100,"E")</f>
        <v>D</v>
      </c>
    </row>
    <row r="1924" spans="1:16">
      <c r="A1924" s="80">
        <v>1923</v>
      </c>
      <c r="B1924" s="22" t="s">
        <v>58</v>
      </c>
      <c r="C1924" s="22" t="s">
        <v>68</v>
      </c>
      <c r="D1924" s="22" t="s">
        <v>481</v>
      </c>
      <c r="E1924" s="22" t="s">
        <v>104</v>
      </c>
      <c r="F1924" s="22" t="s">
        <v>105</v>
      </c>
      <c r="G1924" s="22" t="s">
        <v>86</v>
      </c>
      <c r="H1924" s="22" t="s">
        <v>87</v>
      </c>
      <c r="I1924" s="22" t="s">
        <v>1571</v>
      </c>
      <c r="J1924" s="71">
        <v>863.6400000000001</v>
      </c>
      <c r="K1924" s="56">
        <v>9</v>
      </c>
      <c r="L1924" s="73">
        <v>0.2</v>
      </c>
      <c r="M1924" s="71">
        <v>107.95499999999998</v>
      </c>
      <c r="N1924" s="75">
        <f t="shared" si="60"/>
        <v>-64.773000000000053</v>
      </c>
      <c r="O1924" s="76">
        <f t="shared" si="61"/>
        <v>1350</v>
      </c>
      <c r="P1924" s="49" t="str" cm="1">
        <f t="array" ref="P1924">_xlfn.IFS(O1924&gt;=2000,"A",O1924&gt;=1000,"B",O1924&gt;=500,"C",O1924&gt;=100,"D",O1924&lt;100,"E")</f>
        <v>B</v>
      </c>
    </row>
    <row r="1925" spans="1:16">
      <c r="A1925" s="80">
        <v>1924</v>
      </c>
      <c r="B1925" s="22" t="s">
        <v>58</v>
      </c>
      <c r="C1925" s="22" t="s">
        <v>68</v>
      </c>
      <c r="D1925" s="22" t="s">
        <v>481</v>
      </c>
      <c r="E1925" s="22" t="s">
        <v>104</v>
      </c>
      <c r="F1925" s="22" t="s">
        <v>105</v>
      </c>
      <c r="G1925" s="22" t="s">
        <v>72</v>
      </c>
      <c r="H1925" s="22" t="s">
        <v>84</v>
      </c>
      <c r="I1925" s="22" t="s">
        <v>633</v>
      </c>
      <c r="J1925" s="71">
        <v>47.616</v>
      </c>
      <c r="K1925" s="56">
        <v>3</v>
      </c>
      <c r="L1925" s="73">
        <v>0.2</v>
      </c>
      <c r="M1925" s="71">
        <v>3.571200000000001</v>
      </c>
      <c r="N1925" s="75">
        <f t="shared" si="60"/>
        <v>-5.952</v>
      </c>
      <c r="O1925" s="76">
        <f t="shared" si="61"/>
        <v>450</v>
      </c>
      <c r="P1925" s="49" t="str" cm="1">
        <f t="array" ref="P1925">_xlfn.IFS(O1925&gt;=2000,"A",O1925&gt;=1000,"B",O1925&gt;=500,"C",O1925&gt;=100,"D",O1925&lt;100,"E")</f>
        <v>D</v>
      </c>
    </row>
    <row r="1926" spans="1:16">
      <c r="A1926" s="80">
        <v>1925</v>
      </c>
      <c r="B1926" s="22" t="s">
        <v>58</v>
      </c>
      <c r="C1926" s="22" t="s">
        <v>59</v>
      </c>
      <c r="D1926" s="22" t="s">
        <v>418</v>
      </c>
      <c r="E1926" s="22" t="s">
        <v>70</v>
      </c>
      <c r="F1926" s="22" t="s">
        <v>71</v>
      </c>
      <c r="G1926" s="22" t="s">
        <v>72</v>
      </c>
      <c r="H1926" s="22" t="s">
        <v>97</v>
      </c>
      <c r="I1926" s="22" t="s">
        <v>551</v>
      </c>
      <c r="J1926" s="71">
        <v>92.94</v>
      </c>
      <c r="K1926" s="56">
        <v>3</v>
      </c>
      <c r="L1926" s="73">
        <v>0</v>
      </c>
      <c r="M1926" s="71">
        <v>41.822999999999993</v>
      </c>
      <c r="N1926" s="75">
        <f t="shared" si="60"/>
        <v>41.822999999999993</v>
      </c>
      <c r="O1926" s="76">
        <f t="shared" si="61"/>
        <v>450</v>
      </c>
      <c r="P1926" s="49" t="str" cm="1">
        <f t="array" ref="P1926">_xlfn.IFS(O1926&gt;=2000,"A",O1926&gt;=1000,"B",O1926&gt;=500,"C",O1926&gt;=100,"D",O1926&lt;100,"E")</f>
        <v>D</v>
      </c>
    </row>
    <row r="1927" spans="1:16">
      <c r="A1927" s="80">
        <v>1926</v>
      </c>
      <c r="B1927" s="22" t="s">
        <v>75</v>
      </c>
      <c r="C1927" s="22" t="s">
        <v>68</v>
      </c>
      <c r="D1927" s="22" t="s">
        <v>114</v>
      </c>
      <c r="E1927" s="22" t="s">
        <v>70</v>
      </c>
      <c r="F1927" s="22" t="s">
        <v>71</v>
      </c>
      <c r="G1927" s="22" t="s">
        <v>86</v>
      </c>
      <c r="H1927" s="22" t="s">
        <v>128</v>
      </c>
      <c r="I1927" s="22" t="s">
        <v>500</v>
      </c>
      <c r="J1927" s="71">
        <v>199.98</v>
      </c>
      <c r="K1927" s="56">
        <v>2</v>
      </c>
      <c r="L1927" s="73">
        <v>0</v>
      </c>
      <c r="M1927" s="71">
        <v>69.992999999999995</v>
      </c>
      <c r="N1927" s="75">
        <f t="shared" si="60"/>
        <v>69.992999999999995</v>
      </c>
      <c r="O1927" s="76">
        <f t="shared" si="61"/>
        <v>300</v>
      </c>
      <c r="P1927" s="49" t="str" cm="1">
        <f t="array" ref="P1927">_xlfn.IFS(O1927&gt;=2000,"A",O1927&gt;=1000,"B",O1927&gt;=500,"C",O1927&gt;=100,"D",O1927&lt;100,"E")</f>
        <v>D</v>
      </c>
    </row>
    <row r="1928" spans="1:16">
      <c r="A1928" s="80">
        <v>1927</v>
      </c>
      <c r="B1928" s="22" t="s">
        <v>75</v>
      </c>
      <c r="C1928" s="22" t="s">
        <v>59</v>
      </c>
      <c r="D1928" s="22" t="s">
        <v>69</v>
      </c>
      <c r="E1928" s="22" t="s">
        <v>70</v>
      </c>
      <c r="F1928" s="22" t="s">
        <v>71</v>
      </c>
      <c r="G1928" s="22" t="s">
        <v>86</v>
      </c>
      <c r="H1928" s="22" t="s">
        <v>87</v>
      </c>
      <c r="I1928" s="22" t="s">
        <v>1572</v>
      </c>
      <c r="J1928" s="71">
        <v>177.48000000000002</v>
      </c>
      <c r="K1928" s="56">
        <v>3</v>
      </c>
      <c r="L1928" s="73">
        <v>0.2</v>
      </c>
      <c r="M1928" s="71">
        <v>19.966499999999982</v>
      </c>
      <c r="N1928" s="75">
        <f t="shared" si="60"/>
        <v>-15.52950000000002</v>
      </c>
      <c r="O1928" s="76">
        <f t="shared" si="61"/>
        <v>450</v>
      </c>
      <c r="P1928" s="49" t="str" cm="1">
        <f t="array" ref="P1928">_xlfn.IFS(O1928&gt;=2000,"A",O1928&gt;=1000,"B",O1928&gt;=500,"C",O1928&gt;=100,"D",O1928&lt;100,"E")</f>
        <v>D</v>
      </c>
    </row>
    <row r="1929" spans="1:16">
      <c r="A1929" s="80">
        <v>1928</v>
      </c>
      <c r="B1929" s="22" t="s">
        <v>140</v>
      </c>
      <c r="C1929" s="22" t="s">
        <v>59</v>
      </c>
      <c r="D1929" s="22" t="s">
        <v>367</v>
      </c>
      <c r="E1929" s="22" t="s">
        <v>242</v>
      </c>
      <c r="F1929" s="22" t="s">
        <v>71</v>
      </c>
      <c r="G1929" s="22" t="s">
        <v>72</v>
      </c>
      <c r="H1929" s="22" t="s">
        <v>97</v>
      </c>
      <c r="I1929" s="22" t="s">
        <v>656</v>
      </c>
      <c r="J1929" s="71">
        <v>88.768000000000001</v>
      </c>
      <c r="K1929" s="56">
        <v>2</v>
      </c>
      <c r="L1929" s="73">
        <v>0.2</v>
      </c>
      <c r="M1929" s="71">
        <v>31.068799999999996</v>
      </c>
      <c r="N1929" s="75">
        <f t="shared" si="60"/>
        <v>13.315199999999994</v>
      </c>
      <c r="O1929" s="76">
        <f t="shared" si="61"/>
        <v>300</v>
      </c>
      <c r="P1929" s="49" t="str" cm="1">
        <f t="array" ref="P1929">_xlfn.IFS(O1929&gt;=2000,"A",O1929&gt;=1000,"B",O1929&gt;=500,"C",O1929&gt;=100,"D",O1929&lt;100,"E")</f>
        <v>D</v>
      </c>
    </row>
    <row r="1930" spans="1:16">
      <c r="A1930" s="80">
        <v>1929</v>
      </c>
      <c r="B1930" s="22" t="s">
        <v>58</v>
      </c>
      <c r="C1930" s="22" t="s">
        <v>102</v>
      </c>
      <c r="D1930" s="22" t="s">
        <v>99</v>
      </c>
      <c r="E1930" s="22" t="s">
        <v>100</v>
      </c>
      <c r="F1930" s="22" t="s">
        <v>71</v>
      </c>
      <c r="G1930" s="22" t="s">
        <v>72</v>
      </c>
      <c r="H1930" s="22" t="s">
        <v>97</v>
      </c>
      <c r="I1930" s="22" t="s">
        <v>1573</v>
      </c>
      <c r="J1930" s="71">
        <v>6.48</v>
      </c>
      <c r="K1930" s="56">
        <v>1</v>
      </c>
      <c r="L1930" s="73">
        <v>0</v>
      </c>
      <c r="M1930" s="71">
        <v>3.1104000000000003</v>
      </c>
      <c r="N1930" s="75">
        <f t="shared" si="60"/>
        <v>3.1104000000000003</v>
      </c>
      <c r="O1930" s="76">
        <f t="shared" si="61"/>
        <v>150</v>
      </c>
      <c r="P1930" s="49" t="str" cm="1">
        <f t="array" ref="P1930">_xlfn.IFS(O1930&gt;=2000,"A",O1930&gt;=1000,"B",O1930&gt;=500,"C",O1930&gt;=100,"D",O1930&lt;100,"E")</f>
        <v>D</v>
      </c>
    </row>
    <row r="1931" spans="1:16">
      <c r="A1931" s="80">
        <v>1930</v>
      </c>
      <c r="B1931" s="22" t="s">
        <v>58</v>
      </c>
      <c r="C1931" s="22" t="s">
        <v>102</v>
      </c>
      <c r="D1931" s="22" t="s">
        <v>99</v>
      </c>
      <c r="E1931" s="22" t="s">
        <v>100</v>
      </c>
      <c r="F1931" s="22" t="s">
        <v>71</v>
      </c>
      <c r="G1931" s="22" t="s">
        <v>72</v>
      </c>
      <c r="H1931" s="22" t="s">
        <v>80</v>
      </c>
      <c r="I1931" s="22" t="s">
        <v>437</v>
      </c>
      <c r="J1931" s="71">
        <v>46.51</v>
      </c>
      <c r="K1931" s="56">
        <v>1</v>
      </c>
      <c r="L1931" s="73">
        <v>0</v>
      </c>
      <c r="M1931" s="71">
        <v>1.8603999999999985</v>
      </c>
      <c r="N1931" s="75">
        <f t="shared" si="60"/>
        <v>1.8603999999999985</v>
      </c>
      <c r="O1931" s="76">
        <f t="shared" si="61"/>
        <v>150</v>
      </c>
      <c r="P1931" s="49" t="str" cm="1">
        <f t="array" ref="P1931">_xlfn.IFS(O1931&gt;=2000,"A",O1931&gt;=1000,"B",O1931&gt;=500,"C",O1931&gt;=100,"D",O1931&lt;100,"E")</f>
        <v>D</v>
      </c>
    </row>
    <row r="1932" spans="1:16">
      <c r="A1932" s="80">
        <v>1931</v>
      </c>
      <c r="B1932" s="22" t="s">
        <v>58</v>
      </c>
      <c r="C1932" s="22" t="s">
        <v>102</v>
      </c>
      <c r="D1932" s="22" t="s">
        <v>99</v>
      </c>
      <c r="E1932" s="22" t="s">
        <v>100</v>
      </c>
      <c r="F1932" s="22" t="s">
        <v>71</v>
      </c>
      <c r="G1932" s="22" t="s">
        <v>86</v>
      </c>
      <c r="H1932" s="22" t="s">
        <v>87</v>
      </c>
      <c r="I1932" s="22" t="s">
        <v>1225</v>
      </c>
      <c r="J1932" s="71">
        <v>659.97600000000011</v>
      </c>
      <c r="K1932" s="56">
        <v>3</v>
      </c>
      <c r="L1932" s="73">
        <v>0.2</v>
      </c>
      <c r="M1932" s="71">
        <v>49.498199999999969</v>
      </c>
      <c r="N1932" s="75">
        <f t="shared" si="60"/>
        <v>-82.497000000000071</v>
      </c>
      <c r="O1932" s="76">
        <f t="shared" si="61"/>
        <v>450</v>
      </c>
      <c r="P1932" s="49" t="str" cm="1">
        <f t="array" ref="P1932">_xlfn.IFS(O1932&gt;=2000,"A",O1932&gt;=1000,"B",O1932&gt;=500,"C",O1932&gt;=100,"D",O1932&lt;100,"E")</f>
        <v>D</v>
      </c>
    </row>
    <row r="1933" spans="1:16">
      <c r="A1933" s="80">
        <v>1932</v>
      </c>
      <c r="B1933" s="22" t="s">
        <v>58</v>
      </c>
      <c r="C1933" s="22" t="s">
        <v>59</v>
      </c>
      <c r="D1933" s="22" t="s">
        <v>303</v>
      </c>
      <c r="E1933" s="22" t="s">
        <v>190</v>
      </c>
      <c r="F1933" s="22" t="s">
        <v>71</v>
      </c>
      <c r="G1933" s="22" t="s">
        <v>86</v>
      </c>
      <c r="H1933" s="22" t="s">
        <v>87</v>
      </c>
      <c r="I1933" s="22" t="s">
        <v>1574</v>
      </c>
      <c r="J1933" s="71">
        <v>271.99200000000002</v>
      </c>
      <c r="K1933" s="56">
        <v>1</v>
      </c>
      <c r="L1933" s="73">
        <v>0.2</v>
      </c>
      <c r="M1933" s="71">
        <v>23.799300000000002</v>
      </c>
      <c r="N1933" s="75">
        <f t="shared" si="60"/>
        <v>-30.599100000000007</v>
      </c>
      <c r="O1933" s="76">
        <f t="shared" si="61"/>
        <v>150</v>
      </c>
      <c r="P1933" s="49" t="str" cm="1">
        <f t="array" ref="P1933">_xlfn.IFS(O1933&gt;=2000,"A",O1933&gt;=1000,"B",O1933&gt;=500,"C",O1933&gt;=100,"D",O1933&lt;100,"E")</f>
        <v>D</v>
      </c>
    </row>
    <row r="1934" spans="1:16">
      <c r="A1934" s="80">
        <v>1933</v>
      </c>
      <c r="B1934" s="22" t="s">
        <v>58</v>
      </c>
      <c r="C1934" s="22" t="s">
        <v>59</v>
      </c>
      <c r="D1934" s="22" t="s">
        <v>1431</v>
      </c>
      <c r="E1934" s="22" t="s">
        <v>342</v>
      </c>
      <c r="F1934" s="22" t="s">
        <v>62</v>
      </c>
      <c r="G1934" s="22" t="s">
        <v>63</v>
      </c>
      <c r="H1934" s="22" t="s">
        <v>64</v>
      </c>
      <c r="I1934" s="22" t="s">
        <v>1575</v>
      </c>
      <c r="J1934" s="71">
        <v>145.74</v>
      </c>
      <c r="K1934" s="56">
        <v>3</v>
      </c>
      <c r="L1934" s="73">
        <v>0</v>
      </c>
      <c r="M1934" s="71">
        <v>23.318400000000011</v>
      </c>
      <c r="N1934" s="75">
        <f t="shared" si="60"/>
        <v>23.318400000000011</v>
      </c>
      <c r="O1934" s="76">
        <f t="shared" si="61"/>
        <v>450</v>
      </c>
      <c r="P1934" s="49" t="str" cm="1">
        <f t="array" ref="P1934">_xlfn.IFS(O1934&gt;=2000,"A",O1934&gt;=1000,"B",O1934&gt;=500,"C",O1934&gt;=100,"D",O1934&lt;100,"E")</f>
        <v>D</v>
      </c>
    </row>
    <row r="1935" spans="1:16">
      <c r="A1935" s="80">
        <v>1934</v>
      </c>
      <c r="B1935" s="22" t="s">
        <v>58</v>
      </c>
      <c r="C1935" s="22" t="s">
        <v>59</v>
      </c>
      <c r="D1935" s="22" t="s">
        <v>1431</v>
      </c>
      <c r="E1935" s="22" t="s">
        <v>342</v>
      </c>
      <c r="F1935" s="22" t="s">
        <v>62</v>
      </c>
      <c r="G1935" s="22" t="s">
        <v>63</v>
      </c>
      <c r="H1935" s="22" t="s">
        <v>82</v>
      </c>
      <c r="I1935" s="22" t="s">
        <v>169</v>
      </c>
      <c r="J1935" s="71">
        <v>15.4</v>
      </c>
      <c r="K1935" s="56">
        <v>5</v>
      </c>
      <c r="L1935" s="73">
        <v>0</v>
      </c>
      <c r="M1935" s="71">
        <v>7.3919999999999995</v>
      </c>
      <c r="N1935" s="75">
        <f t="shared" si="60"/>
        <v>7.3919999999999995</v>
      </c>
      <c r="O1935" s="76">
        <f t="shared" si="61"/>
        <v>750</v>
      </c>
      <c r="P1935" s="49" t="str" cm="1">
        <f t="array" ref="P1935">_xlfn.IFS(O1935&gt;=2000,"A",O1935&gt;=1000,"B",O1935&gt;=500,"C",O1935&gt;=100,"D",O1935&lt;100,"E")</f>
        <v>C</v>
      </c>
    </row>
    <row r="1936" spans="1:16">
      <c r="A1936" s="80">
        <v>1935</v>
      </c>
      <c r="B1936" s="22" t="s">
        <v>75</v>
      </c>
      <c r="C1936" s="22" t="s">
        <v>68</v>
      </c>
      <c r="D1936" s="22" t="s">
        <v>114</v>
      </c>
      <c r="E1936" s="22" t="s">
        <v>70</v>
      </c>
      <c r="F1936" s="22" t="s">
        <v>71</v>
      </c>
      <c r="G1936" s="22" t="s">
        <v>72</v>
      </c>
      <c r="H1936" s="22" t="s">
        <v>97</v>
      </c>
      <c r="I1936" s="22" t="s">
        <v>1533</v>
      </c>
      <c r="J1936" s="71">
        <v>244.54999999999998</v>
      </c>
      <c r="K1936" s="56">
        <v>5</v>
      </c>
      <c r="L1936" s="73">
        <v>0</v>
      </c>
      <c r="M1936" s="71">
        <v>114.93849999999998</v>
      </c>
      <c r="N1936" s="75">
        <f t="shared" si="60"/>
        <v>114.93849999999998</v>
      </c>
      <c r="O1936" s="76">
        <f t="shared" si="61"/>
        <v>750</v>
      </c>
      <c r="P1936" s="49" t="str" cm="1">
        <f t="array" ref="P1936">_xlfn.IFS(O1936&gt;=2000,"A",O1936&gt;=1000,"B",O1936&gt;=500,"C",O1936&gt;=100,"D",O1936&lt;100,"E")</f>
        <v>C</v>
      </c>
    </row>
    <row r="1937" spans="1:16">
      <c r="A1937" s="80">
        <v>1936</v>
      </c>
      <c r="B1937" s="22" t="s">
        <v>75</v>
      </c>
      <c r="C1937" s="22" t="s">
        <v>68</v>
      </c>
      <c r="D1937" s="22" t="s">
        <v>114</v>
      </c>
      <c r="E1937" s="22" t="s">
        <v>70</v>
      </c>
      <c r="F1937" s="22" t="s">
        <v>71</v>
      </c>
      <c r="G1937" s="22" t="s">
        <v>86</v>
      </c>
      <c r="H1937" s="22" t="s">
        <v>128</v>
      </c>
      <c r="I1937" s="22" t="s">
        <v>1576</v>
      </c>
      <c r="J1937" s="71">
        <v>166.16</v>
      </c>
      <c r="K1937" s="56">
        <v>8</v>
      </c>
      <c r="L1937" s="73">
        <v>0</v>
      </c>
      <c r="M1937" s="71">
        <v>59.817599999999999</v>
      </c>
      <c r="N1937" s="75">
        <f t="shared" si="60"/>
        <v>59.817599999999999</v>
      </c>
      <c r="O1937" s="76">
        <f t="shared" si="61"/>
        <v>1200</v>
      </c>
      <c r="P1937" s="49" t="str" cm="1">
        <f t="array" ref="P1937">_xlfn.IFS(O1937&gt;=2000,"A",O1937&gt;=1000,"B",O1937&gt;=500,"C",O1937&gt;=100,"D",O1937&lt;100,"E")</f>
        <v>B</v>
      </c>
    </row>
    <row r="1938" spans="1:16">
      <c r="A1938" s="80">
        <v>1937</v>
      </c>
      <c r="B1938" s="22" t="s">
        <v>58</v>
      </c>
      <c r="C1938" s="22" t="s">
        <v>102</v>
      </c>
      <c r="D1938" s="22" t="s">
        <v>114</v>
      </c>
      <c r="E1938" s="22" t="s">
        <v>70</v>
      </c>
      <c r="F1938" s="22" t="s">
        <v>71</v>
      </c>
      <c r="G1938" s="22" t="s">
        <v>63</v>
      </c>
      <c r="H1938" s="22" t="s">
        <v>82</v>
      </c>
      <c r="I1938" s="22" t="s">
        <v>1195</v>
      </c>
      <c r="J1938" s="71">
        <v>14.73</v>
      </c>
      <c r="K1938" s="56">
        <v>3</v>
      </c>
      <c r="L1938" s="73">
        <v>0</v>
      </c>
      <c r="M1938" s="71">
        <v>4.8608999999999991</v>
      </c>
      <c r="N1938" s="75">
        <f t="shared" si="60"/>
        <v>4.8608999999999991</v>
      </c>
      <c r="O1938" s="76">
        <f t="shared" si="61"/>
        <v>450</v>
      </c>
      <c r="P1938" s="49" t="str" cm="1">
        <f t="array" ref="P1938">_xlfn.IFS(O1938&gt;=2000,"A",O1938&gt;=1000,"B",O1938&gt;=500,"C",O1938&gt;=100,"D",O1938&lt;100,"E")</f>
        <v>D</v>
      </c>
    </row>
    <row r="1939" spans="1:16">
      <c r="A1939" s="80">
        <v>1938</v>
      </c>
      <c r="B1939" s="22" t="s">
        <v>75</v>
      </c>
      <c r="C1939" s="22" t="s">
        <v>59</v>
      </c>
      <c r="D1939" s="22" t="s">
        <v>1577</v>
      </c>
      <c r="E1939" s="22" t="s">
        <v>242</v>
      </c>
      <c r="F1939" s="22" t="s">
        <v>71</v>
      </c>
      <c r="G1939" s="22" t="s">
        <v>72</v>
      </c>
      <c r="H1939" s="22" t="s">
        <v>89</v>
      </c>
      <c r="I1939" s="22" t="s">
        <v>1578</v>
      </c>
      <c r="J1939" s="71">
        <v>19.968000000000004</v>
      </c>
      <c r="K1939" s="56">
        <v>2</v>
      </c>
      <c r="L1939" s="73">
        <v>0.7</v>
      </c>
      <c r="M1939" s="71">
        <v>-13.311999999999998</v>
      </c>
      <c r="N1939" s="75">
        <f t="shared" si="60"/>
        <v>-27.2896</v>
      </c>
      <c r="O1939" s="76">
        <f t="shared" si="61"/>
        <v>300</v>
      </c>
      <c r="P1939" s="49" t="str" cm="1">
        <f t="array" ref="P1939">_xlfn.IFS(O1939&gt;=2000,"A",O1939&gt;=1000,"B",O1939&gt;=500,"C",O1939&gt;=100,"D",O1939&lt;100,"E")</f>
        <v>D</v>
      </c>
    </row>
    <row r="1940" spans="1:16">
      <c r="A1940" s="80">
        <v>1939</v>
      </c>
      <c r="B1940" s="22" t="s">
        <v>75</v>
      </c>
      <c r="C1940" s="22" t="s">
        <v>59</v>
      </c>
      <c r="D1940" s="22" t="s">
        <v>1577</v>
      </c>
      <c r="E1940" s="22" t="s">
        <v>242</v>
      </c>
      <c r="F1940" s="22" t="s">
        <v>71</v>
      </c>
      <c r="G1940" s="22" t="s">
        <v>72</v>
      </c>
      <c r="H1940" s="22" t="s">
        <v>80</v>
      </c>
      <c r="I1940" s="22" t="s">
        <v>1579</v>
      </c>
      <c r="J1940" s="71">
        <v>33.488000000000007</v>
      </c>
      <c r="K1940" s="56">
        <v>7</v>
      </c>
      <c r="L1940" s="73">
        <v>0.2</v>
      </c>
      <c r="M1940" s="71">
        <v>-1.2558000000000051</v>
      </c>
      <c r="N1940" s="75">
        <f t="shared" si="60"/>
        <v>-7.9534000000000065</v>
      </c>
      <c r="O1940" s="76">
        <f t="shared" si="61"/>
        <v>1050</v>
      </c>
      <c r="P1940" s="49" t="str" cm="1">
        <f t="array" ref="P1940">_xlfn.IFS(O1940&gt;=2000,"A",O1940&gt;=1000,"B",O1940&gt;=500,"C",O1940&gt;=100,"D",O1940&lt;100,"E")</f>
        <v>B</v>
      </c>
    </row>
    <row r="1941" spans="1:16">
      <c r="A1941" s="80">
        <v>1940</v>
      </c>
      <c r="B1941" s="22" t="s">
        <v>75</v>
      </c>
      <c r="C1941" s="22" t="s">
        <v>59</v>
      </c>
      <c r="D1941" s="22" t="s">
        <v>1577</v>
      </c>
      <c r="E1941" s="22" t="s">
        <v>242</v>
      </c>
      <c r="F1941" s="22" t="s">
        <v>71</v>
      </c>
      <c r="G1941" s="22" t="s">
        <v>72</v>
      </c>
      <c r="H1941" s="22" t="s">
        <v>89</v>
      </c>
      <c r="I1941" s="22" t="s">
        <v>127</v>
      </c>
      <c r="J1941" s="71">
        <v>8.7360000000000024</v>
      </c>
      <c r="K1941" s="56">
        <v>4</v>
      </c>
      <c r="L1941" s="73">
        <v>0.7</v>
      </c>
      <c r="M1941" s="71">
        <v>-6.1151999999999997</v>
      </c>
      <c r="N1941" s="75">
        <f t="shared" si="60"/>
        <v>-12.230400000000001</v>
      </c>
      <c r="O1941" s="76">
        <f t="shared" si="61"/>
        <v>600</v>
      </c>
      <c r="P1941" s="49" t="str" cm="1">
        <f t="array" ref="P1941">_xlfn.IFS(O1941&gt;=2000,"A",O1941&gt;=1000,"B",O1941&gt;=500,"C",O1941&gt;=100,"D",O1941&lt;100,"E")</f>
        <v>C</v>
      </c>
    </row>
    <row r="1942" spans="1:16">
      <c r="A1942" s="80">
        <v>1941</v>
      </c>
      <c r="B1942" s="22" t="s">
        <v>75</v>
      </c>
      <c r="C1942" s="22" t="s">
        <v>59</v>
      </c>
      <c r="D1942" s="22" t="s">
        <v>1577</v>
      </c>
      <c r="E1942" s="22" t="s">
        <v>242</v>
      </c>
      <c r="F1942" s="22" t="s">
        <v>71</v>
      </c>
      <c r="G1942" s="22" t="s">
        <v>63</v>
      </c>
      <c r="H1942" s="22" t="s">
        <v>66</v>
      </c>
      <c r="I1942" s="22" t="s">
        <v>326</v>
      </c>
      <c r="J1942" s="71">
        <v>662.88</v>
      </c>
      <c r="K1942" s="56">
        <v>3</v>
      </c>
      <c r="L1942" s="73">
        <v>0.2</v>
      </c>
      <c r="M1942" s="71">
        <v>74.573999999999955</v>
      </c>
      <c r="N1942" s="75">
        <f t="shared" si="60"/>
        <v>-58.002000000000038</v>
      </c>
      <c r="O1942" s="76">
        <f t="shared" si="61"/>
        <v>450</v>
      </c>
      <c r="P1942" s="49" t="str" cm="1">
        <f t="array" ref="P1942">_xlfn.IFS(O1942&gt;=2000,"A",O1942&gt;=1000,"B",O1942&gt;=500,"C",O1942&gt;=100,"D",O1942&lt;100,"E")</f>
        <v>D</v>
      </c>
    </row>
    <row r="1943" spans="1:16">
      <c r="A1943" s="80">
        <v>1942</v>
      </c>
      <c r="B1943" s="22" t="s">
        <v>140</v>
      </c>
      <c r="C1943" s="22" t="s">
        <v>68</v>
      </c>
      <c r="D1943" s="22" t="s">
        <v>550</v>
      </c>
      <c r="E1943" s="22" t="s">
        <v>149</v>
      </c>
      <c r="F1943" s="22" t="s">
        <v>105</v>
      </c>
      <c r="G1943" s="22" t="s">
        <v>72</v>
      </c>
      <c r="H1943" s="22" t="s">
        <v>73</v>
      </c>
      <c r="I1943" s="22" t="s">
        <v>382</v>
      </c>
      <c r="J1943" s="71">
        <v>47.360000000000007</v>
      </c>
      <c r="K1943" s="56">
        <v>4</v>
      </c>
      <c r="L1943" s="73">
        <v>0.2</v>
      </c>
      <c r="M1943" s="71">
        <v>17.759999999999998</v>
      </c>
      <c r="N1943" s="75">
        <f t="shared" si="60"/>
        <v>8.2879999999999967</v>
      </c>
      <c r="O1943" s="76">
        <f t="shared" si="61"/>
        <v>600</v>
      </c>
      <c r="P1943" s="49" t="str" cm="1">
        <f t="array" ref="P1943">_xlfn.IFS(O1943&gt;=2000,"A",O1943&gt;=1000,"B",O1943&gt;=500,"C",O1943&gt;=100,"D",O1943&lt;100,"E")</f>
        <v>C</v>
      </c>
    </row>
    <row r="1944" spans="1:16">
      <c r="A1944" s="80">
        <v>1943</v>
      </c>
      <c r="B1944" s="22" t="s">
        <v>140</v>
      </c>
      <c r="C1944" s="22" t="s">
        <v>68</v>
      </c>
      <c r="D1944" s="22" t="s">
        <v>550</v>
      </c>
      <c r="E1944" s="22" t="s">
        <v>149</v>
      </c>
      <c r="F1944" s="22" t="s">
        <v>105</v>
      </c>
      <c r="G1944" s="22" t="s">
        <v>72</v>
      </c>
      <c r="H1944" s="22" t="s">
        <v>80</v>
      </c>
      <c r="I1944" s="22" t="s">
        <v>705</v>
      </c>
      <c r="J1944" s="71">
        <v>27.439999999999998</v>
      </c>
      <c r="K1944" s="56">
        <v>2</v>
      </c>
      <c r="L1944" s="73">
        <v>0.2</v>
      </c>
      <c r="M1944" s="71">
        <v>2.4009999999999998</v>
      </c>
      <c r="N1944" s="75">
        <f t="shared" si="60"/>
        <v>-3.0869999999999997</v>
      </c>
      <c r="O1944" s="76">
        <f t="shared" si="61"/>
        <v>300</v>
      </c>
      <c r="P1944" s="49" t="str" cm="1">
        <f t="array" ref="P1944">_xlfn.IFS(O1944&gt;=2000,"A",O1944&gt;=1000,"B",O1944&gt;=500,"C",O1944&gt;=100,"D",O1944&lt;100,"E")</f>
        <v>D</v>
      </c>
    </row>
    <row r="1945" spans="1:16">
      <c r="A1945" s="80">
        <v>1944</v>
      </c>
      <c r="B1945" s="22" t="s">
        <v>140</v>
      </c>
      <c r="C1945" s="22" t="s">
        <v>68</v>
      </c>
      <c r="D1945" s="22" t="s">
        <v>550</v>
      </c>
      <c r="E1945" s="22" t="s">
        <v>149</v>
      </c>
      <c r="F1945" s="22" t="s">
        <v>105</v>
      </c>
      <c r="G1945" s="22" t="s">
        <v>72</v>
      </c>
      <c r="H1945" s="22" t="s">
        <v>89</v>
      </c>
      <c r="I1945" s="22" t="s">
        <v>1050</v>
      </c>
      <c r="J1945" s="71">
        <v>3.2399999999999993</v>
      </c>
      <c r="K1945" s="56">
        <v>9</v>
      </c>
      <c r="L1945" s="73">
        <v>0.8</v>
      </c>
      <c r="M1945" s="71">
        <v>-5.1840000000000011</v>
      </c>
      <c r="N1945" s="75">
        <f t="shared" si="60"/>
        <v>-7.7760000000000007</v>
      </c>
      <c r="O1945" s="76">
        <f t="shared" si="61"/>
        <v>1350</v>
      </c>
      <c r="P1945" s="49" t="str" cm="1">
        <f t="array" ref="P1945">_xlfn.IFS(O1945&gt;=2000,"A",O1945&gt;=1000,"B",O1945&gt;=500,"C",O1945&gt;=100,"D",O1945&lt;100,"E")</f>
        <v>B</v>
      </c>
    </row>
    <row r="1946" spans="1:16">
      <c r="A1946" s="80">
        <v>1945</v>
      </c>
      <c r="B1946" s="22" t="s">
        <v>75</v>
      </c>
      <c r="C1946" s="22" t="s">
        <v>68</v>
      </c>
      <c r="D1946" s="22" t="s">
        <v>1413</v>
      </c>
      <c r="E1946" s="22" t="s">
        <v>104</v>
      </c>
      <c r="F1946" s="22" t="s">
        <v>105</v>
      </c>
      <c r="G1946" s="22" t="s">
        <v>86</v>
      </c>
      <c r="H1946" s="22" t="s">
        <v>128</v>
      </c>
      <c r="I1946" s="22" t="s">
        <v>1359</v>
      </c>
      <c r="J1946" s="71">
        <v>95.968000000000004</v>
      </c>
      <c r="K1946" s="56">
        <v>4</v>
      </c>
      <c r="L1946" s="73">
        <v>0.2</v>
      </c>
      <c r="M1946" s="71">
        <v>26.391200000000001</v>
      </c>
      <c r="N1946" s="75">
        <f t="shared" si="60"/>
        <v>7.1975999999999978</v>
      </c>
      <c r="O1946" s="76">
        <f t="shared" si="61"/>
        <v>600</v>
      </c>
      <c r="P1946" s="49" t="str" cm="1">
        <f t="array" ref="P1946">_xlfn.IFS(O1946&gt;=2000,"A",O1946&gt;=1000,"B",O1946&gt;=500,"C",O1946&gt;=100,"D",O1946&lt;100,"E")</f>
        <v>C</v>
      </c>
    </row>
    <row r="1947" spans="1:16">
      <c r="A1947" s="80">
        <v>1946</v>
      </c>
      <c r="B1947" s="22" t="s">
        <v>75</v>
      </c>
      <c r="C1947" s="22" t="s">
        <v>68</v>
      </c>
      <c r="D1947" s="22" t="s">
        <v>1413</v>
      </c>
      <c r="E1947" s="22" t="s">
        <v>104</v>
      </c>
      <c r="F1947" s="22" t="s">
        <v>105</v>
      </c>
      <c r="G1947" s="22" t="s">
        <v>72</v>
      </c>
      <c r="H1947" s="22" t="s">
        <v>97</v>
      </c>
      <c r="I1947" s="22" t="s">
        <v>1514</v>
      </c>
      <c r="J1947" s="71">
        <v>10.368000000000002</v>
      </c>
      <c r="K1947" s="56">
        <v>2</v>
      </c>
      <c r="L1947" s="73">
        <v>0.2</v>
      </c>
      <c r="M1947" s="71">
        <v>3.6288</v>
      </c>
      <c r="N1947" s="75">
        <f t="shared" si="60"/>
        <v>1.5551999999999997</v>
      </c>
      <c r="O1947" s="76">
        <f t="shared" si="61"/>
        <v>300</v>
      </c>
      <c r="P1947" s="49" t="str" cm="1">
        <f t="array" ref="P1947">_xlfn.IFS(O1947&gt;=2000,"A",O1947&gt;=1000,"B",O1947&gt;=500,"C",O1947&gt;=100,"D",O1947&lt;100,"E")</f>
        <v>D</v>
      </c>
    </row>
    <row r="1948" spans="1:16">
      <c r="A1948" s="80">
        <v>1947</v>
      </c>
      <c r="B1948" s="22" t="s">
        <v>75</v>
      </c>
      <c r="C1948" s="22" t="s">
        <v>68</v>
      </c>
      <c r="D1948" s="22" t="s">
        <v>171</v>
      </c>
      <c r="E1948" s="22" t="s">
        <v>172</v>
      </c>
      <c r="F1948" s="22" t="s">
        <v>124</v>
      </c>
      <c r="G1948" s="22" t="s">
        <v>72</v>
      </c>
      <c r="H1948" s="22" t="s">
        <v>84</v>
      </c>
      <c r="I1948" s="22" t="s">
        <v>548</v>
      </c>
      <c r="J1948" s="71">
        <v>23.1</v>
      </c>
      <c r="K1948" s="56">
        <v>2</v>
      </c>
      <c r="L1948" s="73">
        <v>0</v>
      </c>
      <c r="M1948" s="71">
        <v>6.468</v>
      </c>
      <c r="N1948" s="75">
        <f t="shared" si="60"/>
        <v>6.468</v>
      </c>
      <c r="O1948" s="76">
        <f t="shared" si="61"/>
        <v>300</v>
      </c>
      <c r="P1948" s="49" t="str" cm="1">
        <f t="array" ref="P1948">_xlfn.IFS(O1948&gt;=2000,"A",O1948&gt;=1000,"B",O1948&gt;=500,"C",O1948&gt;=100,"D",O1948&lt;100,"E")</f>
        <v>D</v>
      </c>
    </row>
    <row r="1949" spans="1:16">
      <c r="A1949" s="80">
        <v>1948</v>
      </c>
      <c r="B1949" s="22" t="s">
        <v>75</v>
      </c>
      <c r="C1949" s="22" t="s">
        <v>68</v>
      </c>
      <c r="D1949" s="22" t="s">
        <v>171</v>
      </c>
      <c r="E1949" s="22" t="s">
        <v>172</v>
      </c>
      <c r="F1949" s="22" t="s">
        <v>124</v>
      </c>
      <c r="G1949" s="22" t="s">
        <v>63</v>
      </c>
      <c r="H1949" s="22" t="s">
        <v>82</v>
      </c>
      <c r="I1949" s="22" t="s">
        <v>1506</v>
      </c>
      <c r="J1949" s="71">
        <v>11.54</v>
      </c>
      <c r="K1949" s="56">
        <v>2</v>
      </c>
      <c r="L1949" s="73">
        <v>0</v>
      </c>
      <c r="M1949" s="71">
        <v>3.4619999999999997</v>
      </c>
      <c r="N1949" s="75">
        <f t="shared" si="60"/>
        <v>3.4619999999999997</v>
      </c>
      <c r="O1949" s="76">
        <f t="shared" si="61"/>
        <v>300</v>
      </c>
      <c r="P1949" s="49" t="str" cm="1">
        <f t="array" ref="P1949">_xlfn.IFS(O1949&gt;=2000,"A",O1949&gt;=1000,"B",O1949&gt;=500,"C",O1949&gt;=100,"D",O1949&lt;100,"E")</f>
        <v>D</v>
      </c>
    </row>
    <row r="1950" spans="1:16">
      <c r="A1950" s="80">
        <v>1949</v>
      </c>
      <c r="B1950" s="22" t="s">
        <v>75</v>
      </c>
      <c r="C1950" s="22" t="s">
        <v>68</v>
      </c>
      <c r="D1950" s="22" t="s">
        <v>171</v>
      </c>
      <c r="E1950" s="22" t="s">
        <v>172</v>
      </c>
      <c r="F1950" s="22" t="s">
        <v>124</v>
      </c>
      <c r="G1950" s="22" t="s">
        <v>63</v>
      </c>
      <c r="H1950" s="22" t="s">
        <v>78</v>
      </c>
      <c r="I1950" s="22" t="s">
        <v>647</v>
      </c>
      <c r="J1950" s="71">
        <v>254.52599999999998</v>
      </c>
      <c r="K1950" s="56">
        <v>1</v>
      </c>
      <c r="L1950" s="73">
        <v>0.4</v>
      </c>
      <c r="M1950" s="71">
        <v>-93.3262</v>
      </c>
      <c r="N1950" s="75">
        <f t="shared" si="60"/>
        <v>-195.13659999999999</v>
      </c>
      <c r="O1950" s="76">
        <f t="shared" si="61"/>
        <v>150</v>
      </c>
      <c r="P1950" s="49" t="str" cm="1">
        <f t="array" ref="P1950">_xlfn.IFS(O1950&gt;=2000,"A",O1950&gt;=1000,"B",O1950&gt;=500,"C",O1950&gt;=100,"D",O1950&lt;100,"E")</f>
        <v>D</v>
      </c>
    </row>
    <row r="1951" spans="1:16">
      <c r="A1951" s="80">
        <v>1950</v>
      </c>
      <c r="B1951" s="22" t="s">
        <v>75</v>
      </c>
      <c r="C1951" s="22" t="s">
        <v>68</v>
      </c>
      <c r="D1951" s="22" t="s">
        <v>171</v>
      </c>
      <c r="E1951" s="22" t="s">
        <v>172</v>
      </c>
      <c r="F1951" s="22" t="s">
        <v>124</v>
      </c>
      <c r="G1951" s="22" t="s">
        <v>72</v>
      </c>
      <c r="H1951" s="22" t="s">
        <v>91</v>
      </c>
      <c r="I1951" s="22" t="s">
        <v>236</v>
      </c>
      <c r="J1951" s="71">
        <v>12.98</v>
      </c>
      <c r="K1951" s="56">
        <v>1</v>
      </c>
      <c r="L1951" s="73">
        <v>0</v>
      </c>
      <c r="M1951" s="71">
        <v>3.7641999999999989</v>
      </c>
      <c r="N1951" s="75">
        <f t="shared" si="60"/>
        <v>3.7641999999999989</v>
      </c>
      <c r="O1951" s="76">
        <f t="shared" si="61"/>
        <v>150</v>
      </c>
      <c r="P1951" s="49" t="str" cm="1">
        <f t="array" ref="P1951">_xlfn.IFS(O1951&gt;=2000,"A",O1951&gt;=1000,"B",O1951&gt;=500,"C",O1951&gt;=100,"D",O1951&lt;100,"E")</f>
        <v>D</v>
      </c>
    </row>
    <row r="1952" spans="1:16">
      <c r="A1952" s="80">
        <v>1951</v>
      </c>
      <c r="B1952" s="22" t="s">
        <v>75</v>
      </c>
      <c r="C1952" s="22" t="s">
        <v>68</v>
      </c>
      <c r="D1952" s="22" t="s">
        <v>171</v>
      </c>
      <c r="E1952" s="22" t="s">
        <v>172</v>
      </c>
      <c r="F1952" s="22" t="s">
        <v>124</v>
      </c>
      <c r="G1952" s="22" t="s">
        <v>72</v>
      </c>
      <c r="H1952" s="22" t="s">
        <v>89</v>
      </c>
      <c r="I1952" s="22" t="s">
        <v>1251</v>
      </c>
      <c r="J1952" s="71">
        <v>26.432000000000002</v>
      </c>
      <c r="K1952" s="56">
        <v>8</v>
      </c>
      <c r="L1952" s="73">
        <v>0.2</v>
      </c>
      <c r="M1952" s="71">
        <v>8.9207999999999998</v>
      </c>
      <c r="N1952" s="75">
        <f t="shared" si="60"/>
        <v>3.6343999999999994</v>
      </c>
      <c r="O1952" s="76">
        <f t="shared" si="61"/>
        <v>1200</v>
      </c>
      <c r="P1952" s="49" t="str" cm="1">
        <f t="array" ref="P1952">_xlfn.IFS(O1952&gt;=2000,"A",O1952&gt;=1000,"B",O1952&gt;=500,"C",O1952&gt;=100,"D",O1952&lt;100,"E")</f>
        <v>B</v>
      </c>
    </row>
    <row r="1953" spans="1:16">
      <c r="A1953" s="80">
        <v>1952</v>
      </c>
      <c r="B1953" s="22" t="s">
        <v>75</v>
      </c>
      <c r="C1953" s="22" t="s">
        <v>68</v>
      </c>
      <c r="D1953" s="22" t="s">
        <v>171</v>
      </c>
      <c r="E1953" s="22" t="s">
        <v>172</v>
      </c>
      <c r="F1953" s="22" t="s">
        <v>124</v>
      </c>
      <c r="G1953" s="22" t="s">
        <v>86</v>
      </c>
      <c r="H1953" s="22" t="s">
        <v>87</v>
      </c>
      <c r="I1953" s="22" t="s">
        <v>1085</v>
      </c>
      <c r="J1953" s="71">
        <v>197.96999999999997</v>
      </c>
      <c r="K1953" s="56">
        <v>3</v>
      </c>
      <c r="L1953" s="73">
        <v>0</v>
      </c>
      <c r="M1953" s="71">
        <v>57.41129999999999</v>
      </c>
      <c r="N1953" s="75">
        <f t="shared" si="60"/>
        <v>57.41129999999999</v>
      </c>
      <c r="O1953" s="76">
        <f t="shared" si="61"/>
        <v>450</v>
      </c>
      <c r="P1953" s="49" t="str" cm="1">
        <f t="array" ref="P1953">_xlfn.IFS(O1953&gt;=2000,"A",O1953&gt;=1000,"B",O1953&gt;=500,"C",O1953&gt;=100,"D",O1953&lt;100,"E")</f>
        <v>D</v>
      </c>
    </row>
    <row r="1954" spans="1:16">
      <c r="A1954" s="80">
        <v>1953</v>
      </c>
      <c r="B1954" s="22" t="s">
        <v>75</v>
      </c>
      <c r="C1954" s="22" t="s">
        <v>68</v>
      </c>
      <c r="D1954" s="22" t="s">
        <v>171</v>
      </c>
      <c r="E1954" s="22" t="s">
        <v>172</v>
      </c>
      <c r="F1954" s="22" t="s">
        <v>124</v>
      </c>
      <c r="G1954" s="22" t="s">
        <v>72</v>
      </c>
      <c r="H1954" s="22" t="s">
        <v>73</v>
      </c>
      <c r="I1954" s="22" t="s">
        <v>1394</v>
      </c>
      <c r="J1954" s="71">
        <v>18.899999999999999</v>
      </c>
      <c r="K1954" s="56">
        <v>6</v>
      </c>
      <c r="L1954" s="73">
        <v>0</v>
      </c>
      <c r="M1954" s="71">
        <v>9.0719999999999992</v>
      </c>
      <c r="N1954" s="75">
        <f t="shared" si="60"/>
        <v>9.0719999999999992</v>
      </c>
      <c r="O1954" s="76">
        <f t="shared" si="61"/>
        <v>900</v>
      </c>
      <c r="P1954" s="49" t="str" cm="1">
        <f t="array" ref="P1954">_xlfn.IFS(O1954&gt;=2000,"A",O1954&gt;=1000,"B",O1954&gt;=500,"C",O1954&gt;=100,"D",O1954&lt;100,"E")</f>
        <v>C</v>
      </c>
    </row>
    <row r="1955" spans="1:16">
      <c r="A1955" s="80">
        <v>1954</v>
      </c>
      <c r="B1955" s="22" t="s">
        <v>75</v>
      </c>
      <c r="C1955" s="22" t="s">
        <v>68</v>
      </c>
      <c r="D1955" s="22" t="s">
        <v>171</v>
      </c>
      <c r="E1955" s="22" t="s">
        <v>172</v>
      </c>
      <c r="F1955" s="22" t="s">
        <v>124</v>
      </c>
      <c r="G1955" s="22" t="s">
        <v>63</v>
      </c>
      <c r="H1955" s="22" t="s">
        <v>66</v>
      </c>
      <c r="I1955" s="22" t="s">
        <v>713</v>
      </c>
      <c r="J1955" s="71">
        <v>1282.4100000000001</v>
      </c>
      <c r="K1955" s="56">
        <v>5</v>
      </c>
      <c r="L1955" s="73">
        <v>0.1</v>
      </c>
      <c r="M1955" s="71">
        <v>213.73500000000001</v>
      </c>
      <c r="N1955" s="75">
        <f t="shared" si="60"/>
        <v>85.494</v>
      </c>
      <c r="O1955" s="76">
        <f t="shared" si="61"/>
        <v>750</v>
      </c>
      <c r="P1955" s="49" t="str" cm="1">
        <f t="array" ref="P1955">_xlfn.IFS(O1955&gt;=2000,"A",O1955&gt;=1000,"B",O1955&gt;=500,"C",O1955&gt;=100,"D",O1955&lt;100,"E")</f>
        <v>C</v>
      </c>
    </row>
    <row r="1956" spans="1:16">
      <c r="A1956" s="80">
        <v>1955</v>
      </c>
      <c r="B1956" s="22" t="s">
        <v>75</v>
      </c>
      <c r="C1956" s="22" t="s">
        <v>68</v>
      </c>
      <c r="D1956" s="22" t="s">
        <v>171</v>
      </c>
      <c r="E1956" s="22" t="s">
        <v>172</v>
      </c>
      <c r="F1956" s="22" t="s">
        <v>124</v>
      </c>
      <c r="G1956" s="22" t="s">
        <v>72</v>
      </c>
      <c r="H1956" s="22" t="s">
        <v>84</v>
      </c>
      <c r="I1956" s="22" t="s">
        <v>1580</v>
      </c>
      <c r="J1956" s="71">
        <v>4.92</v>
      </c>
      <c r="K1956" s="56">
        <v>3</v>
      </c>
      <c r="L1956" s="73">
        <v>0</v>
      </c>
      <c r="M1956" s="71">
        <v>2.2139999999999995</v>
      </c>
      <c r="N1956" s="75">
        <f t="shared" si="60"/>
        <v>2.2139999999999995</v>
      </c>
      <c r="O1956" s="76">
        <f t="shared" si="61"/>
        <v>450</v>
      </c>
      <c r="P1956" s="49" t="str" cm="1">
        <f t="array" ref="P1956">_xlfn.IFS(O1956&gt;=2000,"A",O1956&gt;=1000,"B",O1956&gt;=500,"C",O1956&gt;=100,"D",O1956&lt;100,"E")</f>
        <v>D</v>
      </c>
    </row>
    <row r="1957" spans="1:16">
      <c r="A1957" s="80">
        <v>1956</v>
      </c>
      <c r="B1957" s="22" t="s">
        <v>75</v>
      </c>
      <c r="C1957" s="22" t="s">
        <v>68</v>
      </c>
      <c r="D1957" s="22" t="s">
        <v>171</v>
      </c>
      <c r="E1957" s="22" t="s">
        <v>172</v>
      </c>
      <c r="F1957" s="22" t="s">
        <v>124</v>
      </c>
      <c r="G1957" s="22" t="s">
        <v>86</v>
      </c>
      <c r="H1957" s="22" t="s">
        <v>128</v>
      </c>
      <c r="I1957" s="22" t="s">
        <v>1581</v>
      </c>
      <c r="J1957" s="71">
        <v>238</v>
      </c>
      <c r="K1957" s="56">
        <v>2</v>
      </c>
      <c r="L1957" s="73">
        <v>0</v>
      </c>
      <c r="M1957" s="71">
        <v>38.080000000000013</v>
      </c>
      <c r="N1957" s="75">
        <f t="shared" si="60"/>
        <v>38.080000000000013</v>
      </c>
      <c r="O1957" s="76">
        <f t="shared" si="61"/>
        <v>300</v>
      </c>
      <c r="P1957" s="49" t="str" cm="1">
        <f t="array" ref="P1957">_xlfn.IFS(O1957&gt;=2000,"A",O1957&gt;=1000,"B",O1957&gt;=500,"C",O1957&gt;=100,"D",O1957&lt;100,"E")</f>
        <v>D</v>
      </c>
    </row>
    <row r="1958" spans="1:16">
      <c r="A1958" s="80">
        <v>1957</v>
      </c>
      <c r="B1958" s="22" t="s">
        <v>75</v>
      </c>
      <c r="C1958" s="22" t="s">
        <v>68</v>
      </c>
      <c r="D1958" s="22" t="s">
        <v>171</v>
      </c>
      <c r="E1958" s="22" t="s">
        <v>172</v>
      </c>
      <c r="F1958" s="22" t="s">
        <v>124</v>
      </c>
      <c r="G1958" s="22" t="s">
        <v>86</v>
      </c>
      <c r="H1958" s="22" t="s">
        <v>128</v>
      </c>
      <c r="I1958" s="22" t="s">
        <v>385</v>
      </c>
      <c r="J1958" s="71">
        <v>167.97</v>
      </c>
      <c r="K1958" s="56">
        <v>3</v>
      </c>
      <c r="L1958" s="73">
        <v>0</v>
      </c>
      <c r="M1958" s="71">
        <v>40.31280000000001</v>
      </c>
      <c r="N1958" s="75">
        <f t="shared" si="60"/>
        <v>40.31280000000001</v>
      </c>
      <c r="O1958" s="76">
        <f t="shared" si="61"/>
        <v>450</v>
      </c>
      <c r="P1958" s="49" t="str" cm="1">
        <f t="array" ref="P1958">_xlfn.IFS(O1958&gt;=2000,"A",O1958&gt;=1000,"B",O1958&gt;=500,"C",O1958&gt;=100,"D",O1958&lt;100,"E")</f>
        <v>D</v>
      </c>
    </row>
    <row r="1959" spans="1:16">
      <c r="A1959" s="80">
        <v>1958</v>
      </c>
      <c r="B1959" s="22" t="s">
        <v>75</v>
      </c>
      <c r="C1959" s="22" t="s">
        <v>68</v>
      </c>
      <c r="D1959" s="22" t="s">
        <v>171</v>
      </c>
      <c r="E1959" s="22" t="s">
        <v>172</v>
      </c>
      <c r="F1959" s="22" t="s">
        <v>124</v>
      </c>
      <c r="G1959" s="22" t="s">
        <v>72</v>
      </c>
      <c r="H1959" s="22" t="s">
        <v>97</v>
      </c>
      <c r="I1959" s="22" t="s">
        <v>1480</v>
      </c>
      <c r="J1959" s="71">
        <v>17.12</v>
      </c>
      <c r="K1959" s="56">
        <v>4</v>
      </c>
      <c r="L1959" s="73">
        <v>0</v>
      </c>
      <c r="M1959" s="71">
        <v>7.7039999999999988</v>
      </c>
      <c r="N1959" s="75">
        <f t="shared" si="60"/>
        <v>7.7039999999999988</v>
      </c>
      <c r="O1959" s="76">
        <f t="shared" si="61"/>
        <v>600</v>
      </c>
      <c r="P1959" s="49" t="str" cm="1">
        <f t="array" ref="P1959">_xlfn.IFS(O1959&gt;=2000,"A",O1959&gt;=1000,"B",O1959&gt;=500,"C",O1959&gt;=100,"D",O1959&lt;100,"E")</f>
        <v>C</v>
      </c>
    </row>
    <row r="1960" spans="1:16">
      <c r="A1960" s="80">
        <v>1959</v>
      </c>
      <c r="B1960" s="22" t="s">
        <v>58</v>
      </c>
      <c r="C1960" s="22" t="s">
        <v>59</v>
      </c>
      <c r="D1960" s="22" t="s">
        <v>193</v>
      </c>
      <c r="E1960" s="22" t="s">
        <v>294</v>
      </c>
      <c r="F1960" s="22" t="s">
        <v>105</v>
      </c>
      <c r="G1960" s="22" t="s">
        <v>72</v>
      </c>
      <c r="H1960" s="22" t="s">
        <v>89</v>
      </c>
      <c r="I1960" s="22" t="s">
        <v>1113</v>
      </c>
      <c r="J1960" s="71">
        <v>16.200000000000003</v>
      </c>
      <c r="K1960" s="56">
        <v>3</v>
      </c>
      <c r="L1960" s="73">
        <v>0</v>
      </c>
      <c r="M1960" s="71">
        <v>7.7759999999999998</v>
      </c>
      <c r="N1960" s="75">
        <f t="shared" si="60"/>
        <v>7.7759999999999998</v>
      </c>
      <c r="O1960" s="76">
        <f t="shared" si="61"/>
        <v>450</v>
      </c>
      <c r="P1960" s="49" t="str" cm="1">
        <f t="array" ref="P1960">_xlfn.IFS(O1960&gt;=2000,"A",O1960&gt;=1000,"B",O1960&gt;=500,"C",O1960&gt;=100,"D",O1960&lt;100,"E")</f>
        <v>D</v>
      </c>
    </row>
    <row r="1961" spans="1:16">
      <c r="A1961" s="80">
        <v>1960</v>
      </c>
      <c r="B1961" s="22" t="s">
        <v>58</v>
      </c>
      <c r="C1961" s="22" t="s">
        <v>59</v>
      </c>
      <c r="D1961" s="22" t="s">
        <v>193</v>
      </c>
      <c r="E1961" s="22" t="s">
        <v>294</v>
      </c>
      <c r="F1961" s="22" t="s">
        <v>105</v>
      </c>
      <c r="G1961" s="22" t="s">
        <v>72</v>
      </c>
      <c r="H1961" s="22" t="s">
        <v>91</v>
      </c>
      <c r="I1961" s="22" t="s">
        <v>1582</v>
      </c>
      <c r="J1961" s="71">
        <v>33.99</v>
      </c>
      <c r="K1961" s="56">
        <v>3</v>
      </c>
      <c r="L1961" s="73">
        <v>0</v>
      </c>
      <c r="M1961" s="71">
        <v>14.615700000000004</v>
      </c>
      <c r="N1961" s="75">
        <f t="shared" si="60"/>
        <v>14.615700000000004</v>
      </c>
      <c r="O1961" s="76">
        <f t="shared" si="61"/>
        <v>450</v>
      </c>
      <c r="P1961" s="49" t="str" cm="1">
        <f t="array" ref="P1961">_xlfn.IFS(O1961&gt;=2000,"A",O1961&gt;=1000,"B",O1961&gt;=500,"C",O1961&gt;=100,"D",O1961&lt;100,"E")</f>
        <v>D</v>
      </c>
    </row>
    <row r="1962" spans="1:16">
      <c r="A1962" s="80">
        <v>1961</v>
      </c>
      <c r="B1962" s="22" t="s">
        <v>58</v>
      </c>
      <c r="C1962" s="22" t="s">
        <v>59</v>
      </c>
      <c r="D1962" s="22" t="s">
        <v>193</v>
      </c>
      <c r="E1962" s="22" t="s">
        <v>294</v>
      </c>
      <c r="F1962" s="22" t="s">
        <v>105</v>
      </c>
      <c r="G1962" s="22" t="s">
        <v>86</v>
      </c>
      <c r="H1962" s="22" t="s">
        <v>128</v>
      </c>
      <c r="I1962" s="22" t="s">
        <v>1450</v>
      </c>
      <c r="J1962" s="71">
        <v>296.84999999999997</v>
      </c>
      <c r="K1962" s="56">
        <v>5</v>
      </c>
      <c r="L1962" s="73">
        <v>0</v>
      </c>
      <c r="M1962" s="71">
        <v>53.432999999999993</v>
      </c>
      <c r="N1962" s="75">
        <f t="shared" si="60"/>
        <v>53.432999999999993</v>
      </c>
      <c r="O1962" s="76">
        <f t="shared" si="61"/>
        <v>750</v>
      </c>
      <c r="P1962" s="49" t="str" cm="1">
        <f t="array" ref="P1962">_xlfn.IFS(O1962&gt;=2000,"A",O1962&gt;=1000,"B",O1962&gt;=500,"C",O1962&gt;=100,"D",O1962&lt;100,"E")</f>
        <v>C</v>
      </c>
    </row>
    <row r="1963" spans="1:16">
      <c r="A1963" s="80">
        <v>1962</v>
      </c>
      <c r="B1963" s="22" t="s">
        <v>58</v>
      </c>
      <c r="C1963" s="22" t="s">
        <v>59</v>
      </c>
      <c r="D1963" s="22" t="s">
        <v>193</v>
      </c>
      <c r="E1963" s="22" t="s">
        <v>294</v>
      </c>
      <c r="F1963" s="22" t="s">
        <v>105</v>
      </c>
      <c r="G1963" s="22" t="s">
        <v>86</v>
      </c>
      <c r="H1963" s="22" t="s">
        <v>128</v>
      </c>
      <c r="I1963" s="22" t="s">
        <v>1583</v>
      </c>
      <c r="J1963" s="71">
        <v>112.80000000000001</v>
      </c>
      <c r="K1963" s="56">
        <v>6</v>
      </c>
      <c r="L1963" s="73">
        <v>0</v>
      </c>
      <c r="M1963" s="71">
        <v>6.7680000000000007</v>
      </c>
      <c r="N1963" s="75">
        <f t="shared" si="60"/>
        <v>6.7680000000000007</v>
      </c>
      <c r="O1963" s="76">
        <f t="shared" si="61"/>
        <v>900</v>
      </c>
      <c r="P1963" s="49" t="str" cm="1">
        <f t="array" ref="P1963">_xlfn.IFS(O1963&gt;=2000,"A",O1963&gt;=1000,"B",O1963&gt;=500,"C",O1963&gt;=100,"D",O1963&lt;100,"E")</f>
        <v>C</v>
      </c>
    </row>
    <row r="1964" spans="1:16">
      <c r="A1964" s="80">
        <v>1963</v>
      </c>
      <c r="B1964" s="22" t="s">
        <v>58</v>
      </c>
      <c r="C1964" s="22" t="s">
        <v>59</v>
      </c>
      <c r="D1964" s="22" t="s">
        <v>193</v>
      </c>
      <c r="E1964" s="22" t="s">
        <v>294</v>
      </c>
      <c r="F1964" s="22" t="s">
        <v>105</v>
      </c>
      <c r="G1964" s="22" t="s">
        <v>72</v>
      </c>
      <c r="H1964" s="22" t="s">
        <v>89</v>
      </c>
      <c r="I1964" s="22" t="s">
        <v>1584</v>
      </c>
      <c r="J1964" s="71">
        <v>13.71</v>
      </c>
      <c r="K1964" s="56">
        <v>3</v>
      </c>
      <c r="L1964" s="73">
        <v>0</v>
      </c>
      <c r="M1964" s="71">
        <v>6.5808</v>
      </c>
      <c r="N1964" s="75">
        <f t="shared" si="60"/>
        <v>6.5808</v>
      </c>
      <c r="O1964" s="76">
        <f t="shared" si="61"/>
        <v>450</v>
      </c>
      <c r="P1964" s="49" t="str" cm="1">
        <f t="array" ref="P1964">_xlfn.IFS(O1964&gt;=2000,"A",O1964&gt;=1000,"B",O1964&gt;=500,"C",O1964&gt;=100,"D",O1964&lt;100,"E")</f>
        <v>D</v>
      </c>
    </row>
    <row r="1965" spans="1:16">
      <c r="A1965" s="80">
        <v>1964</v>
      </c>
      <c r="B1965" s="22" t="s">
        <v>58</v>
      </c>
      <c r="C1965" s="22" t="s">
        <v>59</v>
      </c>
      <c r="D1965" s="22" t="s">
        <v>193</v>
      </c>
      <c r="E1965" s="22" t="s">
        <v>294</v>
      </c>
      <c r="F1965" s="22" t="s">
        <v>105</v>
      </c>
      <c r="G1965" s="22" t="s">
        <v>72</v>
      </c>
      <c r="H1965" s="22" t="s">
        <v>97</v>
      </c>
      <c r="I1965" s="22" t="s">
        <v>1371</v>
      </c>
      <c r="J1965" s="71">
        <v>24.900000000000002</v>
      </c>
      <c r="K1965" s="56">
        <v>5</v>
      </c>
      <c r="L1965" s="73">
        <v>0</v>
      </c>
      <c r="M1965" s="71">
        <v>11.703000000000001</v>
      </c>
      <c r="N1965" s="75">
        <f t="shared" si="60"/>
        <v>11.703000000000001</v>
      </c>
      <c r="O1965" s="76">
        <f t="shared" si="61"/>
        <v>750</v>
      </c>
      <c r="P1965" s="49" t="str" cm="1">
        <f t="array" ref="P1965">_xlfn.IFS(O1965&gt;=2000,"A",O1965&gt;=1000,"B",O1965&gt;=500,"C",O1965&gt;=100,"D",O1965&lt;100,"E")</f>
        <v>C</v>
      </c>
    </row>
    <row r="1966" spans="1:16">
      <c r="A1966" s="80">
        <v>1965</v>
      </c>
      <c r="B1966" s="22" t="s">
        <v>58</v>
      </c>
      <c r="C1966" s="22" t="s">
        <v>59</v>
      </c>
      <c r="D1966" s="22" t="s">
        <v>193</v>
      </c>
      <c r="E1966" s="22" t="s">
        <v>294</v>
      </c>
      <c r="F1966" s="22" t="s">
        <v>105</v>
      </c>
      <c r="G1966" s="22" t="s">
        <v>72</v>
      </c>
      <c r="H1966" s="22" t="s">
        <v>80</v>
      </c>
      <c r="I1966" s="22" t="s">
        <v>900</v>
      </c>
      <c r="J1966" s="71">
        <v>286.29000000000002</v>
      </c>
      <c r="K1966" s="56">
        <v>3</v>
      </c>
      <c r="L1966" s="73">
        <v>0</v>
      </c>
      <c r="M1966" s="71">
        <v>17.177399999999977</v>
      </c>
      <c r="N1966" s="75">
        <f t="shared" si="60"/>
        <v>17.177399999999977</v>
      </c>
      <c r="O1966" s="76">
        <f t="shared" si="61"/>
        <v>450</v>
      </c>
      <c r="P1966" s="49" t="str" cm="1">
        <f t="array" ref="P1966">_xlfn.IFS(O1966&gt;=2000,"A",O1966&gt;=1000,"B",O1966&gt;=500,"C",O1966&gt;=100,"D",O1966&lt;100,"E")</f>
        <v>D</v>
      </c>
    </row>
    <row r="1967" spans="1:16">
      <c r="A1967" s="80">
        <v>1966</v>
      </c>
      <c r="B1967" s="22" t="s">
        <v>58</v>
      </c>
      <c r="C1967" s="22" t="s">
        <v>59</v>
      </c>
      <c r="D1967" s="22" t="s">
        <v>193</v>
      </c>
      <c r="E1967" s="22" t="s">
        <v>294</v>
      </c>
      <c r="F1967" s="22" t="s">
        <v>105</v>
      </c>
      <c r="G1967" s="22" t="s">
        <v>72</v>
      </c>
      <c r="H1967" s="22" t="s">
        <v>91</v>
      </c>
      <c r="I1967" s="22" t="s">
        <v>1585</v>
      </c>
      <c r="J1967" s="71">
        <v>24.18</v>
      </c>
      <c r="K1967" s="56">
        <v>2</v>
      </c>
      <c r="L1967" s="73">
        <v>0</v>
      </c>
      <c r="M1967" s="71">
        <v>7.2539999999999978</v>
      </c>
      <c r="N1967" s="75">
        <f t="shared" si="60"/>
        <v>7.2539999999999978</v>
      </c>
      <c r="O1967" s="76">
        <f t="shared" si="61"/>
        <v>300</v>
      </c>
      <c r="P1967" s="49" t="str" cm="1">
        <f t="array" ref="P1967">_xlfn.IFS(O1967&gt;=2000,"A",O1967&gt;=1000,"B",O1967&gt;=500,"C",O1967&gt;=100,"D",O1967&lt;100,"E")</f>
        <v>D</v>
      </c>
    </row>
    <row r="1968" spans="1:16">
      <c r="A1968" s="80">
        <v>1967</v>
      </c>
      <c r="B1968" s="22" t="s">
        <v>75</v>
      </c>
      <c r="C1968" s="22" t="s">
        <v>59</v>
      </c>
      <c r="D1968" s="22" t="s">
        <v>1586</v>
      </c>
      <c r="E1968" s="22" t="s">
        <v>361</v>
      </c>
      <c r="F1968" s="22" t="s">
        <v>124</v>
      </c>
      <c r="G1968" s="22" t="s">
        <v>86</v>
      </c>
      <c r="H1968" s="22" t="s">
        <v>87</v>
      </c>
      <c r="I1968" s="22" t="s">
        <v>797</v>
      </c>
      <c r="J1968" s="71">
        <v>281.96999999999997</v>
      </c>
      <c r="K1968" s="56">
        <v>3</v>
      </c>
      <c r="L1968" s="73">
        <v>0</v>
      </c>
      <c r="M1968" s="71">
        <v>78.951599999999999</v>
      </c>
      <c r="N1968" s="75">
        <f t="shared" si="60"/>
        <v>78.951599999999999</v>
      </c>
      <c r="O1968" s="76">
        <f t="shared" si="61"/>
        <v>450</v>
      </c>
      <c r="P1968" s="49" t="str" cm="1">
        <f t="array" ref="P1968">_xlfn.IFS(O1968&gt;=2000,"A",O1968&gt;=1000,"B",O1968&gt;=500,"C",O1968&gt;=100,"D",O1968&lt;100,"E")</f>
        <v>D</v>
      </c>
    </row>
    <row r="1969" spans="1:16">
      <c r="A1969" s="80">
        <v>1968</v>
      </c>
      <c r="B1969" s="22" t="s">
        <v>75</v>
      </c>
      <c r="C1969" s="22" t="s">
        <v>59</v>
      </c>
      <c r="D1969" s="22" t="s">
        <v>1586</v>
      </c>
      <c r="E1969" s="22" t="s">
        <v>361</v>
      </c>
      <c r="F1969" s="22" t="s">
        <v>124</v>
      </c>
      <c r="G1969" s="22" t="s">
        <v>72</v>
      </c>
      <c r="H1969" s="22" t="s">
        <v>288</v>
      </c>
      <c r="I1969" s="22" t="s">
        <v>1587</v>
      </c>
      <c r="J1969" s="71">
        <v>69.5</v>
      </c>
      <c r="K1969" s="56">
        <v>5</v>
      </c>
      <c r="L1969" s="73">
        <v>0</v>
      </c>
      <c r="M1969" s="71">
        <v>20.154999999999994</v>
      </c>
      <c r="N1969" s="75">
        <f t="shared" si="60"/>
        <v>20.154999999999994</v>
      </c>
      <c r="O1969" s="76">
        <f t="shared" si="61"/>
        <v>750</v>
      </c>
      <c r="P1969" s="49" t="str" cm="1">
        <f t="array" ref="P1969">_xlfn.IFS(O1969&gt;=2000,"A",O1969&gt;=1000,"B",O1969&gt;=500,"C",O1969&gt;=100,"D",O1969&lt;100,"E")</f>
        <v>C</v>
      </c>
    </row>
    <row r="1970" spans="1:16">
      <c r="A1970" s="80">
        <v>1969</v>
      </c>
      <c r="B1970" s="22" t="s">
        <v>75</v>
      </c>
      <c r="C1970" s="22" t="s">
        <v>59</v>
      </c>
      <c r="D1970" s="22" t="s">
        <v>1586</v>
      </c>
      <c r="E1970" s="22" t="s">
        <v>361</v>
      </c>
      <c r="F1970" s="22" t="s">
        <v>124</v>
      </c>
      <c r="G1970" s="22" t="s">
        <v>72</v>
      </c>
      <c r="H1970" s="22" t="s">
        <v>97</v>
      </c>
      <c r="I1970" s="22" t="s">
        <v>331</v>
      </c>
      <c r="J1970" s="71">
        <v>166.44</v>
      </c>
      <c r="K1970" s="56">
        <v>3</v>
      </c>
      <c r="L1970" s="73">
        <v>0</v>
      </c>
      <c r="M1970" s="71">
        <v>79.891199999999998</v>
      </c>
      <c r="N1970" s="75">
        <f t="shared" si="60"/>
        <v>79.891199999999998</v>
      </c>
      <c r="O1970" s="76">
        <f t="shared" si="61"/>
        <v>450</v>
      </c>
      <c r="P1970" s="49" t="str" cm="1">
        <f t="array" ref="P1970">_xlfn.IFS(O1970&gt;=2000,"A",O1970&gt;=1000,"B",O1970&gt;=500,"C",O1970&gt;=100,"D",O1970&lt;100,"E")</f>
        <v>D</v>
      </c>
    </row>
    <row r="1971" spans="1:16">
      <c r="A1971" s="80">
        <v>1970</v>
      </c>
      <c r="B1971" s="22" t="s">
        <v>75</v>
      </c>
      <c r="C1971" s="22" t="s">
        <v>59</v>
      </c>
      <c r="D1971" s="22" t="s">
        <v>1504</v>
      </c>
      <c r="E1971" s="22" t="s">
        <v>312</v>
      </c>
      <c r="F1971" s="22" t="s">
        <v>105</v>
      </c>
      <c r="G1971" s="22" t="s">
        <v>86</v>
      </c>
      <c r="H1971" s="22" t="s">
        <v>128</v>
      </c>
      <c r="I1971" s="22" t="s">
        <v>340</v>
      </c>
      <c r="J1971" s="71">
        <v>291.95999999999998</v>
      </c>
      <c r="K1971" s="56">
        <v>4</v>
      </c>
      <c r="L1971" s="73">
        <v>0</v>
      </c>
      <c r="M1971" s="71">
        <v>102.18599999999998</v>
      </c>
      <c r="N1971" s="75">
        <f t="shared" si="60"/>
        <v>102.18599999999998</v>
      </c>
      <c r="O1971" s="76">
        <f t="shared" si="61"/>
        <v>600</v>
      </c>
      <c r="P1971" s="49" t="str" cm="1">
        <f t="array" ref="P1971">_xlfn.IFS(O1971&gt;=2000,"A",O1971&gt;=1000,"B",O1971&gt;=500,"C",O1971&gt;=100,"D",O1971&lt;100,"E")</f>
        <v>C</v>
      </c>
    </row>
    <row r="1972" spans="1:16">
      <c r="A1972" s="80">
        <v>1971</v>
      </c>
      <c r="B1972" s="22" t="s">
        <v>75</v>
      </c>
      <c r="C1972" s="22" t="s">
        <v>102</v>
      </c>
      <c r="D1972" s="22" t="s">
        <v>187</v>
      </c>
      <c r="E1972" s="22" t="s">
        <v>149</v>
      </c>
      <c r="F1972" s="22" t="s">
        <v>105</v>
      </c>
      <c r="G1972" s="22" t="s">
        <v>72</v>
      </c>
      <c r="H1972" s="22" t="s">
        <v>84</v>
      </c>
      <c r="I1972" s="22" t="s">
        <v>1491</v>
      </c>
      <c r="J1972" s="71">
        <v>6.4080000000000004</v>
      </c>
      <c r="K1972" s="56">
        <v>3</v>
      </c>
      <c r="L1972" s="73">
        <v>0.2</v>
      </c>
      <c r="M1972" s="71">
        <v>0.64079999999999981</v>
      </c>
      <c r="N1972" s="75">
        <f t="shared" si="60"/>
        <v>-0.64080000000000026</v>
      </c>
      <c r="O1972" s="76">
        <f t="shared" si="61"/>
        <v>450</v>
      </c>
      <c r="P1972" s="49" t="str" cm="1">
        <f t="array" ref="P1972">_xlfn.IFS(O1972&gt;=2000,"A",O1972&gt;=1000,"B",O1972&gt;=500,"C",O1972&gt;=100,"D",O1972&lt;100,"E")</f>
        <v>D</v>
      </c>
    </row>
    <row r="1973" spans="1:16">
      <c r="A1973" s="80">
        <v>1972</v>
      </c>
      <c r="B1973" s="22" t="s">
        <v>75</v>
      </c>
      <c r="C1973" s="22" t="s">
        <v>102</v>
      </c>
      <c r="D1973" s="22" t="s">
        <v>187</v>
      </c>
      <c r="E1973" s="22" t="s">
        <v>149</v>
      </c>
      <c r="F1973" s="22" t="s">
        <v>105</v>
      </c>
      <c r="G1973" s="22" t="s">
        <v>86</v>
      </c>
      <c r="H1973" s="22" t="s">
        <v>128</v>
      </c>
      <c r="I1973" s="22" t="s">
        <v>340</v>
      </c>
      <c r="J1973" s="71">
        <v>408.74399999999997</v>
      </c>
      <c r="K1973" s="56">
        <v>7</v>
      </c>
      <c r="L1973" s="73">
        <v>0.2</v>
      </c>
      <c r="M1973" s="71">
        <v>76.639499999999984</v>
      </c>
      <c r="N1973" s="75">
        <f t="shared" si="60"/>
        <v>-5.1093000000000188</v>
      </c>
      <c r="O1973" s="76">
        <f t="shared" si="61"/>
        <v>1050</v>
      </c>
      <c r="P1973" s="49" t="str" cm="1">
        <f t="array" ref="P1973">_xlfn.IFS(O1973&gt;=2000,"A",O1973&gt;=1000,"B",O1973&gt;=500,"C",O1973&gt;=100,"D",O1973&lt;100,"E")</f>
        <v>B</v>
      </c>
    </row>
    <row r="1974" spans="1:16">
      <c r="A1974" s="80">
        <v>1973</v>
      </c>
      <c r="B1974" s="22" t="s">
        <v>75</v>
      </c>
      <c r="C1974" s="22" t="s">
        <v>59</v>
      </c>
      <c r="D1974" s="22" t="s">
        <v>187</v>
      </c>
      <c r="E1974" s="22" t="s">
        <v>149</v>
      </c>
      <c r="F1974" s="22" t="s">
        <v>105</v>
      </c>
      <c r="G1974" s="22" t="s">
        <v>72</v>
      </c>
      <c r="H1974" s="22" t="s">
        <v>89</v>
      </c>
      <c r="I1974" s="22" t="s">
        <v>1588</v>
      </c>
      <c r="J1974" s="71">
        <v>5.1039999999999992</v>
      </c>
      <c r="K1974" s="56">
        <v>4</v>
      </c>
      <c r="L1974" s="73">
        <v>0.8</v>
      </c>
      <c r="M1974" s="71">
        <v>-8.6768000000000018</v>
      </c>
      <c r="N1974" s="75">
        <f t="shared" si="60"/>
        <v>-12.760000000000002</v>
      </c>
      <c r="O1974" s="76">
        <f t="shared" si="61"/>
        <v>600</v>
      </c>
      <c r="P1974" s="49" t="str" cm="1">
        <f t="array" ref="P1974">_xlfn.IFS(O1974&gt;=2000,"A",O1974&gt;=1000,"B",O1974&gt;=500,"C",O1974&gt;=100,"D",O1974&lt;100,"E")</f>
        <v>C</v>
      </c>
    </row>
    <row r="1975" spans="1:16">
      <c r="A1975" s="80">
        <v>1974</v>
      </c>
      <c r="B1975" s="22" t="s">
        <v>75</v>
      </c>
      <c r="C1975" s="22" t="s">
        <v>59</v>
      </c>
      <c r="D1975" s="22" t="s">
        <v>187</v>
      </c>
      <c r="E1975" s="22" t="s">
        <v>149</v>
      </c>
      <c r="F1975" s="22" t="s">
        <v>105</v>
      </c>
      <c r="G1975" s="22" t="s">
        <v>72</v>
      </c>
      <c r="H1975" s="22" t="s">
        <v>173</v>
      </c>
      <c r="I1975" s="22" t="s">
        <v>1110</v>
      </c>
      <c r="J1975" s="71">
        <v>2.8960000000000004</v>
      </c>
      <c r="K1975" s="56">
        <v>2</v>
      </c>
      <c r="L1975" s="73">
        <v>0.2</v>
      </c>
      <c r="M1975" s="71">
        <v>0.4705999999999998</v>
      </c>
      <c r="N1975" s="75">
        <f t="shared" si="60"/>
        <v>-0.10860000000000025</v>
      </c>
      <c r="O1975" s="76">
        <f t="shared" si="61"/>
        <v>300</v>
      </c>
      <c r="P1975" s="49" t="str" cm="1">
        <f t="array" ref="P1975">_xlfn.IFS(O1975&gt;=2000,"A",O1975&gt;=1000,"B",O1975&gt;=500,"C",O1975&gt;=100,"D",O1975&lt;100,"E")</f>
        <v>D</v>
      </c>
    </row>
    <row r="1976" spans="1:16">
      <c r="A1976" s="80">
        <v>1975</v>
      </c>
      <c r="B1976" s="22" t="s">
        <v>75</v>
      </c>
      <c r="C1976" s="22" t="s">
        <v>59</v>
      </c>
      <c r="D1976" s="22" t="s">
        <v>187</v>
      </c>
      <c r="E1976" s="22" t="s">
        <v>149</v>
      </c>
      <c r="F1976" s="22" t="s">
        <v>105</v>
      </c>
      <c r="G1976" s="22" t="s">
        <v>86</v>
      </c>
      <c r="H1976" s="22" t="s">
        <v>128</v>
      </c>
      <c r="I1976" s="22" t="s">
        <v>1589</v>
      </c>
      <c r="J1976" s="71">
        <v>35.016000000000005</v>
      </c>
      <c r="K1976" s="56">
        <v>3</v>
      </c>
      <c r="L1976" s="73">
        <v>0.2</v>
      </c>
      <c r="M1976" s="71">
        <v>-2.188500000000003</v>
      </c>
      <c r="N1976" s="75">
        <f t="shared" si="60"/>
        <v>-9.1917000000000044</v>
      </c>
      <c r="O1976" s="76">
        <f t="shared" si="61"/>
        <v>450</v>
      </c>
      <c r="P1976" s="49" t="str" cm="1">
        <f t="array" ref="P1976">_xlfn.IFS(O1976&gt;=2000,"A",O1976&gt;=1000,"B",O1976&gt;=500,"C",O1976&gt;=100,"D",O1976&lt;100,"E")</f>
        <v>D</v>
      </c>
    </row>
    <row r="1977" spans="1:16">
      <c r="A1977" s="80">
        <v>1976</v>
      </c>
      <c r="B1977" s="22" t="s">
        <v>58</v>
      </c>
      <c r="C1977" s="22" t="s">
        <v>68</v>
      </c>
      <c r="D1977" s="22" t="s">
        <v>719</v>
      </c>
      <c r="E1977" s="22" t="s">
        <v>209</v>
      </c>
      <c r="F1977" s="22" t="s">
        <v>62</v>
      </c>
      <c r="G1977" s="22" t="s">
        <v>72</v>
      </c>
      <c r="H1977" s="22" t="s">
        <v>80</v>
      </c>
      <c r="I1977" s="22" t="s">
        <v>379</v>
      </c>
      <c r="J1977" s="71">
        <v>275.96999999999997</v>
      </c>
      <c r="K1977" s="56">
        <v>3</v>
      </c>
      <c r="L1977" s="73">
        <v>0</v>
      </c>
      <c r="M1977" s="71">
        <v>11.038799999999981</v>
      </c>
      <c r="N1977" s="75">
        <f t="shared" si="60"/>
        <v>11.038799999999981</v>
      </c>
      <c r="O1977" s="76">
        <f t="shared" si="61"/>
        <v>450</v>
      </c>
      <c r="P1977" s="49" t="str" cm="1">
        <f t="array" ref="P1977">_xlfn.IFS(O1977&gt;=2000,"A",O1977&gt;=1000,"B",O1977&gt;=500,"C",O1977&gt;=100,"D",O1977&lt;100,"E")</f>
        <v>D</v>
      </c>
    </row>
    <row r="1978" spans="1:16">
      <c r="A1978" s="80">
        <v>1977</v>
      </c>
      <c r="B1978" s="22" t="s">
        <v>58</v>
      </c>
      <c r="C1978" s="22" t="s">
        <v>68</v>
      </c>
      <c r="D1978" s="22" t="s">
        <v>719</v>
      </c>
      <c r="E1978" s="22" t="s">
        <v>209</v>
      </c>
      <c r="F1978" s="22" t="s">
        <v>62</v>
      </c>
      <c r="G1978" s="22" t="s">
        <v>86</v>
      </c>
      <c r="H1978" s="22" t="s">
        <v>87</v>
      </c>
      <c r="I1978" s="22" t="s">
        <v>1590</v>
      </c>
      <c r="J1978" s="71">
        <v>1394.95</v>
      </c>
      <c r="K1978" s="56">
        <v>5</v>
      </c>
      <c r="L1978" s="73">
        <v>0</v>
      </c>
      <c r="M1978" s="71">
        <v>362.68699999999995</v>
      </c>
      <c r="N1978" s="75">
        <f t="shared" si="60"/>
        <v>362.68699999999995</v>
      </c>
      <c r="O1978" s="76">
        <f t="shared" si="61"/>
        <v>750</v>
      </c>
      <c r="P1978" s="49" t="str" cm="1">
        <f t="array" ref="P1978">_xlfn.IFS(O1978&gt;=2000,"A",O1978&gt;=1000,"B",O1978&gt;=500,"C",O1978&gt;=100,"D",O1978&lt;100,"E")</f>
        <v>C</v>
      </c>
    </row>
    <row r="1979" spans="1:16">
      <c r="A1979" s="80">
        <v>1978</v>
      </c>
      <c r="B1979" s="22" t="s">
        <v>58</v>
      </c>
      <c r="C1979" s="22" t="s">
        <v>68</v>
      </c>
      <c r="D1979" s="22" t="s">
        <v>719</v>
      </c>
      <c r="E1979" s="22" t="s">
        <v>209</v>
      </c>
      <c r="F1979" s="22" t="s">
        <v>62</v>
      </c>
      <c r="G1979" s="22" t="s">
        <v>63</v>
      </c>
      <c r="H1979" s="22" t="s">
        <v>66</v>
      </c>
      <c r="I1979" s="22" t="s">
        <v>1591</v>
      </c>
      <c r="J1979" s="71">
        <v>545.88</v>
      </c>
      <c r="K1979" s="56">
        <v>6</v>
      </c>
      <c r="L1979" s="73">
        <v>0</v>
      </c>
      <c r="M1979" s="71">
        <v>70.964399999999983</v>
      </c>
      <c r="N1979" s="75">
        <f t="shared" si="60"/>
        <v>70.964399999999983</v>
      </c>
      <c r="O1979" s="76">
        <f t="shared" si="61"/>
        <v>900</v>
      </c>
      <c r="P1979" s="49" t="str" cm="1">
        <f t="array" ref="P1979">_xlfn.IFS(O1979&gt;=2000,"A",O1979&gt;=1000,"B",O1979&gt;=500,"C",O1979&gt;=100,"D",O1979&lt;100,"E")</f>
        <v>C</v>
      </c>
    </row>
    <row r="1980" spans="1:16">
      <c r="A1980" s="80">
        <v>1979</v>
      </c>
      <c r="B1980" s="22" t="s">
        <v>75</v>
      </c>
      <c r="C1980" s="22" t="s">
        <v>59</v>
      </c>
      <c r="D1980" s="22" t="s">
        <v>763</v>
      </c>
      <c r="E1980" s="22" t="s">
        <v>231</v>
      </c>
      <c r="F1980" s="22" t="s">
        <v>71</v>
      </c>
      <c r="G1980" s="22" t="s">
        <v>72</v>
      </c>
      <c r="H1980" s="22" t="s">
        <v>84</v>
      </c>
      <c r="I1980" s="22" t="s">
        <v>1592</v>
      </c>
      <c r="J1980" s="71">
        <v>5.2480000000000002</v>
      </c>
      <c r="K1980" s="56">
        <v>2</v>
      </c>
      <c r="L1980" s="73">
        <v>0.2</v>
      </c>
      <c r="M1980" s="71">
        <v>0.59039999999999915</v>
      </c>
      <c r="N1980" s="75">
        <f t="shared" si="60"/>
        <v>-0.45920000000000094</v>
      </c>
      <c r="O1980" s="76">
        <f t="shared" si="61"/>
        <v>300</v>
      </c>
      <c r="P1980" s="49" t="str" cm="1">
        <f t="array" ref="P1980">_xlfn.IFS(O1980&gt;=2000,"A",O1980&gt;=1000,"B",O1980&gt;=500,"C",O1980&gt;=100,"D",O1980&lt;100,"E")</f>
        <v>D</v>
      </c>
    </row>
    <row r="1981" spans="1:16">
      <c r="A1981" s="80">
        <v>1980</v>
      </c>
      <c r="B1981" s="22" t="s">
        <v>538</v>
      </c>
      <c r="C1981" s="22" t="s">
        <v>59</v>
      </c>
      <c r="D1981" s="22" t="s">
        <v>1343</v>
      </c>
      <c r="E1981" s="22" t="s">
        <v>190</v>
      </c>
      <c r="F1981" s="22" t="s">
        <v>71</v>
      </c>
      <c r="G1981" s="22" t="s">
        <v>63</v>
      </c>
      <c r="H1981" s="22" t="s">
        <v>66</v>
      </c>
      <c r="I1981" s="22" t="s">
        <v>485</v>
      </c>
      <c r="J1981" s="71">
        <v>933.53600000000006</v>
      </c>
      <c r="K1981" s="56">
        <v>4</v>
      </c>
      <c r="L1981" s="73">
        <v>0.2</v>
      </c>
      <c r="M1981" s="71">
        <v>105.02279999999996</v>
      </c>
      <c r="N1981" s="75">
        <f t="shared" si="60"/>
        <v>-81.684400000000068</v>
      </c>
      <c r="O1981" s="76">
        <f t="shared" si="61"/>
        <v>600</v>
      </c>
      <c r="P1981" s="49" t="str" cm="1">
        <f t="array" ref="P1981">_xlfn.IFS(O1981&gt;=2000,"A",O1981&gt;=1000,"B",O1981&gt;=500,"C",O1981&gt;=100,"D",O1981&lt;100,"E")</f>
        <v>C</v>
      </c>
    </row>
    <row r="1982" spans="1:16">
      <c r="A1982" s="80">
        <v>1981</v>
      </c>
      <c r="B1982" s="22" t="s">
        <v>538</v>
      </c>
      <c r="C1982" s="22" t="s">
        <v>59</v>
      </c>
      <c r="D1982" s="22" t="s">
        <v>1343</v>
      </c>
      <c r="E1982" s="22" t="s">
        <v>190</v>
      </c>
      <c r="F1982" s="22" t="s">
        <v>71</v>
      </c>
      <c r="G1982" s="22" t="s">
        <v>72</v>
      </c>
      <c r="H1982" s="22" t="s">
        <v>80</v>
      </c>
      <c r="I1982" s="22" t="s">
        <v>420</v>
      </c>
      <c r="J1982" s="71">
        <v>42.975999999999999</v>
      </c>
      <c r="K1982" s="56">
        <v>4</v>
      </c>
      <c r="L1982" s="73">
        <v>0.2</v>
      </c>
      <c r="M1982" s="71">
        <v>4.2976000000000028</v>
      </c>
      <c r="N1982" s="75">
        <f t="shared" si="60"/>
        <v>-4.2975999999999974</v>
      </c>
      <c r="O1982" s="76">
        <f t="shared" si="61"/>
        <v>600</v>
      </c>
      <c r="P1982" s="49" t="str" cm="1">
        <f t="array" ref="P1982">_xlfn.IFS(O1982&gt;=2000,"A",O1982&gt;=1000,"B",O1982&gt;=500,"C",O1982&gt;=100,"D",O1982&lt;100,"E")</f>
        <v>C</v>
      </c>
    </row>
    <row r="1983" spans="1:16">
      <c r="A1983" s="80">
        <v>1982</v>
      </c>
      <c r="B1983" s="22" t="s">
        <v>58</v>
      </c>
      <c r="C1983" s="22" t="s">
        <v>68</v>
      </c>
      <c r="D1983" s="22" t="s">
        <v>257</v>
      </c>
      <c r="E1983" s="22" t="s">
        <v>532</v>
      </c>
      <c r="F1983" s="22" t="s">
        <v>62</v>
      </c>
      <c r="G1983" s="22" t="s">
        <v>72</v>
      </c>
      <c r="H1983" s="22" t="s">
        <v>89</v>
      </c>
      <c r="I1983" s="22" t="s">
        <v>899</v>
      </c>
      <c r="J1983" s="71">
        <v>3.76</v>
      </c>
      <c r="K1983" s="56">
        <v>2</v>
      </c>
      <c r="L1983" s="73">
        <v>0</v>
      </c>
      <c r="M1983" s="71">
        <v>1.8047999999999997</v>
      </c>
      <c r="N1983" s="75">
        <f t="shared" si="60"/>
        <v>1.8047999999999997</v>
      </c>
      <c r="O1983" s="76">
        <f t="shared" si="61"/>
        <v>300</v>
      </c>
      <c r="P1983" s="49" t="str" cm="1">
        <f t="array" ref="P1983">_xlfn.IFS(O1983&gt;=2000,"A",O1983&gt;=1000,"B",O1983&gt;=500,"C",O1983&gt;=100,"D",O1983&lt;100,"E")</f>
        <v>D</v>
      </c>
    </row>
    <row r="1984" spans="1:16">
      <c r="A1984" s="80">
        <v>1983</v>
      </c>
      <c r="B1984" s="22" t="s">
        <v>75</v>
      </c>
      <c r="C1984" s="22" t="s">
        <v>59</v>
      </c>
      <c r="D1984" s="22" t="s">
        <v>1593</v>
      </c>
      <c r="E1984" s="22" t="s">
        <v>312</v>
      </c>
      <c r="F1984" s="22" t="s">
        <v>105</v>
      </c>
      <c r="G1984" s="22" t="s">
        <v>86</v>
      </c>
      <c r="H1984" s="22" t="s">
        <v>87</v>
      </c>
      <c r="I1984" s="22" t="s">
        <v>1594</v>
      </c>
      <c r="J1984" s="71">
        <v>479.96</v>
      </c>
      <c r="K1984" s="56">
        <v>4</v>
      </c>
      <c r="L1984" s="73">
        <v>0</v>
      </c>
      <c r="M1984" s="71">
        <v>134.3888</v>
      </c>
      <c r="N1984" s="75">
        <f t="shared" si="60"/>
        <v>134.3888</v>
      </c>
      <c r="O1984" s="76">
        <f t="shared" si="61"/>
        <v>600</v>
      </c>
      <c r="P1984" s="49" t="str" cm="1">
        <f t="array" ref="P1984">_xlfn.IFS(O1984&gt;=2000,"A",O1984&gt;=1000,"B",O1984&gt;=500,"C",O1984&gt;=100,"D",O1984&lt;100,"E")</f>
        <v>C</v>
      </c>
    </row>
    <row r="1985" spans="1:16">
      <c r="A1985" s="80">
        <v>1984</v>
      </c>
      <c r="B1985" s="22" t="s">
        <v>58</v>
      </c>
      <c r="C1985" s="22" t="s">
        <v>68</v>
      </c>
      <c r="D1985" s="22" t="s">
        <v>430</v>
      </c>
      <c r="E1985" s="22" t="s">
        <v>70</v>
      </c>
      <c r="F1985" s="22" t="s">
        <v>71</v>
      </c>
      <c r="G1985" s="22" t="s">
        <v>72</v>
      </c>
      <c r="H1985" s="22" t="s">
        <v>91</v>
      </c>
      <c r="I1985" s="22" t="s">
        <v>934</v>
      </c>
      <c r="J1985" s="71">
        <v>320.88</v>
      </c>
      <c r="K1985" s="56">
        <v>6</v>
      </c>
      <c r="L1985" s="73">
        <v>0</v>
      </c>
      <c r="M1985" s="71">
        <v>93.055199999999957</v>
      </c>
      <c r="N1985" s="75">
        <f t="shared" si="60"/>
        <v>93.055199999999957</v>
      </c>
      <c r="O1985" s="76">
        <f t="shared" si="61"/>
        <v>900</v>
      </c>
      <c r="P1985" s="49" t="str" cm="1">
        <f t="array" ref="P1985">_xlfn.IFS(O1985&gt;=2000,"A",O1985&gt;=1000,"B",O1985&gt;=500,"C",O1985&gt;=100,"D",O1985&lt;100,"E")</f>
        <v>C</v>
      </c>
    </row>
    <row r="1986" spans="1:16">
      <c r="A1986" s="80">
        <v>1985</v>
      </c>
      <c r="B1986" s="22" t="s">
        <v>58</v>
      </c>
      <c r="C1986" s="22" t="s">
        <v>68</v>
      </c>
      <c r="D1986" s="22" t="s">
        <v>430</v>
      </c>
      <c r="E1986" s="22" t="s">
        <v>70</v>
      </c>
      <c r="F1986" s="22" t="s">
        <v>71</v>
      </c>
      <c r="G1986" s="22" t="s">
        <v>63</v>
      </c>
      <c r="H1986" s="22" t="s">
        <v>82</v>
      </c>
      <c r="I1986" s="22" t="s">
        <v>409</v>
      </c>
      <c r="J1986" s="71">
        <v>23.88</v>
      </c>
      <c r="K1986" s="56">
        <v>3</v>
      </c>
      <c r="L1986" s="73">
        <v>0</v>
      </c>
      <c r="M1986" s="71">
        <v>10.507200000000001</v>
      </c>
      <c r="N1986" s="75">
        <f t="shared" si="60"/>
        <v>10.507200000000001</v>
      </c>
      <c r="O1986" s="76">
        <f t="shared" si="61"/>
        <v>450</v>
      </c>
      <c r="P1986" s="49" t="str" cm="1">
        <f t="array" ref="P1986">_xlfn.IFS(O1986&gt;=2000,"A",O1986&gt;=1000,"B",O1986&gt;=500,"C",O1986&gt;=100,"D",O1986&lt;100,"E")</f>
        <v>D</v>
      </c>
    </row>
    <row r="1987" spans="1:16">
      <c r="A1987" s="80">
        <v>1986</v>
      </c>
      <c r="B1987" s="22" t="s">
        <v>58</v>
      </c>
      <c r="C1987" s="22" t="s">
        <v>68</v>
      </c>
      <c r="D1987" s="22" t="s">
        <v>430</v>
      </c>
      <c r="E1987" s="22" t="s">
        <v>70</v>
      </c>
      <c r="F1987" s="22" t="s">
        <v>71</v>
      </c>
      <c r="G1987" s="22" t="s">
        <v>72</v>
      </c>
      <c r="H1987" s="22" t="s">
        <v>97</v>
      </c>
      <c r="I1987" s="22" t="s">
        <v>1426</v>
      </c>
      <c r="J1987" s="71">
        <v>26.76</v>
      </c>
      <c r="K1987" s="56">
        <v>4</v>
      </c>
      <c r="L1987" s="73">
        <v>0</v>
      </c>
      <c r="M1987" s="71">
        <v>12.3096</v>
      </c>
      <c r="N1987" s="75">
        <f t="shared" ref="N1987:N2000" si="62">M1987-(J1987*L1987)</f>
        <v>12.3096</v>
      </c>
      <c r="O1987" s="76">
        <f t="shared" ref="O1987:O2000" si="63">150*K1987</f>
        <v>600</v>
      </c>
      <c r="P1987" s="49" t="str" cm="1">
        <f t="array" ref="P1987">_xlfn.IFS(O1987&gt;=2000,"A",O1987&gt;=1000,"B",O1987&gt;=500,"C",O1987&gt;=100,"D",O1987&lt;100,"E")</f>
        <v>C</v>
      </c>
    </row>
    <row r="1988" spans="1:16">
      <c r="A1988" s="80">
        <v>1987</v>
      </c>
      <c r="B1988" s="22" t="s">
        <v>140</v>
      </c>
      <c r="C1988" s="22" t="s">
        <v>59</v>
      </c>
      <c r="D1988" s="22" t="s">
        <v>257</v>
      </c>
      <c r="E1988" s="22" t="s">
        <v>258</v>
      </c>
      <c r="F1988" s="22" t="s">
        <v>124</v>
      </c>
      <c r="G1988" s="22" t="s">
        <v>86</v>
      </c>
      <c r="H1988" s="22" t="s">
        <v>512</v>
      </c>
      <c r="I1988" s="22" t="s">
        <v>513</v>
      </c>
      <c r="J1988" s="71">
        <v>1439.9759999999999</v>
      </c>
      <c r="K1988" s="56">
        <v>4</v>
      </c>
      <c r="L1988" s="73">
        <v>0.4</v>
      </c>
      <c r="M1988" s="71">
        <v>191.99680000000001</v>
      </c>
      <c r="N1988" s="75">
        <f t="shared" si="62"/>
        <v>-383.99360000000001</v>
      </c>
      <c r="O1988" s="76">
        <f t="shared" si="63"/>
        <v>600</v>
      </c>
      <c r="P1988" s="49" t="str" cm="1">
        <f t="array" ref="P1988">_xlfn.IFS(O1988&gt;=2000,"A",O1988&gt;=1000,"B",O1988&gt;=500,"C",O1988&gt;=100,"D",O1988&lt;100,"E")</f>
        <v>C</v>
      </c>
    </row>
    <row r="1989" spans="1:16">
      <c r="A1989" s="80">
        <v>1988</v>
      </c>
      <c r="B1989" s="22" t="s">
        <v>75</v>
      </c>
      <c r="C1989" s="22" t="s">
        <v>59</v>
      </c>
      <c r="D1989" s="22" t="s">
        <v>193</v>
      </c>
      <c r="E1989" s="22" t="s">
        <v>294</v>
      </c>
      <c r="F1989" s="22" t="s">
        <v>105</v>
      </c>
      <c r="G1989" s="22" t="s">
        <v>72</v>
      </c>
      <c r="H1989" s="22" t="s">
        <v>89</v>
      </c>
      <c r="I1989" s="22" t="s">
        <v>1595</v>
      </c>
      <c r="J1989" s="71">
        <v>17.22</v>
      </c>
      <c r="K1989" s="56">
        <v>3</v>
      </c>
      <c r="L1989" s="73">
        <v>0</v>
      </c>
      <c r="M1989" s="71">
        <v>7.9212000000000007</v>
      </c>
      <c r="N1989" s="75">
        <f t="shared" si="62"/>
        <v>7.9212000000000007</v>
      </c>
      <c r="O1989" s="76">
        <f t="shared" si="63"/>
        <v>450</v>
      </c>
      <c r="P1989" s="49" t="str" cm="1">
        <f t="array" ref="P1989">_xlfn.IFS(O1989&gt;=2000,"A",O1989&gt;=1000,"B",O1989&gt;=500,"C",O1989&gt;=100,"D",O1989&lt;100,"E")</f>
        <v>D</v>
      </c>
    </row>
    <row r="1990" spans="1:16">
      <c r="A1990" s="80">
        <v>1989</v>
      </c>
      <c r="B1990" s="22" t="s">
        <v>75</v>
      </c>
      <c r="C1990" s="22" t="s">
        <v>59</v>
      </c>
      <c r="D1990" s="22" t="s">
        <v>193</v>
      </c>
      <c r="E1990" s="22" t="s">
        <v>294</v>
      </c>
      <c r="F1990" s="22" t="s">
        <v>105</v>
      </c>
      <c r="G1990" s="22" t="s">
        <v>63</v>
      </c>
      <c r="H1990" s="22" t="s">
        <v>78</v>
      </c>
      <c r="I1990" s="22" t="s">
        <v>1596</v>
      </c>
      <c r="J1990" s="71">
        <v>1024.3800000000001</v>
      </c>
      <c r="K1990" s="56">
        <v>7</v>
      </c>
      <c r="L1990" s="73">
        <v>0</v>
      </c>
      <c r="M1990" s="71">
        <v>215.11979999999994</v>
      </c>
      <c r="N1990" s="75">
        <f t="shared" si="62"/>
        <v>215.11979999999994</v>
      </c>
      <c r="O1990" s="76">
        <f t="shared" si="63"/>
        <v>1050</v>
      </c>
      <c r="P1990" s="49" t="str" cm="1">
        <f t="array" ref="P1990">_xlfn.IFS(O1990&gt;=2000,"A",O1990&gt;=1000,"B",O1990&gt;=500,"C",O1990&gt;=100,"D",O1990&lt;100,"E")</f>
        <v>B</v>
      </c>
    </row>
    <row r="1991" spans="1:16">
      <c r="A1991" s="80">
        <v>1990</v>
      </c>
      <c r="B1991" s="22" t="s">
        <v>75</v>
      </c>
      <c r="C1991" s="22" t="s">
        <v>59</v>
      </c>
      <c r="D1991" s="22" t="s">
        <v>193</v>
      </c>
      <c r="E1991" s="22" t="s">
        <v>294</v>
      </c>
      <c r="F1991" s="22" t="s">
        <v>105</v>
      </c>
      <c r="G1991" s="22" t="s">
        <v>72</v>
      </c>
      <c r="H1991" s="22" t="s">
        <v>133</v>
      </c>
      <c r="I1991" s="22" t="s">
        <v>1054</v>
      </c>
      <c r="J1991" s="71">
        <v>26.22</v>
      </c>
      <c r="K1991" s="56">
        <v>3</v>
      </c>
      <c r="L1991" s="73">
        <v>0</v>
      </c>
      <c r="M1991" s="71">
        <v>12.323399999999999</v>
      </c>
      <c r="N1991" s="75">
        <f t="shared" si="62"/>
        <v>12.323399999999999</v>
      </c>
      <c r="O1991" s="76">
        <f t="shared" si="63"/>
        <v>450</v>
      </c>
      <c r="P1991" s="49" t="str" cm="1">
        <f t="array" ref="P1991">_xlfn.IFS(O1991&gt;=2000,"A",O1991&gt;=1000,"B",O1991&gt;=500,"C",O1991&gt;=100,"D",O1991&lt;100,"E")</f>
        <v>D</v>
      </c>
    </row>
    <row r="1992" spans="1:16">
      <c r="A1992" s="80">
        <v>1991</v>
      </c>
      <c r="B1992" s="22" t="s">
        <v>75</v>
      </c>
      <c r="C1992" s="22" t="s">
        <v>59</v>
      </c>
      <c r="D1992" s="22" t="s">
        <v>193</v>
      </c>
      <c r="E1992" s="22" t="s">
        <v>294</v>
      </c>
      <c r="F1992" s="22" t="s">
        <v>105</v>
      </c>
      <c r="G1992" s="22" t="s">
        <v>72</v>
      </c>
      <c r="H1992" s="22" t="s">
        <v>97</v>
      </c>
      <c r="I1992" s="22" t="s">
        <v>1597</v>
      </c>
      <c r="J1992" s="71">
        <v>17.34</v>
      </c>
      <c r="K1992" s="56">
        <v>3</v>
      </c>
      <c r="L1992" s="73">
        <v>0</v>
      </c>
      <c r="M1992" s="71">
        <v>8.4966000000000008</v>
      </c>
      <c r="N1992" s="75">
        <f t="shared" si="62"/>
        <v>8.4966000000000008</v>
      </c>
      <c r="O1992" s="76">
        <f t="shared" si="63"/>
        <v>450</v>
      </c>
      <c r="P1992" s="49" t="str" cm="1">
        <f t="array" ref="P1992">_xlfn.IFS(O1992&gt;=2000,"A",O1992&gt;=1000,"B",O1992&gt;=500,"C",O1992&gt;=100,"D",O1992&lt;100,"E")</f>
        <v>D</v>
      </c>
    </row>
    <row r="1993" spans="1:16">
      <c r="A1993" s="80">
        <v>1992</v>
      </c>
      <c r="B1993" s="22" t="s">
        <v>75</v>
      </c>
      <c r="C1993" s="22" t="s">
        <v>59</v>
      </c>
      <c r="D1993" s="22" t="s">
        <v>122</v>
      </c>
      <c r="E1993" s="22" t="s">
        <v>123</v>
      </c>
      <c r="F1993" s="22" t="s">
        <v>124</v>
      </c>
      <c r="G1993" s="22" t="s">
        <v>72</v>
      </c>
      <c r="H1993" s="22" t="s">
        <v>89</v>
      </c>
      <c r="I1993" s="22" t="s">
        <v>1251</v>
      </c>
      <c r="J1993" s="71">
        <v>4.9560000000000004</v>
      </c>
      <c r="K1993" s="56">
        <v>4</v>
      </c>
      <c r="L1993" s="73">
        <v>0.7</v>
      </c>
      <c r="M1993" s="71">
        <v>-3.7995999999999981</v>
      </c>
      <c r="N1993" s="75">
        <f t="shared" si="62"/>
        <v>-7.2687999999999988</v>
      </c>
      <c r="O1993" s="76">
        <f t="shared" si="63"/>
        <v>600</v>
      </c>
      <c r="P1993" s="49" t="str" cm="1">
        <f t="array" ref="P1993">_xlfn.IFS(O1993&gt;=2000,"A",O1993&gt;=1000,"B",O1993&gt;=500,"C",O1993&gt;=100,"D",O1993&lt;100,"E")</f>
        <v>C</v>
      </c>
    </row>
    <row r="1994" spans="1:16">
      <c r="A1994" s="80">
        <v>1993</v>
      </c>
      <c r="B1994" s="22" t="s">
        <v>75</v>
      </c>
      <c r="C1994" s="22" t="s">
        <v>102</v>
      </c>
      <c r="D1994" s="22" t="s">
        <v>193</v>
      </c>
      <c r="E1994" s="22" t="s">
        <v>231</v>
      </c>
      <c r="F1994" s="22" t="s">
        <v>71</v>
      </c>
      <c r="G1994" s="22" t="s">
        <v>72</v>
      </c>
      <c r="H1994" s="22" t="s">
        <v>73</v>
      </c>
      <c r="I1994" s="22" t="s">
        <v>668</v>
      </c>
      <c r="J1994" s="71">
        <v>71.040000000000006</v>
      </c>
      <c r="K1994" s="56">
        <v>6</v>
      </c>
      <c r="L1994" s="73">
        <v>0.2</v>
      </c>
      <c r="M1994" s="71">
        <v>26.640000000000004</v>
      </c>
      <c r="N1994" s="75">
        <f t="shared" si="62"/>
        <v>12.432000000000002</v>
      </c>
      <c r="O1994" s="76">
        <f t="shared" si="63"/>
        <v>900</v>
      </c>
      <c r="P1994" s="49" t="str" cm="1">
        <f t="array" ref="P1994">_xlfn.IFS(O1994&gt;=2000,"A",O1994&gt;=1000,"B",O1994&gt;=500,"C",O1994&gt;=100,"D",O1994&lt;100,"E")</f>
        <v>C</v>
      </c>
    </row>
    <row r="1995" spans="1:16">
      <c r="A1995" s="80">
        <v>1994</v>
      </c>
      <c r="B1995" s="22" t="s">
        <v>75</v>
      </c>
      <c r="C1995" s="22" t="s">
        <v>102</v>
      </c>
      <c r="D1995" s="22" t="s">
        <v>193</v>
      </c>
      <c r="E1995" s="22" t="s">
        <v>231</v>
      </c>
      <c r="F1995" s="22" t="s">
        <v>71</v>
      </c>
      <c r="G1995" s="22" t="s">
        <v>72</v>
      </c>
      <c r="H1995" s="22" t="s">
        <v>84</v>
      </c>
      <c r="I1995" s="22" t="s">
        <v>1598</v>
      </c>
      <c r="J1995" s="71">
        <v>5.3440000000000003</v>
      </c>
      <c r="K1995" s="56">
        <v>2</v>
      </c>
      <c r="L1995" s="73">
        <v>0.2</v>
      </c>
      <c r="M1995" s="71">
        <v>0.73479999999999923</v>
      </c>
      <c r="N1995" s="75">
        <f t="shared" si="62"/>
        <v>-0.33400000000000096</v>
      </c>
      <c r="O1995" s="76">
        <f t="shared" si="63"/>
        <v>300</v>
      </c>
      <c r="P1995" s="49" t="str" cm="1">
        <f t="array" ref="P1995">_xlfn.IFS(O1995&gt;=2000,"A",O1995&gt;=1000,"B",O1995&gt;=500,"C",O1995&gt;=100,"D",O1995&lt;100,"E")</f>
        <v>D</v>
      </c>
    </row>
    <row r="1996" spans="1:16">
      <c r="A1996" s="80">
        <v>1995</v>
      </c>
      <c r="B1996" s="22" t="s">
        <v>75</v>
      </c>
      <c r="C1996" s="22" t="s">
        <v>102</v>
      </c>
      <c r="D1996" s="22" t="s">
        <v>193</v>
      </c>
      <c r="E1996" s="22" t="s">
        <v>231</v>
      </c>
      <c r="F1996" s="22" t="s">
        <v>71</v>
      </c>
      <c r="G1996" s="22" t="s">
        <v>72</v>
      </c>
      <c r="H1996" s="22" t="s">
        <v>173</v>
      </c>
      <c r="I1996" s="22" t="s">
        <v>1599</v>
      </c>
      <c r="J1996" s="71">
        <v>11.304</v>
      </c>
      <c r="K1996" s="56">
        <v>3</v>
      </c>
      <c r="L1996" s="73">
        <v>0.2</v>
      </c>
      <c r="M1996" s="71">
        <v>-2.1194999999999999</v>
      </c>
      <c r="N1996" s="75">
        <f t="shared" si="62"/>
        <v>-4.3803000000000001</v>
      </c>
      <c r="O1996" s="76">
        <f t="shared" si="63"/>
        <v>450</v>
      </c>
      <c r="P1996" s="49" t="str" cm="1">
        <f t="array" ref="P1996">_xlfn.IFS(O1996&gt;=2000,"A",O1996&gt;=1000,"B",O1996&gt;=500,"C",O1996&gt;=100,"D",O1996&lt;100,"E")</f>
        <v>D</v>
      </c>
    </row>
    <row r="1997" spans="1:16">
      <c r="A1997" s="80">
        <v>1996</v>
      </c>
      <c r="B1997" s="22" t="s">
        <v>58</v>
      </c>
      <c r="C1997" s="22" t="s">
        <v>59</v>
      </c>
      <c r="D1997" s="22" t="s">
        <v>138</v>
      </c>
      <c r="E1997" s="22" t="s">
        <v>104</v>
      </c>
      <c r="F1997" s="22" t="s">
        <v>105</v>
      </c>
      <c r="G1997" s="22" t="s">
        <v>72</v>
      </c>
      <c r="H1997" s="22" t="s">
        <v>91</v>
      </c>
      <c r="I1997" s="22" t="s">
        <v>1600</v>
      </c>
      <c r="J1997" s="71">
        <v>294.61999999999995</v>
      </c>
      <c r="K1997" s="56">
        <v>5</v>
      </c>
      <c r="L1997" s="73">
        <v>0.8</v>
      </c>
      <c r="M1997" s="71">
        <v>-766.01199999999994</v>
      </c>
      <c r="N1997" s="75">
        <f t="shared" si="62"/>
        <v>-1001.7079999999999</v>
      </c>
      <c r="O1997" s="76">
        <f t="shared" si="63"/>
        <v>750</v>
      </c>
      <c r="P1997" s="49" t="str" cm="1">
        <f t="array" ref="P1997">_xlfn.IFS(O1997&gt;=2000,"A",O1997&gt;=1000,"B",O1997&gt;=500,"C",O1997&gt;=100,"D",O1997&lt;100,"E")</f>
        <v>C</v>
      </c>
    </row>
    <row r="1998" spans="1:16">
      <c r="A1998" s="80">
        <v>1997</v>
      </c>
      <c r="B1998" s="22" t="s">
        <v>58</v>
      </c>
      <c r="C1998" s="22" t="s">
        <v>59</v>
      </c>
      <c r="D1998" s="22" t="s">
        <v>138</v>
      </c>
      <c r="E1998" s="22" t="s">
        <v>104</v>
      </c>
      <c r="F1998" s="22" t="s">
        <v>105</v>
      </c>
      <c r="G1998" s="22" t="s">
        <v>63</v>
      </c>
      <c r="H1998" s="22" t="s">
        <v>82</v>
      </c>
      <c r="I1998" s="22" t="s">
        <v>746</v>
      </c>
      <c r="J1998" s="71">
        <v>8.7520000000000007</v>
      </c>
      <c r="K1998" s="56">
        <v>4</v>
      </c>
      <c r="L1998" s="73">
        <v>0.6</v>
      </c>
      <c r="M1998" s="71">
        <v>-3.719599999999998</v>
      </c>
      <c r="N1998" s="75">
        <f t="shared" si="62"/>
        <v>-8.970799999999997</v>
      </c>
      <c r="O1998" s="76">
        <f t="shared" si="63"/>
        <v>600</v>
      </c>
      <c r="P1998" s="49" t="str" cm="1">
        <f t="array" ref="P1998">_xlfn.IFS(O1998&gt;=2000,"A",O1998&gt;=1000,"B",O1998&gt;=500,"C",O1998&gt;=100,"D",O1998&lt;100,"E")</f>
        <v>C</v>
      </c>
    </row>
    <row r="1999" spans="1:16">
      <c r="A1999" s="80">
        <v>1998</v>
      </c>
      <c r="B1999" s="22" t="s">
        <v>140</v>
      </c>
      <c r="C1999" s="22" t="s">
        <v>68</v>
      </c>
      <c r="D1999" s="22" t="s">
        <v>1601</v>
      </c>
      <c r="E1999" s="22" t="s">
        <v>194</v>
      </c>
      <c r="F1999" s="22" t="s">
        <v>62</v>
      </c>
      <c r="G1999" s="22" t="s">
        <v>72</v>
      </c>
      <c r="H1999" s="22" t="s">
        <v>73</v>
      </c>
      <c r="I1999" s="22" t="s">
        <v>808</v>
      </c>
      <c r="J1999" s="71">
        <v>15</v>
      </c>
      <c r="K1999" s="56">
        <v>4</v>
      </c>
      <c r="L1999" s="73">
        <v>0</v>
      </c>
      <c r="M1999" s="71">
        <v>7.1999999999999993</v>
      </c>
      <c r="N1999" s="75">
        <f t="shared" si="62"/>
        <v>7.1999999999999993</v>
      </c>
      <c r="O1999" s="76">
        <f t="shared" si="63"/>
        <v>600</v>
      </c>
      <c r="P1999" s="49" t="str" cm="1">
        <f t="array" ref="P1999">_xlfn.IFS(O1999&gt;=2000,"A",O1999&gt;=1000,"B",O1999&gt;=500,"C",O1999&gt;=100,"D",O1999&lt;100,"E")</f>
        <v>C</v>
      </c>
    </row>
    <row r="2000" spans="1:16">
      <c r="A2000" s="81">
        <v>1999</v>
      </c>
      <c r="B2000" s="82" t="s">
        <v>140</v>
      </c>
      <c r="C2000" s="82" t="s">
        <v>68</v>
      </c>
      <c r="D2000" s="82" t="s">
        <v>1601</v>
      </c>
      <c r="E2000" s="82" t="s">
        <v>194</v>
      </c>
      <c r="F2000" s="82" t="s">
        <v>62</v>
      </c>
      <c r="G2000" s="82" t="s">
        <v>86</v>
      </c>
      <c r="H2000" s="82" t="s">
        <v>87</v>
      </c>
      <c r="I2000" s="82" t="s">
        <v>503</v>
      </c>
      <c r="J2000" s="83">
        <v>161.61000000000001</v>
      </c>
      <c r="K2000" s="84">
        <v>1</v>
      </c>
      <c r="L2000" s="85">
        <v>0</v>
      </c>
      <c r="M2000" s="83">
        <v>42.018600000000006</v>
      </c>
      <c r="N2000" s="86">
        <f t="shared" si="62"/>
        <v>42.018600000000006</v>
      </c>
      <c r="O2000" s="87">
        <f t="shared" si="63"/>
        <v>150</v>
      </c>
      <c r="P2000" s="88" t="str" cm="1">
        <f t="array" ref="P2000">_xlfn.IFS(O2000&gt;=2000,"A",O2000&gt;=1000,"B",O2000&gt;=500,"C",O2000&gt;=100,"D",O2000&lt;100,"E")</f>
        <v>D</v>
      </c>
    </row>
  </sheetData>
  <conditionalFormatting sqref="H2:H2000">
    <cfRule type="containsText" dxfId="8" priority="7" operator="containsText" text="phones">
      <formula>NOT(ISERROR(SEARCH("phones",H2)))</formula>
    </cfRule>
    <cfRule type="containsText" dxfId="7" priority="8" operator="containsText" text="Phones">
      <formula>NOT(ISERROR(SEARCH("Phones",H2)))</formula>
    </cfRule>
  </conditionalFormatting>
  <conditionalFormatting sqref="K1:K3 K5:K1048576">
    <cfRule type="top10" dxfId="6" priority="9" rank="5"/>
  </conditionalFormatting>
  <conditionalFormatting sqref="K2:K2000">
    <cfRule type="cellIs" dxfId="5" priority="4" operator="equal">
      <formula>14</formula>
    </cfRule>
  </conditionalFormatting>
  <conditionalFormatting sqref="M2:M2000">
    <cfRule type="cellIs" dxfId="4" priority="6" operator="lessThan">
      <formula>0</formula>
    </cfRule>
    <cfRule type="expression" dxfId="3" priority="10">
      <formula>"if($m2)&gt;1500"</formula>
    </cfRule>
  </conditionalFormatting>
  <conditionalFormatting sqref="N1:N1048576">
    <cfRule type="cellIs" dxfId="2" priority="1" operator="equal">
      <formula>0</formula>
    </cfRule>
    <cfRule type="cellIs" dxfId="1" priority="2" operator="lessThan">
      <formula>0</formula>
    </cfRule>
    <cfRule type="cellIs" dxfId="0" priority="3" operator="lessThan">
      <formula>-2331.25</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25E1D-E558-41B5-BB00-0A011F1D281A}">
  <sheetPr>
    <tabColor theme="4"/>
  </sheetPr>
  <dimension ref="A1"/>
  <sheetViews>
    <sheetView showGridLines="0" tabSelected="1" topLeftCell="F17" zoomScale="46" zoomScaleNormal="48" workbookViewId="0">
      <selection activeCell="AU53" sqref="A1:XFD1048576"/>
    </sheetView>
  </sheetViews>
  <sheetFormatPr defaultRowHeight="14.4"/>
  <cols>
    <col min="1" max="16384" width="8.88671875" style="12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13F6F-13F2-41CB-9F9A-D8D1DE887F9C}">
  <sheetPr>
    <tabColor theme="4"/>
  </sheetPr>
  <dimension ref="A1:H20"/>
  <sheetViews>
    <sheetView zoomScale="73" workbookViewId="0">
      <selection activeCell="D2" sqref="D2 D5 D8 D11 D14"/>
    </sheetView>
  </sheetViews>
  <sheetFormatPr defaultRowHeight="14.4"/>
  <cols>
    <col min="1" max="1" width="12" bestFit="1" customWidth="1"/>
    <col min="2" max="2" width="12.109375" style="67" bestFit="1" customWidth="1"/>
    <col min="4" max="4" width="18.77734375" bestFit="1" customWidth="1"/>
    <col min="5" max="5" width="12.109375" style="67" bestFit="1" customWidth="1"/>
    <col min="7" max="7" width="14.88671875" bestFit="1" customWidth="1"/>
    <col min="8" max="8" width="12.109375" style="67" bestFit="1" customWidth="1"/>
    <col min="9" max="9" width="25.88671875" bestFit="1" customWidth="1"/>
    <col min="10" max="10" width="9.77734375" customWidth="1"/>
    <col min="11" max="11" width="12.5546875" bestFit="1" customWidth="1"/>
    <col min="12" max="12" width="12.109375" bestFit="1" customWidth="1"/>
    <col min="13" max="13" width="25.88671875" bestFit="1" customWidth="1"/>
  </cols>
  <sheetData>
    <row r="1" spans="1:8">
      <c r="A1" s="59" t="s">
        <v>3</v>
      </c>
      <c r="B1" s="67" t="s">
        <v>1662</v>
      </c>
      <c r="C1" s="79"/>
      <c r="D1" s="59" t="s">
        <v>49</v>
      </c>
      <c r="E1" s="67" t="s">
        <v>1661</v>
      </c>
      <c r="F1" s="79"/>
      <c r="G1" s="59" t="s">
        <v>1642</v>
      </c>
      <c r="H1" s="67" t="s">
        <v>1661</v>
      </c>
    </row>
    <row r="2" spans="1:8">
      <c r="A2" s="63" t="s">
        <v>10</v>
      </c>
      <c r="B2" s="69">
        <v>3620.5813953488373</v>
      </c>
      <c r="C2" s="79"/>
      <c r="D2" s="60" t="s">
        <v>23</v>
      </c>
      <c r="F2" s="79"/>
      <c r="G2" s="60" t="s">
        <v>13</v>
      </c>
    </row>
    <row r="3" spans="1:8">
      <c r="A3" s="63" t="s">
        <v>22</v>
      </c>
      <c r="B3" s="69">
        <v>3596.4125874125875</v>
      </c>
      <c r="C3" s="79"/>
      <c r="D3" s="61" t="s">
        <v>27</v>
      </c>
      <c r="E3" s="67">
        <v>1135566</v>
      </c>
      <c r="F3" s="79"/>
      <c r="G3" s="61" t="s">
        <v>1645</v>
      </c>
      <c r="H3" s="67">
        <v>3320766</v>
      </c>
    </row>
    <row r="4" spans="1:8">
      <c r="A4" s="63" t="s">
        <v>27</v>
      </c>
      <c r="B4" s="69">
        <v>3537.5887850467288</v>
      </c>
      <c r="C4" s="79"/>
      <c r="D4" s="61" t="s">
        <v>22</v>
      </c>
      <c r="E4" s="67">
        <v>1028574</v>
      </c>
      <c r="F4" s="79"/>
      <c r="G4" s="61" t="s">
        <v>1646</v>
      </c>
      <c r="H4" s="67">
        <v>1014102</v>
      </c>
    </row>
    <row r="5" spans="1:8">
      <c r="A5" s="60" t="s">
        <v>34</v>
      </c>
      <c r="B5" s="67">
        <v>3486.5415162454874</v>
      </c>
      <c r="C5" s="79"/>
      <c r="D5" s="60" t="s">
        <v>11</v>
      </c>
      <c r="F5" s="79"/>
      <c r="G5" s="61" t="s">
        <v>1643</v>
      </c>
      <c r="H5" s="67">
        <v>332355</v>
      </c>
    </row>
    <row r="6" spans="1:8">
      <c r="A6" s="60" t="s">
        <v>20</v>
      </c>
      <c r="B6" s="67">
        <v>3451.44</v>
      </c>
      <c r="C6" s="79"/>
      <c r="D6" s="61" t="s">
        <v>10</v>
      </c>
      <c r="E6" s="67">
        <v>1089795</v>
      </c>
      <c r="F6" s="79"/>
      <c r="G6" s="61" t="s">
        <v>1644</v>
      </c>
      <c r="H6" s="67">
        <v>2750958</v>
      </c>
    </row>
    <row r="7" spans="1:8">
      <c r="A7" s="60" t="s">
        <v>31</v>
      </c>
      <c r="B7" s="67">
        <v>3395.5585284280937</v>
      </c>
      <c r="C7" s="79"/>
      <c r="D7" s="61" t="s">
        <v>14</v>
      </c>
      <c r="E7" s="67">
        <v>997830</v>
      </c>
      <c r="F7" s="79"/>
      <c r="G7" s="60" t="s">
        <v>16</v>
      </c>
    </row>
    <row r="8" spans="1:8">
      <c r="A8" s="63" t="s">
        <v>29</v>
      </c>
      <c r="B8" s="69">
        <v>3384.0604026845635</v>
      </c>
      <c r="C8" s="79"/>
      <c r="D8" s="60" t="s">
        <v>18</v>
      </c>
      <c r="F8" s="79"/>
      <c r="G8" s="61" t="s">
        <v>1648</v>
      </c>
      <c r="H8" s="67">
        <v>1322244</v>
      </c>
    </row>
    <row r="9" spans="1:8">
      <c r="A9" s="60" t="s">
        <v>17</v>
      </c>
      <c r="B9" s="67">
        <v>3326.7752442996743</v>
      </c>
      <c r="C9" s="79"/>
      <c r="D9" s="61" t="s">
        <v>20</v>
      </c>
      <c r="E9" s="67">
        <v>1035432</v>
      </c>
      <c r="F9" s="79"/>
      <c r="G9" s="61" t="s">
        <v>1644</v>
      </c>
      <c r="H9" s="67">
        <v>788544</v>
      </c>
    </row>
    <row r="10" spans="1:8">
      <c r="A10" s="63" t="s">
        <v>14</v>
      </c>
      <c r="B10" s="69">
        <v>3326.1</v>
      </c>
      <c r="C10" s="79"/>
      <c r="D10" s="61" t="s">
        <v>17</v>
      </c>
      <c r="E10" s="67">
        <v>1021320</v>
      </c>
      <c r="F10" s="79"/>
      <c r="G10" s="61" t="s">
        <v>1647</v>
      </c>
      <c r="H10" s="67">
        <v>718488</v>
      </c>
    </row>
    <row r="11" spans="1:8">
      <c r="A11" s="60" t="s">
        <v>24</v>
      </c>
      <c r="B11" s="67">
        <v>3052.8810289389066</v>
      </c>
      <c r="C11" s="79"/>
      <c r="D11" s="60" t="s">
        <v>30</v>
      </c>
      <c r="F11" s="79"/>
      <c r="G11" s="62" t="s">
        <v>1660</v>
      </c>
      <c r="H11" s="68">
        <v>10247457</v>
      </c>
    </row>
    <row r="12" spans="1:8">
      <c r="A12" s="62" t="s">
        <v>1660</v>
      </c>
      <c r="B12" s="68">
        <v>3415.819</v>
      </c>
      <c r="C12" s="79"/>
      <c r="D12" s="61" t="s">
        <v>31</v>
      </c>
      <c r="E12" s="67">
        <v>1015272</v>
      </c>
    </row>
    <row r="13" spans="1:8">
      <c r="C13" s="79"/>
      <c r="D13" s="61" t="s">
        <v>29</v>
      </c>
      <c r="E13" s="67">
        <v>1008450</v>
      </c>
      <c r="G13" t="s">
        <v>1664</v>
      </c>
    </row>
    <row r="14" spans="1:8">
      <c r="A14" s="59" t="s">
        <v>5</v>
      </c>
      <c r="B14" s="67" t="s">
        <v>1661</v>
      </c>
      <c r="C14" s="79"/>
      <c r="D14" s="60" t="s">
        <v>25</v>
      </c>
      <c r="G14" s="67">
        <v>160073913</v>
      </c>
    </row>
    <row r="15" spans="1:8">
      <c r="A15" s="60" t="s">
        <v>13</v>
      </c>
      <c r="B15" s="67">
        <v>7418181</v>
      </c>
      <c r="C15" s="79"/>
      <c r="D15" s="61" t="s">
        <v>34</v>
      </c>
      <c r="E15" s="67">
        <v>965772</v>
      </c>
    </row>
    <row r="16" spans="1:8">
      <c r="A16" s="60" t="s">
        <v>16</v>
      </c>
      <c r="B16" s="67">
        <v>2829276</v>
      </c>
      <c r="C16" s="79"/>
      <c r="D16" s="61" t="s">
        <v>24</v>
      </c>
      <c r="E16" s="67">
        <v>949446</v>
      </c>
      <c r="G16" t="s">
        <v>1661</v>
      </c>
    </row>
    <row r="17" spans="1:7">
      <c r="A17" s="64" t="s">
        <v>1660</v>
      </c>
      <c r="B17" s="70">
        <v>10247457</v>
      </c>
      <c r="C17" s="79"/>
      <c r="D17" s="62" t="s">
        <v>1660</v>
      </c>
      <c r="E17" s="68">
        <v>10247457</v>
      </c>
      <c r="G17" s="67">
        <v>10247457</v>
      </c>
    </row>
    <row r="19" spans="1:7">
      <c r="G19" t="s">
        <v>1665</v>
      </c>
    </row>
    <row r="20" spans="1:7">
      <c r="G20">
        <v>43608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53A62-8B9C-41C9-B42A-3EBC50D3ACE0}">
  <sheetPr>
    <tabColor theme="9" tint="0.39997558519241921"/>
  </sheetPr>
  <dimension ref="A1:L3001"/>
  <sheetViews>
    <sheetView workbookViewId="0">
      <selection activeCell="N11" sqref="N11"/>
    </sheetView>
  </sheetViews>
  <sheetFormatPr defaultRowHeight="14.4"/>
  <cols>
    <col min="1" max="1" width="10.5546875" bestFit="1" customWidth="1"/>
    <col min="2" max="2" width="13.88671875" bestFit="1" customWidth="1"/>
    <col min="3" max="3" width="17.77734375" bestFit="1" customWidth="1"/>
    <col min="4" max="4" width="29.77734375" bestFit="1" customWidth="1"/>
    <col min="5" max="5" width="18.88671875" bestFit="1" customWidth="1"/>
    <col min="6" max="6" width="12.109375" bestFit="1" customWidth="1"/>
    <col min="7" max="7" width="10.5546875" bestFit="1" customWidth="1"/>
    <col min="8" max="8" width="10.88671875" style="67" bestFit="1" customWidth="1"/>
    <col min="9" max="9" width="11.33203125" style="67" bestFit="1" customWidth="1"/>
    <col min="10" max="11" width="11" style="67" bestFit="1" customWidth="1"/>
    <col min="12" max="12" width="10" style="67" bestFit="1" customWidth="1"/>
  </cols>
  <sheetData>
    <row r="1" spans="1:12">
      <c r="A1" t="s">
        <v>2</v>
      </c>
      <c r="B1" t="s">
        <v>1634</v>
      </c>
      <c r="C1" t="s">
        <v>1635</v>
      </c>
      <c r="D1" t="s">
        <v>0</v>
      </c>
      <c r="E1" t="s">
        <v>1649</v>
      </c>
      <c r="F1" t="s">
        <v>1636</v>
      </c>
      <c r="G1" t="s">
        <v>1</v>
      </c>
      <c r="H1" s="67" t="s">
        <v>6</v>
      </c>
      <c r="I1" s="67" t="s">
        <v>7</v>
      </c>
      <c r="J1" s="67" t="s">
        <v>8</v>
      </c>
      <c r="K1" s="67" t="s">
        <v>9</v>
      </c>
      <c r="L1" s="67" t="s">
        <v>57</v>
      </c>
    </row>
    <row r="2" spans="1:12">
      <c r="A2" s="3">
        <v>40909</v>
      </c>
      <c r="B2">
        <v>1</v>
      </c>
      <c r="C2">
        <v>1</v>
      </c>
      <c r="D2" t="s">
        <v>12</v>
      </c>
      <c r="E2">
        <v>1</v>
      </c>
      <c r="F2">
        <v>1</v>
      </c>
      <c r="G2">
        <v>8</v>
      </c>
      <c r="H2" s="67">
        <v>2034</v>
      </c>
      <c r="I2" s="67">
        <v>2160</v>
      </c>
      <c r="J2" s="67">
        <v>16272</v>
      </c>
      <c r="K2" s="67">
        <v>40053</v>
      </c>
      <c r="L2" s="67">
        <v>23781</v>
      </c>
    </row>
    <row r="3" spans="1:12">
      <c r="A3" s="3">
        <v>40909</v>
      </c>
      <c r="B3">
        <v>2</v>
      </c>
      <c r="C3">
        <v>1</v>
      </c>
      <c r="D3" t="s">
        <v>15</v>
      </c>
      <c r="E3">
        <v>2</v>
      </c>
      <c r="F3">
        <v>2</v>
      </c>
      <c r="G3">
        <v>21</v>
      </c>
      <c r="H3" s="67">
        <v>3582</v>
      </c>
      <c r="I3" s="67">
        <v>3870</v>
      </c>
      <c r="J3" s="67">
        <v>75222</v>
      </c>
      <c r="K3" s="67">
        <v>81270</v>
      </c>
      <c r="L3" s="67">
        <v>6048</v>
      </c>
    </row>
    <row r="4" spans="1:12">
      <c r="A4" s="3">
        <v>40909</v>
      </c>
      <c r="B4">
        <v>3</v>
      </c>
      <c r="C4">
        <v>2</v>
      </c>
      <c r="D4" t="s">
        <v>19</v>
      </c>
      <c r="E4">
        <v>2</v>
      </c>
      <c r="F4">
        <v>1</v>
      </c>
      <c r="G4">
        <v>16</v>
      </c>
      <c r="H4" s="67">
        <v>3978</v>
      </c>
      <c r="I4" s="67">
        <v>4230</v>
      </c>
      <c r="J4" s="67">
        <v>63648</v>
      </c>
      <c r="K4" s="67">
        <v>67680</v>
      </c>
      <c r="L4" s="67">
        <v>4032</v>
      </c>
    </row>
    <row r="5" spans="1:12">
      <c r="A5" s="3">
        <v>40909</v>
      </c>
      <c r="B5">
        <v>4</v>
      </c>
      <c r="C5">
        <v>2</v>
      </c>
      <c r="D5" t="s">
        <v>21</v>
      </c>
      <c r="E5">
        <v>2</v>
      </c>
      <c r="F5">
        <v>1</v>
      </c>
      <c r="G5">
        <v>23</v>
      </c>
      <c r="H5" s="67">
        <v>2196</v>
      </c>
      <c r="I5" s="67">
        <v>2340</v>
      </c>
      <c r="J5" s="67">
        <v>50508</v>
      </c>
      <c r="K5" s="67">
        <v>53820</v>
      </c>
      <c r="L5" s="67">
        <v>3312</v>
      </c>
    </row>
    <row r="6" spans="1:12">
      <c r="A6" s="3">
        <v>40910</v>
      </c>
      <c r="B6">
        <v>5</v>
      </c>
      <c r="C6">
        <v>3</v>
      </c>
      <c r="D6" t="s">
        <v>19</v>
      </c>
      <c r="E6">
        <v>2</v>
      </c>
      <c r="F6">
        <v>1</v>
      </c>
      <c r="G6">
        <v>22</v>
      </c>
      <c r="H6" s="67">
        <v>3978</v>
      </c>
      <c r="I6" s="67">
        <v>4230</v>
      </c>
      <c r="J6" s="67">
        <v>87516</v>
      </c>
      <c r="K6" s="67">
        <v>93060</v>
      </c>
      <c r="L6" s="67">
        <v>5544</v>
      </c>
    </row>
    <row r="7" spans="1:12">
      <c r="A7" s="3">
        <v>40910</v>
      </c>
      <c r="B7">
        <v>6</v>
      </c>
      <c r="C7">
        <v>4</v>
      </c>
      <c r="D7" t="s">
        <v>19</v>
      </c>
      <c r="E7">
        <v>2</v>
      </c>
      <c r="F7">
        <v>1</v>
      </c>
      <c r="G7">
        <v>13</v>
      </c>
      <c r="H7" s="67">
        <v>3978</v>
      </c>
      <c r="I7" s="67">
        <v>4230</v>
      </c>
      <c r="J7" s="67">
        <v>51714</v>
      </c>
      <c r="K7" s="67">
        <v>54990</v>
      </c>
      <c r="L7" s="67">
        <v>3276</v>
      </c>
    </row>
    <row r="8" spans="1:12">
      <c r="A8" s="3">
        <v>40910</v>
      </c>
      <c r="B8">
        <v>2</v>
      </c>
      <c r="C8">
        <v>1</v>
      </c>
      <c r="D8" t="s">
        <v>26</v>
      </c>
      <c r="E8">
        <v>2</v>
      </c>
      <c r="F8">
        <v>1</v>
      </c>
      <c r="G8">
        <v>27</v>
      </c>
      <c r="H8" s="67">
        <v>3042</v>
      </c>
      <c r="I8" s="67">
        <v>3240</v>
      </c>
      <c r="J8" s="67">
        <v>82134</v>
      </c>
      <c r="K8" s="67">
        <v>87480</v>
      </c>
      <c r="L8" s="67">
        <v>5346</v>
      </c>
    </row>
    <row r="9" spans="1:12">
      <c r="A9" s="3">
        <v>40910</v>
      </c>
      <c r="B9">
        <v>7</v>
      </c>
      <c r="C9">
        <v>3</v>
      </c>
      <c r="D9" t="s">
        <v>19</v>
      </c>
      <c r="E9">
        <v>2</v>
      </c>
      <c r="F9">
        <v>1</v>
      </c>
      <c r="G9">
        <v>27</v>
      </c>
      <c r="H9" s="67">
        <v>3978</v>
      </c>
      <c r="I9" s="67">
        <v>4230</v>
      </c>
      <c r="J9" s="67">
        <v>107406</v>
      </c>
      <c r="K9" s="67">
        <v>114210</v>
      </c>
      <c r="L9" s="67">
        <v>6804</v>
      </c>
    </row>
    <row r="10" spans="1:12">
      <c r="A10" s="3">
        <v>40912</v>
      </c>
      <c r="B10">
        <v>1</v>
      </c>
      <c r="C10">
        <v>1</v>
      </c>
      <c r="D10" t="s">
        <v>19</v>
      </c>
      <c r="E10">
        <v>2</v>
      </c>
      <c r="F10">
        <v>1</v>
      </c>
      <c r="G10">
        <v>27</v>
      </c>
      <c r="H10" s="67">
        <v>3978</v>
      </c>
      <c r="I10" s="67">
        <v>4230</v>
      </c>
      <c r="J10" s="67">
        <v>107406</v>
      </c>
      <c r="K10" s="67">
        <v>114210</v>
      </c>
      <c r="L10" s="67">
        <v>6804</v>
      </c>
    </row>
    <row r="11" spans="1:12">
      <c r="A11" s="3">
        <v>40913</v>
      </c>
      <c r="B11">
        <v>6</v>
      </c>
      <c r="C11">
        <v>4</v>
      </c>
      <c r="D11" t="s">
        <v>28</v>
      </c>
      <c r="E11">
        <v>3</v>
      </c>
      <c r="F11">
        <v>1</v>
      </c>
      <c r="G11">
        <v>27</v>
      </c>
      <c r="H11" s="67">
        <v>5832</v>
      </c>
      <c r="I11" s="67">
        <v>6210</v>
      </c>
      <c r="J11" s="67">
        <v>157464</v>
      </c>
      <c r="K11" s="67">
        <v>167670</v>
      </c>
      <c r="L11" s="67">
        <v>10206</v>
      </c>
    </row>
    <row r="12" spans="1:12">
      <c r="A12" s="3">
        <v>40913</v>
      </c>
      <c r="B12">
        <v>8</v>
      </c>
      <c r="C12">
        <v>5</v>
      </c>
      <c r="D12" t="s">
        <v>21</v>
      </c>
      <c r="E12">
        <v>2</v>
      </c>
      <c r="F12">
        <v>1</v>
      </c>
      <c r="G12">
        <v>27</v>
      </c>
      <c r="H12" s="67">
        <v>2196</v>
      </c>
      <c r="I12" s="67">
        <v>2340</v>
      </c>
      <c r="J12" s="67">
        <v>59292</v>
      </c>
      <c r="K12" s="67">
        <v>63180</v>
      </c>
      <c r="L12" s="67">
        <v>3888</v>
      </c>
    </row>
    <row r="13" spans="1:12">
      <c r="A13" s="3">
        <v>40913</v>
      </c>
      <c r="B13">
        <v>9</v>
      </c>
      <c r="C13">
        <v>5</v>
      </c>
      <c r="D13" t="s">
        <v>32</v>
      </c>
      <c r="E13">
        <v>3</v>
      </c>
      <c r="F13">
        <v>1</v>
      </c>
      <c r="G13">
        <v>27</v>
      </c>
      <c r="H13" s="67">
        <v>3546</v>
      </c>
      <c r="I13" s="67">
        <v>3780</v>
      </c>
      <c r="J13" s="67">
        <v>95742</v>
      </c>
      <c r="K13" s="67">
        <v>102060</v>
      </c>
      <c r="L13" s="67">
        <v>6318</v>
      </c>
    </row>
    <row r="14" spans="1:12">
      <c r="A14" s="3">
        <v>40914</v>
      </c>
      <c r="B14">
        <v>7</v>
      </c>
      <c r="C14">
        <v>3</v>
      </c>
      <c r="D14" t="s">
        <v>15</v>
      </c>
      <c r="E14">
        <v>2</v>
      </c>
      <c r="F14">
        <v>2</v>
      </c>
      <c r="G14">
        <v>12</v>
      </c>
      <c r="H14" s="67">
        <v>3582</v>
      </c>
      <c r="I14" s="67">
        <v>3870</v>
      </c>
      <c r="J14" s="67">
        <v>42984</v>
      </c>
      <c r="K14" s="67">
        <v>46440</v>
      </c>
      <c r="L14" s="67">
        <v>3456</v>
      </c>
    </row>
    <row r="15" spans="1:12">
      <c r="A15" s="3">
        <v>40915</v>
      </c>
      <c r="B15">
        <v>7</v>
      </c>
      <c r="C15">
        <v>3</v>
      </c>
      <c r="D15" t="s">
        <v>33</v>
      </c>
      <c r="E15">
        <v>3</v>
      </c>
      <c r="F15">
        <v>1</v>
      </c>
      <c r="G15">
        <v>18</v>
      </c>
      <c r="H15" s="67">
        <v>3978</v>
      </c>
      <c r="I15" s="67">
        <v>4230</v>
      </c>
      <c r="J15" s="67">
        <v>71604</v>
      </c>
      <c r="K15" s="67">
        <v>76140</v>
      </c>
      <c r="L15" s="67">
        <v>4536</v>
      </c>
    </row>
    <row r="16" spans="1:12">
      <c r="A16" s="3">
        <v>40916</v>
      </c>
      <c r="B16">
        <v>9</v>
      </c>
      <c r="C16">
        <v>5</v>
      </c>
      <c r="D16" t="s">
        <v>33</v>
      </c>
      <c r="E16">
        <v>3</v>
      </c>
      <c r="F16">
        <v>1</v>
      </c>
      <c r="G16">
        <v>8</v>
      </c>
      <c r="H16" s="67">
        <v>3978</v>
      </c>
      <c r="I16" s="67">
        <v>4230</v>
      </c>
      <c r="J16" s="67">
        <v>31824</v>
      </c>
      <c r="K16" s="67">
        <v>33840</v>
      </c>
      <c r="L16" s="67">
        <v>2016</v>
      </c>
    </row>
    <row r="17" spans="1:12">
      <c r="A17" s="3">
        <v>40916</v>
      </c>
      <c r="B17">
        <v>10</v>
      </c>
      <c r="C17">
        <v>4</v>
      </c>
      <c r="D17" t="s">
        <v>12</v>
      </c>
      <c r="E17">
        <v>1</v>
      </c>
      <c r="F17">
        <v>1</v>
      </c>
      <c r="G17">
        <v>21</v>
      </c>
      <c r="H17" s="67">
        <v>2034</v>
      </c>
      <c r="I17" s="67">
        <v>2160</v>
      </c>
      <c r="J17" s="67">
        <v>42714</v>
      </c>
      <c r="K17" s="67">
        <v>45360</v>
      </c>
      <c r="L17" s="67">
        <v>2646</v>
      </c>
    </row>
    <row r="18" spans="1:12">
      <c r="A18" s="3">
        <v>40916</v>
      </c>
      <c r="B18">
        <v>1</v>
      </c>
      <c r="C18">
        <v>1</v>
      </c>
      <c r="D18" t="s">
        <v>26</v>
      </c>
      <c r="E18">
        <v>2</v>
      </c>
      <c r="F18">
        <v>1</v>
      </c>
      <c r="G18">
        <v>25</v>
      </c>
      <c r="H18" s="67">
        <v>3042</v>
      </c>
      <c r="I18" s="67">
        <v>3240</v>
      </c>
      <c r="J18" s="67">
        <v>76050</v>
      </c>
      <c r="K18" s="67">
        <v>81000</v>
      </c>
      <c r="L18" s="67">
        <v>4950</v>
      </c>
    </row>
    <row r="19" spans="1:12">
      <c r="A19" s="3">
        <v>40916</v>
      </c>
      <c r="B19">
        <v>1</v>
      </c>
      <c r="C19">
        <v>1</v>
      </c>
      <c r="D19" t="s">
        <v>35</v>
      </c>
      <c r="E19">
        <v>3</v>
      </c>
      <c r="F19">
        <v>1</v>
      </c>
      <c r="G19">
        <v>12</v>
      </c>
      <c r="H19" s="67">
        <v>5148</v>
      </c>
      <c r="I19" s="67">
        <v>5490</v>
      </c>
      <c r="J19" s="67">
        <v>61776</v>
      </c>
      <c r="K19" s="67">
        <v>65880</v>
      </c>
      <c r="L19" s="67">
        <v>4104</v>
      </c>
    </row>
    <row r="20" spans="1:12">
      <c r="A20" s="3">
        <v>40916</v>
      </c>
      <c r="B20">
        <v>9</v>
      </c>
      <c r="C20">
        <v>5</v>
      </c>
      <c r="D20" t="s">
        <v>36</v>
      </c>
      <c r="E20">
        <v>2</v>
      </c>
      <c r="F20">
        <v>1</v>
      </c>
      <c r="G20">
        <v>9</v>
      </c>
      <c r="H20" s="67">
        <v>2106</v>
      </c>
      <c r="I20" s="67">
        <v>2250</v>
      </c>
      <c r="J20" s="67">
        <v>18954</v>
      </c>
      <c r="K20" s="67">
        <v>20250</v>
      </c>
      <c r="L20" s="67">
        <v>1296</v>
      </c>
    </row>
    <row r="21" spans="1:12">
      <c r="A21" s="3">
        <v>40917</v>
      </c>
      <c r="B21">
        <v>3</v>
      </c>
      <c r="C21">
        <v>2</v>
      </c>
      <c r="D21" t="s">
        <v>37</v>
      </c>
      <c r="E21">
        <v>3</v>
      </c>
      <c r="F21">
        <v>1</v>
      </c>
      <c r="G21">
        <v>23</v>
      </c>
      <c r="H21" s="67">
        <v>4482</v>
      </c>
      <c r="I21" s="67">
        <v>4770</v>
      </c>
      <c r="J21" s="67">
        <v>103086</v>
      </c>
      <c r="K21" s="67">
        <v>109710</v>
      </c>
      <c r="L21" s="67">
        <v>6624</v>
      </c>
    </row>
    <row r="22" spans="1:12">
      <c r="A22" s="3">
        <v>40918</v>
      </c>
      <c r="B22">
        <v>9</v>
      </c>
      <c r="C22">
        <v>5</v>
      </c>
      <c r="D22" t="s">
        <v>38</v>
      </c>
      <c r="E22">
        <v>4</v>
      </c>
      <c r="F22">
        <v>1</v>
      </c>
      <c r="G22">
        <v>23</v>
      </c>
      <c r="H22" s="67">
        <v>3546</v>
      </c>
      <c r="I22" s="67">
        <v>3780</v>
      </c>
      <c r="J22" s="67">
        <v>81558</v>
      </c>
      <c r="K22" s="67">
        <v>86940</v>
      </c>
      <c r="L22" s="67">
        <v>5382</v>
      </c>
    </row>
    <row r="23" spans="1:12">
      <c r="A23" s="3">
        <v>40918</v>
      </c>
      <c r="B23">
        <v>3</v>
      </c>
      <c r="C23">
        <v>2</v>
      </c>
      <c r="D23" t="s">
        <v>37</v>
      </c>
      <c r="E23">
        <v>3</v>
      </c>
      <c r="F23">
        <v>1</v>
      </c>
      <c r="G23">
        <v>20</v>
      </c>
      <c r="H23" s="67">
        <v>4482</v>
      </c>
      <c r="I23" s="67">
        <v>4770</v>
      </c>
      <c r="J23" s="67">
        <v>89640</v>
      </c>
      <c r="K23" s="67">
        <v>95400</v>
      </c>
      <c r="L23" s="67">
        <v>5760</v>
      </c>
    </row>
    <row r="24" spans="1:12">
      <c r="A24" s="3">
        <v>40919</v>
      </c>
      <c r="B24">
        <v>1</v>
      </c>
      <c r="C24">
        <v>1</v>
      </c>
      <c r="D24" t="s">
        <v>37</v>
      </c>
      <c r="E24">
        <v>3</v>
      </c>
      <c r="F24">
        <v>1</v>
      </c>
      <c r="G24">
        <v>25</v>
      </c>
      <c r="H24" s="67">
        <v>4482</v>
      </c>
      <c r="I24" s="67">
        <v>4770</v>
      </c>
      <c r="J24" s="67">
        <v>112050</v>
      </c>
      <c r="K24" s="67">
        <v>119250</v>
      </c>
      <c r="L24" s="67">
        <v>7200</v>
      </c>
    </row>
    <row r="25" spans="1:12">
      <c r="A25" s="3">
        <v>40919</v>
      </c>
      <c r="B25">
        <v>2</v>
      </c>
      <c r="C25">
        <v>1</v>
      </c>
      <c r="D25" t="s">
        <v>12</v>
      </c>
      <c r="E25">
        <v>1</v>
      </c>
      <c r="F25">
        <v>1</v>
      </c>
      <c r="G25">
        <v>4</v>
      </c>
      <c r="H25" s="67">
        <v>2034</v>
      </c>
      <c r="I25" s="67">
        <v>2160</v>
      </c>
      <c r="J25" s="67">
        <v>8136</v>
      </c>
      <c r="K25" s="67">
        <v>8640</v>
      </c>
      <c r="L25" s="67">
        <v>504</v>
      </c>
    </row>
    <row r="26" spans="1:12">
      <c r="A26" s="3">
        <v>40919</v>
      </c>
      <c r="B26">
        <v>9</v>
      </c>
      <c r="C26">
        <v>5</v>
      </c>
      <c r="D26" t="s">
        <v>33</v>
      </c>
      <c r="E26">
        <v>3</v>
      </c>
      <c r="F26">
        <v>1</v>
      </c>
      <c r="G26">
        <v>24</v>
      </c>
      <c r="H26" s="67">
        <v>3978</v>
      </c>
      <c r="I26" s="67">
        <v>4230</v>
      </c>
      <c r="J26" s="67">
        <v>95472</v>
      </c>
      <c r="K26" s="67">
        <v>101520</v>
      </c>
      <c r="L26" s="67">
        <v>6048</v>
      </c>
    </row>
    <row r="27" spans="1:12">
      <c r="A27" s="3">
        <v>40919</v>
      </c>
      <c r="B27">
        <v>1</v>
      </c>
      <c r="C27">
        <v>1</v>
      </c>
      <c r="D27" t="s">
        <v>28</v>
      </c>
      <c r="E27">
        <v>3</v>
      </c>
      <c r="F27">
        <v>1</v>
      </c>
      <c r="G27">
        <v>24</v>
      </c>
      <c r="H27" s="67">
        <v>5832</v>
      </c>
      <c r="I27" s="67">
        <v>6210</v>
      </c>
      <c r="J27" s="67">
        <v>139968</v>
      </c>
      <c r="K27" s="67">
        <v>149040</v>
      </c>
      <c r="L27" s="67">
        <v>9072</v>
      </c>
    </row>
    <row r="28" spans="1:12">
      <c r="A28" s="3">
        <v>40919</v>
      </c>
      <c r="B28">
        <v>10</v>
      </c>
      <c r="C28">
        <v>4</v>
      </c>
      <c r="D28" t="s">
        <v>33</v>
      </c>
      <c r="E28">
        <v>3</v>
      </c>
      <c r="F28">
        <v>1</v>
      </c>
      <c r="G28">
        <v>16</v>
      </c>
      <c r="H28" s="67">
        <v>3978</v>
      </c>
      <c r="I28" s="67">
        <v>4230</v>
      </c>
      <c r="J28" s="67">
        <v>63648</v>
      </c>
      <c r="K28" s="67">
        <v>67680</v>
      </c>
      <c r="L28" s="67">
        <v>4032</v>
      </c>
    </row>
    <row r="29" spans="1:12">
      <c r="A29" s="3">
        <v>40919</v>
      </c>
      <c r="B29">
        <v>2</v>
      </c>
      <c r="C29">
        <v>1</v>
      </c>
      <c r="D29" t="s">
        <v>33</v>
      </c>
      <c r="E29">
        <v>3</v>
      </c>
      <c r="F29">
        <v>1</v>
      </c>
      <c r="G29">
        <v>6</v>
      </c>
      <c r="H29" s="67">
        <v>3978</v>
      </c>
      <c r="I29" s="67">
        <v>4230</v>
      </c>
      <c r="J29" s="67">
        <v>23868</v>
      </c>
      <c r="K29" s="67">
        <v>25380</v>
      </c>
      <c r="L29" s="67">
        <v>1512</v>
      </c>
    </row>
    <row r="30" spans="1:12">
      <c r="A30" s="3">
        <v>40919</v>
      </c>
      <c r="B30">
        <v>2</v>
      </c>
      <c r="C30">
        <v>1</v>
      </c>
      <c r="D30" t="s">
        <v>35</v>
      </c>
      <c r="E30">
        <v>3</v>
      </c>
      <c r="F30">
        <v>1</v>
      </c>
      <c r="G30">
        <v>4</v>
      </c>
      <c r="H30" s="67">
        <v>5148</v>
      </c>
      <c r="I30" s="67">
        <v>5490</v>
      </c>
      <c r="J30" s="67">
        <v>20592</v>
      </c>
      <c r="K30" s="67">
        <v>21960</v>
      </c>
      <c r="L30" s="67">
        <v>1368</v>
      </c>
    </row>
    <row r="31" spans="1:12">
      <c r="A31" s="3">
        <v>40920</v>
      </c>
      <c r="B31">
        <v>4</v>
      </c>
      <c r="C31">
        <v>2</v>
      </c>
      <c r="D31" t="s">
        <v>28</v>
      </c>
      <c r="E31">
        <v>3</v>
      </c>
      <c r="F31">
        <v>1</v>
      </c>
      <c r="G31">
        <v>24</v>
      </c>
      <c r="H31" s="67">
        <v>5832</v>
      </c>
      <c r="I31" s="67">
        <v>6210</v>
      </c>
      <c r="J31" s="67">
        <v>139968</v>
      </c>
      <c r="K31" s="67">
        <v>149040</v>
      </c>
      <c r="L31" s="67">
        <v>9072</v>
      </c>
    </row>
    <row r="32" spans="1:12">
      <c r="A32" s="3">
        <v>40920</v>
      </c>
      <c r="B32">
        <v>4</v>
      </c>
      <c r="C32">
        <v>2</v>
      </c>
      <c r="D32" t="s">
        <v>12</v>
      </c>
      <c r="E32">
        <v>1</v>
      </c>
      <c r="F32">
        <v>1</v>
      </c>
      <c r="G32">
        <v>21</v>
      </c>
      <c r="H32" s="67">
        <v>2034</v>
      </c>
      <c r="I32" s="67">
        <v>2160</v>
      </c>
      <c r="J32" s="67">
        <v>42714</v>
      </c>
      <c r="K32" s="67">
        <v>45360</v>
      </c>
      <c r="L32" s="67">
        <v>2646</v>
      </c>
    </row>
    <row r="33" spans="1:12">
      <c r="A33" s="3">
        <v>40920</v>
      </c>
      <c r="B33">
        <v>5</v>
      </c>
      <c r="C33">
        <v>3</v>
      </c>
      <c r="D33" t="s">
        <v>28</v>
      </c>
      <c r="E33">
        <v>3</v>
      </c>
      <c r="F33">
        <v>1</v>
      </c>
      <c r="G33">
        <v>13</v>
      </c>
      <c r="H33" s="67">
        <v>5832</v>
      </c>
      <c r="I33" s="67">
        <v>6210</v>
      </c>
      <c r="J33" s="67">
        <v>75816</v>
      </c>
      <c r="K33" s="67">
        <v>80730</v>
      </c>
      <c r="L33" s="67">
        <v>4914</v>
      </c>
    </row>
    <row r="34" spans="1:12">
      <c r="A34" s="3">
        <v>40921</v>
      </c>
      <c r="B34">
        <v>6</v>
      </c>
      <c r="C34">
        <v>4</v>
      </c>
      <c r="D34" t="s">
        <v>38</v>
      </c>
      <c r="E34">
        <v>4</v>
      </c>
      <c r="F34">
        <v>1</v>
      </c>
      <c r="G34">
        <v>2</v>
      </c>
      <c r="H34" s="67">
        <v>3546</v>
      </c>
      <c r="I34" s="67">
        <v>3780</v>
      </c>
      <c r="J34" s="67">
        <v>7092</v>
      </c>
      <c r="K34" s="67">
        <v>7560</v>
      </c>
      <c r="L34" s="67">
        <v>468</v>
      </c>
    </row>
    <row r="35" spans="1:12">
      <c r="A35" s="3">
        <v>40921</v>
      </c>
      <c r="B35">
        <v>2</v>
      </c>
      <c r="C35">
        <v>1</v>
      </c>
      <c r="D35" t="s">
        <v>39</v>
      </c>
      <c r="E35">
        <v>2</v>
      </c>
      <c r="F35">
        <v>1</v>
      </c>
      <c r="G35">
        <v>20</v>
      </c>
      <c r="H35" s="67">
        <v>3726</v>
      </c>
      <c r="I35" s="67">
        <v>3960</v>
      </c>
      <c r="J35" s="67">
        <v>74520</v>
      </c>
      <c r="K35" s="67">
        <v>79200</v>
      </c>
      <c r="L35" s="67">
        <v>4680</v>
      </c>
    </row>
    <row r="36" spans="1:12">
      <c r="A36" s="3">
        <v>40922</v>
      </c>
      <c r="B36">
        <v>9</v>
      </c>
      <c r="C36">
        <v>5</v>
      </c>
      <c r="D36" t="s">
        <v>33</v>
      </c>
      <c r="E36">
        <v>3</v>
      </c>
      <c r="F36">
        <v>1</v>
      </c>
      <c r="G36">
        <v>21</v>
      </c>
      <c r="H36" s="67">
        <v>3978</v>
      </c>
      <c r="I36" s="67">
        <v>4230</v>
      </c>
      <c r="J36" s="67">
        <v>83538</v>
      </c>
      <c r="K36" s="67">
        <v>88830</v>
      </c>
      <c r="L36" s="67">
        <v>5292</v>
      </c>
    </row>
    <row r="37" spans="1:12">
      <c r="A37" s="3">
        <v>40922</v>
      </c>
      <c r="B37">
        <v>7</v>
      </c>
      <c r="C37">
        <v>3</v>
      </c>
      <c r="D37" t="s">
        <v>26</v>
      </c>
      <c r="E37">
        <v>2</v>
      </c>
      <c r="F37">
        <v>1</v>
      </c>
      <c r="G37">
        <v>12</v>
      </c>
      <c r="H37" s="67">
        <v>3042</v>
      </c>
      <c r="I37" s="67">
        <v>3240</v>
      </c>
      <c r="J37" s="67">
        <v>36504</v>
      </c>
      <c r="K37" s="67">
        <v>38880</v>
      </c>
      <c r="L37" s="67">
        <v>2376</v>
      </c>
    </row>
    <row r="38" spans="1:12">
      <c r="A38" s="3">
        <v>40922</v>
      </c>
      <c r="B38">
        <v>2</v>
      </c>
      <c r="C38">
        <v>1</v>
      </c>
      <c r="D38" t="s">
        <v>38</v>
      </c>
      <c r="E38">
        <v>4</v>
      </c>
      <c r="F38">
        <v>1</v>
      </c>
      <c r="G38">
        <v>23</v>
      </c>
      <c r="H38" s="67">
        <v>3546</v>
      </c>
      <c r="I38" s="67">
        <v>3780</v>
      </c>
      <c r="J38" s="67">
        <v>81558</v>
      </c>
      <c r="K38" s="67">
        <v>86940</v>
      </c>
      <c r="L38" s="67">
        <v>5382</v>
      </c>
    </row>
    <row r="39" spans="1:12">
      <c r="A39" s="3">
        <v>40923</v>
      </c>
      <c r="B39">
        <v>4</v>
      </c>
      <c r="C39">
        <v>2</v>
      </c>
      <c r="D39" t="s">
        <v>37</v>
      </c>
      <c r="E39">
        <v>3</v>
      </c>
      <c r="F39">
        <v>1</v>
      </c>
      <c r="G39">
        <v>23</v>
      </c>
      <c r="H39" s="67">
        <v>4482</v>
      </c>
      <c r="I39" s="67">
        <v>4770</v>
      </c>
      <c r="J39" s="67">
        <v>103086</v>
      </c>
      <c r="K39" s="67">
        <v>109710</v>
      </c>
      <c r="L39" s="67">
        <v>6624</v>
      </c>
    </row>
    <row r="40" spans="1:12">
      <c r="A40" s="3">
        <v>40924</v>
      </c>
      <c r="B40">
        <v>4</v>
      </c>
      <c r="C40">
        <v>2</v>
      </c>
      <c r="D40" t="s">
        <v>40</v>
      </c>
      <c r="E40">
        <v>5</v>
      </c>
      <c r="F40">
        <v>2</v>
      </c>
      <c r="G40">
        <v>24</v>
      </c>
      <c r="H40" s="67">
        <v>3924</v>
      </c>
      <c r="I40" s="67">
        <v>4230</v>
      </c>
      <c r="J40" s="67">
        <v>94176</v>
      </c>
      <c r="K40" s="67">
        <v>101520</v>
      </c>
      <c r="L40" s="67">
        <v>7344</v>
      </c>
    </row>
    <row r="41" spans="1:12">
      <c r="A41" s="3">
        <v>40925</v>
      </c>
      <c r="B41">
        <v>4</v>
      </c>
      <c r="C41">
        <v>2</v>
      </c>
      <c r="D41" t="s">
        <v>41</v>
      </c>
      <c r="E41">
        <v>2</v>
      </c>
      <c r="F41">
        <v>1</v>
      </c>
      <c r="G41">
        <v>25</v>
      </c>
      <c r="H41" s="67">
        <v>2952</v>
      </c>
      <c r="I41" s="67">
        <v>3150</v>
      </c>
      <c r="J41" s="67">
        <v>73800</v>
      </c>
      <c r="K41" s="67">
        <v>78750</v>
      </c>
      <c r="L41" s="67">
        <v>4950</v>
      </c>
    </row>
    <row r="42" spans="1:12">
      <c r="A42" s="3">
        <v>40926</v>
      </c>
      <c r="B42">
        <v>5</v>
      </c>
      <c r="C42">
        <v>3</v>
      </c>
      <c r="D42" t="s">
        <v>39</v>
      </c>
      <c r="E42">
        <v>2</v>
      </c>
      <c r="F42">
        <v>1</v>
      </c>
      <c r="G42">
        <v>17</v>
      </c>
      <c r="H42" s="67">
        <v>3726</v>
      </c>
      <c r="I42" s="67">
        <v>3960</v>
      </c>
      <c r="J42" s="67">
        <v>63342</v>
      </c>
      <c r="K42" s="67">
        <v>67320</v>
      </c>
      <c r="L42" s="67">
        <v>3978</v>
      </c>
    </row>
    <row r="43" spans="1:12">
      <c r="A43" s="3">
        <v>40926</v>
      </c>
      <c r="B43">
        <v>6</v>
      </c>
      <c r="C43">
        <v>4</v>
      </c>
      <c r="D43" t="s">
        <v>33</v>
      </c>
      <c r="E43">
        <v>3</v>
      </c>
      <c r="F43">
        <v>1</v>
      </c>
      <c r="G43">
        <v>21</v>
      </c>
      <c r="H43" s="67">
        <v>3978</v>
      </c>
      <c r="I43" s="67">
        <v>4230</v>
      </c>
      <c r="J43" s="67">
        <v>83538</v>
      </c>
      <c r="K43" s="67">
        <v>88830</v>
      </c>
      <c r="L43" s="67">
        <v>5292</v>
      </c>
    </row>
    <row r="44" spans="1:12">
      <c r="A44" s="3">
        <v>40926</v>
      </c>
      <c r="B44">
        <v>2</v>
      </c>
      <c r="C44">
        <v>1</v>
      </c>
      <c r="D44" t="s">
        <v>39</v>
      </c>
      <c r="E44">
        <v>2</v>
      </c>
      <c r="F44">
        <v>1</v>
      </c>
      <c r="G44">
        <v>9</v>
      </c>
      <c r="H44" s="67">
        <v>3726</v>
      </c>
      <c r="I44" s="67">
        <v>3960</v>
      </c>
      <c r="J44" s="67">
        <v>33534</v>
      </c>
      <c r="K44" s="67">
        <v>35640</v>
      </c>
      <c r="L44" s="67">
        <v>2106</v>
      </c>
    </row>
    <row r="45" spans="1:12">
      <c r="A45" s="3">
        <v>40926</v>
      </c>
      <c r="B45">
        <v>4</v>
      </c>
      <c r="C45">
        <v>2</v>
      </c>
      <c r="D45" t="s">
        <v>37</v>
      </c>
      <c r="E45">
        <v>3</v>
      </c>
      <c r="F45">
        <v>1</v>
      </c>
      <c r="G45">
        <v>11</v>
      </c>
      <c r="H45" s="67">
        <v>4482</v>
      </c>
      <c r="I45" s="67">
        <v>4770</v>
      </c>
      <c r="J45" s="67">
        <v>49302</v>
      </c>
      <c r="K45" s="67">
        <v>52470</v>
      </c>
      <c r="L45" s="67">
        <v>3168</v>
      </c>
    </row>
    <row r="46" spans="1:12">
      <c r="A46" s="3">
        <v>40926</v>
      </c>
      <c r="B46">
        <v>6</v>
      </c>
      <c r="C46">
        <v>4</v>
      </c>
      <c r="D46" t="s">
        <v>15</v>
      </c>
      <c r="E46">
        <v>2</v>
      </c>
      <c r="F46">
        <v>2</v>
      </c>
      <c r="G46">
        <v>4</v>
      </c>
      <c r="H46" s="67">
        <v>3582</v>
      </c>
      <c r="I46" s="67">
        <v>3870</v>
      </c>
      <c r="J46" s="67">
        <v>14328</v>
      </c>
      <c r="K46" s="67">
        <v>15480</v>
      </c>
      <c r="L46" s="67">
        <v>1152</v>
      </c>
    </row>
    <row r="47" spans="1:12">
      <c r="A47" s="3">
        <v>40926</v>
      </c>
      <c r="B47">
        <v>1</v>
      </c>
      <c r="C47">
        <v>1</v>
      </c>
      <c r="D47" t="s">
        <v>37</v>
      </c>
      <c r="E47">
        <v>3</v>
      </c>
      <c r="F47">
        <v>1</v>
      </c>
      <c r="G47">
        <v>22</v>
      </c>
      <c r="H47" s="67">
        <v>4482</v>
      </c>
      <c r="I47" s="67">
        <v>4770</v>
      </c>
      <c r="J47" s="67">
        <v>98604</v>
      </c>
      <c r="K47" s="67">
        <v>104940</v>
      </c>
      <c r="L47" s="67">
        <v>6336</v>
      </c>
    </row>
    <row r="48" spans="1:12">
      <c r="A48" s="3">
        <v>40926</v>
      </c>
      <c r="B48">
        <v>3</v>
      </c>
      <c r="C48">
        <v>2</v>
      </c>
      <c r="D48" t="s">
        <v>40</v>
      </c>
      <c r="E48">
        <v>5</v>
      </c>
      <c r="F48">
        <v>2</v>
      </c>
      <c r="G48">
        <v>15</v>
      </c>
      <c r="H48" s="67">
        <v>3924</v>
      </c>
      <c r="I48" s="67">
        <v>4230</v>
      </c>
      <c r="J48" s="67">
        <v>58860</v>
      </c>
      <c r="K48" s="67">
        <v>63450</v>
      </c>
      <c r="L48" s="67">
        <v>4590</v>
      </c>
    </row>
    <row r="49" spans="1:12">
      <c r="A49" s="3">
        <v>40926</v>
      </c>
      <c r="B49">
        <v>10</v>
      </c>
      <c r="C49">
        <v>4</v>
      </c>
      <c r="D49" t="s">
        <v>42</v>
      </c>
      <c r="E49">
        <v>6</v>
      </c>
      <c r="F49">
        <v>2</v>
      </c>
      <c r="G49">
        <v>23</v>
      </c>
      <c r="H49" s="67">
        <v>7506</v>
      </c>
      <c r="I49" s="67">
        <v>8100</v>
      </c>
      <c r="J49" s="67">
        <v>172638</v>
      </c>
      <c r="K49" s="67">
        <v>186300</v>
      </c>
      <c r="L49" s="67">
        <v>13662</v>
      </c>
    </row>
    <row r="50" spans="1:12">
      <c r="A50" s="3">
        <v>40926</v>
      </c>
      <c r="B50">
        <v>2</v>
      </c>
      <c r="C50">
        <v>1</v>
      </c>
      <c r="D50" t="s">
        <v>32</v>
      </c>
      <c r="E50">
        <v>3</v>
      </c>
      <c r="F50">
        <v>1</v>
      </c>
      <c r="G50">
        <v>9</v>
      </c>
      <c r="H50" s="67">
        <v>3546</v>
      </c>
      <c r="I50" s="67">
        <v>3780</v>
      </c>
      <c r="J50" s="67">
        <v>31914</v>
      </c>
      <c r="K50" s="67">
        <v>34020</v>
      </c>
      <c r="L50" s="67">
        <v>2106</v>
      </c>
    </row>
    <row r="51" spans="1:12">
      <c r="A51" s="3">
        <v>40926</v>
      </c>
      <c r="B51">
        <v>3</v>
      </c>
      <c r="C51">
        <v>2</v>
      </c>
      <c r="D51" t="s">
        <v>26</v>
      </c>
      <c r="E51">
        <v>2</v>
      </c>
      <c r="F51">
        <v>1</v>
      </c>
      <c r="G51">
        <v>7</v>
      </c>
      <c r="H51" s="67">
        <v>3042</v>
      </c>
      <c r="I51" s="67">
        <v>3240</v>
      </c>
      <c r="J51" s="67">
        <v>21294</v>
      </c>
      <c r="K51" s="67">
        <v>22680</v>
      </c>
      <c r="L51" s="67">
        <v>1386</v>
      </c>
    </row>
    <row r="52" spans="1:12">
      <c r="A52" s="3">
        <v>40927</v>
      </c>
      <c r="B52">
        <v>7</v>
      </c>
      <c r="C52">
        <v>3</v>
      </c>
      <c r="D52" t="s">
        <v>26</v>
      </c>
      <c r="E52">
        <v>2</v>
      </c>
      <c r="F52">
        <v>1</v>
      </c>
      <c r="G52">
        <v>25</v>
      </c>
      <c r="H52" s="67">
        <v>3042</v>
      </c>
      <c r="I52" s="67">
        <v>3240</v>
      </c>
      <c r="J52" s="67">
        <v>76050</v>
      </c>
      <c r="K52" s="67">
        <v>81000</v>
      </c>
      <c r="L52" s="67">
        <v>4950</v>
      </c>
    </row>
    <row r="53" spans="1:12">
      <c r="A53" s="3">
        <v>40927</v>
      </c>
      <c r="B53">
        <v>3</v>
      </c>
      <c r="C53">
        <v>2</v>
      </c>
      <c r="D53" t="s">
        <v>19</v>
      </c>
      <c r="E53">
        <v>2</v>
      </c>
      <c r="F53">
        <v>1</v>
      </c>
      <c r="G53">
        <v>10</v>
      </c>
      <c r="H53" s="67">
        <v>3978</v>
      </c>
      <c r="I53" s="67">
        <v>4230</v>
      </c>
      <c r="J53" s="67">
        <v>39780</v>
      </c>
      <c r="K53" s="67">
        <v>42300</v>
      </c>
      <c r="L53" s="67">
        <v>2520</v>
      </c>
    </row>
    <row r="54" spans="1:12">
      <c r="A54" s="3">
        <v>40927</v>
      </c>
      <c r="B54">
        <v>10</v>
      </c>
      <c r="C54">
        <v>4</v>
      </c>
      <c r="D54" t="s">
        <v>35</v>
      </c>
      <c r="E54">
        <v>3</v>
      </c>
      <c r="F54">
        <v>1</v>
      </c>
      <c r="G54">
        <v>8</v>
      </c>
      <c r="H54" s="67">
        <v>5148</v>
      </c>
      <c r="I54" s="67">
        <v>5490</v>
      </c>
      <c r="J54" s="67">
        <v>41184</v>
      </c>
      <c r="K54" s="67">
        <v>43920</v>
      </c>
      <c r="L54" s="67">
        <v>2736</v>
      </c>
    </row>
    <row r="55" spans="1:12">
      <c r="A55" s="3">
        <v>40928</v>
      </c>
      <c r="B55">
        <v>6</v>
      </c>
      <c r="C55">
        <v>4</v>
      </c>
      <c r="D55" t="s">
        <v>26</v>
      </c>
      <c r="E55">
        <v>2</v>
      </c>
      <c r="F55">
        <v>1</v>
      </c>
      <c r="G55">
        <v>18</v>
      </c>
      <c r="H55" s="67">
        <v>3042</v>
      </c>
      <c r="I55" s="67">
        <v>3240</v>
      </c>
      <c r="J55" s="67">
        <v>54756</v>
      </c>
      <c r="K55" s="67">
        <v>58320</v>
      </c>
      <c r="L55" s="67">
        <v>3564</v>
      </c>
    </row>
    <row r="56" spans="1:12">
      <c r="A56" s="3">
        <v>40928</v>
      </c>
      <c r="B56">
        <v>9</v>
      </c>
      <c r="C56">
        <v>5</v>
      </c>
      <c r="D56" t="s">
        <v>35</v>
      </c>
      <c r="E56">
        <v>3</v>
      </c>
      <c r="F56">
        <v>1</v>
      </c>
      <c r="G56">
        <v>8</v>
      </c>
      <c r="H56" s="67">
        <v>5148</v>
      </c>
      <c r="I56" s="67">
        <v>5490</v>
      </c>
      <c r="J56" s="67">
        <v>41184</v>
      </c>
      <c r="K56" s="67">
        <v>43920</v>
      </c>
      <c r="L56" s="67">
        <v>2736</v>
      </c>
    </row>
    <row r="57" spans="1:12">
      <c r="A57" s="3">
        <v>40929</v>
      </c>
      <c r="B57">
        <v>9</v>
      </c>
      <c r="C57">
        <v>5</v>
      </c>
      <c r="D57" t="s">
        <v>42</v>
      </c>
      <c r="E57">
        <v>6</v>
      </c>
      <c r="F57">
        <v>2</v>
      </c>
      <c r="G57">
        <v>25</v>
      </c>
      <c r="H57" s="67">
        <v>7506</v>
      </c>
      <c r="I57" s="67">
        <v>8100</v>
      </c>
      <c r="J57" s="67">
        <v>187650</v>
      </c>
      <c r="K57" s="67">
        <v>202500</v>
      </c>
      <c r="L57" s="67">
        <v>14850</v>
      </c>
    </row>
    <row r="58" spans="1:12">
      <c r="A58" s="3">
        <v>40929</v>
      </c>
      <c r="B58">
        <v>8</v>
      </c>
      <c r="C58">
        <v>5</v>
      </c>
      <c r="D58" t="s">
        <v>26</v>
      </c>
      <c r="E58">
        <v>2</v>
      </c>
      <c r="F58">
        <v>1</v>
      </c>
      <c r="G58">
        <v>7</v>
      </c>
      <c r="H58" s="67">
        <v>3042</v>
      </c>
      <c r="I58" s="67">
        <v>3240</v>
      </c>
      <c r="J58" s="67">
        <v>21294</v>
      </c>
      <c r="K58" s="67">
        <v>22680</v>
      </c>
      <c r="L58" s="67">
        <v>1386</v>
      </c>
    </row>
    <row r="59" spans="1:12">
      <c r="A59" s="3">
        <v>40930</v>
      </c>
      <c r="B59">
        <v>5</v>
      </c>
      <c r="C59">
        <v>3</v>
      </c>
      <c r="D59" t="s">
        <v>19</v>
      </c>
      <c r="E59">
        <v>2</v>
      </c>
      <c r="F59">
        <v>1</v>
      </c>
      <c r="G59">
        <v>17</v>
      </c>
      <c r="H59" s="67">
        <v>3978</v>
      </c>
      <c r="I59" s="67">
        <v>4230</v>
      </c>
      <c r="J59" s="67">
        <v>67626</v>
      </c>
      <c r="K59" s="67">
        <v>71910</v>
      </c>
      <c r="L59" s="67">
        <v>4284</v>
      </c>
    </row>
    <row r="60" spans="1:12">
      <c r="A60" s="3">
        <v>40931</v>
      </c>
      <c r="B60">
        <v>10</v>
      </c>
      <c r="C60">
        <v>4</v>
      </c>
      <c r="D60" t="s">
        <v>41</v>
      </c>
      <c r="E60">
        <v>2</v>
      </c>
      <c r="F60">
        <v>1</v>
      </c>
      <c r="G60">
        <v>3</v>
      </c>
      <c r="H60" s="67">
        <v>2952</v>
      </c>
      <c r="I60" s="67">
        <v>3150</v>
      </c>
      <c r="J60" s="67">
        <v>8856</v>
      </c>
      <c r="K60" s="67">
        <v>9450</v>
      </c>
      <c r="L60" s="67">
        <v>594</v>
      </c>
    </row>
    <row r="61" spans="1:12">
      <c r="A61" s="3">
        <v>40931</v>
      </c>
      <c r="B61">
        <v>1</v>
      </c>
      <c r="C61">
        <v>1</v>
      </c>
      <c r="D61" t="s">
        <v>12</v>
      </c>
      <c r="E61">
        <v>1</v>
      </c>
      <c r="F61">
        <v>1</v>
      </c>
      <c r="G61">
        <v>13</v>
      </c>
      <c r="H61" s="67">
        <v>2034</v>
      </c>
      <c r="I61" s="67">
        <v>2160</v>
      </c>
      <c r="J61" s="67">
        <v>26442</v>
      </c>
      <c r="K61" s="67">
        <v>28080</v>
      </c>
      <c r="L61" s="67">
        <v>1638</v>
      </c>
    </row>
    <row r="62" spans="1:12">
      <c r="A62" s="3">
        <v>40932</v>
      </c>
      <c r="B62">
        <v>4</v>
      </c>
      <c r="C62">
        <v>2</v>
      </c>
      <c r="D62" t="s">
        <v>15</v>
      </c>
      <c r="E62">
        <v>2</v>
      </c>
      <c r="F62">
        <v>2</v>
      </c>
      <c r="G62">
        <v>17</v>
      </c>
      <c r="H62" s="67">
        <v>3582</v>
      </c>
      <c r="I62" s="67">
        <v>3870</v>
      </c>
      <c r="J62" s="67">
        <v>60894</v>
      </c>
      <c r="K62" s="67">
        <v>65790</v>
      </c>
      <c r="L62" s="67">
        <v>4896</v>
      </c>
    </row>
    <row r="63" spans="1:12">
      <c r="A63" s="3">
        <v>40932</v>
      </c>
      <c r="B63">
        <v>4</v>
      </c>
      <c r="C63">
        <v>2</v>
      </c>
      <c r="D63" t="s">
        <v>19</v>
      </c>
      <c r="E63">
        <v>2</v>
      </c>
      <c r="F63">
        <v>1</v>
      </c>
      <c r="G63">
        <v>22</v>
      </c>
      <c r="H63" s="67">
        <v>3978</v>
      </c>
      <c r="I63" s="67">
        <v>4230</v>
      </c>
      <c r="J63" s="67">
        <v>87516</v>
      </c>
      <c r="K63" s="67">
        <v>93060</v>
      </c>
      <c r="L63" s="67">
        <v>5544</v>
      </c>
    </row>
    <row r="64" spans="1:12">
      <c r="A64" s="3">
        <v>40932</v>
      </c>
      <c r="B64">
        <v>3</v>
      </c>
      <c r="C64">
        <v>2</v>
      </c>
      <c r="D64" t="s">
        <v>21</v>
      </c>
      <c r="E64">
        <v>2</v>
      </c>
      <c r="F64">
        <v>1</v>
      </c>
      <c r="G64">
        <v>23</v>
      </c>
      <c r="H64" s="67">
        <v>2196</v>
      </c>
      <c r="I64" s="67">
        <v>2340</v>
      </c>
      <c r="J64" s="67">
        <v>50508</v>
      </c>
      <c r="K64" s="67">
        <v>53820</v>
      </c>
      <c r="L64" s="67">
        <v>3312</v>
      </c>
    </row>
    <row r="65" spans="1:12">
      <c r="A65" s="3">
        <v>40933</v>
      </c>
      <c r="B65">
        <v>3</v>
      </c>
      <c r="C65">
        <v>2</v>
      </c>
      <c r="D65" t="s">
        <v>12</v>
      </c>
      <c r="E65">
        <v>1</v>
      </c>
      <c r="F65">
        <v>1</v>
      </c>
      <c r="G65">
        <v>1</v>
      </c>
      <c r="H65" s="67">
        <v>2034</v>
      </c>
      <c r="I65" s="67">
        <v>2160</v>
      </c>
      <c r="J65" s="67">
        <v>2034</v>
      </c>
      <c r="K65" s="67">
        <v>2160</v>
      </c>
      <c r="L65" s="67">
        <v>126</v>
      </c>
    </row>
    <row r="66" spans="1:12">
      <c r="A66" s="3">
        <v>40934</v>
      </c>
      <c r="B66">
        <v>4</v>
      </c>
      <c r="C66">
        <v>2</v>
      </c>
      <c r="D66" t="s">
        <v>35</v>
      </c>
      <c r="E66">
        <v>3</v>
      </c>
      <c r="F66">
        <v>1</v>
      </c>
      <c r="G66">
        <v>25</v>
      </c>
      <c r="H66" s="67">
        <v>5148</v>
      </c>
      <c r="I66" s="67">
        <v>5490</v>
      </c>
      <c r="J66" s="67">
        <v>128700</v>
      </c>
      <c r="K66" s="67">
        <v>137250</v>
      </c>
      <c r="L66" s="67">
        <v>8550</v>
      </c>
    </row>
    <row r="67" spans="1:12">
      <c r="A67" s="3">
        <v>40935</v>
      </c>
      <c r="B67">
        <v>6</v>
      </c>
      <c r="C67">
        <v>4</v>
      </c>
      <c r="D67" t="s">
        <v>43</v>
      </c>
      <c r="E67">
        <v>4</v>
      </c>
      <c r="F67">
        <v>1</v>
      </c>
      <c r="G67">
        <v>22</v>
      </c>
      <c r="H67" s="67">
        <v>3384</v>
      </c>
      <c r="I67" s="67">
        <v>3600</v>
      </c>
      <c r="J67" s="67">
        <v>74448</v>
      </c>
      <c r="K67" s="67">
        <v>79200</v>
      </c>
      <c r="L67" s="67">
        <v>4752</v>
      </c>
    </row>
    <row r="68" spans="1:12">
      <c r="A68" s="3">
        <v>40935</v>
      </c>
      <c r="B68">
        <v>5</v>
      </c>
      <c r="C68">
        <v>3</v>
      </c>
      <c r="D68" t="s">
        <v>19</v>
      </c>
      <c r="E68">
        <v>2</v>
      </c>
      <c r="F68">
        <v>1</v>
      </c>
      <c r="G68">
        <v>2</v>
      </c>
      <c r="H68" s="67">
        <v>3978</v>
      </c>
      <c r="I68" s="67">
        <v>4230</v>
      </c>
      <c r="J68" s="67">
        <v>7956</v>
      </c>
      <c r="K68" s="67">
        <v>8460</v>
      </c>
      <c r="L68" s="67">
        <v>504</v>
      </c>
    </row>
    <row r="69" spans="1:12">
      <c r="A69" s="3">
        <v>40935</v>
      </c>
      <c r="B69">
        <v>5</v>
      </c>
      <c r="C69">
        <v>3</v>
      </c>
      <c r="D69" t="s">
        <v>15</v>
      </c>
      <c r="E69">
        <v>2</v>
      </c>
      <c r="F69">
        <v>2</v>
      </c>
      <c r="G69">
        <v>11</v>
      </c>
      <c r="H69" s="67">
        <v>3582</v>
      </c>
      <c r="I69" s="67">
        <v>3870</v>
      </c>
      <c r="J69" s="67">
        <v>39402</v>
      </c>
      <c r="K69" s="67">
        <v>42570</v>
      </c>
      <c r="L69" s="67">
        <v>3168</v>
      </c>
    </row>
    <row r="70" spans="1:12">
      <c r="A70" s="3">
        <v>40936</v>
      </c>
      <c r="B70">
        <v>10</v>
      </c>
      <c r="C70">
        <v>4</v>
      </c>
      <c r="D70" t="s">
        <v>32</v>
      </c>
      <c r="E70">
        <v>3</v>
      </c>
      <c r="F70">
        <v>1</v>
      </c>
      <c r="G70">
        <v>11</v>
      </c>
      <c r="H70" s="67">
        <v>3546</v>
      </c>
      <c r="I70" s="67">
        <v>3780</v>
      </c>
      <c r="J70" s="67">
        <v>39006</v>
      </c>
      <c r="K70" s="67">
        <v>41580</v>
      </c>
      <c r="L70" s="67">
        <v>2574</v>
      </c>
    </row>
    <row r="71" spans="1:12">
      <c r="A71" s="3">
        <v>40936</v>
      </c>
      <c r="B71">
        <v>2</v>
      </c>
      <c r="C71">
        <v>1</v>
      </c>
      <c r="D71" t="s">
        <v>42</v>
      </c>
      <c r="E71">
        <v>6</v>
      </c>
      <c r="F71">
        <v>2</v>
      </c>
      <c r="G71">
        <v>1</v>
      </c>
      <c r="H71" s="67">
        <v>7506</v>
      </c>
      <c r="I71" s="67">
        <v>8100</v>
      </c>
      <c r="J71" s="67">
        <v>7506</v>
      </c>
      <c r="K71" s="67">
        <v>8100</v>
      </c>
      <c r="L71" s="67">
        <v>594</v>
      </c>
    </row>
    <row r="72" spans="1:12">
      <c r="A72" s="3">
        <v>40937</v>
      </c>
      <c r="B72">
        <v>5</v>
      </c>
      <c r="C72">
        <v>3</v>
      </c>
      <c r="D72" t="s">
        <v>33</v>
      </c>
      <c r="E72">
        <v>3</v>
      </c>
      <c r="F72">
        <v>1</v>
      </c>
      <c r="G72">
        <v>14</v>
      </c>
      <c r="H72" s="67">
        <v>3978</v>
      </c>
      <c r="I72" s="67">
        <v>4230</v>
      </c>
      <c r="J72" s="67">
        <v>55692</v>
      </c>
      <c r="K72" s="67">
        <v>59220</v>
      </c>
      <c r="L72" s="67">
        <v>3528</v>
      </c>
    </row>
    <row r="73" spans="1:12">
      <c r="A73" s="3">
        <v>40937</v>
      </c>
      <c r="B73">
        <v>1</v>
      </c>
      <c r="C73">
        <v>1</v>
      </c>
      <c r="D73" t="s">
        <v>12</v>
      </c>
      <c r="E73">
        <v>1</v>
      </c>
      <c r="F73">
        <v>1</v>
      </c>
      <c r="G73">
        <v>11</v>
      </c>
      <c r="H73" s="67">
        <v>2034</v>
      </c>
      <c r="I73" s="67">
        <v>2160</v>
      </c>
      <c r="J73" s="67">
        <v>22374</v>
      </c>
      <c r="K73" s="67">
        <v>23760</v>
      </c>
      <c r="L73" s="67">
        <v>1386</v>
      </c>
    </row>
    <row r="74" spans="1:12">
      <c r="A74" s="3">
        <v>40938</v>
      </c>
      <c r="B74">
        <v>10</v>
      </c>
      <c r="C74">
        <v>4</v>
      </c>
      <c r="D74" t="s">
        <v>41</v>
      </c>
      <c r="E74">
        <v>2</v>
      </c>
      <c r="F74">
        <v>1</v>
      </c>
      <c r="G74">
        <v>8</v>
      </c>
      <c r="H74" s="67">
        <v>2952</v>
      </c>
      <c r="I74" s="67">
        <v>3150</v>
      </c>
      <c r="J74" s="67">
        <v>23616</v>
      </c>
      <c r="K74" s="67">
        <v>25200</v>
      </c>
      <c r="L74" s="67">
        <v>1584</v>
      </c>
    </row>
    <row r="75" spans="1:12">
      <c r="A75" s="3">
        <v>40938</v>
      </c>
      <c r="B75">
        <v>10</v>
      </c>
      <c r="C75">
        <v>4</v>
      </c>
      <c r="D75" t="s">
        <v>38</v>
      </c>
      <c r="E75">
        <v>4</v>
      </c>
      <c r="F75">
        <v>1</v>
      </c>
      <c r="G75">
        <v>1</v>
      </c>
      <c r="H75" s="67">
        <v>3546</v>
      </c>
      <c r="I75" s="67">
        <v>3780</v>
      </c>
      <c r="J75" s="67">
        <v>3546</v>
      </c>
      <c r="K75" s="67">
        <v>3780</v>
      </c>
      <c r="L75" s="67">
        <v>234</v>
      </c>
    </row>
    <row r="76" spans="1:12">
      <c r="A76" s="3">
        <v>40938</v>
      </c>
      <c r="B76">
        <v>4</v>
      </c>
      <c r="C76">
        <v>2</v>
      </c>
      <c r="D76" t="s">
        <v>32</v>
      </c>
      <c r="E76">
        <v>3</v>
      </c>
      <c r="F76">
        <v>1</v>
      </c>
      <c r="G76">
        <v>24</v>
      </c>
      <c r="H76" s="67">
        <v>3546</v>
      </c>
      <c r="I76" s="67">
        <v>3780</v>
      </c>
      <c r="J76" s="67">
        <v>85104</v>
      </c>
      <c r="K76" s="67">
        <v>90720</v>
      </c>
      <c r="L76" s="67">
        <v>5616</v>
      </c>
    </row>
    <row r="77" spans="1:12">
      <c r="A77" s="3">
        <v>40939</v>
      </c>
      <c r="B77">
        <v>9</v>
      </c>
      <c r="C77">
        <v>5</v>
      </c>
      <c r="D77" t="s">
        <v>33</v>
      </c>
      <c r="E77">
        <v>3</v>
      </c>
      <c r="F77">
        <v>1</v>
      </c>
      <c r="G77">
        <v>15</v>
      </c>
      <c r="H77" s="67">
        <v>3978</v>
      </c>
      <c r="I77" s="67">
        <v>4230</v>
      </c>
      <c r="J77" s="67">
        <v>59670</v>
      </c>
      <c r="K77" s="67">
        <v>63450</v>
      </c>
      <c r="L77" s="67">
        <v>3780</v>
      </c>
    </row>
    <row r="78" spans="1:12">
      <c r="A78" s="3">
        <v>40940</v>
      </c>
      <c r="B78">
        <v>3</v>
      </c>
      <c r="C78">
        <v>2</v>
      </c>
      <c r="D78" t="s">
        <v>38</v>
      </c>
      <c r="E78">
        <v>4</v>
      </c>
      <c r="F78">
        <v>1</v>
      </c>
      <c r="G78">
        <v>20</v>
      </c>
      <c r="H78" s="67">
        <v>3546</v>
      </c>
      <c r="I78" s="67">
        <v>3780</v>
      </c>
      <c r="J78" s="67">
        <v>70920</v>
      </c>
      <c r="K78" s="67">
        <v>75600</v>
      </c>
      <c r="L78" s="67">
        <v>4680</v>
      </c>
    </row>
    <row r="79" spans="1:12">
      <c r="A79" s="3">
        <v>40940</v>
      </c>
      <c r="B79">
        <v>7</v>
      </c>
      <c r="C79">
        <v>3</v>
      </c>
      <c r="D79" t="s">
        <v>35</v>
      </c>
      <c r="E79">
        <v>3</v>
      </c>
      <c r="F79">
        <v>1</v>
      </c>
      <c r="G79">
        <v>1</v>
      </c>
      <c r="H79" s="67">
        <v>5148</v>
      </c>
      <c r="I79" s="67">
        <v>5490</v>
      </c>
      <c r="J79" s="67">
        <v>5148</v>
      </c>
      <c r="K79" s="67">
        <v>5490</v>
      </c>
      <c r="L79" s="67">
        <v>342</v>
      </c>
    </row>
    <row r="80" spans="1:12">
      <c r="A80" s="3">
        <v>40941</v>
      </c>
      <c r="B80">
        <v>10</v>
      </c>
      <c r="C80">
        <v>4</v>
      </c>
      <c r="D80" t="s">
        <v>21</v>
      </c>
      <c r="E80">
        <v>2</v>
      </c>
      <c r="F80">
        <v>1</v>
      </c>
      <c r="G80">
        <v>5</v>
      </c>
      <c r="H80" s="67">
        <v>2196</v>
      </c>
      <c r="I80" s="67">
        <v>2340</v>
      </c>
      <c r="J80" s="67">
        <v>10980</v>
      </c>
      <c r="K80" s="67">
        <v>11700</v>
      </c>
      <c r="L80" s="67">
        <v>720</v>
      </c>
    </row>
    <row r="81" spans="1:12">
      <c r="A81" s="3">
        <v>40942</v>
      </c>
      <c r="B81">
        <v>4</v>
      </c>
      <c r="C81">
        <v>2</v>
      </c>
      <c r="D81" t="s">
        <v>40</v>
      </c>
      <c r="E81">
        <v>5</v>
      </c>
      <c r="F81">
        <v>2</v>
      </c>
      <c r="G81">
        <v>2</v>
      </c>
      <c r="H81" s="67">
        <v>3924</v>
      </c>
      <c r="I81" s="67">
        <v>4230</v>
      </c>
      <c r="J81" s="67">
        <v>7848</v>
      </c>
      <c r="K81" s="67">
        <v>8460</v>
      </c>
      <c r="L81" s="67">
        <v>612</v>
      </c>
    </row>
    <row r="82" spans="1:12">
      <c r="A82" s="3">
        <v>40942</v>
      </c>
      <c r="B82">
        <v>9</v>
      </c>
      <c r="C82">
        <v>5</v>
      </c>
      <c r="D82" t="s">
        <v>33</v>
      </c>
      <c r="E82">
        <v>3</v>
      </c>
      <c r="F82">
        <v>1</v>
      </c>
      <c r="G82">
        <v>15</v>
      </c>
      <c r="H82" s="67">
        <v>3978</v>
      </c>
      <c r="I82" s="67">
        <v>4230</v>
      </c>
      <c r="J82" s="67">
        <v>59670</v>
      </c>
      <c r="K82" s="67">
        <v>63450</v>
      </c>
      <c r="L82" s="67">
        <v>3780</v>
      </c>
    </row>
    <row r="83" spans="1:12">
      <c r="A83" s="3">
        <v>40942</v>
      </c>
      <c r="B83">
        <v>1</v>
      </c>
      <c r="C83">
        <v>1</v>
      </c>
      <c r="D83" t="s">
        <v>36</v>
      </c>
      <c r="E83">
        <v>2</v>
      </c>
      <c r="F83">
        <v>1</v>
      </c>
      <c r="G83">
        <v>24</v>
      </c>
      <c r="H83" s="67">
        <v>2106</v>
      </c>
      <c r="I83" s="67">
        <v>2250</v>
      </c>
      <c r="J83" s="67">
        <v>50544</v>
      </c>
      <c r="K83" s="67">
        <v>54000</v>
      </c>
      <c r="L83" s="67">
        <v>3456</v>
      </c>
    </row>
    <row r="84" spans="1:12">
      <c r="A84" s="3">
        <v>40943</v>
      </c>
      <c r="B84">
        <v>7</v>
      </c>
      <c r="C84">
        <v>3</v>
      </c>
      <c r="D84" t="s">
        <v>35</v>
      </c>
      <c r="E84">
        <v>3</v>
      </c>
      <c r="F84">
        <v>1</v>
      </c>
      <c r="G84">
        <v>23</v>
      </c>
      <c r="H84" s="67">
        <v>5148</v>
      </c>
      <c r="I84" s="67">
        <v>5490</v>
      </c>
      <c r="J84" s="67">
        <v>118404</v>
      </c>
      <c r="K84" s="67">
        <v>126270</v>
      </c>
      <c r="L84" s="67">
        <v>7866</v>
      </c>
    </row>
    <row r="85" spans="1:12">
      <c r="A85" s="3">
        <v>40944</v>
      </c>
      <c r="B85">
        <v>7</v>
      </c>
      <c r="C85">
        <v>3</v>
      </c>
      <c r="D85" t="s">
        <v>32</v>
      </c>
      <c r="E85">
        <v>3</v>
      </c>
      <c r="F85">
        <v>1</v>
      </c>
      <c r="G85">
        <v>20</v>
      </c>
      <c r="H85" s="67">
        <v>3546</v>
      </c>
      <c r="I85" s="67">
        <v>3780</v>
      </c>
      <c r="J85" s="67">
        <v>70920</v>
      </c>
      <c r="K85" s="67">
        <v>75600</v>
      </c>
      <c r="L85" s="67">
        <v>4680</v>
      </c>
    </row>
    <row r="86" spans="1:12">
      <c r="A86" s="3">
        <v>40945</v>
      </c>
      <c r="B86">
        <v>6</v>
      </c>
      <c r="C86">
        <v>4</v>
      </c>
      <c r="D86" t="s">
        <v>38</v>
      </c>
      <c r="E86">
        <v>4</v>
      </c>
      <c r="F86">
        <v>1</v>
      </c>
      <c r="G86">
        <v>23</v>
      </c>
      <c r="H86" s="67">
        <v>3546</v>
      </c>
      <c r="I86" s="67">
        <v>3780</v>
      </c>
      <c r="J86" s="67">
        <v>81558</v>
      </c>
      <c r="K86" s="67">
        <v>86940</v>
      </c>
      <c r="L86" s="67">
        <v>5382</v>
      </c>
    </row>
    <row r="87" spans="1:12">
      <c r="A87" s="3">
        <v>40945</v>
      </c>
      <c r="B87">
        <v>9</v>
      </c>
      <c r="C87">
        <v>5</v>
      </c>
      <c r="D87" t="s">
        <v>35</v>
      </c>
      <c r="E87">
        <v>3</v>
      </c>
      <c r="F87">
        <v>1</v>
      </c>
      <c r="G87">
        <v>22</v>
      </c>
      <c r="H87" s="67">
        <v>5148</v>
      </c>
      <c r="I87" s="67">
        <v>5490</v>
      </c>
      <c r="J87" s="67">
        <v>113256</v>
      </c>
      <c r="K87" s="67">
        <v>120780</v>
      </c>
      <c r="L87" s="67">
        <v>7524</v>
      </c>
    </row>
    <row r="88" spans="1:12">
      <c r="A88" s="3">
        <v>40945</v>
      </c>
      <c r="B88">
        <v>4</v>
      </c>
      <c r="C88">
        <v>2</v>
      </c>
      <c r="D88" t="s">
        <v>43</v>
      </c>
      <c r="E88">
        <v>4</v>
      </c>
      <c r="F88">
        <v>1</v>
      </c>
      <c r="G88">
        <v>10</v>
      </c>
      <c r="H88" s="67">
        <v>3384</v>
      </c>
      <c r="I88" s="67">
        <v>3600</v>
      </c>
      <c r="J88" s="67">
        <v>33840</v>
      </c>
      <c r="K88" s="67">
        <v>36000</v>
      </c>
      <c r="L88" s="67">
        <v>2160</v>
      </c>
    </row>
    <row r="89" spans="1:12">
      <c r="A89" s="3">
        <v>40946</v>
      </c>
      <c r="B89">
        <v>4</v>
      </c>
      <c r="C89">
        <v>2</v>
      </c>
      <c r="D89" t="s">
        <v>26</v>
      </c>
      <c r="E89">
        <v>2</v>
      </c>
      <c r="F89">
        <v>1</v>
      </c>
      <c r="G89">
        <v>5</v>
      </c>
      <c r="H89" s="67">
        <v>3042</v>
      </c>
      <c r="I89" s="67">
        <v>3240</v>
      </c>
      <c r="J89" s="67">
        <v>15210</v>
      </c>
      <c r="K89" s="67">
        <v>16200</v>
      </c>
      <c r="L89" s="67">
        <v>990</v>
      </c>
    </row>
    <row r="90" spans="1:12">
      <c r="A90" s="3">
        <v>40946</v>
      </c>
      <c r="B90">
        <v>2</v>
      </c>
      <c r="C90">
        <v>1</v>
      </c>
      <c r="D90" t="s">
        <v>19</v>
      </c>
      <c r="E90">
        <v>2</v>
      </c>
      <c r="F90">
        <v>1</v>
      </c>
      <c r="G90">
        <v>12</v>
      </c>
      <c r="H90" s="67">
        <v>3978</v>
      </c>
      <c r="I90" s="67">
        <v>4230</v>
      </c>
      <c r="J90" s="67">
        <v>47736</v>
      </c>
      <c r="K90" s="67">
        <v>50760</v>
      </c>
      <c r="L90" s="67">
        <v>3024</v>
      </c>
    </row>
    <row r="91" spans="1:12">
      <c r="A91" s="3">
        <v>40946</v>
      </c>
      <c r="B91">
        <v>1</v>
      </c>
      <c r="C91">
        <v>1</v>
      </c>
      <c r="D91" t="s">
        <v>33</v>
      </c>
      <c r="E91">
        <v>3</v>
      </c>
      <c r="F91">
        <v>1</v>
      </c>
      <c r="G91">
        <v>19</v>
      </c>
      <c r="H91" s="67">
        <v>3978</v>
      </c>
      <c r="I91" s="67">
        <v>4230</v>
      </c>
      <c r="J91" s="67">
        <v>75582</v>
      </c>
      <c r="K91" s="67">
        <v>80370</v>
      </c>
      <c r="L91" s="67">
        <v>4788</v>
      </c>
    </row>
    <row r="92" spans="1:12">
      <c r="A92" s="3">
        <v>40946</v>
      </c>
      <c r="B92">
        <v>5</v>
      </c>
      <c r="C92">
        <v>3</v>
      </c>
      <c r="D92" t="s">
        <v>40</v>
      </c>
      <c r="E92">
        <v>5</v>
      </c>
      <c r="F92">
        <v>2</v>
      </c>
      <c r="G92">
        <v>18</v>
      </c>
      <c r="H92" s="67">
        <v>3924</v>
      </c>
      <c r="I92" s="67">
        <v>4230</v>
      </c>
      <c r="J92" s="67">
        <v>70632</v>
      </c>
      <c r="K92" s="67">
        <v>76140</v>
      </c>
      <c r="L92" s="67">
        <v>5508</v>
      </c>
    </row>
    <row r="93" spans="1:12">
      <c r="A93" s="3">
        <v>40946</v>
      </c>
      <c r="B93">
        <v>6</v>
      </c>
      <c r="C93">
        <v>4</v>
      </c>
      <c r="D93" t="s">
        <v>41</v>
      </c>
      <c r="E93">
        <v>2</v>
      </c>
      <c r="F93">
        <v>1</v>
      </c>
      <c r="G93">
        <v>1</v>
      </c>
      <c r="H93" s="67">
        <v>2952</v>
      </c>
      <c r="I93" s="67">
        <v>3150</v>
      </c>
      <c r="J93" s="67">
        <v>2952</v>
      </c>
      <c r="K93" s="67">
        <v>3150</v>
      </c>
      <c r="L93" s="67">
        <v>198</v>
      </c>
    </row>
    <row r="94" spans="1:12">
      <c r="A94" s="3">
        <v>40946</v>
      </c>
      <c r="B94">
        <v>1</v>
      </c>
      <c r="C94">
        <v>1</v>
      </c>
      <c r="D94" t="s">
        <v>26</v>
      </c>
      <c r="E94">
        <v>2</v>
      </c>
      <c r="F94">
        <v>1</v>
      </c>
      <c r="G94">
        <v>15</v>
      </c>
      <c r="H94" s="67">
        <v>3042</v>
      </c>
      <c r="I94" s="67">
        <v>3240</v>
      </c>
      <c r="J94" s="67">
        <v>45630</v>
      </c>
      <c r="K94" s="67">
        <v>48600</v>
      </c>
      <c r="L94" s="67">
        <v>2970</v>
      </c>
    </row>
    <row r="95" spans="1:12">
      <c r="A95" s="3">
        <v>40946</v>
      </c>
      <c r="B95">
        <v>9</v>
      </c>
      <c r="C95">
        <v>5</v>
      </c>
      <c r="D95" t="s">
        <v>19</v>
      </c>
      <c r="E95">
        <v>2</v>
      </c>
      <c r="F95">
        <v>1</v>
      </c>
      <c r="G95">
        <v>4</v>
      </c>
      <c r="H95" s="67">
        <v>3978</v>
      </c>
      <c r="I95" s="67">
        <v>4230</v>
      </c>
      <c r="J95" s="67">
        <v>15912</v>
      </c>
      <c r="K95" s="67">
        <v>16920</v>
      </c>
      <c r="L95" s="67">
        <v>1008</v>
      </c>
    </row>
    <row r="96" spans="1:12">
      <c r="A96" s="3">
        <v>40947</v>
      </c>
      <c r="B96">
        <v>2</v>
      </c>
      <c r="C96">
        <v>1</v>
      </c>
      <c r="D96" t="s">
        <v>36</v>
      </c>
      <c r="E96">
        <v>2</v>
      </c>
      <c r="F96">
        <v>1</v>
      </c>
      <c r="G96">
        <v>16</v>
      </c>
      <c r="H96" s="67">
        <v>2106</v>
      </c>
      <c r="I96" s="67">
        <v>2250</v>
      </c>
      <c r="J96" s="67">
        <v>33696</v>
      </c>
      <c r="K96" s="67">
        <v>36000</v>
      </c>
      <c r="L96" s="67">
        <v>2304</v>
      </c>
    </row>
    <row r="97" spans="1:12">
      <c r="A97" s="3">
        <v>40947</v>
      </c>
      <c r="B97">
        <v>2</v>
      </c>
      <c r="C97">
        <v>1</v>
      </c>
      <c r="D97" t="s">
        <v>12</v>
      </c>
      <c r="E97">
        <v>1</v>
      </c>
      <c r="F97">
        <v>1</v>
      </c>
      <c r="G97">
        <v>10</v>
      </c>
      <c r="H97" s="67">
        <v>2034</v>
      </c>
      <c r="I97" s="67">
        <v>2160</v>
      </c>
      <c r="J97" s="67">
        <v>20340</v>
      </c>
      <c r="K97" s="67">
        <v>21600</v>
      </c>
      <c r="L97" s="67">
        <v>1260</v>
      </c>
    </row>
    <row r="98" spans="1:12">
      <c r="A98" s="3">
        <v>40947</v>
      </c>
      <c r="B98">
        <v>8</v>
      </c>
      <c r="C98">
        <v>5</v>
      </c>
      <c r="D98" t="s">
        <v>37</v>
      </c>
      <c r="E98">
        <v>3</v>
      </c>
      <c r="F98">
        <v>1</v>
      </c>
      <c r="G98">
        <v>21</v>
      </c>
      <c r="H98" s="67">
        <v>4482</v>
      </c>
      <c r="I98" s="67">
        <v>4770</v>
      </c>
      <c r="J98" s="67">
        <v>94122</v>
      </c>
      <c r="K98" s="67">
        <v>100170</v>
      </c>
      <c r="L98" s="67">
        <v>6048</v>
      </c>
    </row>
    <row r="99" spans="1:12">
      <c r="A99" s="3">
        <v>40948</v>
      </c>
      <c r="B99">
        <v>8</v>
      </c>
      <c r="C99">
        <v>5</v>
      </c>
      <c r="D99" t="s">
        <v>39</v>
      </c>
      <c r="E99">
        <v>2</v>
      </c>
      <c r="F99">
        <v>1</v>
      </c>
      <c r="G99">
        <v>7</v>
      </c>
      <c r="H99" s="67">
        <v>3726</v>
      </c>
      <c r="I99" s="67">
        <v>3960</v>
      </c>
      <c r="J99" s="67">
        <v>26082</v>
      </c>
      <c r="K99" s="67">
        <v>27720</v>
      </c>
      <c r="L99" s="67">
        <v>1638</v>
      </c>
    </row>
    <row r="100" spans="1:12">
      <c r="A100" s="3">
        <v>40948</v>
      </c>
      <c r="B100">
        <v>3</v>
      </c>
      <c r="C100">
        <v>2</v>
      </c>
      <c r="D100" t="s">
        <v>41</v>
      </c>
      <c r="E100">
        <v>2</v>
      </c>
      <c r="F100">
        <v>1</v>
      </c>
      <c r="G100">
        <v>22</v>
      </c>
      <c r="H100" s="67">
        <v>2952</v>
      </c>
      <c r="I100" s="67">
        <v>3150</v>
      </c>
      <c r="J100" s="67">
        <v>64944</v>
      </c>
      <c r="K100" s="67">
        <v>69300</v>
      </c>
      <c r="L100" s="67">
        <v>4356</v>
      </c>
    </row>
    <row r="101" spans="1:12">
      <c r="A101" s="3">
        <v>40948</v>
      </c>
      <c r="B101">
        <v>9</v>
      </c>
      <c r="C101">
        <v>5</v>
      </c>
      <c r="D101" t="s">
        <v>43</v>
      </c>
      <c r="E101">
        <v>4</v>
      </c>
      <c r="F101">
        <v>1</v>
      </c>
      <c r="G101">
        <v>15</v>
      </c>
      <c r="H101" s="67">
        <v>3384</v>
      </c>
      <c r="I101" s="67">
        <v>3600</v>
      </c>
      <c r="J101" s="67">
        <v>50760</v>
      </c>
      <c r="K101" s="67">
        <v>54000</v>
      </c>
      <c r="L101" s="67">
        <v>3240</v>
      </c>
    </row>
    <row r="102" spans="1:12">
      <c r="A102" s="3">
        <v>40948</v>
      </c>
      <c r="B102">
        <v>1</v>
      </c>
      <c r="C102">
        <v>1</v>
      </c>
      <c r="D102" t="s">
        <v>32</v>
      </c>
      <c r="E102">
        <v>3</v>
      </c>
      <c r="F102">
        <v>1</v>
      </c>
      <c r="G102">
        <v>7</v>
      </c>
      <c r="H102" s="67">
        <v>3546</v>
      </c>
      <c r="I102" s="67">
        <v>3780</v>
      </c>
      <c r="J102" s="67">
        <v>24822</v>
      </c>
      <c r="K102" s="67">
        <v>26460</v>
      </c>
      <c r="L102" s="67">
        <v>1638</v>
      </c>
    </row>
    <row r="103" spans="1:12">
      <c r="A103" s="3">
        <v>40949</v>
      </c>
      <c r="B103">
        <v>5</v>
      </c>
      <c r="C103">
        <v>3</v>
      </c>
      <c r="D103" t="s">
        <v>35</v>
      </c>
      <c r="E103">
        <v>3</v>
      </c>
      <c r="F103">
        <v>1</v>
      </c>
      <c r="G103">
        <v>17</v>
      </c>
      <c r="H103" s="67">
        <v>5148</v>
      </c>
      <c r="I103" s="67">
        <v>5490</v>
      </c>
      <c r="J103" s="67">
        <v>87516</v>
      </c>
      <c r="K103" s="67">
        <v>93330</v>
      </c>
      <c r="L103" s="67">
        <v>5814</v>
      </c>
    </row>
    <row r="104" spans="1:12">
      <c r="A104" s="3">
        <v>40950</v>
      </c>
      <c r="B104">
        <v>3</v>
      </c>
      <c r="C104">
        <v>2</v>
      </c>
      <c r="D104" t="s">
        <v>12</v>
      </c>
      <c r="E104">
        <v>1</v>
      </c>
      <c r="F104">
        <v>1</v>
      </c>
      <c r="G104">
        <v>20</v>
      </c>
      <c r="H104" s="67">
        <v>2034</v>
      </c>
      <c r="I104" s="67">
        <v>2160</v>
      </c>
      <c r="J104" s="67">
        <v>40680</v>
      </c>
      <c r="K104" s="67">
        <v>43200</v>
      </c>
      <c r="L104" s="67">
        <v>2520</v>
      </c>
    </row>
    <row r="105" spans="1:12">
      <c r="A105" s="3">
        <v>40950</v>
      </c>
      <c r="B105">
        <v>6</v>
      </c>
      <c r="C105">
        <v>4</v>
      </c>
      <c r="D105" t="s">
        <v>21</v>
      </c>
      <c r="E105">
        <v>2</v>
      </c>
      <c r="F105">
        <v>1</v>
      </c>
      <c r="G105">
        <v>5</v>
      </c>
      <c r="H105" s="67">
        <v>2196</v>
      </c>
      <c r="I105" s="67">
        <v>2340</v>
      </c>
      <c r="J105" s="67">
        <v>10980</v>
      </c>
      <c r="K105" s="67">
        <v>11700</v>
      </c>
      <c r="L105" s="67">
        <v>720</v>
      </c>
    </row>
    <row r="106" spans="1:12">
      <c r="A106" s="3">
        <v>40950</v>
      </c>
      <c r="B106">
        <v>3</v>
      </c>
      <c r="C106">
        <v>2</v>
      </c>
      <c r="D106" t="s">
        <v>32</v>
      </c>
      <c r="E106">
        <v>3</v>
      </c>
      <c r="F106">
        <v>1</v>
      </c>
      <c r="G106">
        <v>14</v>
      </c>
      <c r="H106" s="67">
        <v>3546</v>
      </c>
      <c r="I106" s="67">
        <v>3780</v>
      </c>
      <c r="J106" s="67">
        <v>49644</v>
      </c>
      <c r="K106" s="67">
        <v>52920</v>
      </c>
      <c r="L106" s="67">
        <v>3276</v>
      </c>
    </row>
    <row r="107" spans="1:12">
      <c r="A107" s="3">
        <v>40950</v>
      </c>
      <c r="B107">
        <v>5</v>
      </c>
      <c r="C107">
        <v>3</v>
      </c>
      <c r="D107" t="s">
        <v>38</v>
      </c>
      <c r="E107">
        <v>4</v>
      </c>
      <c r="F107">
        <v>1</v>
      </c>
      <c r="G107">
        <v>6</v>
      </c>
      <c r="H107" s="67">
        <v>3546</v>
      </c>
      <c r="I107" s="67">
        <v>3780</v>
      </c>
      <c r="J107" s="67">
        <v>21276</v>
      </c>
      <c r="K107" s="67">
        <v>22680</v>
      </c>
      <c r="L107" s="67">
        <v>1404</v>
      </c>
    </row>
    <row r="108" spans="1:12">
      <c r="A108" s="3">
        <v>40951</v>
      </c>
      <c r="B108">
        <v>1</v>
      </c>
      <c r="C108">
        <v>1</v>
      </c>
      <c r="D108" t="s">
        <v>42</v>
      </c>
      <c r="E108">
        <v>6</v>
      </c>
      <c r="F108">
        <v>2</v>
      </c>
      <c r="G108">
        <v>22</v>
      </c>
      <c r="H108" s="67">
        <v>7506</v>
      </c>
      <c r="I108" s="67">
        <v>8100</v>
      </c>
      <c r="J108" s="67">
        <v>165132</v>
      </c>
      <c r="K108" s="67">
        <v>178200</v>
      </c>
      <c r="L108" s="67">
        <v>13068</v>
      </c>
    </row>
    <row r="109" spans="1:12">
      <c r="A109" s="3">
        <v>40951</v>
      </c>
      <c r="B109">
        <v>10</v>
      </c>
      <c r="C109">
        <v>4</v>
      </c>
      <c r="D109" t="s">
        <v>40</v>
      </c>
      <c r="E109">
        <v>5</v>
      </c>
      <c r="F109">
        <v>2</v>
      </c>
      <c r="G109">
        <v>6</v>
      </c>
      <c r="H109" s="67">
        <v>3924</v>
      </c>
      <c r="I109" s="67">
        <v>4230</v>
      </c>
      <c r="J109" s="67">
        <v>23544</v>
      </c>
      <c r="K109" s="67">
        <v>25380</v>
      </c>
      <c r="L109" s="67">
        <v>1836</v>
      </c>
    </row>
    <row r="110" spans="1:12">
      <c r="A110" s="3">
        <v>40951</v>
      </c>
      <c r="B110">
        <v>1</v>
      </c>
      <c r="C110">
        <v>1</v>
      </c>
      <c r="D110" t="s">
        <v>37</v>
      </c>
      <c r="E110">
        <v>3</v>
      </c>
      <c r="F110">
        <v>1</v>
      </c>
      <c r="G110">
        <v>6</v>
      </c>
      <c r="H110" s="67">
        <v>4482</v>
      </c>
      <c r="I110" s="67">
        <v>4770</v>
      </c>
      <c r="J110" s="67">
        <v>26892</v>
      </c>
      <c r="K110" s="67">
        <v>28620</v>
      </c>
      <c r="L110" s="67">
        <v>1728</v>
      </c>
    </row>
    <row r="111" spans="1:12">
      <c r="A111" s="3">
        <v>40952</v>
      </c>
      <c r="B111">
        <v>5</v>
      </c>
      <c r="C111">
        <v>3</v>
      </c>
      <c r="D111" t="s">
        <v>32</v>
      </c>
      <c r="E111">
        <v>3</v>
      </c>
      <c r="F111">
        <v>1</v>
      </c>
      <c r="G111">
        <v>2</v>
      </c>
      <c r="H111" s="67">
        <v>3546</v>
      </c>
      <c r="I111" s="67">
        <v>3780</v>
      </c>
      <c r="J111" s="67">
        <v>7092</v>
      </c>
      <c r="K111" s="67">
        <v>7560</v>
      </c>
      <c r="L111" s="67">
        <v>468</v>
      </c>
    </row>
    <row r="112" spans="1:12">
      <c r="A112" s="3">
        <v>40952</v>
      </c>
      <c r="B112">
        <v>5</v>
      </c>
      <c r="C112">
        <v>3</v>
      </c>
      <c r="D112" t="s">
        <v>39</v>
      </c>
      <c r="E112">
        <v>2</v>
      </c>
      <c r="F112">
        <v>1</v>
      </c>
      <c r="G112">
        <v>24</v>
      </c>
      <c r="H112" s="67">
        <v>3726</v>
      </c>
      <c r="I112" s="67">
        <v>3960</v>
      </c>
      <c r="J112" s="67">
        <v>89424</v>
      </c>
      <c r="K112" s="67">
        <v>95040</v>
      </c>
      <c r="L112" s="67">
        <v>5616</v>
      </c>
    </row>
    <row r="113" spans="1:12">
      <c r="A113" s="3">
        <v>40952</v>
      </c>
      <c r="B113">
        <v>4</v>
      </c>
      <c r="C113">
        <v>2</v>
      </c>
      <c r="D113" t="s">
        <v>36</v>
      </c>
      <c r="E113">
        <v>2</v>
      </c>
      <c r="F113">
        <v>1</v>
      </c>
      <c r="G113">
        <v>11</v>
      </c>
      <c r="H113" s="67">
        <v>2106</v>
      </c>
      <c r="I113" s="67">
        <v>2250</v>
      </c>
      <c r="J113" s="67">
        <v>23166</v>
      </c>
      <c r="K113" s="67">
        <v>24750</v>
      </c>
      <c r="L113" s="67">
        <v>1584</v>
      </c>
    </row>
    <row r="114" spans="1:12">
      <c r="A114" s="3">
        <v>40952</v>
      </c>
      <c r="B114">
        <v>1</v>
      </c>
      <c r="C114">
        <v>1</v>
      </c>
      <c r="D114" t="s">
        <v>32</v>
      </c>
      <c r="E114">
        <v>3</v>
      </c>
      <c r="F114">
        <v>1</v>
      </c>
      <c r="G114">
        <v>10</v>
      </c>
      <c r="H114" s="67">
        <v>3546</v>
      </c>
      <c r="I114" s="67">
        <v>3780</v>
      </c>
      <c r="J114" s="67">
        <v>35460</v>
      </c>
      <c r="K114" s="67">
        <v>37800</v>
      </c>
      <c r="L114" s="67">
        <v>2340</v>
      </c>
    </row>
    <row r="115" spans="1:12">
      <c r="A115" s="3">
        <v>40954</v>
      </c>
      <c r="B115">
        <v>1</v>
      </c>
      <c r="C115">
        <v>1</v>
      </c>
      <c r="D115" t="s">
        <v>43</v>
      </c>
      <c r="E115">
        <v>4</v>
      </c>
      <c r="F115">
        <v>1</v>
      </c>
      <c r="G115">
        <v>7</v>
      </c>
      <c r="H115" s="67">
        <v>3384</v>
      </c>
      <c r="I115" s="67">
        <v>3600</v>
      </c>
      <c r="J115" s="67">
        <v>23688</v>
      </c>
      <c r="K115" s="67">
        <v>25200</v>
      </c>
      <c r="L115" s="67">
        <v>1512</v>
      </c>
    </row>
    <row r="116" spans="1:12">
      <c r="A116" s="3">
        <v>40954</v>
      </c>
      <c r="B116">
        <v>6</v>
      </c>
      <c r="C116">
        <v>4</v>
      </c>
      <c r="D116" t="s">
        <v>36</v>
      </c>
      <c r="E116">
        <v>2</v>
      </c>
      <c r="F116">
        <v>1</v>
      </c>
      <c r="G116">
        <v>22</v>
      </c>
      <c r="H116" s="67">
        <v>2106</v>
      </c>
      <c r="I116" s="67">
        <v>2250</v>
      </c>
      <c r="J116" s="67">
        <v>46332</v>
      </c>
      <c r="K116" s="67">
        <v>49500</v>
      </c>
      <c r="L116" s="67">
        <v>3168</v>
      </c>
    </row>
    <row r="117" spans="1:12">
      <c r="A117" s="3">
        <v>40954</v>
      </c>
      <c r="B117">
        <v>3</v>
      </c>
      <c r="C117">
        <v>2</v>
      </c>
      <c r="D117" t="s">
        <v>40</v>
      </c>
      <c r="E117">
        <v>5</v>
      </c>
      <c r="F117">
        <v>2</v>
      </c>
      <c r="G117">
        <v>7</v>
      </c>
      <c r="H117" s="67">
        <v>3924</v>
      </c>
      <c r="I117" s="67">
        <v>4230</v>
      </c>
      <c r="J117" s="67">
        <v>27468</v>
      </c>
      <c r="K117" s="67">
        <v>29610</v>
      </c>
      <c r="L117" s="67">
        <v>2142</v>
      </c>
    </row>
    <row r="118" spans="1:12">
      <c r="A118" s="3">
        <v>40955</v>
      </c>
      <c r="B118">
        <v>5</v>
      </c>
      <c r="C118">
        <v>3</v>
      </c>
      <c r="D118" t="s">
        <v>15</v>
      </c>
      <c r="E118">
        <v>2</v>
      </c>
      <c r="F118">
        <v>2</v>
      </c>
      <c r="G118">
        <v>18</v>
      </c>
      <c r="H118" s="67">
        <v>3582</v>
      </c>
      <c r="I118" s="67">
        <v>3870</v>
      </c>
      <c r="J118" s="67">
        <v>64476</v>
      </c>
      <c r="K118" s="67">
        <v>69660</v>
      </c>
      <c r="L118" s="67">
        <v>5184</v>
      </c>
    </row>
    <row r="119" spans="1:12">
      <c r="A119" s="3">
        <v>40955</v>
      </c>
      <c r="B119">
        <v>4</v>
      </c>
      <c r="C119">
        <v>2</v>
      </c>
      <c r="D119" t="s">
        <v>15</v>
      </c>
      <c r="E119">
        <v>2</v>
      </c>
      <c r="F119">
        <v>2</v>
      </c>
      <c r="G119">
        <v>12</v>
      </c>
      <c r="H119" s="67">
        <v>3582</v>
      </c>
      <c r="I119" s="67">
        <v>3870</v>
      </c>
      <c r="J119" s="67">
        <v>42984</v>
      </c>
      <c r="K119" s="67">
        <v>46440</v>
      </c>
      <c r="L119" s="67">
        <v>3456</v>
      </c>
    </row>
    <row r="120" spans="1:12">
      <c r="A120" s="3">
        <v>40956</v>
      </c>
      <c r="B120">
        <v>5</v>
      </c>
      <c r="C120">
        <v>3</v>
      </c>
      <c r="D120" t="s">
        <v>39</v>
      </c>
      <c r="E120">
        <v>2</v>
      </c>
      <c r="F120">
        <v>1</v>
      </c>
      <c r="G120">
        <v>19</v>
      </c>
      <c r="H120" s="67">
        <v>3726</v>
      </c>
      <c r="I120" s="67">
        <v>3960</v>
      </c>
      <c r="J120" s="67">
        <v>70794</v>
      </c>
      <c r="K120" s="67">
        <v>75240</v>
      </c>
      <c r="L120" s="67">
        <v>4446</v>
      </c>
    </row>
    <row r="121" spans="1:12">
      <c r="A121" s="3">
        <v>40956</v>
      </c>
      <c r="B121">
        <v>9</v>
      </c>
      <c r="C121">
        <v>5</v>
      </c>
      <c r="D121" t="s">
        <v>15</v>
      </c>
      <c r="E121">
        <v>2</v>
      </c>
      <c r="F121">
        <v>2</v>
      </c>
      <c r="G121">
        <v>23</v>
      </c>
      <c r="H121" s="67">
        <v>3582</v>
      </c>
      <c r="I121" s="67">
        <v>3870</v>
      </c>
      <c r="J121" s="67">
        <v>82386</v>
      </c>
      <c r="K121" s="67">
        <v>89010</v>
      </c>
      <c r="L121" s="67">
        <v>6624</v>
      </c>
    </row>
    <row r="122" spans="1:12">
      <c r="A122" s="3">
        <v>40957</v>
      </c>
      <c r="B122">
        <v>8</v>
      </c>
      <c r="C122">
        <v>5</v>
      </c>
      <c r="D122" t="s">
        <v>41</v>
      </c>
      <c r="E122">
        <v>2</v>
      </c>
      <c r="F122">
        <v>1</v>
      </c>
      <c r="G122">
        <v>3</v>
      </c>
      <c r="H122" s="67">
        <v>2952</v>
      </c>
      <c r="I122" s="67">
        <v>3150</v>
      </c>
      <c r="J122" s="67">
        <v>8856</v>
      </c>
      <c r="K122" s="67">
        <v>9450</v>
      </c>
      <c r="L122" s="67">
        <v>594</v>
      </c>
    </row>
    <row r="123" spans="1:12">
      <c r="A123" s="3">
        <v>40957</v>
      </c>
      <c r="B123">
        <v>6</v>
      </c>
      <c r="C123">
        <v>4</v>
      </c>
      <c r="D123" t="s">
        <v>19</v>
      </c>
      <c r="E123">
        <v>2</v>
      </c>
      <c r="F123">
        <v>1</v>
      </c>
      <c r="G123">
        <v>24</v>
      </c>
      <c r="H123" s="67">
        <v>3978</v>
      </c>
      <c r="I123" s="67">
        <v>4230</v>
      </c>
      <c r="J123" s="67">
        <v>95472</v>
      </c>
      <c r="K123" s="67">
        <v>101520</v>
      </c>
      <c r="L123" s="67">
        <v>6048</v>
      </c>
    </row>
    <row r="124" spans="1:12">
      <c r="A124" s="3">
        <v>40957</v>
      </c>
      <c r="B124">
        <v>8</v>
      </c>
      <c r="C124">
        <v>5</v>
      </c>
      <c r="D124" t="s">
        <v>12</v>
      </c>
      <c r="E124">
        <v>1</v>
      </c>
      <c r="F124">
        <v>1</v>
      </c>
      <c r="G124">
        <v>25</v>
      </c>
      <c r="H124" s="67">
        <v>2034</v>
      </c>
      <c r="I124" s="67">
        <v>2160</v>
      </c>
      <c r="J124" s="67">
        <v>50850</v>
      </c>
      <c r="K124" s="67">
        <v>54000</v>
      </c>
      <c r="L124" s="67">
        <v>3150</v>
      </c>
    </row>
    <row r="125" spans="1:12">
      <c r="A125" s="3">
        <v>40958</v>
      </c>
      <c r="B125">
        <v>10</v>
      </c>
      <c r="C125">
        <v>4</v>
      </c>
      <c r="D125" t="s">
        <v>40</v>
      </c>
      <c r="E125">
        <v>5</v>
      </c>
      <c r="F125">
        <v>2</v>
      </c>
      <c r="G125">
        <v>5</v>
      </c>
      <c r="H125" s="67">
        <v>3924</v>
      </c>
      <c r="I125" s="67">
        <v>4230</v>
      </c>
      <c r="J125" s="67">
        <v>19620</v>
      </c>
      <c r="K125" s="67">
        <v>21150</v>
      </c>
      <c r="L125" s="67">
        <v>1530</v>
      </c>
    </row>
    <row r="126" spans="1:12">
      <c r="A126" s="3">
        <v>40958</v>
      </c>
      <c r="B126">
        <v>3</v>
      </c>
      <c r="C126">
        <v>2</v>
      </c>
      <c r="D126" t="s">
        <v>28</v>
      </c>
      <c r="E126">
        <v>3</v>
      </c>
      <c r="F126">
        <v>1</v>
      </c>
      <c r="G126">
        <v>2</v>
      </c>
      <c r="H126" s="67">
        <v>5832</v>
      </c>
      <c r="I126" s="67">
        <v>6210</v>
      </c>
      <c r="J126" s="67">
        <v>11664</v>
      </c>
      <c r="K126" s="67">
        <v>12420</v>
      </c>
      <c r="L126" s="67">
        <v>756</v>
      </c>
    </row>
    <row r="127" spans="1:12">
      <c r="A127" s="3">
        <v>40959</v>
      </c>
      <c r="B127">
        <v>6</v>
      </c>
      <c r="C127">
        <v>4</v>
      </c>
      <c r="D127" t="s">
        <v>38</v>
      </c>
      <c r="E127">
        <v>4</v>
      </c>
      <c r="F127">
        <v>1</v>
      </c>
      <c r="G127">
        <v>14</v>
      </c>
      <c r="H127" s="67">
        <v>3546</v>
      </c>
      <c r="I127" s="67">
        <v>3780</v>
      </c>
      <c r="J127" s="67">
        <v>49644</v>
      </c>
      <c r="K127" s="67">
        <v>52920</v>
      </c>
      <c r="L127" s="67">
        <v>3276</v>
      </c>
    </row>
    <row r="128" spans="1:12">
      <c r="A128" s="3">
        <v>40959</v>
      </c>
      <c r="B128">
        <v>2</v>
      </c>
      <c r="C128">
        <v>1</v>
      </c>
      <c r="D128" t="s">
        <v>12</v>
      </c>
      <c r="E128">
        <v>1</v>
      </c>
      <c r="F128">
        <v>1</v>
      </c>
      <c r="G128">
        <v>6</v>
      </c>
      <c r="H128" s="67">
        <v>2034</v>
      </c>
      <c r="I128" s="67">
        <v>2160</v>
      </c>
      <c r="J128" s="67">
        <v>12204</v>
      </c>
      <c r="K128" s="67">
        <v>12960</v>
      </c>
      <c r="L128" s="67">
        <v>756</v>
      </c>
    </row>
    <row r="129" spans="1:12">
      <c r="A129" s="3">
        <v>40960</v>
      </c>
      <c r="B129">
        <v>5</v>
      </c>
      <c r="C129">
        <v>3</v>
      </c>
      <c r="D129" t="s">
        <v>12</v>
      </c>
      <c r="E129">
        <v>1</v>
      </c>
      <c r="F129">
        <v>1</v>
      </c>
      <c r="G129">
        <v>13</v>
      </c>
      <c r="H129" s="67">
        <v>2034</v>
      </c>
      <c r="I129" s="67">
        <v>2160</v>
      </c>
      <c r="J129" s="67">
        <v>26442</v>
      </c>
      <c r="K129" s="67">
        <v>28080</v>
      </c>
      <c r="L129" s="67">
        <v>1638</v>
      </c>
    </row>
    <row r="130" spans="1:12">
      <c r="A130" s="3">
        <v>40961</v>
      </c>
      <c r="B130">
        <v>7</v>
      </c>
      <c r="C130">
        <v>3</v>
      </c>
      <c r="D130" t="s">
        <v>26</v>
      </c>
      <c r="E130">
        <v>2</v>
      </c>
      <c r="F130">
        <v>1</v>
      </c>
      <c r="G130">
        <v>4</v>
      </c>
      <c r="H130" s="67">
        <v>3042</v>
      </c>
      <c r="I130" s="67">
        <v>3240</v>
      </c>
      <c r="J130" s="67">
        <v>12168</v>
      </c>
      <c r="K130" s="67">
        <v>12960</v>
      </c>
      <c r="L130" s="67">
        <v>792</v>
      </c>
    </row>
    <row r="131" spans="1:12">
      <c r="A131" s="3">
        <v>40961</v>
      </c>
      <c r="B131">
        <v>10</v>
      </c>
      <c r="C131">
        <v>4</v>
      </c>
      <c r="D131" t="s">
        <v>26</v>
      </c>
      <c r="E131">
        <v>2</v>
      </c>
      <c r="F131">
        <v>1</v>
      </c>
      <c r="G131">
        <v>21</v>
      </c>
      <c r="H131" s="67">
        <v>3042</v>
      </c>
      <c r="I131" s="67">
        <v>3240</v>
      </c>
      <c r="J131" s="67">
        <v>63882</v>
      </c>
      <c r="K131" s="67">
        <v>68040</v>
      </c>
      <c r="L131" s="67">
        <v>4158</v>
      </c>
    </row>
    <row r="132" spans="1:12">
      <c r="A132" s="3">
        <v>40961</v>
      </c>
      <c r="B132">
        <v>7</v>
      </c>
      <c r="C132">
        <v>3</v>
      </c>
      <c r="D132" t="s">
        <v>39</v>
      </c>
      <c r="E132">
        <v>2</v>
      </c>
      <c r="F132">
        <v>1</v>
      </c>
      <c r="G132">
        <v>16</v>
      </c>
      <c r="H132" s="67">
        <v>3726</v>
      </c>
      <c r="I132" s="67">
        <v>3960</v>
      </c>
      <c r="J132" s="67">
        <v>59616</v>
      </c>
      <c r="K132" s="67">
        <v>63360</v>
      </c>
      <c r="L132" s="67">
        <v>3744</v>
      </c>
    </row>
    <row r="133" spans="1:12">
      <c r="A133" s="3">
        <v>40961</v>
      </c>
      <c r="B133">
        <v>3</v>
      </c>
      <c r="C133">
        <v>2</v>
      </c>
      <c r="D133" t="s">
        <v>21</v>
      </c>
      <c r="E133">
        <v>2</v>
      </c>
      <c r="F133">
        <v>1</v>
      </c>
      <c r="G133">
        <v>10</v>
      </c>
      <c r="H133" s="67">
        <v>2196</v>
      </c>
      <c r="I133" s="67">
        <v>2340</v>
      </c>
      <c r="J133" s="67">
        <v>21960</v>
      </c>
      <c r="K133" s="67">
        <v>23400</v>
      </c>
      <c r="L133" s="67">
        <v>1440</v>
      </c>
    </row>
    <row r="134" spans="1:12">
      <c r="A134" s="3">
        <v>40963</v>
      </c>
      <c r="B134">
        <v>3</v>
      </c>
      <c r="C134">
        <v>2</v>
      </c>
      <c r="D134" t="s">
        <v>37</v>
      </c>
      <c r="E134">
        <v>3</v>
      </c>
      <c r="F134">
        <v>1</v>
      </c>
      <c r="G134">
        <v>3</v>
      </c>
      <c r="H134" s="67">
        <v>4482</v>
      </c>
      <c r="I134" s="67">
        <v>4770</v>
      </c>
      <c r="J134" s="67">
        <v>13446</v>
      </c>
      <c r="K134" s="67">
        <v>14310</v>
      </c>
      <c r="L134" s="67">
        <v>864</v>
      </c>
    </row>
    <row r="135" spans="1:12">
      <c r="A135" s="3">
        <v>40963</v>
      </c>
      <c r="B135">
        <v>9</v>
      </c>
      <c r="C135">
        <v>5</v>
      </c>
      <c r="D135" t="s">
        <v>35</v>
      </c>
      <c r="E135">
        <v>3</v>
      </c>
      <c r="F135">
        <v>1</v>
      </c>
      <c r="G135">
        <v>1</v>
      </c>
      <c r="H135" s="67">
        <v>5148</v>
      </c>
      <c r="I135" s="67">
        <v>5490</v>
      </c>
      <c r="J135" s="67">
        <v>5148</v>
      </c>
      <c r="K135" s="67">
        <v>5490</v>
      </c>
      <c r="L135" s="67">
        <v>342</v>
      </c>
    </row>
    <row r="136" spans="1:12">
      <c r="A136" s="3">
        <v>40964</v>
      </c>
      <c r="B136">
        <v>9</v>
      </c>
      <c r="C136">
        <v>5</v>
      </c>
      <c r="D136" t="s">
        <v>19</v>
      </c>
      <c r="E136">
        <v>2</v>
      </c>
      <c r="F136">
        <v>1</v>
      </c>
      <c r="G136">
        <v>13</v>
      </c>
      <c r="H136" s="67">
        <v>3978</v>
      </c>
      <c r="I136" s="67">
        <v>4230</v>
      </c>
      <c r="J136" s="67">
        <v>51714</v>
      </c>
      <c r="K136" s="67">
        <v>54990</v>
      </c>
      <c r="L136" s="67">
        <v>3276</v>
      </c>
    </row>
    <row r="137" spans="1:12">
      <c r="A137" s="3">
        <v>40964</v>
      </c>
      <c r="B137">
        <v>5</v>
      </c>
      <c r="C137">
        <v>3</v>
      </c>
      <c r="D137" t="s">
        <v>36</v>
      </c>
      <c r="E137">
        <v>2</v>
      </c>
      <c r="F137">
        <v>1</v>
      </c>
      <c r="G137">
        <v>15</v>
      </c>
      <c r="H137" s="67">
        <v>2106</v>
      </c>
      <c r="I137" s="67">
        <v>2250</v>
      </c>
      <c r="J137" s="67">
        <v>31590</v>
      </c>
      <c r="K137" s="67">
        <v>33750</v>
      </c>
      <c r="L137" s="67">
        <v>2160</v>
      </c>
    </row>
    <row r="138" spans="1:12">
      <c r="A138" s="3">
        <v>40964</v>
      </c>
      <c r="B138">
        <v>9</v>
      </c>
      <c r="C138">
        <v>5</v>
      </c>
      <c r="D138" t="s">
        <v>19</v>
      </c>
      <c r="E138">
        <v>2</v>
      </c>
      <c r="F138">
        <v>1</v>
      </c>
      <c r="G138">
        <v>5</v>
      </c>
      <c r="H138" s="67">
        <v>3978</v>
      </c>
      <c r="I138" s="67">
        <v>4230</v>
      </c>
      <c r="J138" s="67">
        <v>19890</v>
      </c>
      <c r="K138" s="67">
        <v>21150</v>
      </c>
      <c r="L138" s="67">
        <v>1260</v>
      </c>
    </row>
    <row r="139" spans="1:12">
      <c r="A139" s="3">
        <v>40965</v>
      </c>
      <c r="B139">
        <v>8</v>
      </c>
      <c r="C139">
        <v>5</v>
      </c>
      <c r="D139" t="s">
        <v>12</v>
      </c>
      <c r="E139">
        <v>1</v>
      </c>
      <c r="F139">
        <v>1</v>
      </c>
      <c r="G139">
        <v>25</v>
      </c>
      <c r="H139" s="67">
        <v>2034</v>
      </c>
      <c r="I139" s="67">
        <v>2160</v>
      </c>
      <c r="J139" s="67">
        <v>50850</v>
      </c>
      <c r="K139" s="67">
        <v>54000</v>
      </c>
      <c r="L139" s="67">
        <v>3150</v>
      </c>
    </row>
    <row r="140" spans="1:12">
      <c r="A140" s="3">
        <v>40965</v>
      </c>
      <c r="B140">
        <v>1</v>
      </c>
      <c r="C140">
        <v>1</v>
      </c>
      <c r="D140" t="s">
        <v>33</v>
      </c>
      <c r="E140">
        <v>3</v>
      </c>
      <c r="F140">
        <v>1</v>
      </c>
      <c r="G140">
        <v>8</v>
      </c>
      <c r="H140" s="67">
        <v>2034</v>
      </c>
      <c r="I140" s="67">
        <v>2160</v>
      </c>
      <c r="J140" s="67">
        <v>19890</v>
      </c>
      <c r="K140" s="67">
        <v>21150</v>
      </c>
      <c r="L140" s="67">
        <v>1260</v>
      </c>
    </row>
    <row r="141" spans="1:12">
      <c r="A141" s="3">
        <v>40965</v>
      </c>
      <c r="B141">
        <v>1</v>
      </c>
      <c r="C141">
        <v>1</v>
      </c>
      <c r="D141" t="s">
        <v>38</v>
      </c>
      <c r="E141">
        <v>4</v>
      </c>
      <c r="F141">
        <v>1</v>
      </c>
      <c r="G141">
        <v>21</v>
      </c>
      <c r="H141" s="67">
        <v>3582</v>
      </c>
      <c r="I141" s="67">
        <v>3870</v>
      </c>
      <c r="J141" s="67">
        <v>21276</v>
      </c>
      <c r="K141" s="67">
        <v>22680</v>
      </c>
      <c r="L141" s="67">
        <v>1404</v>
      </c>
    </row>
    <row r="142" spans="1:12">
      <c r="A142" s="3">
        <v>40965</v>
      </c>
      <c r="B142">
        <v>1</v>
      </c>
      <c r="C142">
        <v>1</v>
      </c>
      <c r="D142" t="s">
        <v>36</v>
      </c>
      <c r="E142">
        <v>2</v>
      </c>
      <c r="F142">
        <v>1</v>
      </c>
      <c r="G142">
        <v>16</v>
      </c>
      <c r="H142" s="67">
        <v>3978</v>
      </c>
      <c r="I142" s="67">
        <v>4230</v>
      </c>
      <c r="J142" s="67">
        <v>23166</v>
      </c>
      <c r="K142" s="67">
        <v>24750</v>
      </c>
      <c r="L142" s="67">
        <v>1584</v>
      </c>
    </row>
    <row r="143" spans="1:12">
      <c r="A143" s="3">
        <v>40966</v>
      </c>
      <c r="B143">
        <v>6</v>
      </c>
      <c r="C143">
        <v>4</v>
      </c>
      <c r="D143" t="s">
        <v>38</v>
      </c>
      <c r="E143">
        <v>4</v>
      </c>
      <c r="F143">
        <v>1</v>
      </c>
      <c r="G143">
        <v>23</v>
      </c>
      <c r="H143" s="67">
        <v>2196</v>
      </c>
      <c r="I143" s="67">
        <v>2340</v>
      </c>
      <c r="J143" s="67">
        <v>31914</v>
      </c>
      <c r="K143" s="67">
        <v>34020</v>
      </c>
      <c r="L143" s="67">
        <v>2106</v>
      </c>
    </row>
    <row r="144" spans="1:12">
      <c r="A144" s="3">
        <v>40966</v>
      </c>
      <c r="B144">
        <v>1</v>
      </c>
      <c r="C144">
        <v>1</v>
      </c>
      <c r="D144" t="s">
        <v>19</v>
      </c>
      <c r="E144">
        <v>2</v>
      </c>
      <c r="F144">
        <v>1</v>
      </c>
      <c r="G144">
        <v>22</v>
      </c>
      <c r="H144" s="67">
        <v>3978</v>
      </c>
      <c r="I144" s="67">
        <v>4230</v>
      </c>
      <c r="J144" s="67">
        <v>87516</v>
      </c>
      <c r="K144" s="67">
        <v>93060</v>
      </c>
      <c r="L144" s="67">
        <v>5544</v>
      </c>
    </row>
    <row r="145" spans="1:12">
      <c r="A145" s="3">
        <v>40967</v>
      </c>
      <c r="B145">
        <v>7</v>
      </c>
      <c r="C145">
        <v>3</v>
      </c>
      <c r="D145" t="s">
        <v>19</v>
      </c>
      <c r="E145">
        <v>2</v>
      </c>
      <c r="F145">
        <v>1</v>
      </c>
      <c r="G145">
        <v>13</v>
      </c>
      <c r="H145" s="67">
        <v>3978</v>
      </c>
      <c r="I145" s="67">
        <v>4230</v>
      </c>
      <c r="J145" s="67">
        <v>43758</v>
      </c>
      <c r="K145" s="67">
        <v>46530</v>
      </c>
      <c r="L145" s="67">
        <v>2772</v>
      </c>
    </row>
    <row r="146" spans="1:12">
      <c r="A146" s="3">
        <v>40967</v>
      </c>
      <c r="B146">
        <v>4</v>
      </c>
      <c r="C146">
        <v>2</v>
      </c>
      <c r="D146" t="s">
        <v>40</v>
      </c>
      <c r="E146">
        <v>5</v>
      </c>
      <c r="F146">
        <v>2</v>
      </c>
      <c r="G146">
        <v>27</v>
      </c>
      <c r="H146" s="67">
        <v>3042</v>
      </c>
      <c r="I146" s="67">
        <v>3240</v>
      </c>
      <c r="J146" s="67">
        <v>58860</v>
      </c>
      <c r="K146" s="67">
        <v>63450</v>
      </c>
      <c r="L146" s="67">
        <v>4590</v>
      </c>
    </row>
    <row r="147" spans="1:12">
      <c r="A147" s="3">
        <v>40968</v>
      </c>
      <c r="B147">
        <v>1</v>
      </c>
      <c r="C147">
        <v>1</v>
      </c>
      <c r="D147" t="s">
        <v>36</v>
      </c>
      <c r="E147">
        <v>2</v>
      </c>
      <c r="F147">
        <v>1</v>
      </c>
      <c r="G147">
        <v>27</v>
      </c>
      <c r="H147" s="67">
        <v>3978</v>
      </c>
      <c r="I147" s="67">
        <v>4230</v>
      </c>
      <c r="J147" s="67">
        <v>52650</v>
      </c>
      <c r="K147" s="67">
        <v>56250</v>
      </c>
      <c r="L147" s="67">
        <v>3600</v>
      </c>
    </row>
    <row r="148" spans="1:12">
      <c r="A148" s="3">
        <v>40968</v>
      </c>
      <c r="B148">
        <v>10</v>
      </c>
      <c r="C148">
        <v>4</v>
      </c>
      <c r="D148" t="s">
        <v>43</v>
      </c>
      <c r="E148">
        <v>4</v>
      </c>
      <c r="F148">
        <v>1</v>
      </c>
      <c r="G148">
        <v>27</v>
      </c>
      <c r="H148" s="67">
        <v>3978</v>
      </c>
      <c r="I148" s="67">
        <v>4230</v>
      </c>
      <c r="J148" s="67">
        <v>20304</v>
      </c>
      <c r="K148" s="67">
        <v>21600</v>
      </c>
      <c r="L148" s="67">
        <v>1296</v>
      </c>
    </row>
    <row r="149" spans="1:12">
      <c r="A149" s="3">
        <v>40969</v>
      </c>
      <c r="B149">
        <v>2</v>
      </c>
      <c r="C149">
        <v>1</v>
      </c>
      <c r="D149" t="s">
        <v>35</v>
      </c>
      <c r="E149">
        <v>3</v>
      </c>
      <c r="F149">
        <v>1</v>
      </c>
      <c r="G149">
        <v>27</v>
      </c>
      <c r="H149" s="67">
        <v>5832</v>
      </c>
      <c r="I149" s="67">
        <v>6210</v>
      </c>
      <c r="J149" s="67">
        <v>61776</v>
      </c>
      <c r="K149" s="67">
        <v>65880</v>
      </c>
      <c r="L149" s="67">
        <v>4104</v>
      </c>
    </row>
    <row r="150" spans="1:12">
      <c r="A150" s="3">
        <v>40969</v>
      </c>
      <c r="B150">
        <v>2</v>
      </c>
      <c r="C150">
        <v>1</v>
      </c>
      <c r="D150" t="s">
        <v>42</v>
      </c>
      <c r="E150">
        <v>6</v>
      </c>
      <c r="F150">
        <v>2</v>
      </c>
      <c r="G150">
        <v>27</v>
      </c>
      <c r="H150" s="67">
        <v>2196</v>
      </c>
      <c r="I150" s="67">
        <v>2340</v>
      </c>
      <c r="J150" s="67">
        <v>82566</v>
      </c>
      <c r="K150" s="67">
        <v>89100</v>
      </c>
      <c r="L150" s="67">
        <v>6534</v>
      </c>
    </row>
    <row r="151" spans="1:12">
      <c r="A151" s="3">
        <v>40970</v>
      </c>
      <c r="B151">
        <v>4</v>
      </c>
      <c r="C151">
        <v>2</v>
      </c>
      <c r="D151" t="s">
        <v>26</v>
      </c>
      <c r="E151">
        <v>2</v>
      </c>
      <c r="F151">
        <v>1</v>
      </c>
      <c r="G151">
        <v>27</v>
      </c>
      <c r="H151" s="67">
        <v>3546</v>
      </c>
      <c r="I151" s="67">
        <v>3780</v>
      </c>
      <c r="J151" s="67">
        <v>24336</v>
      </c>
      <c r="K151" s="67">
        <v>25920</v>
      </c>
      <c r="L151" s="67">
        <v>1584</v>
      </c>
    </row>
    <row r="152" spans="1:12">
      <c r="A152" s="3">
        <v>40971</v>
      </c>
      <c r="B152">
        <v>10</v>
      </c>
      <c r="C152">
        <v>4</v>
      </c>
      <c r="D152" t="s">
        <v>38</v>
      </c>
      <c r="E152">
        <v>4</v>
      </c>
      <c r="F152">
        <v>1</v>
      </c>
      <c r="G152">
        <v>12</v>
      </c>
      <c r="H152" s="67">
        <v>3582</v>
      </c>
      <c r="I152" s="67">
        <v>3870</v>
      </c>
      <c r="J152" s="67">
        <v>3546</v>
      </c>
      <c r="K152" s="67">
        <v>3780</v>
      </c>
      <c r="L152" s="67">
        <v>234</v>
      </c>
    </row>
    <row r="153" spans="1:12">
      <c r="A153" s="3">
        <v>40971</v>
      </c>
      <c r="B153">
        <v>3</v>
      </c>
      <c r="C153">
        <v>2</v>
      </c>
      <c r="D153" t="s">
        <v>40</v>
      </c>
      <c r="E153">
        <v>5</v>
      </c>
      <c r="F153">
        <v>2</v>
      </c>
      <c r="G153">
        <v>18</v>
      </c>
      <c r="H153" s="67">
        <v>3978</v>
      </c>
      <c r="I153" s="67">
        <v>4230</v>
      </c>
      <c r="J153" s="67">
        <v>19620</v>
      </c>
      <c r="K153" s="67">
        <v>21150</v>
      </c>
      <c r="L153" s="67">
        <v>1530</v>
      </c>
    </row>
    <row r="154" spans="1:12">
      <c r="A154" s="3">
        <v>40971</v>
      </c>
      <c r="B154">
        <v>2</v>
      </c>
      <c r="C154">
        <v>1</v>
      </c>
      <c r="D154" t="s">
        <v>21</v>
      </c>
      <c r="E154">
        <v>2</v>
      </c>
      <c r="F154">
        <v>1</v>
      </c>
      <c r="G154">
        <v>8</v>
      </c>
      <c r="H154" s="67">
        <v>3978</v>
      </c>
      <c r="I154" s="67">
        <v>4230</v>
      </c>
      <c r="J154" s="67">
        <v>24156</v>
      </c>
      <c r="K154" s="67">
        <v>25740</v>
      </c>
      <c r="L154" s="67">
        <v>1584</v>
      </c>
    </row>
    <row r="155" spans="1:12">
      <c r="A155" s="3">
        <v>40971</v>
      </c>
      <c r="B155">
        <v>4</v>
      </c>
      <c r="C155">
        <v>2</v>
      </c>
      <c r="D155" t="s">
        <v>26</v>
      </c>
      <c r="E155">
        <v>2</v>
      </c>
      <c r="F155">
        <v>1</v>
      </c>
      <c r="G155">
        <v>21</v>
      </c>
      <c r="H155" s="67">
        <v>2034</v>
      </c>
      <c r="I155" s="67">
        <v>2160</v>
      </c>
      <c r="J155" s="67">
        <v>30420</v>
      </c>
      <c r="K155" s="67">
        <v>32400</v>
      </c>
      <c r="L155" s="67">
        <v>1980</v>
      </c>
    </row>
    <row r="156" spans="1:12">
      <c r="A156" s="3">
        <v>40971</v>
      </c>
      <c r="B156">
        <v>9</v>
      </c>
      <c r="C156">
        <v>5</v>
      </c>
      <c r="D156" t="s">
        <v>41</v>
      </c>
      <c r="E156">
        <v>2</v>
      </c>
      <c r="F156">
        <v>1</v>
      </c>
      <c r="G156">
        <v>25</v>
      </c>
      <c r="H156" s="67">
        <v>3042</v>
      </c>
      <c r="I156" s="67">
        <v>3240</v>
      </c>
      <c r="J156" s="67">
        <v>5904</v>
      </c>
      <c r="K156" s="67">
        <v>6300</v>
      </c>
      <c r="L156" s="67">
        <v>396</v>
      </c>
    </row>
    <row r="157" spans="1:12">
      <c r="A157" s="3">
        <v>40972</v>
      </c>
      <c r="B157">
        <v>4</v>
      </c>
      <c r="C157">
        <v>2</v>
      </c>
      <c r="D157" t="s">
        <v>28</v>
      </c>
      <c r="E157">
        <v>3</v>
      </c>
      <c r="F157">
        <v>1</v>
      </c>
      <c r="G157">
        <v>12</v>
      </c>
      <c r="H157" s="67">
        <v>5148</v>
      </c>
      <c r="I157" s="67">
        <v>5490</v>
      </c>
      <c r="J157" s="67">
        <v>64152</v>
      </c>
      <c r="K157" s="67">
        <v>68310</v>
      </c>
      <c r="L157" s="67">
        <v>4158</v>
      </c>
    </row>
    <row r="158" spans="1:12">
      <c r="A158" s="3">
        <v>40972</v>
      </c>
      <c r="B158">
        <v>8</v>
      </c>
      <c r="C158">
        <v>5</v>
      </c>
      <c r="D158" t="s">
        <v>43</v>
      </c>
      <c r="E158">
        <v>4</v>
      </c>
      <c r="F158">
        <v>1</v>
      </c>
      <c r="G158">
        <v>9</v>
      </c>
      <c r="H158" s="67">
        <v>2106</v>
      </c>
      <c r="I158" s="67">
        <v>2250</v>
      </c>
      <c r="J158" s="67">
        <v>77832</v>
      </c>
      <c r="K158" s="67">
        <v>82800</v>
      </c>
      <c r="L158" s="67">
        <v>4968</v>
      </c>
    </row>
    <row r="159" spans="1:12">
      <c r="A159" s="3">
        <v>40972</v>
      </c>
      <c r="B159">
        <v>1</v>
      </c>
      <c r="C159">
        <v>1</v>
      </c>
      <c r="D159" t="s">
        <v>12</v>
      </c>
      <c r="E159">
        <v>1</v>
      </c>
      <c r="F159">
        <v>1</v>
      </c>
      <c r="G159">
        <v>23</v>
      </c>
      <c r="H159" s="67">
        <v>4482</v>
      </c>
      <c r="I159" s="67">
        <v>4770</v>
      </c>
      <c r="J159" s="67">
        <v>28476</v>
      </c>
      <c r="K159" s="67">
        <v>30240</v>
      </c>
      <c r="L159" s="67">
        <v>1764</v>
      </c>
    </row>
    <row r="160" spans="1:12">
      <c r="A160" s="3">
        <v>40973</v>
      </c>
      <c r="B160">
        <v>10</v>
      </c>
      <c r="C160">
        <v>4</v>
      </c>
      <c r="D160" t="s">
        <v>43</v>
      </c>
      <c r="E160">
        <v>4</v>
      </c>
      <c r="F160">
        <v>1</v>
      </c>
      <c r="G160">
        <v>23</v>
      </c>
      <c r="H160" s="67">
        <v>3546</v>
      </c>
      <c r="I160" s="67">
        <v>3780</v>
      </c>
      <c r="J160" s="67">
        <v>57528</v>
      </c>
      <c r="K160" s="67">
        <v>61200</v>
      </c>
      <c r="L160" s="67">
        <v>3672</v>
      </c>
    </row>
    <row r="161" spans="1:12">
      <c r="A161" s="3">
        <v>40973</v>
      </c>
      <c r="B161">
        <v>4</v>
      </c>
      <c r="C161">
        <v>2</v>
      </c>
      <c r="D161" t="s">
        <v>37</v>
      </c>
      <c r="E161">
        <v>3</v>
      </c>
      <c r="F161">
        <v>1</v>
      </c>
      <c r="G161">
        <v>20</v>
      </c>
      <c r="H161" s="67">
        <v>4482</v>
      </c>
      <c r="I161" s="67">
        <v>4770</v>
      </c>
      <c r="J161" s="67">
        <v>31374</v>
      </c>
      <c r="K161" s="67">
        <v>33390</v>
      </c>
      <c r="L161" s="67">
        <v>2016</v>
      </c>
    </row>
    <row r="162" spans="1:12">
      <c r="A162" s="3">
        <v>40973</v>
      </c>
      <c r="B162">
        <v>4</v>
      </c>
      <c r="C162">
        <v>2</v>
      </c>
      <c r="D162" t="s">
        <v>32</v>
      </c>
      <c r="E162">
        <v>3</v>
      </c>
      <c r="F162">
        <v>1</v>
      </c>
      <c r="G162">
        <v>25</v>
      </c>
      <c r="H162" s="67">
        <v>4482</v>
      </c>
      <c r="I162" s="67">
        <v>4770</v>
      </c>
      <c r="J162" s="67">
        <v>70920</v>
      </c>
      <c r="K162" s="67">
        <v>75600</v>
      </c>
      <c r="L162" s="67">
        <v>4680</v>
      </c>
    </row>
    <row r="163" spans="1:12">
      <c r="A163" s="3">
        <v>40973</v>
      </c>
      <c r="B163">
        <v>1</v>
      </c>
      <c r="C163">
        <v>1</v>
      </c>
      <c r="D163" t="s">
        <v>38</v>
      </c>
      <c r="E163">
        <v>4</v>
      </c>
      <c r="F163">
        <v>1</v>
      </c>
      <c r="G163">
        <v>4</v>
      </c>
      <c r="H163" s="67">
        <v>2034</v>
      </c>
      <c r="I163" s="67">
        <v>2160</v>
      </c>
      <c r="J163" s="67">
        <v>53190</v>
      </c>
      <c r="K163" s="67">
        <v>56700</v>
      </c>
      <c r="L163" s="67">
        <v>3510</v>
      </c>
    </row>
    <row r="164" spans="1:12">
      <c r="A164" s="3">
        <v>40973</v>
      </c>
      <c r="B164">
        <v>3</v>
      </c>
      <c r="C164">
        <v>2</v>
      </c>
      <c r="D164" t="s">
        <v>38</v>
      </c>
      <c r="E164">
        <v>4</v>
      </c>
      <c r="F164">
        <v>1</v>
      </c>
      <c r="G164">
        <v>24</v>
      </c>
      <c r="H164" s="67">
        <v>3978</v>
      </c>
      <c r="I164" s="67">
        <v>4230</v>
      </c>
      <c r="J164" s="67">
        <v>85104</v>
      </c>
      <c r="K164" s="67">
        <v>90720</v>
      </c>
      <c r="L164" s="67">
        <v>5616</v>
      </c>
    </row>
    <row r="165" spans="1:12">
      <c r="A165" s="3">
        <v>40974</v>
      </c>
      <c r="B165">
        <v>4</v>
      </c>
      <c r="C165">
        <v>2</v>
      </c>
      <c r="D165" t="s">
        <v>32</v>
      </c>
      <c r="E165">
        <v>3</v>
      </c>
      <c r="F165">
        <v>1</v>
      </c>
      <c r="G165">
        <v>24</v>
      </c>
      <c r="H165" s="67">
        <v>5832</v>
      </c>
      <c r="I165" s="67">
        <v>6210</v>
      </c>
      <c r="J165" s="67">
        <v>74466</v>
      </c>
      <c r="K165" s="67">
        <v>79380</v>
      </c>
      <c r="L165" s="67">
        <v>4914</v>
      </c>
    </row>
    <row r="166" spans="1:12">
      <c r="A166" s="3">
        <v>40974</v>
      </c>
      <c r="B166">
        <v>9</v>
      </c>
      <c r="C166">
        <v>5</v>
      </c>
      <c r="D166" t="s">
        <v>35</v>
      </c>
      <c r="E166">
        <v>3</v>
      </c>
      <c r="F166">
        <v>1</v>
      </c>
      <c r="G166">
        <v>16</v>
      </c>
      <c r="H166" s="67">
        <v>3978</v>
      </c>
      <c r="I166" s="67">
        <v>4230</v>
      </c>
      <c r="J166" s="67">
        <v>66924</v>
      </c>
      <c r="K166" s="67">
        <v>71370</v>
      </c>
      <c r="L166" s="67">
        <v>4446</v>
      </c>
    </row>
    <row r="167" spans="1:12">
      <c r="A167" s="3">
        <v>40975</v>
      </c>
      <c r="B167">
        <v>5</v>
      </c>
      <c r="C167">
        <v>3</v>
      </c>
      <c r="D167" t="s">
        <v>33</v>
      </c>
      <c r="E167">
        <v>3</v>
      </c>
      <c r="F167">
        <v>1</v>
      </c>
      <c r="G167">
        <v>6</v>
      </c>
      <c r="H167" s="67">
        <v>3978</v>
      </c>
      <c r="I167" s="67">
        <v>4230</v>
      </c>
      <c r="J167" s="67">
        <v>67626</v>
      </c>
      <c r="K167" s="67">
        <v>71910</v>
      </c>
      <c r="L167" s="67">
        <v>4284</v>
      </c>
    </row>
    <row r="168" spans="1:12">
      <c r="A168" s="3">
        <v>40975</v>
      </c>
      <c r="B168">
        <v>6</v>
      </c>
      <c r="C168">
        <v>4</v>
      </c>
      <c r="D168" t="s">
        <v>38</v>
      </c>
      <c r="E168">
        <v>4</v>
      </c>
      <c r="F168">
        <v>1</v>
      </c>
      <c r="G168">
        <v>4</v>
      </c>
      <c r="H168" s="67">
        <v>5148</v>
      </c>
      <c r="I168" s="67">
        <v>5490</v>
      </c>
      <c r="J168" s="67">
        <v>88650</v>
      </c>
      <c r="K168" s="67">
        <v>94500</v>
      </c>
      <c r="L168" s="67">
        <v>5850</v>
      </c>
    </row>
    <row r="169" spans="1:12">
      <c r="A169" s="3">
        <v>40975</v>
      </c>
      <c r="B169">
        <v>3</v>
      </c>
      <c r="C169">
        <v>2</v>
      </c>
      <c r="D169" t="s">
        <v>12</v>
      </c>
      <c r="E169">
        <v>1</v>
      </c>
      <c r="F169">
        <v>1</v>
      </c>
      <c r="G169">
        <v>24</v>
      </c>
      <c r="H169" s="67">
        <v>5832</v>
      </c>
      <c r="I169" s="67">
        <v>6210</v>
      </c>
      <c r="J169" s="67">
        <v>50850</v>
      </c>
      <c r="K169" s="67">
        <v>54000</v>
      </c>
      <c r="L169" s="67">
        <v>3150</v>
      </c>
    </row>
    <row r="170" spans="1:12">
      <c r="A170" s="3">
        <v>40975</v>
      </c>
      <c r="B170">
        <v>7</v>
      </c>
      <c r="C170">
        <v>3</v>
      </c>
      <c r="D170" t="s">
        <v>40</v>
      </c>
      <c r="E170">
        <v>5</v>
      </c>
      <c r="F170">
        <v>2</v>
      </c>
      <c r="G170">
        <v>21</v>
      </c>
      <c r="H170" s="67">
        <v>2034</v>
      </c>
      <c r="I170" s="67">
        <v>2160</v>
      </c>
      <c r="J170" s="67">
        <v>35316</v>
      </c>
      <c r="K170" s="67">
        <v>38070</v>
      </c>
      <c r="L170" s="67">
        <v>2754</v>
      </c>
    </row>
    <row r="171" spans="1:12">
      <c r="A171" s="3">
        <v>40975</v>
      </c>
      <c r="B171">
        <v>2</v>
      </c>
      <c r="C171">
        <v>1</v>
      </c>
      <c r="D171" t="s">
        <v>41</v>
      </c>
      <c r="E171">
        <v>2</v>
      </c>
      <c r="F171">
        <v>1</v>
      </c>
      <c r="G171">
        <v>13</v>
      </c>
      <c r="H171" s="67">
        <v>5832</v>
      </c>
      <c r="I171" s="67">
        <v>6210</v>
      </c>
      <c r="J171" s="67">
        <v>56088</v>
      </c>
      <c r="K171" s="67">
        <v>59850</v>
      </c>
      <c r="L171" s="67">
        <v>3762</v>
      </c>
    </row>
    <row r="172" spans="1:12">
      <c r="A172" s="3">
        <v>40975</v>
      </c>
      <c r="B172">
        <v>2</v>
      </c>
      <c r="C172">
        <v>1</v>
      </c>
      <c r="D172" t="s">
        <v>36</v>
      </c>
      <c r="E172">
        <v>2</v>
      </c>
      <c r="F172">
        <v>1</v>
      </c>
      <c r="G172">
        <v>2</v>
      </c>
      <c r="H172" s="67">
        <v>3546</v>
      </c>
      <c r="I172" s="67">
        <v>3780</v>
      </c>
      <c r="J172" s="67">
        <v>4212</v>
      </c>
      <c r="K172" s="67">
        <v>4500</v>
      </c>
      <c r="L172" s="67">
        <v>288</v>
      </c>
    </row>
    <row r="173" spans="1:12">
      <c r="A173" s="3">
        <v>40976</v>
      </c>
      <c r="B173">
        <v>4</v>
      </c>
      <c r="C173">
        <v>2</v>
      </c>
      <c r="D173" t="s">
        <v>42</v>
      </c>
      <c r="E173">
        <v>6</v>
      </c>
      <c r="F173">
        <v>2</v>
      </c>
      <c r="G173">
        <v>20</v>
      </c>
      <c r="H173" s="67">
        <v>3726</v>
      </c>
      <c r="I173" s="67">
        <v>3960</v>
      </c>
      <c r="J173" s="67">
        <v>187650</v>
      </c>
      <c r="K173" s="67">
        <v>202500</v>
      </c>
      <c r="L173" s="67">
        <v>14850</v>
      </c>
    </row>
    <row r="174" spans="1:12">
      <c r="A174" s="3">
        <v>40976</v>
      </c>
      <c r="B174">
        <v>1</v>
      </c>
      <c r="C174">
        <v>1</v>
      </c>
      <c r="D174" t="s">
        <v>28</v>
      </c>
      <c r="E174">
        <v>3</v>
      </c>
      <c r="F174">
        <v>1</v>
      </c>
      <c r="G174">
        <v>21</v>
      </c>
      <c r="H174" s="67">
        <v>3978</v>
      </c>
      <c r="I174" s="67">
        <v>4230</v>
      </c>
      <c r="J174" s="67">
        <v>99144</v>
      </c>
      <c r="K174" s="67">
        <v>105570</v>
      </c>
      <c r="L174" s="67">
        <v>6426</v>
      </c>
    </row>
    <row r="175" spans="1:12">
      <c r="A175" s="3">
        <v>40976</v>
      </c>
      <c r="B175">
        <v>10</v>
      </c>
      <c r="C175">
        <v>4</v>
      </c>
      <c r="D175" t="s">
        <v>42</v>
      </c>
      <c r="E175">
        <v>6</v>
      </c>
      <c r="F175">
        <v>2</v>
      </c>
      <c r="G175">
        <v>12</v>
      </c>
      <c r="H175" s="67">
        <v>3042</v>
      </c>
      <c r="I175" s="67">
        <v>3240</v>
      </c>
      <c r="J175" s="67">
        <v>45036</v>
      </c>
      <c r="K175" s="67">
        <v>48600</v>
      </c>
      <c r="L175" s="67">
        <v>3564</v>
      </c>
    </row>
    <row r="176" spans="1:12">
      <c r="A176" s="3">
        <v>40976</v>
      </c>
      <c r="B176">
        <v>1</v>
      </c>
      <c r="C176">
        <v>1</v>
      </c>
      <c r="D176" t="s">
        <v>26</v>
      </c>
      <c r="E176">
        <v>2</v>
      </c>
      <c r="F176">
        <v>1</v>
      </c>
      <c r="G176">
        <v>23</v>
      </c>
      <c r="H176" s="67">
        <v>3546</v>
      </c>
      <c r="I176" s="67">
        <v>3780</v>
      </c>
      <c r="J176" s="67">
        <v>42588</v>
      </c>
      <c r="K176" s="67">
        <v>45360</v>
      </c>
      <c r="L176" s="67">
        <v>2772</v>
      </c>
    </row>
    <row r="177" spans="1:12">
      <c r="A177" s="3">
        <v>40977</v>
      </c>
      <c r="B177">
        <v>2</v>
      </c>
      <c r="C177">
        <v>1</v>
      </c>
      <c r="D177" t="s">
        <v>37</v>
      </c>
      <c r="E177">
        <v>3</v>
      </c>
      <c r="F177">
        <v>1</v>
      </c>
      <c r="G177">
        <v>23</v>
      </c>
      <c r="H177" s="67">
        <v>4482</v>
      </c>
      <c r="I177" s="67">
        <v>4770</v>
      </c>
      <c r="J177" s="67">
        <v>44820</v>
      </c>
      <c r="K177" s="67">
        <v>47700</v>
      </c>
      <c r="L177" s="67">
        <v>2880</v>
      </c>
    </row>
    <row r="178" spans="1:12">
      <c r="A178" s="3">
        <v>40977</v>
      </c>
      <c r="B178">
        <v>8</v>
      </c>
      <c r="C178">
        <v>5</v>
      </c>
      <c r="D178" t="s">
        <v>12</v>
      </c>
      <c r="E178">
        <v>1</v>
      </c>
      <c r="F178">
        <v>1</v>
      </c>
      <c r="G178">
        <v>24</v>
      </c>
      <c r="H178" s="67">
        <v>3924</v>
      </c>
      <c r="I178" s="67">
        <v>4230</v>
      </c>
      <c r="J178" s="67">
        <v>26442</v>
      </c>
      <c r="K178" s="67">
        <v>28080</v>
      </c>
      <c r="L178" s="67">
        <v>1638</v>
      </c>
    </row>
    <row r="179" spans="1:12">
      <c r="A179" s="3">
        <v>40977</v>
      </c>
      <c r="B179">
        <v>5</v>
      </c>
      <c r="C179">
        <v>3</v>
      </c>
      <c r="D179" t="s">
        <v>21</v>
      </c>
      <c r="E179">
        <v>2</v>
      </c>
      <c r="F179">
        <v>1</v>
      </c>
      <c r="G179">
        <v>25</v>
      </c>
      <c r="H179" s="67">
        <v>2952</v>
      </c>
      <c r="I179" s="67">
        <v>3150</v>
      </c>
      <c r="J179" s="67">
        <v>39528</v>
      </c>
      <c r="K179" s="67">
        <v>42120</v>
      </c>
      <c r="L179" s="67">
        <v>2592</v>
      </c>
    </row>
    <row r="180" spans="1:12">
      <c r="A180" s="3">
        <v>40977</v>
      </c>
      <c r="B180">
        <v>9</v>
      </c>
      <c r="C180">
        <v>5</v>
      </c>
      <c r="D180" t="s">
        <v>15</v>
      </c>
      <c r="E180">
        <v>2</v>
      </c>
      <c r="F180">
        <v>2</v>
      </c>
      <c r="G180">
        <v>17</v>
      </c>
      <c r="H180" s="67">
        <v>3726</v>
      </c>
      <c r="I180" s="67">
        <v>3960</v>
      </c>
      <c r="J180" s="67">
        <v>21492</v>
      </c>
      <c r="K180" s="67">
        <v>23220</v>
      </c>
      <c r="L180" s="67">
        <v>1728</v>
      </c>
    </row>
    <row r="181" spans="1:12">
      <c r="A181" s="3">
        <v>40978</v>
      </c>
      <c r="B181">
        <v>3</v>
      </c>
      <c r="C181">
        <v>2</v>
      </c>
      <c r="D181" t="s">
        <v>21</v>
      </c>
      <c r="E181">
        <v>2</v>
      </c>
      <c r="F181">
        <v>1</v>
      </c>
      <c r="G181">
        <v>21</v>
      </c>
      <c r="H181" s="67">
        <v>3978</v>
      </c>
      <c r="I181" s="67">
        <v>4230</v>
      </c>
      <c r="J181" s="67">
        <v>48312</v>
      </c>
      <c r="K181" s="67">
        <v>51480</v>
      </c>
      <c r="L181" s="67">
        <v>3168</v>
      </c>
    </row>
    <row r="182" spans="1:12">
      <c r="A182" s="3">
        <v>40978</v>
      </c>
      <c r="B182">
        <v>6</v>
      </c>
      <c r="C182">
        <v>4</v>
      </c>
      <c r="D182" t="s">
        <v>35</v>
      </c>
      <c r="E182">
        <v>3</v>
      </c>
      <c r="F182">
        <v>1</v>
      </c>
      <c r="G182">
        <v>9</v>
      </c>
      <c r="H182" s="67">
        <v>3726</v>
      </c>
      <c r="I182" s="67">
        <v>3960</v>
      </c>
      <c r="J182" s="67">
        <v>15444</v>
      </c>
      <c r="K182" s="67">
        <v>16470</v>
      </c>
      <c r="L182" s="67">
        <v>1026</v>
      </c>
    </row>
    <row r="183" spans="1:12">
      <c r="A183" s="3">
        <v>40978</v>
      </c>
      <c r="B183">
        <v>10</v>
      </c>
      <c r="C183">
        <v>4</v>
      </c>
      <c r="D183" t="s">
        <v>42</v>
      </c>
      <c r="E183">
        <v>6</v>
      </c>
      <c r="F183">
        <v>2</v>
      </c>
      <c r="G183">
        <v>11</v>
      </c>
      <c r="H183" s="67">
        <v>4482</v>
      </c>
      <c r="I183" s="67">
        <v>4770</v>
      </c>
      <c r="J183" s="67">
        <v>82566</v>
      </c>
      <c r="K183" s="67">
        <v>89100</v>
      </c>
      <c r="L183" s="67">
        <v>6534</v>
      </c>
    </row>
    <row r="184" spans="1:12">
      <c r="A184" s="3">
        <v>40978</v>
      </c>
      <c r="B184">
        <v>5</v>
      </c>
      <c r="C184">
        <v>3</v>
      </c>
      <c r="D184" t="s">
        <v>39</v>
      </c>
      <c r="E184">
        <v>2</v>
      </c>
      <c r="F184">
        <v>1</v>
      </c>
      <c r="G184">
        <v>4</v>
      </c>
      <c r="H184" s="67">
        <v>3582</v>
      </c>
      <c r="I184" s="67">
        <v>3870</v>
      </c>
      <c r="J184" s="67">
        <v>52164</v>
      </c>
      <c r="K184" s="67">
        <v>55440</v>
      </c>
      <c r="L184" s="67">
        <v>3276</v>
      </c>
    </row>
    <row r="185" spans="1:12">
      <c r="A185" s="3">
        <v>40978</v>
      </c>
      <c r="B185">
        <v>2</v>
      </c>
      <c r="C185">
        <v>1</v>
      </c>
      <c r="D185" t="s">
        <v>26</v>
      </c>
      <c r="E185">
        <v>2</v>
      </c>
      <c r="F185">
        <v>1</v>
      </c>
      <c r="G185">
        <v>22</v>
      </c>
      <c r="H185" s="67">
        <v>4482</v>
      </c>
      <c r="I185" s="67">
        <v>4770</v>
      </c>
      <c r="J185" s="67">
        <v>57798</v>
      </c>
      <c r="K185" s="67">
        <v>61560</v>
      </c>
      <c r="L185" s="67">
        <v>3762</v>
      </c>
    </row>
    <row r="186" spans="1:12">
      <c r="A186" s="3">
        <v>40979</v>
      </c>
      <c r="B186">
        <v>6</v>
      </c>
      <c r="C186">
        <v>4</v>
      </c>
      <c r="D186" t="s">
        <v>42</v>
      </c>
      <c r="E186">
        <v>6</v>
      </c>
      <c r="F186">
        <v>2</v>
      </c>
      <c r="G186">
        <v>15</v>
      </c>
      <c r="H186" s="67">
        <v>3924</v>
      </c>
      <c r="I186" s="67">
        <v>4230</v>
      </c>
      <c r="J186" s="67">
        <v>120096</v>
      </c>
      <c r="K186" s="67">
        <v>129600</v>
      </c>
      <c r="L186" s="67">
        <v>9504</v>
      </c>
    </row>
    <row r="187" spans="1:12">
      <c r="A187" s="3">
        <v>40979</v>
      </c>
      <c r="B187">
        <v>3</v>
      </c>
      <c r="C187">
        <v>2</v>
      </c>
      <c r="D187" t="s">
        <v>42</v>
      </c>
      <c r="E187">
        <v>6</v>
      </c>
      <c r="F187">
        <v>2</v>
      </c>
      <c r="G187">
        <v>23</v>
      </c>
      <c r="H187" s="67">
        <v>7506</v>
      </c>
      <c r="I187" s="67">
        <v>8100</v>
      </c>
      <c r="J187" s="67">
        <v>7506</v>
      </c>
      <c r="K187" s="67">
        <v>8100</v>
      </c>
      <c r="L187" s="67">
        <v>594</v>
      </c>
    </row>
    <row r="188" spans="1:12">
      <c r="A188" s="3">
        <v>40979</v>
      </c>
      <c r="B188">
        <v>4</v>
      </c>
      <c r="C188">
        <v>2</v>
      </c>
      <c r="D188" t="s">
        <v>40</v>
      </c>
      <c r="E188">
        <v>5</v>
      </c>
      <c r="F188">
        <v>2</v>
      </c>
      <c r="G188">
        <v>9</v>
      </c>
      <c r="H188" s="67">
        <v>3546</v>
      </c>
      <c r="I188" s="67">
        <v>3780</v>
      </c>
      <c r="J188" s="67">
        <v>47088</v>
      </c>
      <c r="K188" s="67">
        <v>50760</v>
      </c>
      <c r="L188" s="67">
        <v>3672</v>
      </c>
    </row>
    <row r="189" spans="1:12">
      <c r="A189" s="3">
        <v>40979</v>
      </c>
      <c r="B189">
        <v>5</v>
      </c>
      <c r="C189">
        <v>3</v>
      </c>
      <c r="D189" t="s">
        <v>39</v>
      </c>
      <c r="E189">
        <v>2</v>
      </c>
      <c r="F189">
        <v>1</v>
      </c>
      <c r="G189">
        <v>7</v>
      </c>
      <c r="H189" s="67">
        <v>3042</v>
      </c>
      <c r="I189" s="67">
        <v>3240</v>
      </c>
      <c r="J189" s="67">
        <v>89424</v>
      </c>
      <c r="K189" s="67">
        <v>95040</v>
      </c>
      <c r="L189" s="67">
        <v>5616</v>
      </c>
    </row>
    <row r="190" spans="1:12">
      <c r="A190" s="3">
        <v>40979</v>
      </c>
      <c r="B190">
        <v>1</v>
      </c>
      <c r="C190">
        <v>1</v>
      </c>
      <c r="D190" t="s">
        <v>36</v>
      </c>
      <c r="E190">
        <v>2</v>
      </c>
      <c r="F190">
        <v>1</v>
      </c>
      <c r="G190">
        <v>25</v>
      </c>
      <c r="H190" s="67">
        <v>3042</v>
      </c>
      <c r="I190" s="67">
        <v>3240</v>
      </c>
      <c r="J190" s="67">
        <v>44226</v>
      </c>
      <c r="K190" s="67">
        <v>47250</v>
      </c>
      <c r="L190" s="67">
        <v>3024</v>
      </c>
    </row>
    <row r="191" spans="1:12">
      <c r="A191" s="3">
        <v>40979</v>
      </c>
      <c r="B191">
        <v>6</v>
      </c>
      <c r="C191">
        <v>4</v>
      </c>
      <c r="D191" t="s">
        <v>12</v>
      </c>
      <c r="E191">
        <v>1</v>
      </c>
      <c r="F191">
        <v>1</v>
      </c>
      <c r="G191">
        <v>10</v>
      </c>
      <c r="H191" s="67">
        <v>3978</v>
      </c>
      <c r="I191" s="67">
        <v>4230</v>
      </c>
      <c r="J191" s="67">
        <v>10170</v>
      </c>
      <c r="K191" s="67">
        <v>10800</v>
      </c>
      <c r="L191" s="67">
        <v>630</v>
      </c>
    </row>
    <row r="192" spans="1:12">
      <c r="A192" s="3">
        <v>40979</v>
      </c>
      <c r="B192">
        <v>3</v>
      </c>
      <c r="C192">
        <v>2</v>
      </c>
      <c r="D192" t="s">
        <v>41</v>
      </c>
      <c r="E192">
        <v>2</v>
      </c>
      <c r="F192">
        <v>1</v>
      </c>
      <c r="G192">
        <v>8</v>
      </c>
      <c r="H192" s="67">
        <v>5148</v>
      </c>
      <c r="I192" s="67">
        <v>5490</v>
      </c>
      <c r="J192" s="67">
        <v>8856</v>
      </c>
      <c r="K192" s="67">
        <v>9450</v>
      </c>
      <c r="L192" s="67">
        <v>594</v>
      </c>
    </row>
    <row r="193" spans="1:12">
      <c r="A193" s="3">
        <v>40980</v>
      </c>
      <c r="B193">
        <v>7</v>
      </c>
      <c r="C193">
        <v>3</v>
      </c>
      <c r="D193" t="s">
        <v>39</v>
      </c>
      <c r="E193">
        <v>2</v>
      </c>
      <c r="F193">
        <v>1</v>
      </c>
      <c r="G193">
        <v>18</v>
      </c>
      <c r="H193" s="67">
        <v>3042</v>
      </c>
      <c r="I193" s="67">
        <v>3240</v>
      </c>
      <c r="J193" s="67">
        <v>74520</v>
      </c>
      <c r="K193" s="67">
        <v>79200</v>
      </c>
      <c r="L193" s="67">
        <v>4680</v>
      </c>
    </row>
    <row r="194" spans="1:12">
      <c r="A194" s="3">
        <v>40980</v>
      </c>
      <c r="B194">
        <v>8</v>
      </c>
      <c r="C194">
        <v>5</v>
      </c>
      <c r="D194" t="s">
        <v>28</v>
      </c>
      <c r="E194">
        <v>3</v>
      </c>
      <c r="F194">
        <v>1</v>
      </c>
      <c r="G194">
        <v>8</v>
      </c>
      <c r="H194" s="67">
        <v>5148</v>
      </c>
      <c r="I194" s="67">
        <v>5490</v>
      </c>
      <c r="J194" s="67">
        <v>110808</v>
      </c>
      <c r="K194" s="67">
        <v>117990</v>
      </c>
      <c r="L194" s="67">
        <v>7182</v>
      </c>
    </row>
    <row r="195" spans="1:12">
      <c r="A195" s="3">
        <v>40980</v>
      </c>
      <c r="B195">
        <v>7</v>
      </c>
      <c r="C195">
        <v>3</v>
      </c>
      <c r="D195" t="s">
        <v>28</v>
      </c>
      <c r="E195">
        <v>3</v>
      </c>
      <c r="F195">
        <v>1</v>
      </c>
      <c r="G195">
        <v>25</v>
      </c>
      <c r="H195" s="67">
        <v>7506</v>
      </c>
      <c r="I195" s="67">
        <v>8100</v>
      </c>
      <c r="J195" s="67">
        <v>134136</v>
      </c>
      <c r="K195" s="67">
        <v>142830</v>
      </c>
      <c r="L195" s="67">
        <v>8694</v>
      </c>
    </row>
    <row r="196" spans="1:12">
      <c r="A196" s="3">
        <v>40980</v>
      </c>
      <c r="B196">
        <v>6</v>
      </c>
      <c r="C196">
        <v>4</v>
      </c>
      <c r="D196" t="s">
        <v>39</v>
      </c>
      <c r="E196">
        <v>2</v>
      </c>
      <c r="F196">
        <v>1</v>
      </c>
      <c r="G196">
        <v>7</v>
      </c>
      <c r="H196" s="67">
        <v>3042</v>
      </c>
      <c r="I196" s="67">
        <v>3240</v>
      </c>
      <c r="J196" s="67">
        <v>29808</v>
      </c>
      <c r="K196" s="67">
        <v>31680</v>
      </c>
      <c r="L196" s="67">
        <v>1872</v>
      </c>
    </row>
    <row r="197" spans="1:12">
      <c r="A197" s="3">
        <v>40981</v>
      </c>
      <c r="B197">
        <v>8</v>
      </c>
      <c r="C197">
        <v>5</v>
      </c>
      <c r="D197" t="s">
        <v>41</v>
      </c>
      <c r="E197">
        <v>2</v>
      </c>
      <c r="F197">
        <v>1</v>
      </c>
      <c r="G197">
        <v>17</v>
      </c>
      <c r="H197" s="67">
        <v>3978</v>
      </c>
      <c r="I197" s="67">
        <v>4230</v>
      </c>
      <c r="J197" s="67">
        <v>67896</v>
      </c>
      <c r="K197" s="67">
        <v>72450</v>
      </c>
      <c r="L197" s="67">
        <v>4554</v>
      </c>
    </row>
    <row r="198" spans="1:12">
      <c r="A198" s="3">
        <v>40981</v>
      </c>
      <c r="B198">
        <v>7</v>
      </c>
      <c r="C198">
        <v>3</v>
      </c>
      <c r="D198" t="s">
        <v>19</v>
      </c>
      <c r="E198">
        <v>2</v>
      </c>
      <c r="F198">
        <v>1</v>
      </c>
      <c r="G198">
        <v>3</v>
      </c>
      <c r="H198" s="67">
        <v>2952</v>
      </c>
      <c r="I198" s="67">
        <v>3150</v>
      </c>
      <c r="J198" s="67">
        <v>67626</v>
      </c>
      <c r="K198" s="67">
        <v>71910</v>
      </c>
      <c r="L198" s="67">
        <v>4284</v>
      </c>
    </row>
    <row r="199" spans="1:12">
      <c r="A199" s="3">
        <v>40981</v>
      </c>
      <c r="B199">
        <v>6</v>
      </c>
      <c r="C199">
        <v>4</v>
      </c>
      <c r="D199" t="s">
        <v>15</v>
      </c>
      <c r="E199">
        <v>2</v>
      </c>
      <c r="F199">
        <v>2</v>
      </c>
      <c r="G199">
        <v>13</v>
      </c>
      <c r="H199" s="67">
        <v>2034</v>
      </c>
      <c r="I199" s="67">
        <v>2160</v>
      </c>
      <c r="J199" s="67">
        <v>68058</v>
      </c>
      <c r="K199" s="67">
        <v>73530</v>
      </c>
      <c r="L199" s="67">
        <v>5472</v>
      </c>
    </row>
    <row r="200" spans="1:12">
      <c r="A200" s="3">
        <v>40983</v>
      </c>
      <c r="B200">
        <v>6</v>
      </c>
      <c r="C200">
        <v>4</v>
      </c>
      <c r="D200" t="s">
        <v>35</v>
      </c>
      <c r="E200">
        <v>3</v>
      </c>
      <c r="F200">
        <v>1</v>
      </c>
      <c r="G200">
        <v>17</v>
      </c>
      <c r="H200" s="67">
        <v>3582</v>
      </c>
      <c r="I200" s="67">
        <v>3870</v>
      </c>
      <c r="J200" s="67">
        <v>97812</v>
      </c>
      <c r="K200" s="67">
        <v>104310</v>
      </c>
      <c r="L200" s="67">
        <v>6498</v>
      </c>
    </row>
    <row r="201" spans="1:12">
      <c r="A201" s="3">
        <v>40983</v>
      </c>
      <c r="B201">
        <v>1</v>
      </c>
      <c r="C201">
        <v>1</v>
      </c>
      <c r="D201" t="s">
        <v>28</v>
      </c>
      <c r="E201">
        <v>3</v>
      </c>
      <c r="F201">
        <v>1</v>
      </c>
      <c r="G201">
        <v>22</v>
      </c>
      <c r="H201" s="67">
        <v>3978</v>
      </c>
      <c r="I201" s="67">
        <v>4230</v>
      </c>
      <c r="J201" s="67">
        <v>139968</v>
      </c>
      <c r="K201" s="67">
        <v>149040</v>
      </c>
      <c r="L201" s="67">
        <v>9072</v>
      </c>
    </row>
    <row r="202" spans="1:12">
      <c r="A202" s="3">
        <v>40983</v>
      </c>
      <c r="B202">
        <v>1</v>
      </c>
      <c r="C202">
        <v>1</v>
      </c>
      <c r="D202" t="s">
        <v>15</v>
      </c>
      <c r="E202">
        <v>2</v>
      </c>
      <c r="F202">
        <v>2</v>
      </c>
      <c r="G202">
        <v>23</v>
      </c>
      <c r="H202" s="67">
        <v>2196</v>
      </c>
      <c r="I202" s="67">
        <v>2340</v>
      </c>
      <c r="J202" s="67">
        <v>46566</v>
      </c>
      <c r="K202" s="67">
        <v>50310</v>
      </c>
      <c r="L202" s="67">
        <v>3744</v>
      </c>
    </row>
    <row r="203" spans="1:12">
      <c r="A203" s="3">
        <v>40983</v>
      </c>
      <c r="B203">
        <v>9</v>
      </c>
      <c r="C203">
        <v>5</v>
      </c>
      <c r="D203" t="s">
        <v>28</v>
      </c>
      <c r="E203">
        <v>3</v>
      </c>
      <c r="F203">
        <v>1</v>
      </c>
      <c r="G203">
        <v>1</v>
      </c>
      <c r="H203" s="67">
        <v>2034</v>
      </c>
      <c r="I203" s="67">
        <v>2160</v>
      </c>
      <c r="J203" s="67">
        <v>134136</v>
      </c>
      <c r="K203" s="67">
        <v>142830</v>
      </c>
      <c r="L203" s="67">
        <v>8694</v>
      </c>
    </row>
    <row r="204" spans="1:12">
      <c r="A204" s="3">
        <v>40983</v>
      </c>
      <c r="B204">
        <v>4</v>
      </c>
      <c r="C204">
        <v>2</v>
      </c>
      <c r="D204" t="s">
        <v>37</v>
      </c>
      <c r="E204">
        <v>3</v>
      </c>
      <c r="F204">
        <v>1</v>
      </c>
      <c r="G204">
        <v>25</v>
      </c>
      <c r="H204" s="67">
        <v>5148</v>
      </c>
      <c r="I204" s="67">
        <v>5490</v>
      </c>
      <c r="J204" s="67">
        <v>17928</v>
      </c>
      <c r="K204" s="67">
        <v>19080</v>
      </c>
      <c r="L204" s="67">
        <v>1152</v>
      </c>
    </row>
    <row r="205" spans="1:12">
      <c r="A205" s="3">
        <v>40983</v>
      </c>
      <c r="B205">
        <v>2</v>
      </c>
      <c r="C205">
        <v>1</v>
      </c>
      <c r="D205" t="s">
        <v>15</v>
      </c>
      <c r="E205">
        <v>2</v>
      </c>
      <c r="F205">
        <v>2</v>
      </c>
      <c r="G205">
        <v>22</v>
      </c>
      <c r="H205" s="67">
        <v>3384</v>
      </c>
      <c r="I205" s="67">
        <v>3600</v>
      </c>
      <c r="J205" s="67">
        <v>17910</v>
      </c>
      <c r="K205" s="67">
        <v>19350</v>
      </c>
      <c r="L205" s="67">
        <v>1440</v>
      </c>
    </row>
    <row r="206" spans="1:12">
      <c r="A206" s="3">
        <v>40984</v>
      </c>
      <c r="B206">
        <v>9</v>
      </c>
      <c r="C206">
        <v>5</v>
      </c>
      <c r="D206" t="s">
        <v>26</v>
      </c>
      <c r="E206">
        <v>2</v>
      </c>
      <c r="F206">
        <v>1</v>
      </c>
      <c r="G206">
        <v>2</v>
      </c>
      <c r="H206" s="67">
        <v>3978</v>
      </c>
      <c r="I206" s="67">
        <v>4230</v>
      </c>
      <c r="J206" s="67">
        <v>69966</v>
      </c>
      <c r="K206" s="67">
        <v>74520</v>
      </c>
      <c r="L206" s="67">
        <v>4554</v>
      </c>
    </row>
    <row r="207" spans="1:12">
      <c r="A207" s="3">
        <v>40984</v>
      </c>
      <c r="B207">
        <v>8</v>
      </c>
      <c r="C207">
        <v>5</v>
      </c>
      <c r="D207" t="s">
        <v>21</v>
      </c>
      <c r="E207">
        <v>2</v>
      </c>
      <c r="F207">
        <v>1</v>
      </c>
      <c r="G207">
        <v>11</v>
      </c>
      <c r="H207" s="67">
        <v>3582</v>
      </c>
      <c r="I207" s="67">
        <v>3870</v>
      </c>
      <c r="J207" s="67">
        <v>4392</v>
      </c>
      <c r="K207" s="67">
        <v>4680</v>
      </c>
      <c r="L207" s="67">
        <v>288</v>
      </c>
    </row>
    <row r="208" spans="1:12">
      <c r="A208" s="3">
        <v>40985</v>
      </c>
      <c r="B208">
        <v>9</v>
      </c>
      <c r="C208">
        <v>5</v>
      </c>
      <c r="D208" t="s">
        <v>33</v>
      </c>
      <c r="E208">
        <v>3</v>
      </c>
      <c r="F208">
        <v>1</v>
      </c>
      <c r="G208">
        <v>11</v>
      </c>
      <c r="H208" s="67">
        <v>3546</v>
      </c>
      <c r="I208" s="67">
        <v>3780</v>
      </c>
      <c r="J208" s="67">
        <v>19890</v>
      </c>
      <c r="K208" s="67">
        <v>21150</v>
      </c>
      <c r="L208" s="67">
        <v>1260</v>
      </c>
    </row>
    <row r="209" spans="1:12">
      <c r="A209" s="3">
        <v>40985</v>
      </c>
      <c r="B209">
        <v>5</v>
      </c>
      <c r="C209">
        <v>3</v>
      </c>
      <c r="D209" t="s">
        <v>35</v>
      </c>
      <c r="E209">
        <v>3</v>
      </c>
      <c r="F209">
        <v>1</v>
      </c>
      <c r="G209">
        <v>1</v>
      </c>
      <c r="H209" s="67">
        <v>7506</v>
      </c>
      <c r="I209" s="67">
        <v>8100</v>
      </c>
      <c r="J209" s="67">
        <v>128700</v>
      </c>
      <c r="K209" s="67">
        <v>137250</v>
      </c>
      <c r="L209" s="67">
        <v>8550</v>
      </c>
    </row>
    <row r="210" spans="1:12">
      <c r="A210" s="3">
        <v>40985</v>
      </c>
      <c r="B210">
        <v>1</v>
      </c>
      <c r="C210">
        <v>1</v>
      </c>
      <c r="D210" t="s">
        <v>41</v>
      </c>
      <c r="E210">
        <v>2</v>
      </c>
      <c r="F210">
        <v>1</v>
      </c>
      <c r="G210">
        <v>14</v>
      </c>
      <c r="H210" s="67">
        <v>3978</v>
      </c>
      <c r="I210" s="67">
        <v>4230</v>
      </c>
      <c r="J210" s="67">
        <v>32472</v>
      </c>
      <c r="K210" s="67">
        <v>34650</v>
      </c>
      <c r="L210" s="67">
        <v>2178</v>
      </c>
    </row>
    <row r="211" spans="1:12">
      <c r="A211" s="3">
        <v>40986</v>
      </c>
      <c r="B211">
        <v>4</v>
      </c>
      <c r="C211">
        <v>2</v>
      </c>
      <c r="D211" t="s">
        <v>36</v>
      </c>
      <c r="E211">
        <v>2</v>
      </c>
      <c r="F211">
        <v>1</v>
      </c>
      <c r="G211">
        <v>11</v>
      </c>
      <c r="H211" s="67">
        <v>2034</v>
      </c>
      <c r="I211" s="67">
        <v>2160</v>
      </c>
      <c r="J211" s="67">
        <v>31590</v>
      </c>
      <c r="K211" s="67">
        <v>33750</v>
      </c>
      <c r="L211" s="67">
        <v>2160</v>
      </c>
    </row>
    <row r="212" spans="1:12">
      <c r="A212" s="3">
        <v>40986</v>
      </c>
      <c r="B212">
        <v>10</v>
      </c>
      <c r="C212">
        <v>4</v>
      </c>
      <c r="D212" t="s">
        <v>41</v>
      </c>
      <c r="E212">
        <v>2</v>
      </c>
      <c r="F212">
        <v>1</v>
      </c>
      <c r="G212">
        <v>8</v>
      </c>
      <c r="H212" s="67">
        <v>2952</v>
      </c>
      <c r="I212" s="67">
        <v>3150</v>
      </c>
      <c r="J212" s="67">
        <v>67896</v>
      </c>
      <c r="K212" s="67">
        <v>72450</v>
      </c>
      <c r="L212" s="67">
        <v>4554</v>
      </c>
    </row>
    <row r="213" spans="1:12">
      <c r="A213" s="3">
        <v>40987</v>
      </c>
      <c r="B213">
        <v>5</v>
      </c>
      <c r="C213">
        <v>3</v>
      </c>
      <c r="D213" t="s">
        <v>38</v>
      </c>
      <c r="E213">
        <v>4</v>
      </c>
      <c r="F213">
        <v>1</v>
      </c>
      <c r="G213">
        <v>1</v>
      </c>
      <c r="H213" s="67">
        <v>3546</v>
      </c>
      <c r="I213" s="67">
        <v>3780</v>
      </c>
      <c r="J213" s="67">
        <v>39006</v>
      </c>
      <c r="K213" s="67">
        <v>41580</v>
      </c>
      <c r="L213" s="67">
        <v>2574</v>
      </c>
    </row>
    <row r="214" spans="1:12">
      <c r="A214" s="3">
        <v>40987</v>
      </c>
      <c r="B214">
        <v>4</v>
      </c>
      <c r="C214">
        <v>2</v>
      </c>
      <c r="D214" t="s">
        <v>26</v>
      </c>
      <c r="E214">
        <v>2</v>
      </c>
      <c r="F214">
        <v>1</v>
      </c>
      <c r="G214">
        <v>24</v>
      </c>
      <c r="H214" s="67">
        <v>3546</v>
      </c>
      <c r="I214" s="67">
        <v>3780</v>
      </c>
      <c r="J214" s="67">
        <v>63882</v>
      </c>
      <c r="K214" s="67">
        <v>68040</v>
      </c>
      <c r="L214" s="67">
        <v>4158</v>
      </c>
    </row>
    <row r="215" spans="1:12">
      <c r="A215" s="3">
        <v>40987</v>
      </c>
      <c r="B215">
        <v>4</v>
      </c>
      <c r="C215">
        <v>2</v>
      </c>
      <c r="D215" t="s">
        <v>39</v>
      </c>
      <c r="E215">
        <v>2</v>
      </c>
      <c r="F215">
        <v>1</v>
      </c>
      <c r="G215">
        <v>15</v>
      </c>
      <c r="H215" s="67">
        <v>3978</v>
      </c>
      <c r="I215" s="67">
        <v>4230</v>
      </c>
      <c r="J215" s="67">
        <v>59616</v>
      </c>
      <c r="K215" s="67">
        <v>63360</v>
      </c>
      <c r="L215" s="67">
        <v>3744</v>
      </c>
    </row>
    <row r="216" spans="1:12">
      <c r="A216" s="3">
        <v>40988</v>
      </c>
      <c r="B216">
        <v>9</v>
      </c>
      <c r="C216">
        <v>5</v>
      </c>
      <c r="D216" t="s">
        <v>39</v>
      </c>
      <c r="E216">
        <v>2</v>
      </c>
      <c r="F216">
        <v>1</v>
      </c>
      <c r="G216">
        <v>20</v>
      </c>
      <c r="H216" s="67">
        <v>3546</v>
      </c>
      <c r="I216" s="67">
        <v>3780</v>
      </c>
      <c r="J216" s="67">
        <v>29808</v>
      </c>
      <c r="K216" s="67">
        <v>31680</v>
      </c>
      <c r="L216" s="67">
        <v>1872</v>
      </c>
    </row>
    <row r="217" spans="1:12">
      <c r="A217" s="3">
        <v>40988</v>
      </c>
      <c r="B217">
        <v>3</v>
      </c>
      <c r="C217">
        <v>2</v>
      </c>
      <c r="D217" t="s">
        <v>26</v>
      </c>
      <c r="E217">
        <v>2</v>
      </c>
      <c r="F217">
        <v>1</v>
      </c>
      <c r="G217">
        <v>1</v>
      </c>
      <c r="H217" s="67">
        <v>5148</v>
      </c>
      <c r="I217" s="67">
        <v>5490</v>
      </c>
      <c r="J217" s="67">
        <v>48672</v>
      </c>
      <c r="K217" s="67">
        <v>51840</v>
      </c>
      <c r="L217" s="67">
        <v>3168</v>
      </c>
    </row>
    <row r="218" spans="1:12">
      <c r="A218" s="3">
        <v>40989</v>
      </c>
      <c r="B218">
        <v>8</v>
      </c>
      <c r="C218">
        <v>5</v>
      </c>
      <c r="D218" t="s">
        <v>28</v>
      </c>
      <c r="E218">
        <v>3</v>
      </c>
      <c r="F218">
        <v>1</v>
      </c>
      <c r="G218">
        <v>5</v>
      </c>
      <c r="H218" s="67">
        <v>2196</v>
      </c>
      <c r="I218" s="67">
        <v>2340</v>
      </c>
      <c r="J218" s="67">
        <v>17496</v>
      </c>
      <c r="K218" s="67">
        <v>18630</v>
      </c>
      <c r="L218" s="67">
        <v>1134</v>
      </c>
    </row>
    <row r="219" spans="1:12">
      <c r="A219" s="3">
        <v>40989</v>
      </c>
      <c r="B219">
        <v>6</v>
      </c>
      <c r="C219">
        <v>4</v>
      </c>
      <c r="D219" t="s">
        <v>33</v>
      </c>
      <c r="E219">
        <v>3</v>
      </c>
      <c r="F219">
        <v>1</v>
      </c>
      <c r="G219">
        <v>2</v>
      </c>
      <c r="H219" s="67">
        <v>3924</v>
      </c>
      <c r="I219" s="67">
        <v>4230</v>
      </c>
      <c r="J219" s="67">
        <v>71604</v>
      </c>
      <c r="K219" s="67">
        <v>76140</v>
      </c>
      <c r="L219" s="67">
        <v>4536</v>
      </c>
    </row>
    <row r="220" spans="1:12">
      <c r="A220" s="3">
        <v>40989</v>
      </c>
      <c r="B220">
        <v>6</v>
      </c>
      <c r="C220">
        <v>4</v>
      </c>
      <c r="D220" t="s">
        <v>43</v>
      </c>
      <c r="E220">
        <v>4</v>
      </c>
      <c r="F220">
        <v>1</v>
      </c>
      <c r="G220">
        <v>15</v>
      </c>
      <c r="H220" s="67">
        <v>3978</v>
      </c>
      <c r="I220" s="67">
        <v>4230</v>
      </c>
      <c r="J220" s="67">
        <v>64296</v>
      </c>
      <c r="K220" s="67">
        <v>68400</v>
      </c>
      <c r="L220" s="67">
        <v>4104</v>
      </c>
    </row>
    <row r="221" spans="1:12">
      <c r="A221" s="3">
        <v>40989</v>
      </c>
      <c r="B221">
        <v>3</v>
      </c>
      <c r="C221">
        <v>2</v>
      </c>
      <c r="D221" t="s">
        <v>39</v>
      </c>
      <c r="E221">
        <v>2</v>
      </c>
      <c r="F221">
        <v>1</v>
      </c>
      <c r="G221">
        <v>24</v>
      </c>
      <c r="H221" s="67">
        <v>2106</v>
      </c>
      <c r="I221" s="67">
        <v>2250</v>
      </c>
      <c r="J221" s="67">
        <v>48438</v>
      </c>
      <c r="K221" s="67">
        <v>51480</v>
      </c>
      <c r="L221" s="67">
        <v>3042</v>
      </c>
    </row>
    <row r="222" spans="1:12">
      <c r="A222" s="3">
        <v>40989</v>
      </c>
      <c r="B222">
        <v>10</v>
      </c>
      <c r="C222">
        <v>4</v>
      </c>
      <c r="D222" t="s">
        <v>41</v>
      </c>
      <c r="E222">
        <v>2</v>
      </c>
      <c r="F222">
        <v>1</v>
      </c>
      <c r="G222">
        <v>23</v>
      </c>
      <c r="H222" s="67">
        <v>5148</v>
      </c>
      <c r="I222" s="67">
        <v>5490</v>
      </c>
      <c r="J222" s="67">
        <v>8856</v>
      </c>
      <c r="K222" s="67">
        <v>9450</v>
      </c>
      <c r="L222" s="67">
        <v>594</v>
      </c>
    </row>
    <row r="223" spans="1:12">
      <c r="A223" s="3">
        <v>40990</v>
      </c>
      <c r="B223">
        <v>5</v>
      </c>
      <c r="C223">
        <v>3</v>
      </c>
      <c r="D223" t="s">
        <v>35</v>
      </c>
      <c r="E223">
        <v>3</v>
      </c>
      <c r="F223">
        <v>1</v>
      </c>
      <c r="G223">
        <v>20</v>
      </c>
      <c r="H223" s="67">
        <v>3546</v>
      </c>
      <c r="I223" s="67">
        <v>3780</v>
      </c>
      <c r="J223" s="67">
        <v>72072</v>
      </c>
      <c r="K223" s="67">
        <v>76860</v>
      </c>
      <c r="L223" s="67">
        <v>4788</v>
      </c>
    </row>
    <row r="224" spans="1:12">
      <c r="A224" s="3">
        <v>40990</v>
      </c>
      <c r="B224">
        <v>2</v>
      </c>
      <c r="C224">
        <v>1</v>
      </c>
      <c r="D224" t="s">
        <v>12</v>
      </c>
      <c r="E224">
        <v>1</v>
      </c>
      <c r="F224">
        <v>1</v>
      </c>
      <c r="G224">
        <v>23</v>
      </c>
      <c r="H224" s="67">
        <v>3546</v>
      </c>
      <c r="I224" s="67">
        <v>3780</v>
      </c>
      <c r="J224" s="67">
        <v>36612</v>
      </c>
      <c r="K224" s="67">
        <v>38880</v>
      </c>
      <c r="L224" s="67">
        <v>2268</v>
      </c>
    </row>
    <row r="225" spans="1:12">
      <c r="A225" s="3">
        <v>40991</v>
      </c>
      <c r="B225">
        <v>10</v>
      </c>
      <c r="C225">
        <v>4</v>
      </c>
      <c r="D225" t="s">
        <v>33</v>
      </c>
      <c r="E225">
        <v>3</v>
      </c>
      <c r="F225">
        <v>1</v>
      </c>
      <c r="G225">
        <v>22</v>
      </c>
      <c r="H225" s="67">
        <v>5148</v>
      </c>
      <c r="I225" s="67">
        <v>5490</v>
      </c>
      <c r="J225" s="67">
        <v>87516</v>
      </c>
      <c r="K225" s="67">
        <v>93060</v>
      </c>
      <c r="L225" s="67">
        <v>5544</v>
      </c>
    </row>
    <row r="226" spans="1:12">
      <c r="A226" s="3">
        <v>40991</v>
      </c>
      <c r="B226">
        <v>8</v>
      </c>
      <c r="C226">
        <v>5</v>
      </c>
      <c r="D226" t="s">
        <v>36</v>
      </c>
      <c r="E226">
        <v>2</v>
      </c>
      <c r="F226">
        <v>1</v>
      </c>
      <c r="G226">
        <v>10</v>
      </c>
      <c r="H226" s="67">
        <v>3384</v>
      </c>
      <c r="I226" s="67">
        <v>3600</v>
      </c>
      <c r="J226" s="67">
        <v>52650</v>
      </c>
      <c r="K226" s="67">
        <v>56250</v>
      </c>
      <c r="L226" s="67">
        <v>3600</v>
      </c>
    </row>
    <row r="227" spans="1:12">
      <c r="A227" s="3">
        <v>40991</v>
      </c>
      <c r="B227">
        <v>4</v>
      </c>
      <c r="C227">
        <v>2</v>
      </c>
      <c r="D227" t="s">
        <v>42</v>
      </c>
      <c r="E227">
        <v>6</v>
      </c>
      <c r="F227">
        <v>2</v>
      </c>
      <c r="G227">
        <v>5</v>
      </c>
      <c r="H227" s="67">
        <v>3042</v>
      </c>
      <c r="I227" s="67">
        <v>3240</v>
      </c>
      <c r="J227" s="67">
        <v>7506</v>
      </c>
      <c r="K227" s="67">
        <v>8100</v>
      </c>
      <c r="L227" s="67">
        <v>594</v>
      </c>
    </row>
    <row r="228" spans="1:12">
      <c r="A228" s="3">
        <v>40991</v>
      </c>
      <c r="B228">
        <v>6</v>
      </c>
      <c r="C228">
        <v>4</v>
      </c>
      <c r="D228" t="s">
        <v>35</v>
      </c>
      <c r="E228">
        <v>3</v>
      </c>
      <c r="F228">
        <v>1</v>
      </c>
      <c r="G228">
        <v>12</v>
      </c>
      <c r="H228" s="67">
        <v>3978</v>
      </c>
      <c r="I228" s="67">
        <v>4230</v>
      </c>
      <c r="J228" s="67">
        <v>30888</v>
      </c>
      <c r="K228" s="67">
        <v>32940</v>
      </c>
      <c r="L228" s="67">
        <v>2052</v>
      </c>
    </row>
    <row r="229" spans="1:12">
      <c r="A229" s="3">
        <v>40991</v>
      </c>
      <c r="B229">
        <v>8</v>
      </c>
      <c r="C229">
        <v>5</v>
      </c>
      <c r="D229" t="s">
        <v>28</v>
      </c>
      <c r="E229">
        <v>3</v>
      </c>
      <c r="F229">
        <v>1</v>
      </c>
      <c r="G229">
        <v>19</v>
      </c>
      <c r="H229" s="67">
        <v>3978</v>
      </c>
      <c r="I229" s="67">
        <v>4230</v>
      </c>
      <c r="J229" s="67">
        <v>46656</v>
      </c>
      <c r="K229" s="67">
        <v>49680</v>
      </c>
      <c r="L229" s="67">
        <v>3024</v>
      </c>
    </row>
    <row r="230" spans="1:12">
      <c r="A230" s="3">
        <v>40991</v>
      </c>
      <c r="B230">
        <v>5</v>
      </c>
      <c r="C230">
        <v>3</v>
      </c>
      <c r="D230" t="s">
        <v>21</v>
      </c>
      <c r="E230">
        <v>2</v>
      </c>
      <c r="F230">
        <v>1</v>
      </c>
      <c r="G230">
        <v>18</v>
      </c>
      <c r="H230" s="67">
        <v>3924</v>
      </c>
      <c r="I230" s="67">
        <v>4230</v>
      </c>
      <c r="J230" s="67">
        <v>43920</v>
      </c>
      <c r="K230" s="67">
        <v>46800</v>
      </c>
      <c r="L230" s="67">
        <v>2880</v>
      </c>
    </row>
    <row r="231" spans="1:12">
      <c r="A231" s="3">
        <v>40991</v>
      </c>
      <c r="B231">
        <v>10</v>
      </c>
      <c r="C231">
        <v>4</v>
      </c>
      <c r="D231" t="s">
        <v>33</v>
      </c>
      <c r="E231">
        <v>3</v>
      </c>
      <c r="F231">
        <v>1</v>
      </c>
      <c r="G231">
        <v>1</v>
      </c>
      <c r="H231" s="67">
        <v>2952</v>
      </c>
      <c r="I231" s="67">
        <v>3150</v>
      </c>
      <c r="J231" s="67">
        <v>3978</v>
      </c>
      <c r="K231" s="67">
        <v>4230</v>
      </c>
      <c r="L231" s="67">
        <v>252</v>
      </c>
    </row>
    <row r="232" spans="1:12">
      <c r="A232" s="3">
        <v>40991</v>
      </c>
      <c r="B232">
        <v>3</v>
      </c>
      <c r="C232">
        <v>2</v>
      </c>
      <c r="D232" t="s">
        <v>38</v>
      </c>
      <c r="E232">
        <v>4</v>
      </c>
      <c r="F232">
        <v>1</v>
      </c>
      <c r="G232">
        <v>15</v>
      </c>
      <c r="H232" s="67">
        <v>3042</v>
      </c>
      <c r="I232" s="67">
        <v>3240</v>
      </c>
      <c r="J232" s="67">
        <v>35460</v>
      </c>
      <c r="K232" s="67">
        <v>37800</v>
      </c>
      <c r="L232" s="67">
        <v>2340</v>
      </c>
    </row>
    <row r="233" spans="1:12">
      <c r="A233" s="3">
        <v>40992</v>
      </c>
      <c r="B233">
        <v>9</v>
      </c>
      <c r="C233">
        <v>5</v>
      </c>
      <c r="D233" t="s">
        <v>41</v>
      </c>
      <c r="E233">
        <v>2</v>
      </c>
      <c r="F233">
        <v>1</v>
      </c>
      <c r="G233">
        <v>4</v>
      </c>
      <c r="H233" s="67">
        <v>3978</v>
      </c>
      <c r="I233" s="67">
        <v>4230</v>
      </c>
      <c r="J233" s="67">
        <v>8856</v>
      </c>
      <c r="K233" s="67">
        <v>9450</v>
      </c>
      <c r="L233" s="67">
        <v>594</v>
      </c>
    </row>
    <row r="234" spans="1:12">
      <c r="A234" s="3">
        <v>40993</v>
      </c>
      <c r="B234">
        <v>3</v>
      </c>
      <c r="C234">
        <v>2</v>
      </c>
      <c r="D234" t="s">
        <v>21</v>
      </c>
      <c r="E234">
        <v>2</v>
      </c>
      <c r="F234">
        <v>1</v>
      </c>
      <c r="G234">
        <v>16</v>
      </c>
      <c r="H234" s="67">
        <v>2106</v>
      </c>
      <c r="I234" s="67">
        <v>2250</v>
      </c>
      <c r="J234" s="67">
        <v>26352</v>
      </c>
      <c r="K234" s="67">
        <v>28080</v>
      </c>
      <c r="L234" s="67">
        <v>1728</v>
      </c>
    </row>
    <row r="235" spans="1:12">
      <c r="A235" s="3">
        <v>40994</v>
      </c>
      <c r="B235">
        <v>2</v>
      </c>
      <c r="C235">
        <v>1</v>
      </c>
      <c r="D235" t="s">
        <v>43</v>
      </c>
      <c r="E235">
        <v>4</v>
      </c>
      <c r="F235">
        <v>1</v>
      </c>
      <c r="G235">
        <v>10</v>
      </c>
      <c r="H235" s="67">
        <v>2034</v>
      </c>
      <c r="I235" s="67">
        <v>2160</v>
      </c>
      <c r="J235" s="67">
        <v>50760</v>
      </c>
      <c r="K235" s="67">
        <v>54000</v>
      </c>
      <c r="L235" s="67">
        <v>3240</v>
      </c>
    </row>
    <row r="236" spans="1:12">
      <c r="A236" s="3">
        <v>40994</v>
      </c>
      <c r="B236">
        <v>5</v>
      </c>
      <c r="C236">
        <v>3</v>
      </c>
      <c r="D236" t="s">
        <v>21</v>
      </c>
      <c r="E236">
        <v>2</v>
      </c>
      <c r="F236">
        <v>1</v>
      </c>
      <c r="G236">
        <v>21</v>
      </c>
      <c r="H236" s="67">
        <v>4482</v>
      </c>
      <c r="I236" s="67">
        <v>4770</v>
      </c>
      <c r="J236" s="67">
        <v>32940</v>
      </c>
      <c r="K236" s="67">
        <v>35100</v>
      </c>
      <c r="L236" s="67">
        <v>2160</v>
      </c>
    </row>
    <row r="237" spans="1:12">
      <c r="A237" s="3">
        <v>40995</v>
      </c>
      <c r="B237">
        <v>2</v>
      </c>
      <c r="C237">
        <v>1</v>
      </c>
      <c r="D237" t="s">
        <v>40</v>
      </c>
      <c r="E237">
        <v>5</v>
      </c>
      <c r="F237">
        <v>2</v>
      </c>
      <c r="G237">
        <v>7</v>
      </c>
      <c r="H237" s="67">
        <v>3726</v>
      </c>
      <c r="I237" s="67">
        <v>3960</v>
      </c>
      <c r="J237" s="67">
        <v>66708</v>
      </c>
      <c r="K237" s="67">
        <v>71910</v>
      </c>
      <c r="L237" s="67">
        <v>5202</v>
      </c>
    </row>
    <row r="238" spans="1:12">
      <c r="A238" s="3">
        <v>40996</v>
      </c>
      <c r="B238">
        <v>2</v>
      </c>
      <c r="C238">
        <v>1</v>
      </c>
      <c r="D238" t="s">
        <v>42</v>
      </c>
      <c r="E238">
        <v>6</v>
      </c>
      <c r="F238">
        <v>2</v>
      </c>
      <c r="G238">
        <v>22</v>
      </c>
      <c r="H238" s="67">
        <v>2952</v>
      </c>
      <c r="I238" s="67">
        <v>3150</v>
      </c>
      <c r="J238" s="67">
        <v>165132</v>
      </c>
      <c r="K238" s="67">
        <v>178200</v>
      </c>
      <c r="L238" s="67">
        <v>13068</v>
      </c>
    </row>
    <row r="239" spans="1:12">
      <c r="A239" s="3">
        <v>40996</v>
      </c>
      <c r="B239">
        <v>1</v>
      </c>
      <c r="C239">
        <v>1</v>
      </c>
      <c r="D239" t="s">
        <v>40</v>
      </c>
      <c r="E239">
        <v>5</v>
      </c>
      <c r="F239">
        <v>2</v>
      </c>
      <c r="G239">
        <v>15</v>
      </c>
      <c r="H239" s="67">
        <v>3384</v>
      </c>
      <c r="I239" s="67">
        <v>3600</v>
      </c>
      <c r="J239" s="67">
        <v>7848</v>
      </c>
      <c r="K239" s="67">
        <v>8460</v>
      </c>
      <c r="L239" s="67">
        <v>612</v>
      </c>
    </row>
    <row r="240" spans="1:12">
      <c r="A240" s="3">
        <v>40997</v>
      </c>
      <c r="B240">
        <v>10</v>
      </c>
      <c r="C240">
        <v>4</v>
      </c>
      <c r="D240" t="s">
        <v>37</v>
      </c>
      <c r="E240">
        <v>3</v>
      </c>
      <c r="F240">
        <v>1</v>
      </c>
      <c r="G240">
        <v>7</v>
      </c>
      <c r="H240" s="67">
        <v>3546</v>
      </c>
      <c r="I240" s="67">
        <v>3780</v>
      </c>
      <c r="J240" s="67">
        <v>26892</v>
      </c>
      <c r="K240" s="67">
        <v>28620</v>
      </c>
      <c r="L240" s="67">
        <v>1728</v>
      </c>
    </row>
    <row r="241" spans="1:12">
      <c r="A241" s="3">
        <v>40997</v>
      </c>
      <c r="B241">
        <v>8</v>
      </c>
      <c r="C241">
        <v>5</v>
      </c>
      <c r="D241" t="s">
        <v>33</v>
      </c>
      <c r="E241">
        <v>3</v>
      </c>
      <c r="F241">
        <v>1</v>
      </c>
      <c r="G241">
        <v>17</v>
      </c>
      <c r="H241" s="67">
        <v>5148</v>
      </c>
      <c r="I241" s="67">
        <v>5490</v>
      </c>
      <c r="J241" s="67">
        <v>3978</v>
      </c>
      <c r="K241" s="67">
        <v>4230</v>
      </c>
      <c r="L241" s="67">
        <v>252</v>
      </c>
    </row>
    <row r="242" spans="1:12">
      <c r="A242" s="3">
        <v>40997</v>
      </c>
      <c r="B242">
        <v>6</v>
      </c>
      <c r="C242">
        <v>4</v>
      </c>
      <c r="D242" t="s">
        <v>39</v>
      </c>
      <c r="E242">
        <v>2</v>
      </c>
      <c r="F242">
        <v>1</v>
      </c>
      <c r="G242">
        <v>20</v>
      </c>
      <c r="H242" s="67">
        <v>2034</v>
      </c>
      <c r="I242" s="67">
        <v>2160</v>
      </c>
      <c r="J242" s="67">
        <v>52164</v>
      </c>
      <c r="K242" s="67">
        <v>55440</v>
      </c>
      <c r="L242" s="67">
        <v>3276</v>
      </c>
    </row>
    <row r="243" spans="1:12">
      <c r="A243" s="3">
        <v>40997</v>
      </c>
      <c r="B243">
        <v>3</v>
      </c>
      <c r="C243">
        <v>2</v>
      </c>
      <c r="D243" t="s">
        <v>43</v>
      </c>
      <c r="E243">
        <v>4</v>
      </c>
      <c r="F243">
        <v>1</v>
      </c>
      <c r="G243">
        <v>5</v>
      </c>
      <c r="H243" s="67">
        <v>2196</v>
      </c>
      <c r="I243" s="67">
        <v>2340</v>
      </c>
      <c r="J243" s="67">
        <v>47376</v>
      </c>
      <c r="K243" s="67">
        <v>50400</v>
      </c>
      <c r="L243" s="67">
        <v>3024</v>
      </c>
    </row>
    <row r="244" spans="1:12">
      <c r="A244" s="3">
        <v>40998</v>
      </c>
      <c r="B244">
        <v>6</v>
      </c>
      <c r="C244">
        <v>4</v>
      </c>
      <c r="D244" t="s">
        <v>26</v>
      </c>
      <c r="E244">
        <v>2</v>
      </c>
      <c r="F244">
        <v>1</v>
      </c>
      <c r="G244">
        <v>14</v>
      </c>
      <c r="H244" s="67">
        <v>3546</v>
      </c>
      <c r="I244" s="67">
        <v>3780</v>
      </c>
      <c r="J244" s="67">
        <v>3042</v>
      </c>
      <c r="K244" s="67">
        <v>3240</v>
      </c>
      <c r="L244" s="67">
        <v>198</v>
      </c>
    </row>
    <row r="245" spans="1:12">
      <c r="A245" s="3">
        <v>40998</v>
      </c>
      <c r="B245">
        <v>1</v>
      </c>
      <c r="C245">
        <v>1</v>
      </c>
      <c r="D245" t="s">
        <v>36</v>
      </c>
      <c r="E245">
        <v>2</v>
      </c>
      <c r="F245">
        <v>1</v>
      </c>
      <c r="G245">
        <v>6</v>
      </c>
      <c r="H245" s="67">
        <v>3546</v>
      </c>
      <c r="I245" s="67">
        <v>3780</v>
      </c>
      <c r="J245" s="67">
        <v>8424</v>
      </c>
      <c r="K245" s="67">
        <v>9000</v>
      </c>
      <c r="L245" s="67">
        <v>576</v>
      </c>
    </row>
    <row r="246" spans="1:12">
      <c r="A246" s="3">
        <v>40998</v>
      </c>
      <c r="B246">
        <v>10</v>
      </c>
      <c r="C246">
        <v>4</v>
      </c>
      <c r="D246" t="s">
        <v>42</v>
      </c>
      <c r="E246">
        <v>6</v>
      </c>
      <c r="F246">
        <v>2</v>
      </c>
      <c r="G246">
        <v>22</v>
      </c>
      <c r="H246" s="67">
        <v>7506</v>
      </c>
      <c r="I246" s="67">
        <v>8100</v>
      </c>
      <c r="J246" s="67">
        <v>7506</v>
      </c>
      <c r="K246" s="67">
        <v>8100</v>
      </c>
      <c r="L246" s="67">
        <v>594</v>
      </c>
    </row>
    <row r="247" spans="1:12">
      <c r="A247" s="3">
        <v>40998</v>
      </c>
      <c r="B247">
        <v>9</v>
      </c>
      <c r="C247">
        <v>5</v>
      </c>
      <c r="D247" t="s">
        <v>28</v>
      </c>
      <c r="E247">
        <v>3</v>
      </c>
      <c r="F247">
        <v>1</v>
      </c>
      <c r="G247">
        <v>6</v>
      </c>
      <c r="H247" s="67">
        <v>3924</v>
      </c>
      <c r="I247" s="67">
        <v>4230</v>
      </c>
      <c r="J247" s="67">
        <v>87480</v>
      </c>
      <c r="K247" s="67">
        <v>93150</v>
      </c>
      <c r="L247" s="67">
        <v>5670</v>
      </c>
    </row>
    <row r="248" spans="1:12">
      <c r="A248" s="3">
        <v>40998</v>
      </c>
      <c r="B248">
        <v>4</v>
      </c>
      <c r="C248">
        <v>2</v>
      </c>
      <c r="D248" t="s">
        <v>39</v>
      </c>
      <c r="E248">
        <v>2</v>
      </c>
      <c r="F248">
        <v>1</v>
      </c>
      <c r="G248">
        <v>6</v>
      </c>
      <c r="H248" s="67">
        <v>4482</v>
      </c>
      <c r="I248" s="67">
        <v>4770</v>
      </c>
      <c r="J248" s="67">
        <v>3726</v>
      </c>
      <c r="K248" s="67">
        <v>3960</v>
      </c>
      <c r="L248" s="67">
        <v>234</v>
      </c>
    </row>
    <row r="249" spans="1:12">
      <c r="A249" s="3">
        <v>40999</v>
      </c>
      <c r="B249">
        <v>8</v>
      </c>
      <c r="C249">
        <v>5</v>
      </c>
      <c r="D249" t="s">
        <v>39</v>
      </c>
      <c r="E249">
        <v>2</v>
      </c>
      <c r="F249">
        <v>1</v>
      </c>
      <c r="G249">
        <v>2</v>
      </c>
      <c r="H249" s="67">
        <v>3546</v>
      </c>
      <c r="I249" s="67">
        <v>3780</v>
      </c>
      <c r="J249" s="67">
        <v>29808</v>
      </c>
      <c r="K249" s="67">
        <v>31680</v>
      </c>
      <c r="L249" s="67">
        <v>1872</v>
      </c>
    </row>
    <row r="250" spans="1:12">
      <c r="A250" s="3">
        <v>40999</v>
      </c>
      <c r="B250">
        <v>7</v>
      </c>
      <c r="C250">
        <v>3</v>
      </c>
      <c r="D250" t="s">
        <v>38</v>
      </c>
      <c r="E250">
        <v>4</v>
      </c>
      <c r="F250">
        <v>1</v>
      </c>
      <c r="G250">
        <v>24</v>
      </c>
      <c r="H250" s="67">
        <v>3726</v>
      </c>
      <c r="I250" s="67">
        <v>3960</v>
      </c>
      <c r="J250" s="67">
        <v>85104</v>
      </c>
      <c r="K250" s="67">
        <v>90720</v>
      </c>
      <c r="L250" s="67">
        <v>5616</v>
      </c>
    </row>
    <row r="251" spans="1:12">
      <c r="A251" s="3">
        <v>40999</v>
      </c>
      <c r="B251">
        <v>6</v>
      </c>
      <c r="C251">
        <v>4</v>
      </c>
      <c r="D251" t="s">
        <v>43</v>
      </c>
      <c r="E251">
        <v>4</v>
      </c>
      <c r="F251">
        <v>1</v>
      </c>
      <c r="G251">
        <v>11</v>
      </c>
      <c r="H251" s="67">
        <v>2106</v>
      </c>
      <c r="I251" s="67">
        <v>2250</v>
      </c>
      <c r="J251" s="67">
        <v>74448</v>
      </c>
      <c r="K251" s="67">
        <v>79200</v>
      </c>
      <c r="L251" s="67">
        <v>4752</v>
      </c>
    </row>
    <row r="252" spans="1:12">
      <c r="A252" s="3">
        <v>40999</v>
      </c>
      <c r="B252">
        <v>2</v>
      </c>
      <c r="C252">
        <v>1</v>
      </c>
      <c r="D252" t="s">
        <v>42</v>
      </c>
      <c r="E252">
        <v>6</v>
      </c>
      <c r="F252">
        <v>2</v>
      </c>
      <c r="G252">
        <v>10</v>
      </c>
      <c r="H252" s="67">
        <v>3546</v>
      </c>
      <c r="I252" s="67">
        <v>3780</v>
      </c>
      <c r="J252" s="67">
        <v>127602</v>
      </c>
      <c r="K252" s="67">
        <v>137700</v>
      </c>
      <c r="L252" s="67">
        <v>10098</v>
      </c>
    </row>
    <row r="253" spans="1:12">
      <c r="A253" s="3">
        <v>40999</v>
      </c>
      <c r="B253">
        <v>7</v>
      </c>
      <c r="C253">
        <v>3</v>
      </c>
      <c r="D253" t="s">
        <v>12</v>
      </c>
      <c r="E253">
        <v>1</v>
      </c>
      <c r="F253">
        <v>1</v>
      </c>
      <c r="G253">
        <v>7</v>
      </c>
      <c r="H253" s="67">
        <v>3384</v>
      </c>
      <c r="I253" s="67">
        <v>3600</v>
      </c>
      <c r="J253" s="67">
        <v>4068</v>
      </c>
      <c r="K253" s="67">
        <v>4320</v>
      </c>
      <c r="L253" s="67">
        <v>252</v>
      </c>
    </row>
    <row r="254" spans="1:12">
      <c r="A254" s="3">
        <v>41000</v>
      </c>
      <c r="B254">
        <v>1</v>
      </c>
      <c r="C254">
        <v>1</v>
      </c>
      <c r="D254" t="s">
        <v>28</v>
      </c>
      <c r="E254">
        <v>3</v>
      </c>
      <c r="F254">
        <v>1</v>
      </c>
      <c r="G254">
        <v>22</v>
      </c>
      <c r="H254" s="67">
        <v>2106</v>
      </c>
      <c r="I254" s="67">
        <v>2250</v>
      </c>
      <c r="J254" s="67">
        <v>69984</v>
      </c>
      <c r="K254" s="67">
        <v>74520</v>
      </c>
      <c r="L254" s="67">
        <v>4536</v>
      </c>
    </row>
    <row r="255" spans="1:12">
      <c r="A255" s="3">
        <v>41000</v>
      </c>
      <c r="B255">
        <v>1</v>
      </c>
      <c r="C255">
        <v>1</v>
      </c>
      <c r="D255" t="s">
        <v>32</v>
      </c>
      <c r="E255">
        <v>3</v>
      </c>
      <c r="F255">
        <v>1</v>
      </c>
      <c r="G255">
        <v>7</v>
      </c>
      <c r="H255" s="67">
        <v>3924</v>
      </c>
      <c r="I255" s="67">
        <v>4230</v>
      </c>
      <c r="J255" s="67">
        <v>70920</v>
      </c>
      <c r="K255" s="67">
        <v>75600</v>
      </c>
      <c r="L255" s="67">
        <v>4680</v>
      </c>
    </row>
    <row r="256" spans="1:12">
      <c r="A256" s="3">
        <v>41000</v>
      </c>
      <c r="B256">
        <v>6</v>
      </c>
      <c r="C256">
        <v>4</v>
      </c>
      <c r="D256" t="s">
        <v>15</v>
      </c>
      <c r="E256">
        <v>2</v>
      </c>
      <c r="F256">
        <v>2</v>
      </c>
      <c r="G256">
        <v>18</v>
      </c>
      <c r="H256" s="67">
        <v>3582</v>
      </c>
      <c r="I256" s="67">
        <v>3870</v>
      </c>
      <c r="J256" s="67">
        <v>46566</v>
      </c>
      <c r="K256" s="67">
        <v>50310</v>
      </c>
      <c r="L256" s="67">
        <v>3744</v>
      </c>
    </row>
    <row r="257" spans="1:12">
      <c r="A257" s="3">
        <v>41001</v>
      </c>
      <c r="B257">
        <v>9</v>
      </c>
      <c r="C257">
        <v>5</v>
      </c>
      <c r="D257" t="s">
        <v>33</v>
      </c>
      <c r="E257">
        <v>3</v>
      </c>
      <c r="F257">
        <v>1</v>
      </c>
      <c r="G257">
        <v>12</v>
      </c>
      <c r="H257" s="67">
        <v>3582</v>
      </c>
      <c r="I257" s="67">
        <v>3870</v>
      </c>
      <c r="J257" s="67">
        <v>11934</v>
      </c>
      <c r="K257" s="67">
        <v>12690</v>
      </c>
      <c r="L257" s="67">
        <v>756</v>
      </c>
    </row>
    <row r="258" spans="1:12">
      <c r="A258" s="3">
        <v>41001</v>
      </c>
      <c r="B258">
        <v>2</v>
      </c>
      <c r="C258">
        <v>1</v>
      </c>
      <c r="D258" t="s">
        <v>37</v>
      </c>
      <c r="E258">
        <v>3</v>
      </c>
      <c r="F258">
        <v>1</v>
      </c>
      <c r="G258">
        <v>19</v>
      </c>
      <c r="H258" s="67">
        <v>3726</v>
      </c>
      <c r="I258" s="67">
        <v>3960</v>
      </c>
      <c r="J258" s="67">
        <v>35856</v>
      </c>
      <c r="K258" s="67">
        <v>38160</v>
      </c>
      <c r="L258" s="67">
        <v>2304</v>
      </c>
    </row>
    <row r="259" spans="1:12">
      <c r="A259" s="3">
        <v>41001</v>
      </c>
      <c r="B259">
        <v>8</v>
      </c>
      <c r="C259">
        <v>5</v>
      </c>
      <c r="D259" t="s">
        <v>40</v>
      </c>
      <c r="E259">
        <v>5</v>
      </c>
      <c r="F259">
        <v>2</v>
      </c>
      <c r="G259">
        <v>23</v>
      </c>
      <c r="H259" s="67">
        <v>3582</v>
      </c>
      <c r="I259" s="67">
        <v>3870</v>
      </c>
      <c r="J259" s="67">
        <v>62784</v>
      </c>
      <c r="K259" s="67">
        <v>67680</v>
      </c>
      <c r="L259" s="67">
        <v>4896</v>
      </c>
    </row>
    <row r="260" spans="1:12">
      <c r="A260" s="3">
        <v>41001</v>
      </c>
      <c r="B260">
        <v>9</v>
      </c>
      <c r="C260">
        <v>5</v>
      </c>
      <c r="D260" t="s">
        <v>28</v>
      </c>
      <c r="E260">
        <v>3</v>
      </c>
      <c r="F260">
        <v>1</v>
      </c>
      <c r="G260">
        <v>3</v>
      </c>
      <c r="H260" s="67">
        <v>2952</v>
      </c>
      <c r="I260" s="67">
        <v>3150</v>
      </c>
      <c r="J260" s="67">
        <v>134136</v>
      </c>
      <c r="K260" s="67">
        <v>142830</v>
      </c>
      <c r="L260" s="67">
        <v>8694</v>
      </c>
    </row>
    <row r="261" spans="1:12">
      <c r="A261" s="3">
        <v>41002</v>
      </c>
      <c r="B261">
        <v>3</v>
      </c>
      <c r="C261">
        <v>2</v>
      </c>
      <c r="D261" t="s">
        <v>40</v>
      </c>
      <c r="E261">
        <v>5</v>
      </c>
      <c r="F261">
        <v>2</v>
      </c>
      <c r="G261">
        <v>24</v>
      </c>
      <c r="H261" s="67">
        <v>3978</v>
      </c>
      <c r="I261" s="67">
        <v>4230</v>
      </c>
      <c r="J261" s="67">
        <v>15696</v>
      </c>
      <c r="K261" s="67">
        <v>16920</v>
      </c>
      <c r="L261" s="67">
        <v>1224</v>
      </c>
    </row>
    <row r="262" spans="1:12">
      <c r="A262" s="3">
        <v>41002</v>
      </c>
      <c r="B262">
        <v>8</v>
      </c>
      <c r="C262">
        <v>5</v>
      </c>
      <c r="D262" t="s">
        <v>42</v>
      </c>
      <c r="E262">
        <v>6</v>
      </c>
      <c r="F262">
        <v>2</v>
      </c>
      <c r="G262">
        <v>25</v>
      </c>
      <c r="H262" s="67">
        <v>2034</v>
      </c>
      <c r="I262" s="67">
        <v>2160</v>
      </c>
      <c r="J262" s="67">
        <v>45036</v>
      </c>
      <c r="K262" s="67">
        <v>48600</v>
      </c>
      <c r="L262" s="67">
        <v>3564</v>
      </c>
    </row>
    <row r="263" spans="1:12">
      <c r="A263" s="3">
        <v>41003</v>
      </c>
      <c r="B263">
        <v>10</v>
      </c>
      <c r="C263">
        <v>4</v>
      </c>
      <c r="D263" t="s">
        <v>36</v>
      </c>
      <c r="E263">
        <v>2</v>
      </c>
      <c r="F263">
        <v>1</v>
      </c>
      <c r="G263">
        <v>5</v>
      </c>
      <c r="H263" s="67">
        <v>3924</v>
      </c>
      <c r="I263" s="67">
        <v>4230</v>
      </c>
      <c r="J263" s="67">
        <v>10530</v>
      </c>
      <c r="K263" s="67">
        <v>11250</v>
      </c>
      <c r="L263" s="67">
        <v>720</v>
      </c>
    </row>
    <row r="264" spans="1:12">
      <c r="A264" s="3">
        <v>41004</v>
      </c>
      <c r="B264">
        <v>7</v>
      </c>
      <c r="C264">
        <v>3</v>
      </c>
      <c r="D264" t="s">
        <v>35</v>
      </c>
      <c r="E264">
        <v>3</v>
      </c>
      <c r="F264">
        <v>1</v>
      </c>
      <c r="G264">
        <v>2</v>
      </c>
      <c r="H264" s="67">
        <v>5832</v>
      </c>
      <c r="I264" s="67">
        <v>6210</v>
      </c>
      <c r="J264" s="67">
        <v>102960</v>
      </c>
      <c r="K264" s="67">
        <v>109800</v>
      </c>
      <c r="L264" s="67">
        <v>6840</v>
      </c>
    </row>
    <row r="265" spans="1:12">
      <c r="A265" s="3">
        <v>41004</v>
      </c>
      <c r="B265">
        <v>3</v>
      </c>
      <c r="C265">
        <v>2</v>
      </c>
      <c r="D265" t="s">
        <v>38</v>
      </c>
      <c r="E265">
        <v>4</v>
      </c>
      <c r="F265">
        <v>1</v>
      </c>
      <c r="G265">
        <v>14</v>
      </c>
      <c r="H265" s="67">
        <v>3546</v>
      </c>
      <c r="I265" s="67">
        <v>3780</v>
      </c>
      <c r="J265" s="67">
        <v>24822</v>
      </c>
      <c r="K265" s="67">
        <v>26460</v>
      </c>
      <c r="L265" s="67">
        <v>1638</v>
      </c>
    </row>
    <row r="266" spans="1:12">
      <c r="A266" s="3">
        <v>41004</v>
      </c>
      <c r="B266">
        <v>9</v>
      </c>
      <c r="C266">
        <v>5</v>
      </c>
      <c r="D266" t="s">
        <v>28</v>
      </c>
      <c r="E266">
        <v>3</v>
      </c>
      <c r="F266">
        <v>1</v>
      </c>
      <c r="G266">
        <v>6</v>
      </c>
      <c r="H266" s="67">
        <v>2034</v>
      </c>
      <c r="I266" s="67">
        <v>2160</v>
      </c>
      <c r="J266" s="67">
        <v>5832</v>
      </c>
      <c r="K266" s="67">
        <v>6210</v>
      </c>
      <c r="L266" s="67">
        <v>378</v>
      </c>
    </row>
    <row r="267" spans="1:12">
      <c r="A267" s="3">
        <v>41005</v>
      </c>
      <c r="B267">
        <v>9</v>
      </c>
      <c r="C267">
        <v>5</v>
      </c>
      <c r="D267" t="s">
        <v>21</v>
      </c>
      <c r="E267">
        <v>2</v>
      </c>
      <c r="F267">
        <v>1</v>
      </c>
      <c r="G267">
        <v>13</v>
      </c>
      <c r="H267" s="67">
        <v>2034</v>
      </c>
      <c r="I267" s="67">
        <v>2160</v>
      </c>
      <c r="J267" s="67">
        <v>13176</v>
      </c>
      <c r="K267" s="67">
        <v>14040</v>
      </c>
      <c r="L267" s="67">
        <v>864</v>
      </c>
    </row>
    <row r="268" spans="1:12">
      <c r="A268" s="3">
        <v>41006</v>
      </c>
      <c r="B268">
        <v>7</v>
      </c>
      <c r="C268">
        <v>3</v>
      </c>
      <c r="D268" t="s">
        <v>28</v>
      </c>
      <c r="E268">
        <v>3</v>
      </c>
      <c r="F268">
        <v>1</v>
      </c>
      <c r="G268">
        <v>4</v>
      </c>
      <c r="H268" s="67">
        <v>3042</v>
      </c>
      <c r="I268" s="67">
        <v>3240</v>
      </c>
      <c r="J268" s="67">
        <v>64152</v>
      </c>
      <c r="K268" s="67">
        <v>68310</v>
      </c>
      <c r="L268" s="67">
        <v>4158</v>
      </c>
    </row>
    <row r="269" spans="1:12">
      <c r="A269" s="3">
        <v>41006</v>
      </c>
      <c r="B269">
        <v>10</v>
      </c>
      <c r="C269">
        <v>4</v>
      </c>
      <c r="D269" t="s">
        <v>42</v>
      </c>
      <c r="E269">
        <v>6</v>
      </c>
      <c r="F269">
        <v>2</v>
      </c>
      <c r="G269">
        <v>21</v>
      </c>
      <c r="H269" s="67">
        <v>3042</v>
      </c>
      <c r="I269" s="67">
        <v>3240</v>
      </c>
      <c r="J269" s="67">
        <v>120096</v>
      </c>
      <c r="K269" s="67">
        <v>129600</v>
      </c>
      <c r="L269" s="67">
        <v>9504</v>
      </c>
    </row>
    <row r="270" spans="1:12">
      <c r="A270" s="3">
        <v>41006</v>
      </c>
      <c r="B270">
        <v>2</v>
      </c>
      <c r="C270">
        <v>1</v>
      </c>
      <c r="D270" t="s">
        <v>21</v>
      </c>
      <c r="E270">
        <v>2</v>
      </c>
      <c r="F270">
        <v>1</v>
      </c>
      <c r="G270">
        <v>16</v>
      </c>
      <c r="H270" s="67">
        <v>3726</v>
      </c>
      <c r="I270" s="67">
        <v>3960</v>
      </c>
      <c r="J270" s="67">
        <v>48312</v>
      </c>
      <c r="K270" s="67">
        <v>51480</v>
      </c>
      <c r="L270" s="67">
        <v>3168</v>
      </c>
    </row>
    <row r="271" spans="1:12">
      <c r="A271" s="3">
        <v>41006</v>
      </c>
      <c r="B271">
        <v>2</v>
      </c>
      <c r="C271">
        <v>1</v>
      </c>
      <c r="D271" t="s">
        <v>21</v>
      </c>
      <c r="E271">
        <v>2</v>
      </c>
      <c r="F271">
        <v>1</v>
      </c>
      <c r="G271">
        <v>10</v>
      </c>
      <c r="H271" s="67">
        <v>2196</v>
      </c>
      <c r="I271" s="67">
        <v>2340</v>
      </c>
      <c r="J271" s="67">
        <v>4392</v>
      </c>
      <c r="K271" s="67">
        <v>4680</v>
      </c>
      <c r="L271" s="67">
        <v>288</v>
      </c>
    </row>
    <row r="272" spans="1:12">
      <c r="A272" s="3">
        <v>41007</v>
      </c>
      <c r="B272">
        <v>1</v>
      </c>
      <c r="C272">
        <v>1</v>
      </c>
      <c r="D272" t="s">
        <v>39</v>
      </c>
      <c r="E272">
        <v>2</v>
      </c>
      <c r="F272">
        <v>1</v>
      </c>
      <c r="G272">
        <v>3</v>
      </c>
      <c r="H272" s="67">
        <v>4482</v>
      </c>
      <c r="I272" s="67">
        <v>4770</v>
      </c>
      <c r="J272" s="67">
        <v>78246</v>
      </c>
      <c r="K272" s="67">
        <v>83160</v>
      </c>
      <c r="L272" s="67">
        <v>4914</v>
      </c>
    </row>
    <row r="273" spans="1:12">
      <c r="A273" s="3">
        <v>41007</v>
      </c>
      <c r="B273">
        <v>1</v>
      </c>
      <c r="C273">
        <v>1</v>
      </c>
      <c r="D273" t="s">
        <v>32</v>
      </c>
      <c r="E273">
        <v>3</v>
      </c>
      <c r="F273">
        <v>1</v>
      </c>
      <c r="G273">
        <v>1</v>
      </c>
      <c r="H273" s="67">
        <v>5148</v>
      </c>
      <c r="I273" s="67">
        <v>5490</v>
      </c>
      <c r="J273" s="67">
        <v>21276</v>
      </c>
      <c r="K273" s="67">
        <v>22680</v>
      </c>
      <c r="L273" s="67">
        <v>1404</v>
      </c>
    </row>
    <row r="274" spans="1:12">
      <c r="A274" s="3">
        <v>41007</v>
      </c>
      <c r="B274">
        <v>5</v>
      </c>
      <c r="C274">
        <v>3</v>
      </c>
      <c r="D274" t="s">
        <v>12</v>
      </c>
      <c r="E274">
        <v>1</v>
      </c>
      <c r="F274">
        <v>1</v>
      </c>
      <c r="G274">
        <v>13</v>
      </c>
      <c r="H274" s="67">
        <v>3978</v>
      </c>
      <c r="I274" s="67">
        <v>4230</v>
      </c>
      <c r="J274" s="67">
        <v>26442</v>
      </c>
      <c r="K274" s="67">
        <v>28080</v>
      </c>
      <c r="L274" s="67">
        <v>1638</v>
      </c>
    </row>
    <row r="275" spans="1:12">
      <c r="A275" s="3">
        <v>41007</v>
      </c>
      <c r="B275">
        <v>5</v>
      </c>
      <c r="C275">
        <v>3</v>
      </c>
      <c r="D275" t="s">
        <v>35</v>
      </c>
      <c r="E275">
        <v>3</v>
      </c>
      <c r="F275">
        <v>1</v>
      </c>
      <c r="G275">
        <v>15</v>
      </c>
      <c r="H275" s="67">
        <v>2106</v>
      </c>
      <c r="I275" s="67">
        <v>2250</v>
      </c>
      <c r="J275" s="67">
        <v>77220</v>
      </c>
      <c r="K275" s="67">
        <v>82350</v>
      </c>
      <c r="L275" s="67">
        <v>5130</v>
      </c>
    </row>
    <row r="276" spans="1:12">
      <c r="A276" s="3">
        <v>41007</v>
      </c>
      <c r="B276">
        <v>6</v>
      </c>
      <c r="C276">
        <v>4</v>
      </c>
      <c r="D276" t="s">
        <v>19</v>
      </c>
      <c r="E276">
        <v>2</v>
      </c>
      <c r="F276">
        <v>1</v>
      </c>
      <c r="G276">
        <v>5</v>
      </c>
      <c r="H276" s="67">
        <v>3978</v>
      </c>
      <c r="I276" s="67">
        <v>4230</v>
      </c>
      <c r="J276" s="67">
        <v>51714</v>
      </c>
      <c r="K276" s="67">
        <v>54990</v>
      </c>
      <c r="L276" s="67">
        <v>3276</v>
      </c>
    </row>
    <row r="277" spans="1:12">
      <c r="A277" s="3">
        <v>41007</v>
      </c>
      <c r="B277">
        <v>1</v>
      </c>
      <c r="C277">
        <v>1</v>
      </c>
      <c r="D277" t="s">
        <v>33</v>
      </c>
      <c r="E277">
        <v>3</v>
      </c>
      <c r="F277">
        <v>1</v>
      </c>
      <c r="G277">
        <v>25</v>
      </c>
      <c r="H277" s="67">
        <v>2034</v>
      </c>
      <c r="I277" s="67">
        <v>2160</v>
      </c>
      <c r="J277" s="67">
        <v>75582</v>
      </c>
      <c r="K277" s="67">
        <v>80370</v>
      </c>
      <c r="L277" s="67">
        <v>4788</v>
      </c>
    </row>
    <row r="278" spans="1:12">
      <c r="A278" s="3">
        <v>41007</v>
      </c>
      <c r="B278">
        <v>4</v>
      </c>
      <c r="C278">
        <v>2</v>
      </c>
      <c r="D278" t="s">
        <v>40</v>
      </c>
      <c r="E278">
        <v>5</v>
      </c>
      <c r="F278">
        <v>2</v>
      </c>
      <c r="G278">
        <v>8</v>
      </c>
      <c r="H278" s="67">
        <v>2034</v>
      </c>
      <c r="I278" s="67">
        <v>2160</v>
      </c>
      <c r="J278" s="67">
        <v>23544</v>
      </c>
      <c r="K278" s="67">
        <v>25380</v>
      </c>
      <c r="L278" s="67">
        <v>1836</v>
      </c>
    </row>
    <row r="279" spans="1:12">
      <c r="A279" s="3">
        <v>41008</v>
      </c>
      <c r="B279">
        <v>1</v>
      </c>
      <c r="C279">
        <v>1</v>
      </c>
      <c r="D279" t="s">
        <v>37</v>
      </c>
      <c r="E279">
        <v>3</v>
      </c>
      <c r="F279">
        <v>1</v>
      </c>
      <c r="G279">
        <v>21</v>
      </c>
      <c r="H279" s="67">
        <v>3582</v>
      </c>
      <c r="I279" s="67">
        <v>3870</v>
      </c>
      <c r="J279" s="67">
        <v>71712</v>
      </c>
      <c r="K279" s="67">
        <v>76320</v>
      </c>
      <c r="L279" s="67">
        <v>4608</v>
      </c>
    </row>
    <row r="280" spans="1:12">
      <c r="A280" s="3">
        <v>41008</v>
      </c>
      <c r="B280">
        <v>2</v>
      </c>
      <c r="C280">
        <v>1</v>
      </c>
      <c r="D280" t="s">
        <v>39</v>
      </c>
      <c r="E280">
        <v>2</v>
      </c>
      <c r="F280">
        <v>1</v>
      </c>
      <c r="G280">
        <v>16</v>
      </c>
      <c r="H280" s="67">
        <v>3978</v>
      </c>
      <c r="I280" s="67">
        <v>4230</v>
      </c>
      <c r="J280" s="67">
        <v>52164</v>
      </c>
      <c r="K280" s="67">
        <v>55440</v>
      </c>
      <c r="L280" s="67">
        <v>3276</v>
      </c>
    </row>
    <row r="281" spans="1:12">
      <c r="A281" s="3">
        <v>41008</v>
      </c>
      <c r="B281">
        <v>2</v>
      </c>
      <c r="C281">
        <v>1</v>
      </c>
      <c r="D281" t="s">
        <v>15</v>
      </c>
      <c r="E281">
        <v>2</v>
      </c>
      <c r="F281">
        <v>2</v>
      </c>
      <c r="G281">
        <v>23</v>
      </c>
      <c r="H281" s="67">
        <v>2196</v>
      </c>
      <c r="I281" s="67">
        <v>2340</v>
      </c>
      <c r="J281" s="67">
        <v>71640</v>
      </c>
      <c r="K281" s="67">
        <v>77400</v>
      </c>
      <c r="L281" s="67">
        <v>5760</v>
      </c>
    </row>
    <row r="282" spans="1:12">
      <c r="A282" s="3">
        <v>41009</v>
      </c>
      <c r="B282">
        <v>2</v>
      </c>
      <c r="C282">
        <v>1</v>
      </c>
      <c r="D282" t="s">
        <v>37</v>
      </c>
      <c r="E282">
        <v>3</v>
      </c>
      <c r="F282">
        <v>1</v>
      </c>
      <c r="G282">
        <v>22</v>
      </c>
      <c r="H282" s="67">
        <v>3978</v>
      </c>
      <c r="I282" s="67">
        <v>4230</v>
      </c>
      <c r="J282" s="67">
        <v>8964</v>
      </c>
      <c r="K282" s="67">
        <v>9540</v>
      </c>
      <c r="L282" s="67">
        <v>576</v>
      </c>
    </row>
    <row r="283" spans="1:12">
      <c r="A283" s="3">
        <v>41009</v>
      </c>
      <c r="B283">
        <v>1</v>
      </c>
      <c r="C283">
        <v>1</v>
      </c>
      <c r="D283" t="s">
        <v>41</v>
      </c>
      <c r="E283">
        <v>2</v>
      </c>
      <c r="F283">
        <v>1</v>
      </c>
      <c r="G283">
        <v>13</v>
      </c>
      <c r="H283" s="67">
        <v>3978</v>
      </c>
      <c r="I283" s="67">
        <v>4230</v>
      </c>
      <c r="J283" s="67">
        <v>5904</v>
      </c>
      <c r="K283" s="67">
        <v>6300</v>
      </c>
      <c r="L283" s="67">
        <v>396</v>
      </c>
    </row>
    <row r="284" spans="1:12">
      <c r="A284" s="3">
        <v>41009</v>
      </c>
      <c r="B284">
        <v>9</v>
      </c>
      <c r="C284">
        <v>5</v>
      </c>
      <c r="D284" t="s">
        <v>42</v>
      </c>
      <c r="E284">
        <v>6</v>
      </c>
      <c r="F284">
        <v>2</v>
      </c>
      <c r="G284">
        <v>27</v>
      </c>
      <c r="H284" s="67">
        <v>3042</v>
      </c>
      <c r="I284" s="67">
        <v>3240</v>
      </c>
      <c r="J284" s="67">
        <v>150120</v>
      </c>
      <c r="K284" s="67">
        <v>162000</v>
      </c>
      <c r="L284" s="67">
        <v>11880</v>
      </c>
    </row>
    <row r="285" spans="1:12">
      <c r="A285" s="3">
        <v>41009</v>
      </c>
      <c r="B285">
        <v>4</v>
      </c>
      <c r="C285">
        <v>2</v>
      </c>
      <c r="D285" t="s">
        <v>40</v>
      </c>
      <c r="E285">
        <v>5</v>
      </c>
      <c r="F285">
        <v>2</v>
      </c>
      <c r="G285">
        <v>27</v>
      </c>
      <c r="H285" s="67">
        <v>3978</v>
      </c>
      <c r="I285" s="67">
        <v>4230</v>
      </c>
      <c r="J285" s="67">
        <v>51012</v>
      </c>
      <c r="K285" s="67">
        <v>54990</v>
      </c>
      <c r="L285" s="67">
        <v>3978</v>
      </c>
    </row>
    <row r="286" spans="1:12">
      <c r="A286" s="3">
        <v>41010</v>
      </c>
      <c r="B286">
        <v>5</v>
      </c>
      <c r="C286">
        <v>3</v>
      </c>
      <c r="D286" t="s">
        <v>26</v>
      </c>
      <c r="E286">
        <v>2</v>
      </c>
      <c r="F286">
        <v>1</v>
      </c>
      <c r="G286">
        <v>27</v>
      </c>
      <c r="H286" s="67">
        <v>3978</v>
      </c>
      <c r="I286" s="67">
        <v>4230</v>
      </c>
      <c r="J286" s="67">
        <v>33462</v>
      </c>
      <c r="K286" s="67">
        <v>35640</v>
      </c>
      <c r="L286" s="67">
        <v>2178</v>
      </c>
    </row>
    <row r="287" spans="1:12">
      <c r="A287" s="3">
        <v>41010</v>
      </c>
      <c r="B287">
        <v>6</v>
      </c>
      <c r="C287">
        <v>4</v>
      </c>
      <c r="D287" t="s">
        <v>39</v>
      </c>
      <c r="E287">
        <v>2</v>
      </c>
      <c r="F287">
        <v>1</v>
      </c>
      <c r="G287">
        <v>27</v>
      </c>
      <c r="H287" s="67">
        <v>5832</v>
      </c>
      <c r="I287" s="67">
        <v>6210</v>
      </c>
      <c r="J287" s="67">
        <v>33534</v>
      </c>
      <c r="K287" s="67">
        <v>35640</v>
      </c>
      <c r="L287" s="67">
        <v>2106</v>
      </c>
    </row>
    <row r="288" spans="1:12">
      <c r="A288" s="3">
        <v>41010</v>
      </c>
      <c r="B288">
        <v>1</v>
      </c>
      <c r="C288">
        <v>1</v>
      </c>
      <c r="D288" t="s">
        <v>41</v>
      </c>
      <c r="E288">
        <v>2</v>
      </c>
      <c r="F288">
        <v>1</v>
      </c>
      <c r="G288">
        <v>27</v>
      </c>
      <c r="H288" s="67">
        <v>2196</v>
      </c>
      <c r="I288" s="67">
        <v>2340</v>
      </c>
      <c r="J288" s="67">
        <v>26568</v>
      </c>
      <c r="K288" s="67">
        <v>28350</v>
      </c>
      <c r="L288" s="67">
        <v>1782</v>
      </c>
    </row>
    <row r="289" spans="1:12">
      <c r="A289" s="3">
        <v>41011</v>
      </c>
      <c r="B289">
        <v>3</v>
      </c>
      <c r="C289">
        <v>2</v>
      </c>
      <c r="D289" t="s">
        <v>15</v>
      </c>
      <c r="E289">
        <v>2</v>
      </c>
      <c r="F289">
        <v>2</v>
      </c>
      <c r="G289">
        <v>27</v>
      </c>
      <c r="H289" s="67">
        <v>3546</v>
      </c>
      <c r="I289" s="67">
        <v>3780</v>
      </c>
      <c r="J289" s="67">
        <v>21492</v>
      </c>
      <c r="K289" s="67">
        <v>23220</v>
      </c>
      <c r="L289" s="67">
        <v>1728</v>
      </c>
    </row>
    <row r="290" spans="1:12">
      <c r="A290" s="3">
        <v>41011</v>
      </c>
      <c r="B290">
        <v>10</v>
      </c>
      <c r="C290">
        <v>4</v>
      </c>
      <c r="D290" t="s">
        <v>12</v>
      </c>
      <c r="E290">
        <v>1</v>
      </c>
      <c r="F290">
        <v>1</v>
      </c>
      <c r="G290">
        <v>12</v>
      </c>
      <c r="H290" s="67">
        <v>3582</v>
      </c>
      <c r="I290" s="67">
        <v>3870</v>
      </c>
      <c r="J290" s="67">
        <v>2034</v>
      </c>
      <c r="K290" s="67">
        <v>2160</v>
      </c>
      <c r="L290" s="67">
        <v>126</v>
      </c>
    </row>
    <row r="291" spans="1:12">
      <c r="A291" s="3">
        <v>41012</v>
      </c>
      <c r="B291">
        <v>9</v>
      </c>
      <c r="C291">
        <v>5</v>
      </c>
      <c r="D291" t="s">
        <v>43</v>
      </c>
      <c r="E291">
        <v>4</v>
      </c>
      <c r="F291">
        <v>1</v>
      </c>
      <c r="G291">
        <v>18</v>
      </c>
      <c r="H291" s="67">
        <v>3978</v>
      </c>
      <c r="I291" s="67">
        <v>4230</v>
      </c>
      <c r="J291" s="67">
        <v>43992</v>
      </c>
      <c r="K291" s="67">
        <v>46800</v>
      </c>
      <c r="L291" s="67">
        <v>2808</v>
      </c>
    </row>
    <row r="292" spans="1:12">
      <c r="A292" s="3">
        <v>41012</v>
      </c>
      <c r="B292">
        <v>10</v>
      </c>
      <c r="C292">
        <v>4</v>
      </c>
      <c r="D292" t="s">
        <v>40</v>
      </c>
      <c r="E292">
        <v>5</v>
      </c>
      <c r="F292">
        <v>2</v>
      </c>
      <c r="G292">
        <v>8</v>
      </c>
      <c r="H292" s="67">
        <v>3978</v>
      </c>
      <c r="I292" s="67">
        <v>4230</v>
      </c>
      <c r="J292" s="67">
        <v>70632</v>
      </c>
      <c r="K292" s="67">
        <v>76140</v>
      </c>
      <c r="L292" s="67">
        <v>5508</v>
      </c>
    </row>
    <row r="293" spans="1:12">
      <c r="A293" s="3">
        <v>41012</v>
      </c>
      <c r="B293">
        <v>4</v>
      </c>
      <c r="C293">
        <v>2</v>
      </c>
      <c r="D293" t="s">
        <v>28</v>
      </c>
      <c r="E293">
        <v>3</v>
      </c>
      <c r="F293">
        <v>1</v>
      </c>
      <c r="G293">
        <v>21</v>
      </c>
      <c r="H293" s="67">
        <v>2034</v>
      </c>
      <c r="I293" s="67">
        <v>2160</v>
      </c>
      <c r="J293" s="67">
        <v>128304</v>
      </c>
      <c r="K293" s="67">
        <v>136620</v>
      </c>
      <c r="L293" s="67">
        <v>8316</v>
      </c>
    </row>
    <row r="294" spans="1:12">
      <c r="A294" s="3">
        <v>41012</v>
      </c>
      <c r="B294">
        <v>6</v>
      </c>
      <c r="C294">
        <v>4</v>
      </c>
      <c r="D294" t="s">
        <v>38</v>
      </c>
      <c r="E294">
        <v>4</v>
      </c>
      <c r="F294">
        <v>1</v>
      </c>
      <c r="G294">
        <v>25</v>
      </c>
      <c r="H294" s="67">
        <v>3042</v>
      </c>
      <c r="I294" s="67">
        <v>3240</v>
      </c>
      <c r="J294" s="67">
        <v>31914</v>
      </c>
      <c r="K294" s="67">
        <v>34020</v>
      </c>
      <c r="L294" s="67">
        <v>2106</v>
      </c>
    </row>
    <row r="295" spans="1:12">
      <c r="A295" s="3">
        <v>41013</v>
      </c>
      <c r="B295">
        <v>5</v>
      </c>
      <c r="C295">
        <v>3</v>
      </c>
      <c r="D295" t="s">
        <v>41</v>
      </c>
      <c r="E295">
        <v>2</v>
      </c>
      <c r="F295">
        <v>1</v>
      </c>
      <c r="G295">
        <v>12</v>
      </c>
      <c r="H295" s="67">
        <v>5148</v>
      </c>
      <c r="I295" s="67">
        <v>5490</v>
      </c>
      <c r="J295" s="67">
        <v>14760</v>
      </c>
      <c r="K295" s="67">
        <v>15750</v>
      </c>
      <c r="L295" s="67">
        <v>990</v>
      </c>
    </row>
    <row r="296" spans="1:12">
      <c r="A296" s="3">
        <v>41013</v>
      </c>
      <c r="B296">
        <v>8</v>
      </c>
      <c r="C296">
        <v>5</v>
      </c>
      <c r="D296" t="s">
        <v>39</v>
      </c>
      <c r="E296">
        <v>2</v>
      </c>
      <c r="F296">
        <v>1</v>
      </c>
      <c r="G296">
        <v>9</v>
      </c>
      <c r="H296" s="67">
        <v>2106</v>
      </c>
      <c r="I296" s="67">
        <v>2250</v>
      </c>
      <c r="J296" s="67">
        <v>93150</v>
      </c>
      <c r="K296" s="67">
        <v>99000</v>
      </c>
      <c r="L296" s="67">
        <v>5850</v>
      </c>
    </row>
    <row r="297" spans="1:12">
      <c r="A297" s="3">
        <v>41013</v>
      </c>
      <c r="B297">
        <v>3</v>
      </c>
      <c r="C297">
        <v>2</v>
      </c>
      <c r="D297" t="s">
        <v>15</v>
      </c>
      <c r="E297">
        <v>2</v>
      </c>
      <c r="F297">
        <v>2</v>
      </c>
      <c r="G297">
        <v>23</v>
      </c>
      <c r="H297" s="67">
        <v>4482</v>
      </c>
      <c r="I297" s="67">
        <v>4770</v>
      </c>
      <c r="J297" s="67">
        <v>82386</v>
      </c>
      <c r="K297" s="67">
        <v>89010</v>
      </c>
      <c r="L297" s="67">
        <v>6624</v>
      </c>
    </row>
    <row r="298" spans="1:12">
      <c r="A298" s="3">
        <v>41013</v>
      </c>
      <c r="B298">
        <v>6</v>
      </c>
      <c r="C298">
        <v>4</v>
      </c>
      <c r="D298" t="s">
        <v>21</v>
      </c>
      <c r="E298">
        <v>2</v>
      </c>
      <c r="F298">
        <v>1</v>
      </c>
      <c r="G298">
        <v>23</v>
      </c>
      <c r="H298" s="67">
        <v>3546</v>
      </c>
      <c r="I298" s="67">
        <v>3780</v>
      </c>
      <c r="J298" s="67">
        <v>19764</v>
      </c>
      <c r="K298" s="67">
        <v>21060</v>
      </c>
      <c r="L298" s="67">
        <v>1296</v>
      </c>
    </row>
    <row r="299" spans="1:12">
      <c r="A299" s="3">
        <v>41014</v>
      </c>
      <c r="B299">
        <v>7</v>
      </c>
      <c r="C299">
        <v>3</v>
      </c>
      <c r="D299" t="s">
        <v>12</v>
      </c>
      <c r="E299">
        <v>1</v>
      </c>
      <c r="F299">
        <v>1</v>
      </c>
      <c r="G299">
        <v>20</v>
      </c>
      <c r="H299" s="67">
        <v>4482</v>
      </c>
      <c r="I299" s="67">
        <v>4770</v>
      </c>
      <c r="J299" s="67">
        <v>36612</v>
      </c>
      <c r="K299" s="67">
        <v>38880</v>
      </c>
      <c r="L299" s="67">
        <v>2268</v>
      </c>
    </row>
    <row r="300" spans="1:12">
      <c r="A300" s="3">
        <v>41014</v>
      </c>
      <c r="B300">
        <v>8</v>
      </c>
      <c r="C300">
        <v>5</v>
      </c>
      <c r="D300" t="s">
        <v>42</v>
      </c>
      <c r="E300">
        <v>6</v>
      </c>
      <c r="F300">
        <v>2</v>
      </c>
      <c r="G300">
        <v>25</v>
      </c>
      <c r="H300" s="67">
        <v>4482</v>
      </c>
      <c r="I300" s="67">
        <v>4770</v>
      </c>
      <c r="J300" s="67">
        <v>112590</v>
      </c>
      <c r="K300" s="67">
        <v>121500</v>
      </c>
      <c r="L300" s="67">
        <v>8910</v>
      </c>
    </row>
    <row r="301" spans="1:12">
      <c r="A301" s="3">
        <v>41014</v>
      </c>
      <c r="B301">
        <v>10</v>
      </c>
      <c r="C301">
        <v>4</v>
      </c>
      <c r="D301" t="s">
        <v>32</v>
      </c>
      <c r="E301">
        <v>3</v>
      </c>
      <c r="F301">
        <v>1</v>
      </c>
      <c r="G301">
        <v>4</v>
      </c>
      <c r="H301" s="67">
        <v>2034</v>
      </c>
      <c r="I301" s="67">
        <v>2160</v>
      </c>
      <c r="J301" s="67">
        <v>28368</v>
      </c>
      <c r="K301" s="67">
        <v>30240</v>
      </c>
      <c r="L301" s="67">
        <v>1872</v>
      </c>
    </row>
    <row r="302" spans="1:12">
      <c r="A302" s="3">
        <v>41014</v>
      </c>
      <c r="B302">
        <v>4</v>
      </c>
      <c r="C302">
        <v>2</v>
      </c>
      <c r="D302" t="s">
        <v>36</v>
      </c>
      <c r="E302">
        <v>2</v>
      </c>
      <c r="F302">
        <v>1</v>
      </c>
      <c r="G302">
        <v>24</v>
      </c>
      <c r="H302" s="67">
        <v>3978</v>
      </c>
      <c r="I302" s="67">
        <v>4230</v>
      </c>
      <c r="J302" s="67">
        <v>21060</v>
      </c>
      <c r="K302" s="67">
        <v>22500</v>
      </c>
      <c r="L302" s="67">
        <v>1440</v>
      </c>
    </row>
    <row r="303" spans="1:12">
      <c r="A303" s="3">
        <v>41014</v>
      </c>
      <c r="B303">
        <v>5</v>
      </c>
      <c r="C303">
        <v>3</v>
      </c>
      <c r="D303" t="s">
        <v>43</v>
      </c>
      <c r="E303">
        <v>4</v>
      </c>
      <c r="F303">
        <v>1</v>
      </c>
      <c r="G303">
        <v>24</v>
      </c>
      <c r="H303" s="67">
        <v>5832</v>
      </c>
      <c r="I303" s="67">
        <v>6210</v>
      </c>
      <c r="J303" s="67">
        <v>16920</v>
      </c>
      <c r="K303" s="67">
        <v>18000</v>
      </c>
      <c r="L303" s="67">
        <v>1080</v>
      </c>
    </row>
    <row r="304" spans="1:12">
      <c r="A304" s="3">
        <v>41015</v>
      </c>
      <c r="B304">
        <v>5</v>
      </c>
      <c r="C304">
        <v>3</v>
      </c>
      <c r="D304" t="s">
        <v>39</v>
      </c>
      <c r="E304">
        <v>2</v>
      </c>
      <c r="F304">
        <v>1</v>
      </c>
      <c r="G304">
        <v>16</v>
      </c>
      <c r="H304" s="67">
        <v>3978</v>
      </c>
      <c r="I304" s="67">
        <v>4230</v>
      </c>
      <c r="J304" s="67">
        <v>85698</v>
      </c>
      <c r="K304" s="67">
        <v>91080</v>
      </c>
      <c r="L304" s="67">
        <v>5382</v>
      </c>
    </row>
    <row r="305" spans="1:12">
      <c r="A305" s="3">
        <v>41015</v>
      </c>
      <c r="B305">
        <v>2</v>
      </c>
      <c r="C305">
        <v>1</v>
      </c>
      <c r="D305" t="s">
        <v>42</v>
      </c>
      <c r="E305">
        <v>6</v>
      </c>
      <c r="F305">
        <v>2</v>
      </c>
      <c r="G305">
        <v>6</v>
      </c>
      <c r="H305" s="67">
        <v>3978</v>
      </c>
      <c r="I305" s="67">
        <v>4230</v>
      </c>
      <c r="J305" s="67">
        <v>52542</v>
      </c>
      <c r="K305" s="67">
        <v>56700</v>
      </c>
      <c r="L305" s="67">
        <v>4158</v>
      </c>
    </row>
    <row r="306" spans="1:12">
      <c r="A306" s="3">
        <v>41016</v>
      </c>
      <c r="B306">
        <v>6</v>
      </c>
      <c r="C306">
        <v>4</v>
      </c>
      <c r="D306" t="s">
        <v>15</v>
      </c>
      <c r="E306">
        <v>2</v>
      </c>
      <c r="F306">
        <v>2</v>
      </c>
      <c r="G306">
        <v>4</v>
      </c>
      <c r="H306" s="67">
        <v>5148</v>
      </c>
      <c r="I306" s="67">
        <v>5490</v>
      </c>
      <c r="J306" s="67">
        <v>60894</v>
      </c>
      <c r="K306" s="67">
        <v>65790</v>
      </c>
      <c r="L306" s="67">
        <v>4896</v>
      </c>
    </row>
    <row r="307" spans="1:12">
      <c r="A307" s="3">
        <v>41016</v>
      </c>
      <c r="B307">
        <v>2</v>
      </c>
      <c r="C307">
        <v>1</v>
      </c>
      <c r="D307" t="s">
        <v>40</v>
      </c>
      <c r="E307">
        <v>5</v>
      </c>
      <c r="F307">
        <v>2</v>
      </c>
      <c r="G307">
        <v>24</v>
      </c>
      <c r="H307" s="67">
        <v>5832</v>
      </c>
      <c r="I307" s="67">
        <v>6210</v>
      </c>
      <c r="J307" s="67">
        <v>15696</v>
      </c>
      <c r="K307" s="67">
        <v>16920</v>
      </c>
      <c r="L307" s="67">
        <v>1224</v>
      </c>
    </row>
    <row r="308" spans="1:12">
      <c r="A308" s="3">
        <v>41016</v>
      </c>
      <c r="B308">
        <v>3</v>
      </c>
      <c r="C308">
        <v>2</v>
      </c>
      <c r="D308" t="s">
        <v>33</v>
      </c>
      <c r="E308">
        <v>3</v>
      </c>
      <c r="F308">
        <v>1</v>
      </c>
      <c r="G308">
        <v>21</v>
      </c>
      <c r="H308" s="67">
        <v>2034</v>
      </c>
      <c r="I308" s="67">
        <v>2160</v>
      </c>
      <c r="J308" s="67">
        <v>47736</v>
      </c>
      <c r="K308" s="67">
        <v>50760</v>
      </c>
      <c r="L308" s="67">
        <v>3024</v>
      </c>
    </row>
    <row r="309" spans="1:12">
      <c r="A309" s="3">
        <v>41016</v>
      </c>
      <c r="B309">
        <v>4</v>
      </c>
      <c r="C309">
        <v>2</v>
      </c>
      <c r="D309" t="s">
        <v>40</v>
      </c>
      <c r="E309">
        <v>5</v>
      </c>
      <c r="F309">
        <v>2</v>
      </c>
      <c r="G309">
        <v>13</v>
      </c>
      <c r="H309" s="67">
        <v>5832</v>
      </c>
      <c r="I309" s="67">
        <v>6210</v>
      </c>
      <c r="J309" s="67">
        <v>7848</v>
      </c>
      <c r="K309" s="67">
        <v>8460</v>
      </c>
      <c r="L309" s="67">
        <v>612</v>
      </c>
    </row>
    <row r="310" spans="1:12">
      <c r="A310" s="3">
        <v>41016</v>
      </c>
      <c r="B310">
        <v>5</v>
      </c>
      <c r="C310">
        <v>3</v>
      </c>
      <c r="D310" t="s">
        <v>36</v>
      </c>
      <c r="E310">
        <v>2</v>
      </c>
      <c r="F310">
        <v>1</v>
      </c>
      <c r="G310">
        <v>2</v>
      </c>
      <c r="H310" s="67">
        <v>3546</v>
      </c>
      <c r="I310" s="67">
        <v>3780</v>
      </c>
      <c r="J310" s="67">
        <v>27378</v>
      </c>
      <c r="K310" s="67">
        <v>29250</v>
      </c>
      <c r="L310" s="67">
        <v>1872</v>
      </c>
    </row>
    <row r="311" spans="1:12">
      <c r="A311" s="3">
        <v>41017</v>
      </c>
      <c r="B311">
        <v>7</v>
      </c>
      <c r="C311">
        <v>3</v>
      </c>
      <c r="D311" t="s">
        <v>39</v>
      </c>
      <c r="E311">
        <v>2</v>
      </c>
      <c r="F311">
        <v>1</v>
      </c>
      <c r="G311">
        <v>20</v>
      </c>
      <c r="H311" s="67">
        <v>3726</v>
      </c>
      <c r="I311" s="67">
        <v>3960</v>
      </c>
      <c r="J311" s="67">
        <v>3726</v>
      </c>
      <c r="K311" s="67">
        <v>3960</v>
      </c>
      <c r="L311" s="67">
        <v>234</v>
      </c>
    </row>
    <row r="312" spans="1:12">
      <c r="A312" s="3">
        <v>41017</v>
      </c>
      <c r="B312">
        <v>2</v>
      </c>
      <c r="C312">
        <v>1</v>
      </c>
      <c r="D312" t="s">
        <v>28</v>
      </c>
      <c r="E312">
        <v>3</v>
      </c>
      <c r="F312">
        <v>1</v>
      </c>
      <c r="G312">
        <v>21</v>
      </c>
      <c r="H312" s="67">
        <v>3978</v>
      </c>
      <c r="I312" s="67">
        <v>4230</v>
      </c>
      <c r="J312" s="67">
        <v>23328</v>
      </c>
      <c r="K312" s="67">
        <v>24840</v>
      </c>
      <c r="L312" s="67">
        <v>1512</v>
      </c>
    </row>
    <row r="313" spans="1:12">
      <c r="A313" s="3">
        <v>41017</v>
      </c>
      <c r="B313">
        <v>9</v>
      </c>
      <c r="C313">
        <v>5</v>
      </c>
      <c r="D313" t="s">
        <v>28</v>
      </c>
      <c r="E313">
        <v>3</v>
      </c>
      <c r="F313">
        <v>1</v>
      </c>
      <c r="G313">
        <v>12</v>
      </c>
      <c r="H313" s="67">
        <v>3042</v>
      </c>
      <c r="I313" s="67">
        <v>3240</v>
      </c>
      <c r="J313" s="67">
        <v>46656</v>
      </c>
      <c r="K313" s="67">
        <v>49680</v>
      </c>
      <c r="L313" s="67">
        <v>3024</v>
      </c>
    </row>
    <row r="314" spans="1:12">
      <c r="A314" s="3">
        <v>41017</v>
      </c>
      <c r="B314">
        <v>1</v>
      </c>
      <c r="C314">
        <v>1</v>
      </c>
      <c r="D314" t="s">
        <v>40</v>
      </c>
      <c r="E314">
        <v>5</v>
      </c>
      <c r="F314">
        <v>2</v>
      </c>
      <c r="G314">
        <v>23</v>
      </c>
      <c r="H314" s="67">
        <v>3546</v>
      </c>
      <c r="I314" s="67">
        <v>3780</v>
      </c>
      <c r="J314" s="67">
        <v>98100</v>
      </c>
      <c r="K314" s="67">
        <v>105750</v>
      </c>
      <c r="L314" s="67">
        <v>7650</v>
      </c>
    </row>
    <row r="315" spans="1:12">
      <c r="A315" s="3">
        <v>41017</v>
      </c>
      <c r="B315">
        <v>7</v>
      </c>
      <c r="C315">
        <v>3</v>
      </c>
      <c r="D315" t="s">
        <v>35</v>
      </c>
      <c r="E315">
        <v>3</v>
      </c>
      <c r="F315">
        <v>1</v>
      </c>
      <c r="G315">
        <v>23</v>
      </c>
      <c r="H315" s="67">
        <v>4482</v>
      </c>
      <c r="I315" s="67">
        <v>4770</v>
      </c>
      <c r="J315" s="67">
        <v>10296</v>
      </c>
      <c r="K315" s="67">
        <v>10980</v>
      </c>
      <c r="L315" s="67">
        <v>684</v>
      </c>
    </row>
    <row r="316" spans="1:12">
      <c r="A316" s="3">
        <v>41017</v>
      </c>
      <c r="B316">
        <v>7</v>
      </c>
      <c r="C316">
        <v>3</v>
      </c>
      <c r="D316" t="s">
        <v>21</v>
      </c>
      <c r="E316">
        <v>2</v>
      </c>
      <c r="F316">
        <v>1</v>
      </c>
      <c r="G316">
        <v>24</v>
      </c>
      <c r="H316" s="67">
        <v>3924</v>
      </c>
      <c r="I316" s="67">
        <v>4230</v>
      </c>
      <c r="J316" s="67">
        <v>10980</v>
      </c>
      <c r="K316" s="67">
        <v>11700</v>
      </c>
      <c r="L316" s="67">
        <v>720</v>
      </c>
    </row>
    <row r="317" spans="1:12">
      <c r="A317" s="3">
        <v>41017</v>
      </c>
      <c r="B317">
        <v>9</v>
      </c>
      <c r="C317">
        <v>5</v>
      </c>
      <c r="D317" t="s">
        <v>15</v>
      </c>
      <c r="E317">
        <v>2</v>
      </c>
      <c r="F317">
        <v>2</v>
      </c>
      <c r="G317">
        <v>25</v>
      </c>
      <c r="H317" s="67">
        <v>2952</v>
      </c>
      <c r="I317" s="67">
        <v>3150</v>
      </c>
      <c r="J317" s="67">
        <v>60894</v>
      </c>
      <c r="K317" s="67">
        <v>65790</v>
      </c>
      <c r="L317" s="67">
        <v>4896</v>
      </c>
    </row>
    <row r="318" spans="1:12">
      <c r="A318" s="3">
        <v>41018</v>
      </c>
      <c r="B318">
        <v>3</v>
      </c>
      <c r="C318">
        <v>2</v>
      </c>
      <c r="D318" t="s">
        <v>42</v>
      </c>
      <c r="E318">
        <v>6</v>
      </c>
      <c r="F318">
        <v>2</v>
      </c>
      <c r="G318">
        <v>17</v>
      </c>
      <c r="H318" s="67">
        <v>3726</v>
      </c>
      <c r="I318" s="67">
        <v>3960</v>
      </c>
      <c r="J318" s="67">
        <v>127602</v>
      </c>
      <c r="K318" s="67">
        <v>137700</v>
      </c>
      <c r="L318" s="67">
        <v>10098</v>
      </c>
    </row>
    <row r="319" spans="1:12">
      <c r="A319" s="3">
        <v>41018</v>
      </c>
      <c r="B319">
        <v>8</v>
      </c>
      <c r="C319">
        <v>5</v>
      </c>
      <c r="D319" t="s">
        <v>41</v>
      </c>
      <c r="E319">
        <v>2</v>
      </c>
      <c r="F319">
        <v>1</v>
      </c>
      <c r="G319">
        <v>21</v>
      </c>
      <c r="H319" s="67">
        <v>3978</v>
      </c>
      <c r="I319" s="67">
        <v>4230</v>
      </c>
      <c r="J319" s="67">
        <v>8856</v>
      </c>
      <c r="K319" s="67">
        <v>9450</v>
      </c>
      <c r="L319" s="67">
        <v>594</v>
      </c>
    </row>
    <row r="320" spans="1:12">
      <c r="A320" s="3">
        <v>41018</v>
      </c>
      <c r="B320">
        <v>1</v>
      </c>
      <c r="C320">
        <v>1</v>
      </c>
      <c r="D320" t="s">
        <v>15</v>
      </c>
      <c r="E320">
        <v>2</v>
      </c>
      <c r="F320">
        <v>2</v>
      </c>
      <c r="G320">
        <v>9</v>
      </c>
      <c r="H320" s="67">
        <v>3726</v>
      </c>
      <c r="I320" s="67">
        <v>3960</v>
      </c>
      <c r="J320" s="67">
        <v>75222</v>
      </c>
      <c r="K320" s="67">
        <v>81270</v>
      </c>
      <c r="L320" s="67">
        <v>6048</v>
      </c>
    </row>
    <row r="321" spans="1:12">
      <c r="A321" s="3">
        <v>41018</v>
      </c>
      <c r="B321">
        <v>4</v>
      </c>
      <c r="C321">
        <v>2</v>
      </c>
      <c r="D321" t="s">
        <v>12</v>
      </c>
      <c r="E321">
        <v>1</v>
      </c>
      <c r="F321">
        <v>1</v>
      </c>
      <c r="G321">
        <v>11</v>
      </c>
      <c r="H321" s="67">
        <v>4482</v>
      </c>
      <c r="I321" s="67">
        <v>4770</v>
      </c>
      <c r="J321" s="67">
        <v>28476</v>
      </c>
      <c r="K321" s="67">
        <v>30240</v>
      </c>
      <c r="L321" s="67">
        <v>1764</v>
      </c>
    </row>
    <row r="322" spans="1:12">
      <c r="A322" s="3">
        <v>41019</v>
      </c>
      <c r="B322">
        <v>9</v>
      </c>
      <c r="C322">
        <v>5</v>
      </c>
      <c r="D322" t="s">
        <v>19</v>
      </c>
      <c r="E322">
        <v>2</v>
      </c>
      <c r="F322">
        <v>1</v>
      </c>
      <c r="G322">
        <v>4</v>
      </c>
      <c r="H322" s="67">
        <v>3582</v>
      </c>
      <c r="I322" s="67">
        <v>3870</v>
      </c>
      <c r="J322" s="67">
        <v>19890</v>
      </c>
      <c r="K322" s="67">
        <v>21150</v>
      </c>
      <c r="L322" s="67">
        <v>1260</v>
      </c>
    </row>
    <row r="323" spans="1:12">
      <c r="A323" s="3">
        <v>41019</v>
      </c>
      <c r="B323">
        <v>1</v>
      </c>
      <c r="C323">
        <v>1</v>
      </c>
      <c r="D323" t="s">
        <v>40</v>
      </c>
      <c r="E323">
        <v>5</v>
      </c>
      <c r="F323">
        <v>2</v>
      </c>
      <c r="G323">
        <v>22</v>
      </c>
      <c r="H323" s="67">
        <v>4482</v>
      </c>
      <c r="I323" s="67">
        <v>4770</v>
      </c>
      <c r="J323" s="67">
        <v>62784</v>
      </c>
      <c r="K323" s="67">
        <v>67680</v>
      </c>
      <c r="L323" s="67">
        <v>4896</v>
      </c>
    </row>
    <row r="324" spans="1:12">
      <c r="A324" s="3">
        <v>41019</v>
      </c>
      <c r="B324">
        <v>8</v>
      </c>
      <c r="C324">
        <v>5</v>
      </c>
      <c r="D324" t="s">
        <v>39</v>
      </c>
      <c r="E324">
        <v>2</v>
      </c>
      <c r="F324">
        <v>1</v>
      </c>
      <c r="G324">
        <v>15</v>
      </c>
      <c r="H324" s="67">
        <v>3924</v>
      </c>
      <c r="I324" s="67">
        <v>4230</v>
      </c>
      <c r="J324" s="67">
        <v>26082</v>
      </c>
      <c r="K324" s="67">
        <v>27720</v>
      </c>
      <c r="L324" s="67">
        <v>1638</v>
      </c>
    </row>
    <row r="325" spans="1:12">
      <c r="A325" s="3">
        <v>41019</v>
      </c>
      <c r="B325">
        <v>8</v>
      </c>
      <c r="C325">
        <v>5</v>
      </c>
      <c r="D325" t="s">
        <v>12</v>
      </c>
      <c r="E325">
        <v>1</v>
      </c>
      <c r="F325">
        <v>1</v>
      </c>
      <c r="G325">
        <v>23</v>
      </c>
      <c r="H325" s="67">
        <v>7506</v>
      </c>
      <c r="I325" s="67">
        <v>8100</v>
      </c>
      <c r="J325" s="67">
        <v>12204</v>
      </c>
      <c r="K325" s="67">
        <v>12960</v>
      </c>
      <c r="L325" s="67">
        <v>756</v>
      </c>
    </row>
    <row r="326" spans="1:12">
      <c r="A326" s="3">
        <v>41019</v>
      </c>
      <c r="B326">
        <v>4</v>
      </c>
      <c r="C326">
        <v>2</v>
      </c>
      <c r="D326" t="s">
        <v>42</v>
      </c>
      <c r="E326">
        <v>6</v>
      </c>
      <c r="F326">
        <v>2</v>
      </c>
      <c r="G326">
        <v>9</v>
      </c>
      <c r="H326" s="67">
        <v>3546</v>
      </c>
      <c r="I326" s="67">
        <v>3780</v>
      </c>
      <c r="J326" s="67">
        <v>180144</v>
      </c>
      <c r="K326" s="67">
        <v>194400</v>
      </c>
      <c r="L326" s="67">
        <v>14256</v>
      </c>
    </row>
    <row r="327" spans="1:12">
      <c r="A327" s="3">
        <v>41019</v>
      </c>
      <c r="B327">
        <v>6</v>
      </c>
      <c r="C327">
        <v>4</v>
      </c>
      <c r="D327" t="s">
        <v>40</v>
      </c>
      <c r="E327">
        <v>5</v>
      </c>
      <c r="F327">
        <v>2</v>
      </c>
      <c r="G327">
        <v>7</v>
      </c>
      <c r="H327" s="67">
        <v>3042</v>
      </c>
      <c r="I327" s="67">
        <v>3240</v>
      </c>
      <c r="J327" s="67">
        <v>15696</v>
      </c>
      <c r="K327" s="67">
        <v>16920</v>
      </c>
      <c r="L327" s="67">
        <v>1224</v>
      </c>
    </row>
    <row r="328" spans="1:12">
      <c r="A328" s="3">
        <v>41020</v>
      </c>
      <c r="B328">
        <v>4</v>
      </c>
      <c r="C328">
        <v>2</v>
      </c>
      <c r="D328" t="s">
        <v>32</v>
      </c>
      <c r="E328">
        <v>3</v>
      </c>
      <c r="F328">
        <v>1</v>
      </c>
      <c r="G328">
        <v>25</v>
      </c>
      <c r="H328" s="67">
        <v>3042</v>
      </c>
      <c r="I328" s="67">
        <v>3240</v>
      </c>
      <c r="J328" s="67">
        <v>24822</v>
      </c>
      <c r="K328" s="67">
        <v>26460</v>
      </c>
      <c r="L328" s="67">
        <v>1638</v>
      </c>
    </row>
    <row r="329" spans="1:12">
      <c r="A329" s="3">
        <v>41020</v>
      </c>
      <c r="B329">
        <v>6</v>
      </c>
      <c r="C329">
        <v>4</v>
      </c>
      <c r="D329" t="s">
        <v>38</v>
      </c>
      <c r="E329">
        <v>4</v>
      </c>
      <c r="F329">
        <v>1</v>
      </c>
      <c r="G329">
        <v>10</v>
      </c>
      <c r="H329" s="67">
        <v>3978</v>
      </c>
      <c r="I329" s="67">
        <v>4230</v>
      </c>
      <c r="J329" s="67">
        <v>39006</v>
      </c>
      <c r="K329" s="67">
        <v>41580</v>
      </c>
      <c r="L329" s="67">
        <v>2574</v>
      </c>
    </row>
    <row r="330" spans="1:12">
      <c r="A330" s="3">
        <v>41020</v>
      </c>
      <c r="B330">
        <v>7</v>
      </c>
      <c r="C330">
        <v>3</v>
      </c>
      <c r="D330" t="s">
        <v>12</v>
      </c>
      <c r="E330">
        <v>1</v>
      </c>
      <c r="F330">
        <v>1</v>
      </c>
      <c r="G330">
        <v>8</v>
      </c>
      <c r="H330" s="67">
        <v>5148</v>
      </c>
      <c r="I330" s="67">
        <v>5490</v>
      </c>
      <c r="J330" s="67">
        <v>10170</v>
      </c>
      <c r="K330" s="67">
        <v>10800</v>
      </c>
      <c r="L330" s="67">
        <v>630</v>
      </c>
    </row>
    <row r="331" spans="1:12">
      <c r="A331" s="3">
        <v>41020</v>
      </c>
      <c r="B331">
        <v>4</v>
      </c>
      <c r="C331">
        <v>2</v>
      </c>
      <c r="D331" t="s">
        <v>40</v>
      </c>
      <c r="E331">
        <v>5</v>
      </c>
      <c r="F331">
        <v>2</v>
      </c>
      <c r="G331">
        <v>18</v>
      </c>
      <c r="H331" s="67">
        <v>3042</v>
      </c>
      <c r="I331" s="67">
        <v>3240</v>
      </c>
      <c r="J331" s="67">
        <v>62784</v>
      </c>
      <c r="K331" s="67">
        <v>67680</v>
      </c>
      <c r="L331" s="67">
        <v>4896</v>
      </c>
    </row>
    <row r="332" spans="1:12">
      <c r="A332" s="3">
        <v>41020</v>
      </c>
      <c r="B332">
        <v>10</v>
      </c>
      <c r="C332">
        <v>4</v>
      </c>
      <c r="D332" t="s">
        <v>15</v>
      </c>
      <c r="E332">
        <v>2</v>
      </c>
      <c r="F332">
        <v>2</v>
      </c>
      <c r="G332">
        <v>8</v>
      </c>
      <c r="H332" s="67">
        <v>5148</v>
      </c>
      <c r="I332" s="67">
        <v>5490</v>
      </c>
      <c r="J332" s="67">
        <v>64476</v>
      </c>
      <c r="K332" s="67">
        <v>69660</v>
      </c>
      <c r="L332" s="67">
        <v>5184</v>
      </c>
    </row>
    <row r="333" spans="1:12">
      <c r="A333" s="3">
        <v>41020</v>
      </c>
      <c r="B333">
        <v>9</v>
      </c>
      <c r="C333">
        <v>5</v>
      </c>
      <c r="D333" t="s">
        <v>15</v>
      </c>
      <c r="E333">
        <v>2</v>
      </c>
      <c r="F333">
        <v>2</v>
      </c>
      <c r="G333">
        <v>25</v>
      </c>
      <c r="H333" s="67">
        <v>7506</v>
      </c>
      <c r="I333" s="67">
        <v>8100</v>
      </c>
      <c r="J333" s="67">
        <v>28656</v>
      </c>
      <c r="K333" s="67">
        <v>30960</v>
      </c>
      <c r="L333" s="67">
        <v>2304</v>
      </c>
    </row>
    <row r="334" spans="1:12">
      <c r="A334" s="3">
        <v>41021</v>
      </c>
      <c r="B334">
        <v>1</v>
      </c>
      <c r="C334">
        <v>1</v>
      </c>
      <c r="D334" t="s">
        <v>43</v>
      </c>
      <c r="E334">
        <v>4</v>
      </c>
      <c r="F334">
        <v>1</v>
      </c>
      <c r="G334">
        <v>7</v>
      </c>
      <c r="H334" s="67">
        <v>3042</v>
      </c>
      <c r="I334" s="67">
        <v>3240</v>
      </c>
      <c r="J334" s="67">
        <v>27072</v>
      </c>
      <c r="K334" s="67">
        <v>28800</v>
      </c>
      <c r="L334" s="67">
        <v>1728</v>
      </c>
    </row>
    <row r="335" spans="1:12">
      <c r="A335" s="3">
        <v>41021</v>
      </c>
      <c r="B335">
        <v>3</v>
      </c>
      <c r="C335">
        <v>2</v>
      </c>
      <c r="D335" t="s">
        <v>19</v>
      </c>
      <c r="E335">
        <v>2</v>
      </c>
      <c r="F335">
        <v>1</v>
      </c>
      <c r="G335">
        <v>17</v>
      </c>
      <c r="H335" s="67">
        <v>3978</v>
      </c>
      <c r="I335" s="67">
        <v>4230</v>
      </c>
      <c r="J335" s="67">
        <v>35802</v>
      </c>
      <c r="K335" s="67">
        <v>38070</v>
      </c>
      <c r="L335" s="67">
        <v>2268</v>
      </c>
    </row>
    <row r="336" spans="1:12">
      <c r="A336" s="3">
        <v>41021</v>
      </c>
      <c r="B336">
        <v>7</v>
      </c>
      <c r="C336">
        <v>3</v>
      </c>
      <c r="D336" t="s">
        <v>28</v>
      </c>
      <c r="E336">
        <v>3</v>
      </c>
      <c r="F336">
        <v>1</v>
      </c>
      <c r="G336">
        <v>3</v>
      </c>
      <c r="H336" s="67">
        <v>2952</v>
      </c>
      <c r="I336" s="67">
        <v>3150</v>
      </c>
      <c r="J336" s="67">
        <v>75816</v>
      </c>
      <c r="K336" s="67">
        <v>80730</v>
      </c>
      <c r="L336" s="67">
        <v>4914</v>
      </c>
    </row>
    <row r="337" spans="1:12">
      <c r="A337" s="3">
        <v>41021</v>
      </c>
      <c r="B337">
        <v>6</v>
      </c>
      <c r="C337">
        <v>4</v>
      </c>
      <c r="D337" t="s">
        <v>32</v>
      </c>
      <c r="E337">
        <v>3</v>
      </c>
      <c r="F337">
        <v>1</v>
      </c>
      <c r="G337">
        <v>13</v>
      </c>
      <c r="H337" s="67">
        <v>2034</v>
      </c>
      <c r="I337" s="67">
        <v>2160</v>
      </c>
      <c r="J337" s="67">
        <v>63828</v>
      </c>
      <c r="K337" s="67">
        <v>68040</v>
      </c>
      <c r="L337" s="67">
        <v>4212</v>
      </c>
    </row>
    <row r="338" spans="1:12">
      <c r="A338" s="3">
        <v>41021</v>
      </c>
      <c r="B338">
        <v>6</v>
      </c>
      <c r="C338">
        <v>4</v>
      </c>
      <c r="D338" t="s">
        <v>42</v>
      </c>
      <c r="E338">
        <v>6</v>
      </c>
      <c r="F338">
        <v>2</v>
      </c>
      <c r="G338">
        <v>17</v>
      </c>
      <c r="H338" s="67">
        <v>3582</v>
      </c>
      <c r="I338" s="67">
        <v>3870</v>
      </c>
      <c r="J338" s="67">
        <v>30024</v>
      </c>
      <c r="K338" s="67">
        <v>32400</v>
      </c>
      <c r="L338" s="67">
        <v>2376</v>
      </c>
    </row>
    <row r="339" spans="1:12">
      <c r="A339" s="3">
        <v>41021</v>
      </c>
      <c r="B339">
        <v>9</v>
      </c>
      <c r="C339">
        <v>5</v>
      </c>
      <c r="D339" t="s">
        <v>39</v>
      </c>
      <c r="E339">
        <v>2</v>
      </c>
      <c r="F339">
        <v>1</v>
      </c>
      <c r="G339">
        <v>22</v>
      </c>
      <c r="H339" s="67">
        <v>3978</v>
      </c>
      <c r="I339" s="67">
        <v>4230</v>
      </c>
      <c r="J339" s="67">
        <v>26082</v>
      </c>
      <c r="K339" s="67">
        <v>27720</v>
      </c>
      <c r="L339" s="67">
        <v>1638</v>
      </c>
    </row>
    <row r="340" spans="1:12">
      <c r="A340" s="3">
        <v>41022</v>
      </c>
      <c r="B340">
        <v>3</v>
      </c>
      <c r="C340">
        <v>2</v>
      </c>
      <c r="D340" t="s">
        <v>26</v>
      </c>
      <c r="E340">
        <v>2</v>
      </c>
      <c r="F340">
        <v>1</v>
      </c>
      <c r="G340">
        <v>23</v>
      </c>
      <c r="H340" s="67">
        <v>2196</v>
      </c>
      <c r="I340" s="67">
        <v>2340</v>
      </c>
      <c r="J340" s="67">
        <v>18252</v>
      </c>
      <c r="K340" s="67">
        <v>19440</v>
      </c>
      <c r="L340" s="67">
        <v>1188</v>
      </c>
    </row>
    <row r="341" spans="1:12">
      <c r="A341" s="3">
        <v>41023</v>
      </c>
      <c r="B341">
        <v>9</v>
      </c>
      <c r="C341">
        <v>5</v>
      </c>
      <c r="D341" t="s">
        <v>43</v>
      </c>
      <c r="E341">
        <v>4</v>
      </c>
      <c r="F341">
        <v>1</v>
      </c>
      <c r="G341">
        <v>1</v>
      </c>
      <c r="H341" s="67">
        <v>2034</v>
      </c>
      <c r="I341" s="67">
        <v>2160</v>
      </c>
      <c r="J341" s="67">
        <v>50760</v>
      </c>
      <c r="K341" s="67">
        <v>54000</v>
      </c>
      <c r="L341" s="67">
        <v>3240</v>
      </c>
    </row>
    <row r="342" spans="1:12">
      <c r="A342" s="3">
        <v>41023</v>
      </c>
      <c r="B342">
        <v>5</v>
      </c>
      <c r="C342">
        <v>3</v>
      </c>
      <c r="D342" t="s">
        <v>36</v>
      </c>
      <c r="E342">
        <v>2</v>
      </c>
      <c r="F342">
        <v>1</v>
      </c>
      <c r="G342">
        <v>25</v>
      </c>
      <c r="H342" s="67">
        <v>5148</v>
      </c>
      <c r="I342" s="67">
        <v>5490</v>
      </c>
      <c r="J342" s="67">
        <v>12636</v>
      </c>
      <c r="K342" s="67">
        <v>13500</v>
      </c>
      <c r="L342" s="67">
        <v>864</v>
      </c>
    </row>
    <row r="343" spans="1:12">
      <c r="A343" s="3">
        <v>41023</v>
      </c>
      <c r="B343">
        <v>4</v>
      </c>
      <c r="C343">
        <v>2</v>
      </c>
      <c r="D343" t="s">
        <v>32</v>
      </c>
      <c r="E343">
        <v>3</v>
      </c>
      <c r="F343">
        <v>1</v>
      </c>
      <c r="G343">
        <v>22</v>
      </c>
      <c r="H343" s="67">
        <v>3384</v>
      </c>
      <c r="I343" s="67">
        <v>3600</v>
      </c>
      <c r="J343" s="67">
        <v>70920</v>
      </c>
      <c r="K343" s="67">
        <v>75600</v>
      </c>
      <c r="L343" s="67">
        <v>4680</v>
      </c>
    </row>
    <row r="344" spans="1:12">
      <c r="A344" s="3">
        <v>41024</v>
      </c>
      <c r="B344">
        <v>8</v>
      </c>
      <c r="C344">
        <v>5</v>
      </c>
      <c r="D344" t="s">
        <v>26</v>
      </c>
      <c r="E344">
        <v>2</v>
      </c>
      <c r="F344">
        <v>1</v>
      </c>
      <c r="G344">
        <v>2</v>
      </c>
      <c r="H344" s="67">
        <v>3978</v>
      </c>
      <c r="I344" s="67">
        <v>4230</v>
      </c>
      <c r="J344" s="67">
        <v>66924</v>
      </c>
      <c r="K344" s="67">
        <v>71280</v>
      </c>
      <c r="L344" s="67">
        <v>4356</v>
      </c>
    </row>
    <row r="345" spans="1:12">
      <c r="A345" s="3">
        <v>41024</v>
      </c>
      <c r="B345">
        <v>3</v>
      </c>
      <c r="C345">
        <v>2</v>
      </c>
      <c r="D345" t="s">
        <v>35</v>
      </c>
      <c r="E345">
        <v>3</v>
      </c>
      <c r="F345">
        <v>1</v>
      </c>
      <c r="G345">
        <v>11</v>
      </c>
      <c r="H345" s="67">
        <v>3582</v>
      </c>
      <c r="I345" s="67">
        <v>3870</v>
      </c>
      <c r="J345" s="67">
        <v>30888</v>
      </c>
      <c r="K345" s="67">
        <v>32940</v>
      </c>
      <c r="L345" s="67">
        <v>2052</v>
      </c>
    </row>
    <row r="346" spans="1:12">
      <c r="A346" s="3">
        <v>41024</v>
      </c>
      <c r="B346">
        <v>6</v>
      </c>
      <c r="C346">
        <v>4</v>
      </c>
      <c r="D346" t="s">
        <v>12</v>
      </c>
      <c r="E346">
        <v>1</v>
      </c>
      <c r="F346">
        <v>1</v>
      </c>
      <c r="G346">
        <v>11</v>
      </c>
      <c r="H346" s="67">
        <v>3546</v>
      </c>
      <c r="I346" s="67">
        <v>3780</v>
      </c>
      <c r="J346" s="67">
        <v>28476</v>
      </c>
      <c r="K346" s="67">
        <v>30240</v>
      </c>
      <c r="L346" s="67">
        <v>1764</v>
      </c>
    </row>
    <row r="347" spans="1:12">
      <c r="A347" s="3">
        <v>41024</v>
      </c>
      <c r="B347">
        <v>8</v>
      </c>
      <c r="C347">
        <v>5</v>
      </c>
      <c r="D347" t="s">
        <v>19</v>
      </c>
      <c r="E347">
        <v>2</v>
      </c>
      <c r="F347">
        <v>1</v>
      </c>
      <c r="G347">
        <v>1</v>
      </c>
      <c r="H347" s="67">
        <v>7506</v>
      </c>
      <c r="I347" s="67">
        <v>8100</v>
      </c>
      <c r="J347" s="67">
        <v>59670</v>
      </c>
      <c r="K347" s="67">
        <v>63450</v>
      </c>
      <c r="L347" s="67">
        <v>3780</v>
      </c>
    </row>
    <row r="348" spans="1:12">
      <c r="A348" s="3">
        <v>41024</v>
      </c>
      <c r="B348">
        <v>7</v>
      </c>
      <c r="C348">
        <v>3</v>
      </c>
      <c r="D348" t="s">
        <v>42</v>
      </c>
      <c r="E348">
        <v>6</v>
      </c>
      <c r="F348">
        <v>2</v>
      </c>
      <c r="G348">
        <v>14</v>
      </c>
      <c r="H348" s="67">
        <v>3978</v>
      </c>
      <c r="I348" s="67">
        <v>4230</v>
      </c>
      <c r="J348" s="67">
        <v>172638</v>
      </c>
      <c r="K348" s="67">
        <v>186300</v>
      </c>
      <c r="L348" s="67">
        <v>13662</v>
      </c>
    </row>
    <row r="349" spans="1:12">
      <c r="A349" s="3">
        <v>41025</v>
      </c>
      <c r="B349">
        <v>2</v>
      </c>
      <c r="C349">
        <v>1</v>
      </c>
      <c r="D349" t="s">
        <v>37</v>
      </c>
      <c r="E349">
        <v>3</v>
      </c>
      <c r="F349">
        <v>1</v>
      </c>
      <c r="G349">
        <v>11</v>
      </c>
      <c r="H349" s="67">
        <v>2034</v>
      </c>
      <c r="I349" s="67">
        <v>2160</v>
      </c>
      <c r="J349" s="67">
        <v>31374</v>
      </c>
      <c r="K349" s="67">
        <v>33390</v>
      </c>
      <c r="L349" s="67">
        <v>2016</v>
      </c>
    </row>
    <row r="350" spans="1:12">
      <c r="A350" s="3">
        <v>41025</v>
      </c>
      <c r="B350">
        <v>5</v>
      </c>
      <c r="C350">
        <v>3</v>
      </c>
      <c r="D350" t="s">
        <v>37</v>
      </c>
      <c r="E350">
        <v>3</v>
      </c>
      <c r="F350">
        <v>1</v>
      </c>
      <c r="G350">
        <v>8</v>
      </c>
      <c r="H350" s="67">
        <v>2952</v>
      </c>
      <c r="I350" s="67">
        <v>3150</v>
      </c>
      <c r="J350" s="67">
        <v>67230</v>
      </c>
      <c r="K350" s="67">
        <v>71550</v>
      </c>
      <c r="L350" s="67">
        <v>4320</v>
      </c>
    </row>
    <row r="351" spans="1:12">
      <c r="A351" s="3">
        <v>41026</v>
      </c>
      <c r="B351">
        <v>6</v>
      </c>
      <c r="C351">
        <v>4</v>
      </c>
      <c r="D351" t="s">
        <v>37</v>
      </c>
      <c r="E351">
        <v>3</v>
      </c>
      <c r="F351">
        <v>1</v>
      </c>
      <c r="G351">
        <v>1</v>
      </c>
      <c r="H351" s="67">
        <v>3546</v>
      </c>
      <c r="I351" s="67">
        <v>3780</v>
      </c>
      <c r="J351" s="67">
        <v>80676</v>
      </c>
      <c r="K351" s="67">
        <v>85860</v>
      </c>
      <c r="L351" s="67">
        <v>5184</v>
      </c>
    </row>
    <row r="352" spans="1:12">
      <c r="A352" s="3">
        <v>41026</v>
      </c>
      <c r="B352">
        <v>1</v>
      </c>
      <c r="C352">
        <v>1</v>
      </c>
      <c r="D352" t="s">
        <v>32</v>
      </c>
      <c r="E352">
        <v>3</v>
      </c>
      <c r="F352">
        <v>1</v>
      </c>
      <c r="G352">
        <v>24</v>
      </c>
      <c r="H352" s="67">
        <v>3546</v>
      </c>
      <c r="I352" s="67">
        <v>3780</v>
      </c>
      <c r="J352" s="67">
        <v>28368</v>
      </c>
      <c r="K352" s="67">
        <v>30240</v>
      </c>
      <c r="L352" s="67">
        <v>1872</v>
      </c>
    </row>
    <row r="353" spans="1:12">
      <c r="A353" s="3">
        <v>41026</v>
      </c>
      <c r="B353">
        <v>2</v>
      </c>
      <c r="C353">
        <v>1</v>
      </c>
      <c r="D353" t="s">
        <v>43</v>
      </c>
      <c r="E353">
        <v>4</v>
      </c>
      <c r="F353">
        <v>1</v>
      </c>
      <c r="G353">
        <v>15</v>
      </c>
      <c r="H353" s="67">
        <v>3978</v>
      </c>
      <c r="I353" s="67">
        <v>4230</v>
      </c>
      <c r="J353" s="67">
        <v>23688</v>
      </c>
      <c r="K353" s="67">
        <v>25200</v>
      </c>
      <c r="L353" s="67">
        <v>1512</v>
      </c>
    </row>
    <row r="354" spans="1:12">
      <c r="A354" s="3">
        <v>41026</v>
      </c>
      <c r="B354">
        <v>6</v>
      </c>
      <c r="C354">
        <v>4</v>
      </c>
      <c r="D354" t="s">
        <v>12</v>
      </c>
      <c r="E354">
        <v>1</v>
      </c>
      <c r="F354">
        <v>1</v>
      </c>
      <c r="G354">
        <v>20</v>
      </c>
      <c r="H354" s="67">
        <v>3546</v>
      </c>
      <c r="I354" s="67">
        <v>3780</v>
      </c>
      <c r="J354" s="67">
        <v>30510</v>
      </c>
      <c r="K354" s="67">
        <v>32400</v>
      </c>
      <c r="L354" s="67">
        <v>1890</v>
      </c>
    </row>
    <row r="355" spans="1:12">
      <c r="A355" s="3">
        <v>41026</v>
      </c>
      <c r="B355">
        <v>9</v>
      </c>
      <c r="C355">
        <v>5</v>
      </c>
      <c r="D355" t="s">
        <v>38</v>
      </c>
      <c r="E355">
        <v>4</v>
      </c>
      <c r="F355">
        <v>1</v>
      </c>
      <c r="G355">
        <v>1</v>
      </c>
      <c r="H355" s="67">
        <v>5148</v>
      </c>
      <c r="I355" s="67">
        <v>5490</v>
      </c>
      <c r="J355" s="67">
        <v>53190</v>
      </c>
      <c r="K355" s="67">
        <v>56700</v>
      </c>
      <c r="L355" s="67">
        <v>3510</v>
      </c>
    </row>
    <row r="356" spans="1:12">
      <c r="A356" s="3">
        <v>41027</v>
      </c>
      <c r="B356">
        <v>8</v>
      </c>
      <c r="C356">
        <v>5</v>
      </c>
      <c r="D356" t="s">
        <v>15</v>
      </c>
      <c r="E356">
        <v>2</v>
      </c>
      <c r="F356">
        <v>2</v>
      </c>
      <c r="G356">
        <v>5</v>
      </c>
      <c r="H356" s="67">
        <v>2196</v>
      </c>
      <c r="I356" s="67">
        <v>2340</v>
      </c>
      <c r="J356" s="67">
        <v>21492</v>
      </c>
      <c r="K356" s="67">
        <v>23220</v>
      </c>
      <c r="L356" s="67">
        <v>1728</v>
      </c>
    </row>
    <row r="357" spans="1:12">
      <c r="A357" s="3">
        <v>41027</v>
      </c>
      <c r="B357">
        <v>4</v>
      </c>
      <c r="C357">
        <v>2</v>
      </c>
      <c r="D357" t="s">
        <v>12</v>
      </c>
      <c r="E357">
        <v>1</v>
      </c>
      <c r="F357">
        <v>1</v>
      </c>
      <c r="G357">
        <v>2</v>
      </c>
      <c r="H357" s="67">
        <v>3924</v>
      </c>
      <c r="I357" s="67">
        <v>4230</v>
      </c>
      <c r="J357" s="67">
        <v>36612</v>
      </c>
      <c r="K357" s="67">
        <v>38880</v>
      </c>
      <c r="L357" s="67">
        <v>2268</v>
      </c>
    </row>
    <row r="358" spans="1:12">
      <c r="A358" s="3">
        <v>41028</v>
      </c>
      <c r="B358">
        <v>4</v>
      </c>
      <c r="C358">
        <v>2</v>
      </c>
      <c r="D358" t="s">
        <v>42</v>
      </c>
      <c r="E358">
        <v>6</v>
      </c>
      <c r="F358">
        <v>2</v>
      </c>
      <c r="G358">
        <v>15</v>
      </c>
      <c r="H358" s="67">
        <v>3978</v>
      </c>
      <c r="I358" s="67">
        <v>4230</v>
      </c>
      <c r="J358" s="67">
        <v>30024</v>
      </c>
      <c r="K358" s="67">
        <v>32400</v>
      </c>
      <c r="L358" s="67">
        <v>2376</v>
      </c>
    </row>
    <row r="359" spans="1:12">
      <c r="A359" s="3">
        <v>41029</v>
      </c>
      <c r="B359">
        <v>7</v>
      </c>
      <c r="C359">
        <v>3</v>
      </c>
      <c r="D359" t="s">
        <v>21</v>
      </c>
      <c r="E359">
        <v>2</v>
      </c>
      <c r="F359">
        <v>1</v>
      </c>
      <c r="G359">
        <v>24</v>
      </c>
      <c r="H359" s="67">
        <v>2106</v>
      </c>
      <c r="I359" s="67">
        <v>2250</v>
      </c>
      <c r="J359" s="67">
        <v>30744</v>
      </c>
      <c r="K359" s="67">
        <v>32760</v>
      </c>
      <c r="L359" s="67">
        <v>2016</v>
      </c>
    </row>
    <row r="360" spans="1:12">
      <c r="A360" s="3">
        <v>41030</v>
      </c>
      <c r="B360">
        <v>3</v>
      </c>
      <c r="C360">
        <v>2</v>
      </c>
      <c r="D360" t="s">
        <v>41</v>
      </c>
      <c r="E360">
        <v>2</v>
      </c>
      <c r="F360">
        <v>1</v>
      </c>
      <c r="G360">
        <v>23</v>
      </c>
      <c r="H360" s="67">
        <v>5148</v>
      </c>
      <c r="I360" s="67">
        <v>5490</v>
      </c>
      <c r="J360" s="67">
        <v>64944</v>
      </c>
      <c r="K360" s="67">
        <v>69300</v>
      </c>
      <c r="L360" s="67">
        <v>4356</v>
      </c>
    </row>
    <row r="361" spans="1:12">
      <c r="A361" s="3">
        <v>41031</v>
      </c>
      <c r="B361">
        <v>6</v>
      </c>
      <c r="C361">
        <v>4</v>
      </c>
      <c r="D361" t="s">
        <v>43</v>
      </c>
      <c r="E361">
        <v>4</v>
      </c>
      <c r="F361">
        <v>1</v>
      </c>
      <c r="G361">
        <v>20</v>
      </c>
      <c r="H361" s="67">
        <v>3546</v>
      </c>
      <c r="I361" s="67">
        <v>3780</v>
      </c>
      <c r="J361" s="67">
        <v>6768</v>
      </c>
      <c r="K361" s="67">
        <v>7200</v>
      </c>
      <c r="L361" s="67">
        <v>432</v>
      </c>
    </row>
    <row r="362" spans="1:12">
      <c r="A362" s="3">
        <v>41031</v>
      </c>
      <c r="B362">
        <v>1</v>
      </c>
      <c r="C362">
        <v>1</v>
      </c>
      <c r="D362" t="s">
        <v>33</v>
      </c>
      <c r="E362">
        <v>3</v>
      </c>
      <c r="F362">
        <v>1</v>
      </c>
      <c r="G362">
        <v>23</v>
      </c>
      <c r="H362" s="67">
        <v>3546</v>
      </c>
      <c r="I362" s="67">
        <v>3780</v>
      </c>
      <c r="J362" s="67">
        <v>51714</v>
      </c>
      <c r="K362" s="67">
        <v>54990</v>
      </c>
      <c r="L362" s="67">
        <v>3276</v>
      </c>
    </row>
    <row r="363" spans="1:12">
      <c r="A363" s="3">
        <v>41031</v>
      </c>
      <c r="B363">
        <v>6</v>
      </c>
      <c r="C363">
        <v>4</v>
      </c>
      <c r="D363" t="s">
        <v>38</v>
      </c>
      <c r="E363">
        <v>4</v>
      </c>
      <c r="F363">
        <v>1</v>
      </c>
      <c r="G363">
        <v>22</v>
      </c>
      <c r="H363" s="67">
        <v>5148</v>
      </c>
      <c r="I363" s="67">
        <v>5490</v>
      </c>
      <c r="J363" s="67">
        <v>49644</v>
      </c>
      <c r="K363" s="67">
        <v>52920</v>
      </c>
      <c r="L363" s="67">
        <v>3276</v>
      </c>
    </row>
    <row r="364" spans="1:12">
      <c r="A364" s="3">
        <v>41031</v>
      </c>
      <c r="B364">
        <v>9</v>
      </c>
      <c r="C364">
        <v>5</v>
      </c>
      <c r="D364" t="s">
        <v>19</v>
      </c>
      <c r="E364">
        <v>2</v>
      </c>
      <c r="F364">
        <v>1</v>
      </c>
      <c r="G364">
        <v>10</v>
      </c>
      <c r="H364" s="67">
        <v>3384</v>
      </c>
      <c r="I364" s="67">
        <v>3600</v>
      </c>
      <c r="J364" s="67">
        <v>11934</v>
      </c>
      <c r="K364" s="67">
        <v>12690</v>
      </c>
      <c r="L364" s="67">
        <v>756</v>
      </c>
    </row>
    <row r="365" spans="1:12">
      <c r="A365" s="3">
        <v>41032</v>
      </c>
      <c r="B365">
        <v>7</v>
      </c>
      <c r="C365">
        <v>3</v>
      </c>
      <c r="D365" t="s">
        <v>43</v>
      </c>
      <c r="E365">
        <v>4</v>
      </c>
      <c r="F365">
        <v>1</v>
      </c>
      <c r="G365">
        <v>5</v>
      </c>
      <c r="H365" s="67">
        <v>3042</v>
      </c>
      <c r="I365" s="67">
        <v>3240</v>
      </c>
      <c r="J365" s="67">
        <v>23688</v>
      </c>
      <c r="K365" s="67">
        <v>25200</v>
      </c>
      <c r="L365" s="67">
        <v>1512</v>
      </c>
    </row>
    <row r="366" spans="1:12">
      <c r="A366" s="3">
        <v>41032</v>
      </c>
      <c r="B366">
        <v>1</v>
      </c>
      <c r="C366">
        <v>1</v>
      </c>
      <c r="D366" t="s">
        <v>26</v>
      </c>
      <c r="E366">
        <v>2</v>
      </c>
      <c r="F366">
        <v>1</v>
      </c>
      <c r="G366">
        <v>12</v>
      </c>
      <c r="H366" s="67">
        <v>3978</v>
      </c>
      <c r="I366" s="67">
        <v>4230</v>
      </c>
      <c r="J366" s="67">
        <v>36504</v>
      </c>
      <c r="K366" s="67">
        <v>38880</v>
      </c>
      <c r="L366" s="67">
        <v>2376</v>
      </c>
    </row>
    <row r="367" spans="1:12">
      <c r="A367" s="3">
        <v>41032</v>
      </c>
      <c r="B367">
        <v>7</v>
      </c>
      <c r="C367">
        <v>3</v>
      </c>
      <c r="D367" t="s">
        <v>15</v>
      </c>
      <c r="E367">
        <v>2</v>
      </c>
      <c r="F367">
        <v>2</v>
      </c>
      <c r="G367">
        <v>19</v>
      </c>
      <c r="H367" s="67">
        <v>3978</v>
      </c>
      <c r="I367" s="67">
        <v>4230</v>
      </c>
      <c r="J367" s="67">
        <v>17910</v>
      </c>
      <c r="K367" s="67">
        <v>19350</v>
      </c>
      <c r="L367" s="67">
        <v>1440</v>
      </c>
    </row>
    <row r="368" spans="1:12">
      <c r="A368" s="3">
        <v>41033</v>
      </c>
      <c r="B368">
        <v>10</v>
      </c>
      <c r="C368">
        <v>4</v>
      </c>
      <c r="D368" t="s">
        <v>39</v>
      </c>
      <c r="E368">
        <v>2</v>
      </c>
      <c r="F368">
        <v>1</v>
      </c>
      <c r="G368">
        <v>18</v>
      </c>
      <c r="H368" s="67">
        <v>3924</v>
      </c>
      <c r="I368" s="67">
        <v>4230</v>
      </c>
      <c r="J368" s="67">
        <v>26082</v>
      </c>
      <c r="K368" s="67">
        <v>27720</v>
      </c>
      <c r="L368" s="67">
        <v>1638</v>
      </c>
    </row>
    <row r="369" spans="1:12">
      <c r="A369" s="3">
        <v>41033</v>
      </c>
      <c r="B369">
        <v>1</v>
      </c>
      <c r="C369">
        <v>1</v>
      </c>
      <c r="D369" t="s">
        <v>21</v>
      </c>
      <c r="E369">
        <v>2</v>
      </c>
      <c r="F369">
        <v>1</v>
      </c>
      <c r="G369">
        <v>1</v>
      </c>
      <c r="H369" s="67">
        <v>2952</v>
      </c>
      <c r="I369" s="67">
        <v>3150</v>
      </c>
      <c r="J369" s="67">
        <v>24156</v>
      </c>
      <c r="K369" s="67">
        <v>25740</v>
      </c>
      <c r="L369" s="67">
        <v>1584</v>
      </c>
    </row>
    <row r="370" spans="1:12">
      <c r="A370" s="3">
        <v>41033</v>
      </c>
      <c r="B370">
        <v>6</v>
      </c>
      <c r="C370">
        <v>4</v>
      </c>
      <c r="D370" t="s">
        <v>15</v>
      </c>
      <c r="E370">
        <v>2</v>
      </c>
      <c r="F370">
        <v>2</v>
      </c>
      <c r="G370">
        <v>15</v>
      </c>
      <c r="H370" s="67">
        <v>3042</v>
      </c>
      <c r="I370" s="67">
        <v>3240</v>
      </c>
      <c r="J370" s="67">
        <v>71640</v>
      </c>
      <c r="K370" s="67">
        <v>77400</v>
      </c>
      <c r="L370" s="67">
        <v>5760</v>
      </c>
    </row>
    <row r="371" spans="1:12">
      <c r="A371" s="3">
        <v>41033</v>
      </c>
      <c r="B371">
        <v>10</v>
      </c>
      <c r="C371">
        <v>4</v>
      </c>
      <c r="D371" t="s">
        <v>15</v>
      </c>
      <c r="E371">
        <v>2</v>
      </c>
      <c r="F371">
        <v>2</v>
      </c>
      <c r="G371">
        <v>4</v>
      </c>
      <c r="H371" s="67">
        <v>3978</v>
      </c>
      <c r="I371" s="67">
        <v>4230</v>
      </c>
      <c r="J371" s="67">
        <v>85968</v>
      </c>
      <c r="K371" s="67">
        <v>92880</v>
      </c>
      <c r="L371" s="67">
        <v>6912</v>
      </c>
    </row>
    <row r="372" spans="1:12">
      <c r="A372" s="3">
        <v>41034</v>
      </c>
      <c r="B372">
        <v>4</v>
      </c>
      <c r="C372">
        <v>2</v>
      </c>
      <c r="D372" t="s">
        <v>43</v>
      </c>
      <c r="E372">
        <v>4</v>
      </c>
      <c r="F372">
        <v>1</v>
      </c>
      <c r="G372">
        <v>16</v>
      </c>
      <c r="H372" s="67">
        <v>2106</v>
      </c>
      <c r="I372" s="67">
        <v>2250</v>
      </c>
      <c r="J372" s="67">
        <v>84600</v>
      </c>
      <c r="K372" s="67">
        <v>90000</v>
      </c>
      <c r="L372" s="67">
        <v>5400</v>
      </c>
    </row>
    <row r="373" spans="1:12">
      <c r="A373" s="3">
        <v>41034</v>
      </c>
      <c r="B373">
        <v>1</v>
      </c>
      <c r="C373">
        <v>1</v>
      </c>
      <c r="D373" t="s">
        <v>38</v>
      </c>
      <c r="E373">
        <v>4</v>
      </c>
      <c r="F373">
        <v>1</v>
      </c>
      <c r="G373">
        <v>10</v>
      </c>
      <c r="H373" s="67">
        <v>2034</v>
      </c>
      <c r="I373" s="67">
        <v>2160</v>
      </c>
      <c r="J373" s="67">
        <v>74466</v>
      </c>
      <c r="K373" s="67">
        <v>79380</v>
      </c>
      <c r="L373" s="67">
        <v>4914</v>
      </c>
    </row>
    <row r="374" spans="1:12">
      <c r="A374" s="3">
        <v>41034</v>
      </c>
      <c r="B374">
        <v>5</v>
      </c>
      <c r="C374">
        <v>3</v>
      </c>
      <c r="D374" t="s">
        <v>41</v>
      </c>
      <c r="E374">
        <v>2</v>
      </c>
      <c r="F374">
        <v>1</v>
      </c>
      <c r="G374">
        <v>21</v>
      </c>
      <c r="H374" s="67">
        <v>4482</v>
      </c>
      <c r="I374" s="67">
        <v>4770</v>
      </c>
      <c r="J374" s="67">
        <v>64944</v>
      </c>
      <c r="K374" s="67">
        <v>69300</v>
      </c>
      <c r="L374" s="67">
        <v>4356</v>
      </c>
    </row>
    <row r="375" spans="1:12">
      <c r="A375" s="3">
        <v>41034</v>
      </c>
      <c r="B375">
        <v>5</v>
      </c>
      <c r="C375">
        <v>3</v>
      </c>
      <c r="D375" t="s">
        <v>28</v>
      </c>
      <c r="E375">
        <v>3</v>
      </c>
      <c r="F375">
        <v>1</v>
      </c>
      <c r="G375">
        <v>7</v>
      </c>
      <c r="H375" s="67">
        <v>3726</v>
      </c>
      <c r="I375" s="67">
        <v>3960</v>
      </c>
      <c r="J375" s="67">
        <v>110808</v>
      </c>
      <c r="K375" s="67">
        <v>117990</v>
      </c>
      <c r="L375" s="67">
        <v>7182</v>
      </c>
    </row>
    <row r="376" spans="1:12">
      <c r="A376" s="3">
        <v>41035</v>
      </c>
      <c r="B376">
        <v>8</v>
      </c>
      <c r="C376">
        <v>5</v>
      </c>
      <c r="D376" t="s">
        <v>36</v>
      </c>
      <c r="E376">
        <v>2</v>
      </c>
      <c r="F376">
        <v>1</v>
      </c>
      <c r="G376">
        <v>22</v>
      </c>
      <c r="H376" s="67">
        <v>2952</v>
      </c>
      <c r="I376" s="67">
        <v>3150</v>
      </c>
      <c r="J376" s="67">
        <v>42120</v>
      </c>
      <c r="K376" s="67">
        <v>45000</v>
      </c>
      <c r="L376" s="67">
        <v>2880</v>
      </c>
    </row>
    <row r="377" spans="1:12">
      <c r="A377" s="3">
        <v>41035</v>
      </c>
      <c r="B377">
        <v>2</v>
      </c>
      <c r="C377">
        <v>1</v>
      </c>
      <c r="D377" t="s">
        <v>28</v>
      </c>
      <c r="E377">
        <v>3</v>
      </c>
      <c r="F377">
        <v>1</v>
      </c>
      <c r="G377">
        <v>15</v>
      </c>
      <c r="H377" s="67">
        <v>3384</v>
      </c>
      <c r="I377" s="67">
        <v>3600</v>
      </c>
      <c r="J377" s="67">
        <v>58320</v>
      </c>
      <c r="K377" s="67">
        <v>62100</v>
      </c>
      <c r="L377" s="67">
        <v>3780</v>
      </c>
    </row>
    <row r="378" spans="1:12">
      <c r="A378" s="3">
        <v>41035</v>
      </c>
      <c r="B378">
        <v>9</v>
      </c>
      <c r="C378">
        <v>5</v>
      </c>
      <c r="D378" t="s">
        <v>42</v>
      </c>
      <c r="E378">
        <v>6</v>
      </c>
      <c r="F378">
        <v>2</v>
      </c>
      <c r="G378">
        <v>7</v>
      </c>
      <c r="H378" s="67">
        <v>3546</v>
      </c>
      <c r="I378" s="67">
        <v>3780</v>
      </c>
      <c r="J378" s="67">
        <v>37530</v>
      </c>
      <c r="K378" s="67">
        <v>40500</v>
      </c>
      <c r="L378" s="67">
        <v>2970</v>
      </c>
    </row>
    <row r="379" spans="1:12">
      <c r="A379" s="3">
        <v>41035</v>
      </c>
      <c r="B379">
        <v>10</v>
      </c>
      <c r="C379">
        <v>4</v>
      </c>
      <c r="D379" t="s">
        <v>38</v>
      </c>
      <c r="E379">
        <v>4</v>
      </c>
      <c r="F379">
        <v>1</v>
      </c>
      <c r="G379">
        <v>17</v>
      </c>
      <c r="H379" s="67">
        <v>5148</v>
      </c>
      <c r="I379" s="67">
        <v>5490</v>
      </c>
      <c r="J379" s="67">
        <v>88650</v>
      </c>
      <c r="K379" s="67">
        <v>94500</v>
      </c>
      <c r="L379" s="67">
        <v>5850</v>
      </c>
    </row>
    <row r="380" spans="1:12">
      <c r="A380" s="3">
        <v>41036</v>
      </c>
      <c r="B380">
        <v>2</v>
      </c>
      <c r="C380">
        <v>1</v>
      </c>
      <c r="D380" t="s">
        <v>32</v>
      </c>
      <c r="E380">
        <v>3</v>
      </c>
      <c r="F380">
        <v>1</v>
      </c>
      <c r="G380">
        <v>20</v>
      </c>
      <c r="H380" s="67">
        <v>2034</v>
      </c>
      <c r="I380" s="67">
        <v>2160</v>
      </c>
      <c r="J380" s="67">
        <v>78012</v>
      </c>
      <c r="K380" s="67">
        <v>83160</v>
      </c>
      <c r="L380" s="67">
        <v>5148</v>
      </c>
    </row>
    <row r="381" spans="1:12">
      <c r="A381" s="3">
        <v>41036</v>
      </c>
      <c r="B381">
        <v>2</v>
      </c>
      <c r="C381">
        <v>1</v>
      </c>
      <c r="D381" t="s">
        <v>28</v>
      </c>
      <c r="E381">
        <v>3</v>
      </c>
      <c r="F381">
        <v>1</v>
      </c>
      <c r="G381">
        <v>5</v>
      </c>
      <c r="H381" s="67">
        <v>2196</v>
      </c>
      <c r="I381" s="67">
        <v>2340</v>
      </c>
      <c r="J381" s="67">
        <v>40824</v>
      </c>
      <c r="K381" s="67">
        <v>43470</v>
      </c>
      <c r="L381" s="67">
        <v>2646</v>
      </c>
    </row>
    <row r="382" spans="1:12">
      <c r="A382" s="3">
        <v>41036</v>
      </c>
      <c r="B382">
        <v>9</v>
      </c>
      <c r="C382">
        <v>5</v>
      </c>
      <c r="D382" t="s">
        <v>35</v>
      </c>
      <c r="E382">
        <v>3</v>
      </c>
      <c r="F382">
        <v>1</v>
      </c>
      <c r="G382">
        <v>14</v>
      </c>
      <c r="H382" s="67">
        <v>3546</v>
      </c>
      <c r="I382" s="67">
        <v>3780</v>
      </c>
      <c r="J382" s="67">
        <v>77220</v>
      </c>
      <c r="K382" s="67">
        <v>82350</v>
      </c>
      <c r="L382" s="67">
        <v>5130</v>
      </c>
    </row>
    <row r="383" spans="1:12">
      <c r="A383" s="3">
        <v>41036</v>
      </c>
      <c r="B383">
        <v>5</v>
      </c>
      <c r="C383">
        <v>3</v>
      </c>
      <c r="D383" t="s">
        <v>42</v>
      </c>
      <c r="E383">
        <v>6</v>
      </c>
      <c r="F383">
        <v>2</v>
      </c>
      <c r="G383">
        <v>6</v>
      </c>
      <c r="H383" s="67">
        <v>3546</v>
      </c>
      <c r="I383" s="67">
        <v>3780</v>
      </c>
      <c r="J383" s="67">
        <v>82566</v>
      </c>
      <c r="K383" s="67">
        <v>89100</v>
      </c>
      <c r="L383" s="67">
        <v>6534</v>
      </c>
    </row>
    <row r="384" spans="1:12">
      <c r="A384" s="3">
        <v>41036</v>
      </c>
      <c r="B384">
        <v>6</v>
      </c>
      <c r="C384">
        <v>4</v>
      </c>
      <c r="D384" t="s">
        <v>35</v>
      </c>
      <c r="E384">
        <v>3</v>
      </c>
      <c r="F384">
        <v>1</v>
      </c>
      <c r="G384">
        <v>22</v>
      </c>
      <c r="H384" s="67">
        <v>7506</v>
      </c>
      <c r="I384" s="67">
        <v>8100</v>
      </c>
      <c r="J384" s="67">
        <v>77220</v>
      </c>
      <c r="K384" s="67">
        <v>82350</v>
      </c>
      <c r="L384" s="67">
        <v>5130</v>
      </c>
    </row>
    <row r="385" spans="1:12">
      <c r="A385" s="3">
        <v>41036</v>
      </c>
      <c r="B385">
        <v>1</v>
      </c>
      <c r="C385">
        <v>1</v>
      </c>
      <c r="D385" t="s">
        <v>41</v>
      </c>
      <c r="E385">
        <v>2</v>
      </c>
      <c r="F385">
        <v>1</v>
      </c>
      <c r="G385">
        <v>6</v>
      </c>
      <c r="H385" s="67">
        <v>3924</v>
      </c>
      <c r="I385" s="67">
        <v>4230</v>
      </c>
      <c r="J385" s="67">
        <v>53136</v>
      </c>
      <c r="K385" s="67">
        <v>56700</v>
      </c>
      <c r="L385" s="67">
        <v>3564</v>
      </c>
    </row>
    <row r="386" spans="1:12">
      <c r="A386" s="3">
        <v>41036</v>
      </c>
      <c r="B386">
        <v>8</v>
      </c>
      <c r="C386">
        <v>5</v>
      </c>
      <c r="D386" t="s">
        <v>36</v>
      </c>
      <c r="E386">
        <v>2</v>
      </c>
      <c r="F386">
        <v>1</v>
      </c>
      <c r="G386">
        <v>6</v>
      </c>
      <c r="H386" s="67">
        <v>4482</v>
      </c>
      <c r="I386" s="67">
        <v>4770</v>
      </c>
      <c r="J386" s="67">
        <v>33696</v>
      </c>
      <c r="K386" s="67">
        <v>36000</v>
      </c>
      <c r="L386" s="67">
        <v>2304</v>
      </c>
    </row>
    <row r="387" spans="1:12">
      <c r="A387" s="3">
        <v>41037</v>
      </c>
      <c r="B387">
        <v>8</v>
      </c>
      <c r="C387">
        <v>5</v>
      </c>
      <c r="D387" t="s">
        <v>39</v>
      </c>
      <c r="E387">
        <v>2</v>
      </c>
      <c r="F387">
        <v>1</v>
      </c>
      <c r="G387">
        <v>2</v>
      </c>
      <c r="H387" s="67">
        <v>3546</v>
      </c>
      <c r="I387" s="67">
        <v>3780</v>
      </c>
      <c r="J387" s="67">
        <v>59616</v>
      </c>
      <c r="K387" s="67">
        <v>63360</v>
      </c>
      <c r="L387" s="67">
        <v>3744</v>
      </c>
    </row>
    <row r="388" spans="1:12">
      <c r="A388" s="3">
        <v>41038</v>
      </c>
      <c r="B388">
        <v>3</v>
      </c>
      <c r="C388">
        <v>2</v>
      </c>
      <c r="D388" t="s">
        <v>21</v>
      </c>
      <c r="E388">
        <v>2</v>
      </c>
      <c r="F388">
        <v>1</v>
      </c>
      <c r="G388">
        <v>24</v>
      </c>
      <c r="H388" s="67">
        <v>3726</v>
      </c>
      <c r="I388" s="67">
        <v>3960</v>
      </c>
      <c r="J388" s="67">
        <v>8784</v>
      </c>
      <c r="K388" s="67">
        <v>9360</v>
      </c>
      <c r="L388" s="67">
        <v>576</v>
      </c>
    </row>
    <row r="389" spans="1:12">
      <c r="A389" s="3">
        <v>41039</v>
      </c>
      <c r="B389">
        <v>1</v>
      </c>
      <c r="C389">
        <v>1</v>
      </c>
      <c r="D389" t="s">
        <v>37</v>
      </c>
      <c r="E389">
        <v>3</v>
      </c>
      <c r="F389">
        <v>1</v>
      </c>
      <c r="G389">
        <v>11</v>
      </c>
      <c r="H389" s="67">
        <v>2106</v>
      </c>
      <c r="I389" s="67">
        <v>2250</v>
      </c>
      <c r="J389" s="67">
        <v>26892</v>
      </c>
      <c r="K389" s="67">
        <v>28620</v>
      </c>
      <c r="L389" s="67">
        <v>1728</v>
      </c>
    </row>
    <row r="390" spans="1:12">
      <c r="A390" s="3">
        <v>41039</v>
      </c>
      <c r="B390">
        <v>3</v>
      </c>
      <c r="C390">
        <v>2</v>
      </c>
      <c r="D390" t="s">
        <v>19</v>
      </c>
      <c r="E390">
        <v>2</v>
      </c>
      <c r="F390">
        <v>1</v>
      </c>
      <c r="G390">
        <v>10</v>
      </c>
      <c r="H390" s="67">
        <v>3546</v>
      </c>
      <c r="I390" s="67">
        <v>3780</v>
      </c>
      <c r="J390" s="67">
        <v>67626</v>
      </c>
      <c r="K390" s="67">
        <v>71910</v>
      </c>
      <c r="L390" s="67">
        <v>4284</v>
      </c>
    </row>
    <row r="391" spans="1:12">
      <c r="A391" s="3">
        <v>41039</v>
      </c>
      <c r="B391">
        <v>1</v>
      </c>
      <c r="C391">
        <v>1</v>
      </c>
      <c r="D391" t="s">
        <v>42</v>
      </c>
      <c r="E391">
        <v>6</v>
      </c>
      <c r="F391">
        <v>2</v>
      </c>
      <c r="G391">
        <v>7</v>
      </c>
      <c r="H391" s="67">
        <v>3384</v>
      </c>
      <c r="I391" s="67">
        <v>3600</v>
      </c>
      <c r="J391" s="67">
        <v>67554</v>
      </c>
      <c r="K391" s="67">
        <v>72900</v>
      </c>
      <c r="L391" s="67">
        <v>5346</v>
      </c>
    </row>
    <row r="392" spans="1:12">
      <c r="A392" s="3">
        <v>41040</v>
      </c>
      <c r="B392">
        <v>3</v>
      </c>
      <c r="C392">
        <v>2</v>
      </c>
      <c r="D392" t="s">
        <v>42</v>
      </c>
      <c r="E392">
        <v>6</v>
      </c>
      <c r="F392">
        <v>2</v>
      </c>
      <c r="G392">
        <v>22</v>
      </c>
      <c r="H392" s="67">
        <v>2106</v>
      </c>
      <c r="I392" s="67">
        <v>2250</v>
      </c>
      <c r="J392" s="67">
        <v>105084</v>
      </c>
      <c r="K392" s="67">
        <v>113400</v>
      </c>
      <c r="L392" s="67">
        <v>8316</v>
      </c>
    </row>
    <row r="393" spans="1:12">
      <c r="A393" s="3">
        <v>41041</v>
      </c>
      <c r="B393">
        <v>8</v>
      </c>
      <c r="C393">
        <v>5</v>
      </c>
      <c r="D393" t="s">
        <v>43</v>
      </c>
      <c r="E393">
        <v>4</v>
      </c>
      <c r="F393">
        <v>1</v>
      </c>
      <c r="G393">
        <v>7</v>
      </c>
      <c r="H393" s="67">
        <v>3924</v>
      </c>
      <c r="I393" s="67">
        <v>4230</v>
      </c>
      <c r="J393" s="67">
        <v>57528</v>
      </c>
      <c r="K393" s="67">
        <v>61200</v>
      </c>
      <c r="L393" s="67">
        <v>3672</v>
      </c>
    </row>
    <row r="394" spans="1:12">
      <c r="A394" s="3">
        <v>41041</v>
      </c>
      <c r="B394">
        <v>10</v>
      </c>
      <c r="C394">
        <v>4</v>
      </c>
      <c r="D394" t="s">
        <v>15</v>
      </c>
      <c r="E394">
        <v>2</v>
      </c>
      <c r="F394">
        <v>2</v>
      </c>
      <c r="G394">
        <v>18</v>
      </c>
      <c r="H394" s="67">
        <v>3582</v>
      </c>
      <c r="I394" s="67">
        <v>3870</v>
      </c>
      <c r="J394" s="67">
        <v>78804</v>
      </c>
      <c r="K394" s="67">
        <v>85140</v>
      </c>
      <c r="L394" s="67">
        <v>6336</v>
      </c>
    </row>
    <row r="395" spans="1:12">
      <c r="A395" s="3">
        <v>41041</v>
      </c>
      <c r="B395">
        <v>1</v>
      </c>
      <c r="C395">
        <v>1</v>
      </c>
      <c r="D395" t="s">
        <v>21</v>
      </c>
      <c r="E395">
        <v>2</v>
      </c>
      <c r="F395">
        <v>1</v>
      </c>
      <c r="G395">
        <v>12</v>
      </c>
      <c r="H395" s="67">
        <v>3582</v>
      </c>
      <c r="I395" s="67">
        <v>3870</v>
      </c>
      <c r="J395" s="67">
        <v>48312</v>
      </c>
      <c r="K395" s="67">
        <v>51480</v>
      </c>
      <c r="L395" s="67">
        <v>3168</v>
      </c>
    </row>
    <row r="396" spans="1:12">
      <c r="A396" s="3">
        <v>41041</v>
      </c>
      <c r="B396">
        <v>2</v>
      </c>
      <c r="C396">
        <v>1</v>
      </c>
      <c r="D396" t="s">
        <v>41</v>
      </c>
      <c r="E396">
        <v>2</v>
      </c>
      <c r="F396">
        <v>1</v>
      </c>
      <c r="G396">
        <v>19</v>
      </c>
      <c r="H396" s="67">
        <v>3726</v>
      </c>
      <c r="I396" s="67">
        <v>3960</v>
      </c>
      <c r="J396" s="67">
        <v>14760</v>
      </c>
      <c r="K396" s="67">
        <v>15750</v>
      </c>
      <c r="L396" s="67">
        <v>990</v>
      </c>
    </row>
    <row r="397" spans="1:12">
      <c r="A397" s="3">
        <v>41042</v>
      </c>
      <c r="B397">
        <v>9</v>
      </c>
      <c r="C397">
        <v>5</v>
      </c>
      <c r="D397" t="s">
        <v>21</v>
      </c>
      <c r="E397">
        <v>2</v>
      </c>
      <c r="F397">
        <v>1</v>
      </c>
      <c r="G397">
        <v>23</v>
      </c>
      <c r="H397" s="67">
        <v>3582</v>
      </c>
      <c r="I397" s="67">
        <v>3870</v>
      </c>
      <c r="J397" s="67">
        <v>43920</v>
      </c>
      <c r="K397" s="67">
        <v>46800</v>
      </c>
      <c r="L397" s="67">
        <v>2880</v>
      </c>
    </row>
    <row r="398" spans="1:12">
      <c r="A398" s="3">
        <v>41043</v>
      </c>
      <c r="B398">
        <v>10</v>
      </c>
      <c r="C398">
        <v>4</v>
      </c>
      <c r="D398" t="s">
        <v>21</v>
      </c>
      <c r="E398">
        <v>2</v>
      </c>
      <c r="F398">
        <v>1</v>
      </c>
      <c r="G398">
        <v>3</v>
      </c>
      <c r="H398" s="67">
        <v>2952</v>
      </c>
      <c r="I398" s="67">
        <v>3150</v>
      </c>
      <c r="J398" s="67">
        <v>39528</v>
      </c>
      <c r="K398" s="67">
        <v>42120</v>
      </c>
      <c r="L398" s="67">
        <v>2592</v>
      </c>
    </row>
    <row r="399" spans="1:12">
      <c r="A399" s="3">
        <v>41043</v>
      </c>
      <c r="B399">
        <v>8</v>
      </c>
      <c r="C399">
        <v>5</v>
      </c>
      <c r="D399" t="s">
        <v>21</v>
      </c>
      <c r="E399">
        <v>2</v>
      </c>
      <c r="F399">
        <v>1</v>
      </c>
      <c r="G399">
        <v>24</v>
      </c>
      <c r="H399" s="67">
        <v>3978</v>
      </c>
      <c r="I399" s="67">
        <v>4230</v>
      </c>
      <c r="J399" s="67">
        <v>24156</v>
      </c>
      <c r="K399" s="67">
        <v>25740</v>
      </c>
      <c r="L399" s="67">
        <v>1584</v>
      </c>
    </row>
    <row r="400" spans="1:12">
      <c r="A400" s="3">
        <v>41043</v>
      </c>
      <c r="B400">
        <v>2</v>
      </c>
      <c r="C400">
        <v>1</v>
      </c>
      <c r="D400" t="s">
        <v>12</v>
      </c>
      <c r="E400">
        <v>1</v>
      </c>
      <c r="F400">
        <v>1</v>
      </c>
      <c r="G400">
        <v>25</v>
      </c>
      <c r="H400" s="67">
        <v>2034</v>
      </c>
      <c r="I400" s="67">
        <v>2160</v>
      </c>
      <c r="J400" s="67">
        <v>14238</v>
      </c>
      <c r="K400" s="67">
        <v>15120</v>
      </c>
      <c r="L400" s="67">
        <v>882</v>
      </c>
    </row>
    <row r="401" spans="1:12">
      <c r="A401" s="3">
        <v>41044</v>
      </c>
      <c r="B401">
        <v>4</v>
      </c>
      <c r="C401">
        <v>2</v>
      </c>
      <c r="D401" t="s">
        <v>42</v>
      </c>
      <c r="E401">
        <v>6</v>
      </c>
      <c r="F401">
        <v>2</v>
      </c>
      <c r="G401">
        <v>5</v>
      </c>
      <c r="H401" s="67">
        <v>3924</v>
      </c>
      <c r="I401" s="67">
        <v>4230</v>
      </c>
      <c r="J401" s="67">
        <v>30024</v>
      </c>
      <c r="K401" s="67">
        <v>32400</v>
      </c>
      <c r="L401" s="67">
        <v>2376</v>
      </c>
    </row>
    <row r="402" spans="1:12">
      <c r="A402" s="3">
        <v>41045</v>
      </c>
      <c r="B402">
        <v>2</v>
      </c>
      <c r="C402">
        <v>1</v>
      </c>
      <c r="D402" t="s">
        <v>42</v>
      </c>
      <c r="E402">
        <v>6</v>
      </c>
      <c r="F402">
        <v>2</v>
      </c>
      <c r="G402">
        <v>2</v>
      </c>
      <c r="H402" s="67">
        <v>5832</v>
      </c>
      <c r="I402" s="67">
        <v>6210</v>
      </c>
      <c r="J402" s="67">
        <v>135108</v>
      </c>
      <c r="K402" s="67">
        <v>145800</v>
      </c>
      <c r="L402" s="67">
        <v>10692</v>
      </c>
    </row>
    <row r="403" spans="1:12">
      <c r="A403" s="3">
        <v>41045</v>
      </c>
      <c r="B403">
        <v>9</v>
      </c>
      <c r="C403">
        <v>5</v>
      </c>
      <c r="D403" t="s">
        <v>43</v>
      </c>
      <c r="E403">
        <v>4</v>
      </c>
      <c r="F403">
        <v>1</v>
      </c>
      <c r="G403">
        <v>14</v>
      </c>
      <c r="H403" s="67">
        <v>3546</v>
      </c>
      <c r="I403" s="67">
        <v>3780</v>
      </c>
      <c r="J403" s="67">
        <v>30456</v>
      </c>
      <c r="K403" s="67">
        <v>32400</v>
      </c>
      <c r="L403" s="67">
        <v>1944</v>
      </c>
    </row>
    <row r="404" spans="1:12">
      <c r="A404" s="3">
        <v>41045</v>
      </c>
      <c r="B404">
        <v>1</v>
      </c>
      <c r="C404">
        <v>1</v>
      </c>
      <c r="D404" t="s">
        <v>32</v>
      </c>
      <c r="E404">
        <v>3</v>
      </c>
      <c r="F404">
        <v>1</v>
      </c>
      <c r="G404">
        <v>6</v>
      </c>
      <c r="H404" s="67">
        <v>2034</v>
      </c>
      <c r="I404" s="67">
        <v>2160</v>
      </c>
      <c r="J404" s="67">
        <v>21276</v>
      </c>
      <c r="K404" s="67">
        <v>22680</v>
      </c>
      <c r="L404" s="67">
        <v>1404</v>
      </c>
    </row>
    <row r="405" spans="1:12">
      <c r="A405" s="3">
        <v>41046</v>
      </c>
      <c r="B405">
        <v>8</v>
      </c>
      <c r="C405">
        <v>5</v>
      </c>
      <c r="D405" t="s">
        <v>15</v>
      </c>
      <c r="E405">
        <v>2</v>
      </c>
      <c r="F405">
        <v>2</v>
      </c>
      <c r="G405">
        <v>13</v>
      </c>
      <c r="H405" s="67">
        <v>2034</v>
      </c>
      <c r="I405" s="67">
        <v>2160</v>
      </c>
      <c r="J405" s="67">
        <v>53730</v>
      </c>
      <c r="K405" s="67">
        <v>58050</v>
      </c>
      <c r="L405" s="67">
        <v>4320</v>
      </c>
    </row>
    <row r="406" spans="1:12">
      <c r="A406" s="3">
        <v>41046</v>
      </c>
      <c r="B406">
        <v>8</v>
      </c>
      <c r="C406">
        <v>5</v>
      </c>
      <c r="D406" t="s">
        <v>28</v>
      </c>
      <c r="E406">
        <v>3</v>
      </c>
      <c r="F406">
        <v>1</v>
      </c>
      <c r="G406">
        <v>4</v>
      </c>
      <c r="H406" s="67">
        <v>3042</v>
      </c>
      <c r="I406" s="67">
        <v>3240</v>
      </c>
      <c r="J406" s="67">
        <v>104976</v>
      </c>
      <c r="K406" s="67">
        <v>111780</v>
      </c>
      <c r="L406" s="67">
        <v>6804</v>
      </c>
    </row>
    <row r="407" spans="1:12">
      <c r="A407" s="3">
        <v>41047</v>
      </c>
      <c r="B407">
        <v>10</v>
      </c>
      <c r="C407">
        <v>4</v>
      </c>
      <c r="D407" t="s">
        <v>38</v>
      </c>
      <c r="E407">
        <v>4</v>
      </c>
      <c r="F407">
        <v>1</v>
      </c>
      <c r="G407">
        <v>21</v>
      </c>
      <c r="H407" s="67">
        <v>3042</v>
      </c>
      <c r="I407" s="67">
        <v>3240</v>
      </c>
      <c r="J407" s="67">
        <v>49644</v>
      </c>
      <c r="K407" s="67">
        <v>52920</v>
      </c>
      <c r="L407" s="67">
        <v>3276</v>
      </c>
    </row>
    <row r="408" spans="1:12">
      <c r="A408" s="3">
        <v>41048</v>
      </c>
      <c r="B408">
        <v>1</v>
      </c>
      <c r="C408">
        <v>1</v>
      </c>
      <c r="D408" t="s">
        <v>32</v>
      </c>
      <c r="E408">
        <v>3</v>
      </c>
      <c r="F408">
        <v>1</v>
      </c>
      <c r="G408">
        <v>16</v>
      </c>
      <c r="H408" s="67">
        <v>3726</v>
      </c>
      <c r="I408" s="67">
        <v>3960</v>
      </c>
      <c r="J408" s="67">
        <v>67374</v>
      </c>
      <c r="K408" s="67">
        <v>71820</v>
      </c>
      <c r="L408" s="67">
        <v>4446</v>
      </c>
    </row>
    <row r="409" spans="1:12">
      <c r="A409" s="3">
        <v>41048</v>
      </c>
      <c r="B409">
        <v>2</v>
      </c>
      <c r="C409">
        <v>1</v>
      </c>
      <c r="D409" t="s">
        <v>35</v>
      </c>
      <c r="E409">
        <v>3</v>
      </c>
      <c r="F409">
        <v>1</v>
      </c>
      <c r="G409">
        <v>10</v>
      </c>
      <c r="H409" s="67">
        <v>2196</v>
      </c>
      <c r="I409" s="67">
        <v>2340</v>
      </c>
      <c r="J409" s="67">
        <v>10296</v>
      </c>
      <c r="K409" s="67">
        <v>10980</v>
      </c>
      <c r="L409" s="67">
        <v>684</v>
      </c>
    </row>
    <row r="410" spans="1:12">
      <c r="A410" s="3">
        <v>41048</v>
      </c>
      <c r="B410">
        <v>1</v>
      </c>
      <c r="C410">
        <v>1</v>
      </c>
      <c r="D410" t="s">
        <v>39</v>
      </c>
      <c r="E410">
        <v>2</v>
      </c>
      <c r="F410">
        <v>1</v>
      </c>
      <c r="G410">
        <v>3</v>
      </c>
      <c r="H410" s="67">
        <v>4482</v>
      </c>
      <c r="I410" s="67">
        <v>4770</v>
      </c>
      <c r="J410" s="67">
        <v>67068</v>
      </c>
      <c r="K410" s="67">
        <v>71280</v>
      </c>
      <c r="L410" s="67">
        <v>4212</v>
      </c>
    </row>
    <row r="411" spans="1:12">
      <c r="A411" s="3">
        <v>41049</v>
      </c>
      <c r="B411">
        <v>7</v>
      </c>
      <c r="C411">
        <v>3</v>
      </c>
      <c r="D411" t="s">
        <v>40</v>
      </c>
      <c r="E411">
        <v>5</v>
      </c>
      <c r="F411">
        <v>2</v>
      </c>
      <c r="G411">
        <v>1</v>
      </c>
      <c r="H411" s="67">
        <v>5148</v>
      </c>
      <c r="I411" s="67">
        <v>5490</v>
      </c>
      <c r="J411" s="67">
        <v>66708</v>
      </c>
      <c r="K411" s="67">
        <v>71910</v>
      </c>
      <c r="L411" s="67">
        <v>5202</v>
      </c>
    </row>
    <row r="412" spans="1:12">
      <c r="A412" s="3">
        <v>41049</v>
      </c>
      <c r="B412">
        <v>9</v>
      </c>
      <c r="C412">
        <v>5</v>
      </c>
      <c r="D412" t="s">
        <v>41</v>
      </c>
      <c r="E412">
        <v>2</v>
      </c>
      <c r="F412">
        <v>1</v>
      </c>
      <c r="G412">
        <v>13</v>
      </c>
      <c r="H412" s="67">
        <v>3978</v>
      </c>
      <c r="I412" s="67">
        <v>4230</v>
      </c>
      <c r="J412" s="67">
        <v>44280</v>
      </c>
      <c r="K412" s="67">
        <v>47250</v>
      </c>
      <c r="L412" s="67">
        <v>2970</v>
      </c>
    </row>
    <row r="413" spans="1:12">
      <c r="A413" s="3">
        <v>41049</v>
      </c>
      <c r="B413">
        <v>5</v>
      </c>
      <c r="C413">
        <v>3</v>
      </c>
      <c r="D413" t="s">
        <v>15</v>
      </c>
      <c r="E413">
        <v>2</v>
      </c>
      <c r="F413">
        <v>2</v>
      </c>
      <c r="G413">
        <v>15</v>
      </c>
      <c r="H413" s="67">
        <v>2106</v>
      </c>
      <c r="I413" s="67">
        <v>2250</v>
      </c>
      <c r="J413" s="67">
        <v>46566</v>
      </c>
      <c r="K413" s="67">
        <v>50310</v>
      </c>
      <c r="L413" s="67">
        <v>3744</v>
      </c>
    </row>
    <row r="414" spans="1:12">
      <c r="A414" s="3">
        <v>41049</v>
      </c>
      <c r="B414">
        <v>6</v>
      </c>
      <c r="C414">
        <v>4</v>
      </c>
      <c r="D414" t="s">
        <v>19</v>
      </c>
      <c r="E414">
        <v>2</v>
      </c>
      <c r="F414">
        <v>1</v>
      </c>
      <c r="G414">
        <v>5</v>
      </c>
      <c r="H414" s="67">
        <v>3978</v>
      </c>
      <c r="I414" s="67">
        <v>4230</v>
      </c>
      <c r="J414" s="67">
        <v>31824</v>
      </c>
      <c r="K414" s="67">
        <v>33840</v>
      </c>
      <c r="L414" s="67">
        <v>2016</v>
      </c>
    </row>
    <row r="415" spans="1:12">
      <c r="A415" s="3">
        <v>41050</v>
      </c>
      <c r="B415">
        <v>10</v>
      </c>
      <c r="C415">
        <v>4</v>
      </c>
      <c r="D415" t="s">
        <v>28</v>
      </c>
      <c r="E415">
        <v>3</v>
      </c>
      <c r="F415">
        <v>1</v>
      </c>
      <c r="G415">
        <v>25</v>
      </c>
      <c r="H415" s="67">
        <v>2034</v>
      </c>
      <c r="I415" s="67">
        <v>2160</v>
      </c>
      <c r="J415" s="67">
        <v>69984</v>
      </c>
      <c r="K415" s="67">
        <v>74520</v>
      </c>
      <c r="L415" s="67">
        <v>4536</v>
      </c>
    </row>
    <row r="416" spans="1:12">
      <c r="A416" s="3">
        <v>41050</v>
      </c>
      <c r="B416">
        <v>8</v>
      </c>
      <c r="C416">
        <v>5</v>
      </c>
      <c r="D416" t="s">
        <v>32</v>
      </c>
      <c r="E416">
        <v>3</v>
      </c>
      <c r="F416">
        <v>1</v>
      </c>
      <c r="G416">
        <v>8</v>
      </c>
      <c r="H416" s="67">
        <v>2034</v>
      </c>
      <c r="I416" s="67">
        <v>2160</v>
      </c>
      <c r="J416" s="67">
        <v>78012</v>
      </c>
      <c r="K416" s="67">
        <v>83160</v>
      </c>
      <c r="L416" s="67">
        <v>5148</v>
      </c>
    </row>
    <row r="417" spans="1:12">
      <c r="A417" s="3">
        <v>41050</v>
      </c>
      <c r="B417">
        <v>9</v>
      </c>
      <c r="C417">
        <v>5</v>
      </c>
      <c r="D417" t="s">
        <v>19</v>
      </c>
      <c r="E417">
        <v>2</v>
      </c>
      <c r="F417">
        <v>1</v>
      </c>
      <c r="G417">
        <v>21</v>
      </c>
      <c r="H417" s="67">
        <v>3582</v>
      </c>
      <c r="I417" s="67">
        <v>3870</v>
      </c>
      <c r="J417" s="67">
        <v>95472</v>
      </c>
      <c r="K417" s="67">
        <v>101520</v>
      </c>
      <c r="L417" s="67">
        <v>6048</v>
      </c>
    </row>
    <row r="418" spans="1:12">
      <c r="A418" s="3">
        <v>41051</v>
      </c>
      <c r="B418">
        <v>3</v>
      </c>
      <c r="C418">
        <v>2</v>
      </c>
      <c r="D418" t="s">
        <v>19</v>
      </c>
      <c r="E418">
        <v>2</v>
      </c>
      <c r="F418">
        <v>1</v>
      </c>
      <c r="G418">
        <v>16</v>
      </c>
      <c r="H418" s="67">
        <v>3978</v>
      </c>
      <c r="I418" s="67">
        <v>4230</v>
      </c>
      <c r="J418" s="67">
        <v>79560</v>
      </c>
      <c r="K418" s="67">
        <v>84600</v>
      </c>
      <c r="L418" s="67">
        <v>5040</v>
      </c>
    </row>
    <row r="419" spans="1:12">
      <c r="A419" s="3">
        <v>41051</v>
      </c>
      <c r="B419">
        <v>6</v>
      </c>
      <c r="C419">
        <v>4</v>
      </c>
      <c r="D419" t="s">
        <v>41</v>
      </c>
      <c r="E419">
        <v>2</v>
      </c>
      <c r="F419">
        <v>1</v>
      </c>
      <c r="G419">
        <v>23</v>
      </c>
      <c r="H419" s="67">
        <v>2196</v>
      </c>
      <c r="I419" s="67">
        <v>2340</v>
      </c>
      <c r="J419" s="67">
        <v>35424</v>
      </c>
      <c r="K419" s="67">
        <v>37800</v>
      </c>
      <c r="L419" s="67">
        <v>2376</v>
      </c>
    </row>
    <row r="420" spans="1:12">
      <c r="A420" s="3">
        <v>41051</v>
      </c>
      <c r="B420">
        <v>9</v>
      </c>
      <c r="C420">
        <v>5</v>
      </c>
      <c r="D420" t="s">
        <v>26</v>
      </c>
      <c r="E420">
        <v>2</v>
      </c>
      <c r="F420">
        <v>1</v>
      </c>
      <c r="G420">
        <v>22</v>
      </c>
      <c r="H420" s="67">
        <v>3978</v>
      </c>
      <c r="I420" s="67">
        <v>4230</v>
      </c>
      <c r="J420" s="67">
        <v>3042</v>
      </c>
      <c r="K420" s="67">
        <v>3240</v>
      </c>
      <c r="L420" s="67">
        <v>198</v>
      </c>
    </row>
    <row r="421" spans="1:12">
      <c r="A421" s="3">
        <v>41052</v>
      </c>
      <c r="B421">
        <v>4</v>
      </c>
      <c r="C421">
        <v>2</v>
      </c>
      <c r="D421" t="s">
        <v>12</v>
      </c>
      <c r="E421">
        <v>1</v>
      </c>
      <c r="F421">
        <v>1</v>
      </c>
      <c r="G421">
        <v>13</v>
      </c>
      <c r="H421" s="67">
        <v>3978</v>
      </c>
      <c r="I421" s="67">
        <v>4230</v>
      </c>
      <c r="J421" s="67">
        <v>44748</v>
      </c>
      <c r="K421" s="67">
        <v>47520</v>
      </c>
      <c r="L421" s="67">
        <v>2772</v>
      </c>
    </row>
    <row r="422" spans="1:12">
      <c r="A422" s="3">
        <v>41052</v>
      </c>
      <c r="B422">
        <v>2</v>
      </c>
      <c r="C422">
        <v>1</v>
      </c>
      <c r="D422" t="s">
        <v>42</v>
      </c>
      <c r="E422">
        <v>6</v>
      </c>
      <c r="F422">
        <v>2</v>
      </c>
      <c r="G422">
        <v>27</v>
      </c>
      <c r="H422" s="67">
        <v>3042</v>
      </c>
      <c r="I422" s="67">
        <v>3240</v>
      </c>
      <c r="J422" s="67">
        <v>150120</v>
      </c>
      <c r="K422" s="67">
        <v>162000</v>
      </c>
      <c r="L422" s="67">
        <v>11880</v>
      </c>
    </row>
    <row r="423" spans="1:12">
      <c r="A423" s="3">
        <v>41052</v>
      </c>
      <c r="B423">
        <v>7</v>
      </c>
      <c r="C423">
        <v>3</v>
      </c>
      <c r="D423" t="s">
        <v>15</v>
      </c>
      <c r="E423">
        <v>2</v>
      </c>
      <c r="F423">
        <v>2</v>
      </c>
      <c r="G423">
        <v>27</v>
      </c>
      <c r="H423" s="67">
        <v>3978</v>
      </c>
      <c r="I423" s="67">
        <v>4230</v>
      </c>
      <c r="J423" s="67">
        <v>32238</v>
      </c>
      <c r="K423" s="67">
        <v>34830</v>
      </c>
      <c r="L423" s="67">
        <v>2592</v>
      </c>
    </row>
    <row r="424" spans="1:12">
      <c r="A424" s="3">
        <v>41052</v>
      </c>
      <c r="B424">
        <v>5</v>
      </c>
      <c r="C424">
        <v>3</v>
      </c>
      <c r="D424" t="s">
        <v>33</v>
      </c>
      <c r="E424">
        <v>3</v>
      </c>
      <c r="F424">
        <v>1</v>
      </c>
      <c r="G424">
        <v>27</v>
      </c>
      <c r="H424" s="67">
        <v>3978</v>
      </c>
      <c r="I424" s="67">
        <v>4230</v>
      </c>
      <c r="J424" s="67">
        <v>27846</v>
      </c>
      <c r="K424" s="67">
        <v>29610</v>
      </c>
      <c r="L424" s="67">
        <v>1764</v>
      </c>
    </row>
    <row r="425" spans="1:12">
      <c r="A425" s="3">
        <v>41053</v>
      </c>
      <c r="B425">
        <v>9</v>
      </c>
      <c r="C425">
        <v>5</v>
      </c>
      <c r="D425" t="s">
        <v>39</v>
      </c>
      <c r="E425">
        <v>2</v>
      </c>
      <c r="F425">
        <v>1</v>
      </c>
      <c r="G425">
        <v>27</v>
      </c>
      <c r="H425" s="67">
        <v>5832</v>
      </c>
      <c r="I425" s="67">
        <v>6210</v>
      </c>
      <c r="J425" s="67">
        <v>67068</v>
      </c>
      <c r="K425" s="67">
        <v>71280</v>
      </c>
      <c r="L425" s="67">
        <v>4212</v>
      </c>
    </row>
    <row r="426" spans="1:12">
      <c r="A426" s="3">
        <v>41053</v>
      </c>
      <c r="B426">
        <v>10</v>
      </c>
      <c r="C426">
        <v>4</v>
      </c>
      <c r="D426" t="s">
        <v>37</v>
      </c>
      <c r="E426">
        <v>3</v>
      </c>
      <c r="F426">
        <v>1</v>
      </c>
      <c r="G426">
        <v>27</v>
      </c>
      <c r="H426" s="67">
        <v>2196</v>
      </c>
      <c r="I426" s="67">
        <v>2340</v>
      </c>
      <c r="J426" s="67">
        <v>76194</v>
      </c>
      <c r="K426" s="67">
        <v>81090</v>
      </c>
      <c r="L426" s="67">
        <v>4896</v>
      </c>
    </row>
    <row r="427" spans="1:12">
      <c r="A427" s="3">
        <v>41053</v>
      </c>
      <c r="B427">
        <v>1</v>
      </c>
      <c r="C427">
        <v>1</v>
      </c>
      <c r="D427" t="s">
        <v>21</v>
      </c>
      <c r="E427">
        <v>2</v>
      </c>
      <c r="F427">
        <v>1</v>
      </c>
      <c r="G427">
        <v>27</v>
      </c>
      <c r="H427" s="67">
        <v>3546</v>
      </c>
      <c r="I427" s="67">
        <v>3780</v>
      </c>
      <c r="J427" s="67">
        <v>21960</v>
      </c>
      <c r="K427" s="67">
        <v>23400</v>
      </c>
      <c r="L427" s="67">
        <v>1440</v>
      </c>
    </row>
    <row r="428" spans="1:12">
      <c r="A428" s="3">
        <v>41053</v>
      </c>
      <c r="B428">
        <v>7</v>
      </c>
      <c r="C428">
        <v>3</v>
      </c>
      <c r="D428" t="s">
        <v>28</v>
      </c>
      <c r="E428">
        <v>3</v>
      </c>
      <c r="F428">
        <v>1</v>
      </c>
      <c r="G428">
        <v>12</v>
      </c>
      <c r="H428" s="67">
        <v>3582</v>
      </c>
      <c r="I428" s="67">
        <v>3870</v>
      </c>
      <c r="J428" s="67">
        <v>52488</v>
      </c>
      <c r="K428" s="67">
        <v>55890</v>
      </c>
      <c r="L428" s="67">
        <v>3402</v>
      </c>
    </row>
    <row r="429" spans="1:12">
      <c r="A429" s="3">
        <v>41054</v>
      </c>
      <c r="B429">
        <v>5</v>
      </c>
      <c r="C429">
        <v>3</v>
      </c>
      <c r="D429" t="s">
        <v>33</v>
      </c>
      <c r="E429">
        <v>3</v>
      </c>
      <c r="F429">
        <v>1</v>
      </c>
      <c r="G429">
        <v>18</v>
      </c>
      <c r="H429" s="67">
        <v>3978</v>
      </c>
      <c r="I429" s="67">
        <v>4230</v>
      </c>
      <c r="J429" s="67">
        <v>47736</v>
      </c>
      <c r="K429" s="67">
        <v>50760</v>
      </c>
      <c r="L429" s="67">
        <v>3024</v>
      </c>
    </row>
    <row r="430" spans="1:12">
      <c r="A430" s="3">
        <v>41054</v>
      </c>
      <c r="B430">
        <v>6</v>
      </c>
      <c r="C430">
        <v>4</v>
      </c>
      <c r="D430" t="s">
        <v>12</v>
      </c>
      <c r="E430">
        <v>1</v>
      </c>
      <c r="F430">
        <v>1</v>
      </c>
      <c r="G430">
        <v>8</v>
      </c>
      <c r="H430" s="67">
        <v>3978</v>
      </c>
      <c r="I430" s="67">
        <v>4230</v>
      </c>
      <c r="J430" s="67">
        <v>16272</v>
      </c>
      <c r="K430" s="67">
        <v>17280</v>
      </c>
      <c r="L430" s="67">
        <v>1008</v>
      </c>
    </row>
    <row r="431" spans="1:12">
      <c r="A431" s="3">
        <v>41054</v>
      </c>
      <c r="B431">
        <v>8</v>
      </c>
      <c r="C431">
        <v>5</v>
      </c>
      <c r="D431" t="s">
        <v>36</v>
      </c>
      <c r="E431">
        <v>2</v>
      </c>
      <c r="F431">
        <v>1</v>
      </c>
      <c r="G431">
        <v>21</v>
      </c>
      <c r="H431" s="67">
        <v>2034</v>
      </c>
      <c r="I431" s="67">
        <v>2160</v>
      </c>
      <c r="J431" s="67">
        <v>4212</v>
      </c>
      <c r="K431" s="67">
        <v>4500</v>
      </c>
      <c r="L431" s="67">
        <v>288</v>
      </c>
    </row>
    <row r="432" spans="1:12">
      <c r="A432" s="3">
        <v>41054</v>
      </c>
      <c r="B432">
        <v>7</v>
      </c>
      <c r="C432">
        <v>3</v>
      </c>
      <c r="D432" t="s">
        <v>35</v>
      </c>
      <c r="E432">
        <v>3</v>
      </c>
      <c r="F432">
        <v>1</v>
      </c>
      <c r="G432">
        <v>25</v>
      </c>
      <c r="H432" s="67">
        <v>3042</v>
      </c>
      <c r="I432" s="67">
        <v>3240</v>
      </c>
      <c r="J432" s="67">
        <v>66924</v>
      </c>
      <c r="K432" s="67">
        <v>71370</v>
      </c>
      <c r="L432" s="67">
        <v>4446</v>
      </c>
    </row>
    <row r="433" spans="1:12">
      <c r="A433" s="3">
        <v>41054</v>
      </c>
      <c r="B433">
        <v>4</v>
      </c>
      <c r="C433">
        <v>2</v>
      </c>
      <c r="D433" t="s">
        <v>37</v>
      </c>
      <c r="E433">
        <v>3</v>
      </c>
      <c r="F433">
        <v>1</v>
      </c>
      <c r="G433">
        <v>12</v>
      </c>
      <c r="H433" s="67">
        <v>5148</v>
      </c>
      <c r="I433" s="67">
        <v>5490</v>
      </c>
      <c r="J433" s="67">
        <v>112050</v>
      </c>
      <c r="K433" s="67">
        <v>119250</v>
      </c>
      <c r="L433" s="67">
        <v>7200</v>
      </c>
    </row>
    <row r="434" spans="1:12">
      <c r="A434" s="3">
        <v>41055</v>
      </c>
      <c r="B434">
        <v>3</v>
      </c>
      <c r="C434">
        <v>2</v>
      </c>
      <c r="D434" t="s">
        <v>41</v>
      </c>
      <c r="E434">
        <v>2</v>
      </c>
      <c r="F434">
        <v>1</v>
      </c>
      <c r="G434">
        <v>9</v>
      </c>
      <c r="H434" s="67">
        <v>2106</v>
      </c>
      <c r="I434" s="67">
        <v>2250</v>
      </c>
      <c r="J434" s="67">
        <v>8856</v>
      </c>
      <c r="K434" s="67">
        <v>9450</v>
      </c>
      <c r="L434" s="67">
        <v>594</v>
      </c>
    </row>
    <row r="435" spans="1:12">
      <c r="A435" s="3">
        <v>41056</v>
      </c>
      <c r="B435">
        <v>5</v>
      </c>
      <c r="C435">
        <v>3</v>
      </c>
      <c r="D435" t="s">
        <v>39</v>
      </c>
      <c r="E435">
        <v>2</v>
      </c>
      <c r="F435">
        <v>1</v>
      </c>
      <c r="G435">
        <v>23</v>
      </c>
      <c r="H435" s="67">
        <v>4482</v>
      </c>
      <c r="I435" s="67">
        <v>4770</v>
      </c>
      <c r="J435" s="67">
        <v>59616</v>
      </c>
      <c r="K435" s="67">
        <v>63360</v>
      </c>
      <c r="L435" s="67">
        <v>3744</v>
      </c>
    </row>
    <row r="436" spans="1:12">
      <c r="A436" s="3">
        <v>41056</v>
      </c>
      <c r="B436">
        <v>3</v>
      </c>
      <c r="C436">
        <v>2</v>
      </c>
      <c r="D436" t="s">
        <v>43</v>
      </c>
      <c r="E436">
        <v>4</v>
      </c>
      <c r="F436">
        <v>1</v>
      </c>
      <c r="G436">
        <v>23</v>
      </c>
      <c r="H436" s="67">
        <v>3546</v>
      </c>
      <c r="I436" s="67">
        <v>3780</v>
      </c>
      <c r="J436" s="67">
        <v>71064</v>
      </c>
      <c r="K436" s="67">
        <v>75600</v>
      </c>
      <c r="L436" s="67">
        <v>4536</v>
      </c>
    </row>
    <row r="437" spans="1:12">
      <c r="A437" s="3">
        <v>41056</v>
      </c>
      <c r="B437">
        <v>5</v>
      </c>
      <c r="C437">
        <v>3</v>
      </c>
      <c r="D437" t="s">
        <v>43</v>
      </c>
      <c r="E437">
        <v>4</v>
      </c>
      <c r="F437">
        <v>1</v>
      </c>
      <c r="G437">
        <v>20</v>
      </c>
      <c r="H437" s="67">
        <v>4482</v>
      </c>
      <c r="I437" s="67">
        <v>4770</v>
      </c>
      <c r="J437" s="67">
        <v>40608</v>
      </c>
      <c r="K437" s="67">
        <v>43200</v>
      </c>
      <c r="L437" s="67">
        <v>2592</v>
      </c>
    </row>
    <row r="438" spans="1:12">
      <c r="A438" s="3">
        <v>41056</v>
      </c>
      <c r="B438">
        <v>9</v>
      </c>
      <c r="C438">
        <v>5</v>
      </c>
      <c r="D438" t="s">
        <v>40</v>
      </c>
      <c r="E438">
        <v>5</v>
      </c>
      <c r="F438">
        <v>2</v>
      </c>
      <c r="G438">
        <v>25</v>
      </c>
      <c r="H438" s="67">
        <v>4482</v>
      </c>
      <c r="I438" s="67">
        <v>4770</v>
      </c>
      <c r="J438" s="67">
        <v>31392</v>
      </c>
      <c r="K438" s="67">
        <v>33840</v>
      </c>
      <c r="L438" s="67">
        <v>2448</v>
      </c>
    </row>
    <row r="439" spans="1:12">
      <c r="A439" s="3">
        <v>41057</v>
      </c>
      <c r="B439">
        <v>4</v>
      </c>
      <c r="C439">
        <v>2</v>
      </c>
      <c r="D439" t="s">
        <v>28</v>
      </c>
      <c r="E439">
        <v>3</v>
      </c>
      <c r="F439">
        <v>1</v>
      </c>
      <c r="G439">
        <v>4</v>
      </c>
      <c r="H439" s="67">
        <v>2034</v>
      </c>
      <c r="I439" s="67">
        <v>2160</v>
      </c>
      <c r="J439" s="67">
        <v>99144</v>
      </c>
      <c r="K439" s="67">
        <v>105570</v>
      </c>
      <c r="L439" s="67">
        <v>6426</v>
      </c>
    </row>
    <row r="440" spans="1:12">
      <c r="A440" s="3">
        <v>41057</v>
      </c>
      <c r="B440">
        <v>5</v>
      </c>
      <c r="C440">
        <v>3</v>
      </c>
      <c r="D440" t="s">
        <v>33</v>
      </c>
      <c r="E440">
        <v>3</v>
      </c>
      <c r="F440">
        <v>1</v>
      </c>
      <c r="G440">
        <v>24</v>
      </c>
      <c r="H440" s="67">
        <v>3978</v>
      </c>
      <c r="I440" s="67">
        <v>4230</v>
      </c>
      <c r="J440" s="67">
        <v>87516</v>
      </c>
      <c r="K440" s="67">
        <v>93060</v>
      </c>
      <c r="L440" s="67">
        <v>5544</v>
      </c>
    </row>
    <row r="441" spans="1:12">
      <c r="A441" s="3">
        <v>41057</v>
      </c>
      <c r="B441">
        <v>2</v>
      </c>
      <c r="C441">
        <v>1</v>
      </c>
      <c r="D441" t="s">
        <v>35</v>
      </c>
      <c r="E441">
        <v>3</v>
      </c>
      <c r="F441">
        <v>1</v>
      </c>
      <c r="G441">
        <v>24</v>
      </c>
      <c r="H441" s="67">
        <v>5832</v>
      </c>
      <c r="I441" s="67">
        <v>6210</v>
      </c>
      <c r="J441" s="67">
        <v>20592</v>
      </c>
      <c r="K441" s="67">
        <v>21960</v>
      </c>
      <c r="L441" s="67">
        <v>1368</v>
      </c>
    </row>
    <row r="442" spans="1:12">
      <c r="A442" s="3">
        <v>41058</v>
      </c>
      <c r="B442">
        <v>4</v>
      </c>
      <c r="C442">
        <v>2</v>
      </c>
      <c r="D442" t="s">
        <v>35</v>
      </c>
      <c r="E442">
        <v>3</v>
      </c>
      <c r="F442">
        <v>1</v>
      </c>
      <c r="G442">
        <v>16</v>
      </c>
      <c r="H442" s="67">
        <v>3978</v>
      </c>
      <c r="I442" s="67">
        <v>4230</v>
      </c>
      <c r="J442" s="67">
        <v>82368</v>
      </c>
      <c r="K442" s="67">
        <v>87840</v>
      </c>
      <c r="L442" s="67">
        <v>5472</v>
      </c>
    </row>
    <row r="443" spans="1:12">
      <c r="A443" s="3">
        <v>41059</v>
      </c>
      <c r="B443">
        <v>6</v>
      </c>
      <c r="C443">
        <v>4</v>
      </c>
      <c r="D443" t="s">
        <v>40</v>
      </c>
      <c r="E443">
        <v>5</v>
      </c>
      <c r="F443">
        <v>2</v>
      </c>
      <c r="G443">
        <v>6</v>
      </c>
      <c r="H443" s="67">
        <v>3978</v>
      </c>
      <c r="I443" s="67">
        <v>4230</v>
      </c>
      <c r="J443" s="67">
        <v>94176</v>
      </c>
      <c r="K443" s="67">
        <v>101520</v>
      </c>
      <c r="L443" s="67">
        <v>7344</v>
      </c>
    </row>
    <row r="444" spans="1:12">
      <c r="A444" s="3">
        <v>41059</v>
      </c>
      <c r="B444">
        <v>9</v>
      </c>
      <c r="C444">
        <v>5</v>
      </c>
      <c r="D444" t="s">
        <v>35</v>
      </c>
      <c r="E444">
        <v>3</v>
      </c>
      <c r="F444">
        <v>1</v>
      </c>
      <c r="G444">
        <v>4</v>
      </c>
      <c r="H444" s="67">
        <v>5148</v>
      </c>
      <c r="I444" s="67">
        <v>5490</v>
      </c>
      <c r="J444" s="67">
        <v>66924</v>
      </c>
      <c r="K444" s="67">
        <v>71370</v>
      </c>
      <c r="L444" s="67">
        <v>4446</v>
      </c>
    </row>
    <row r="445" spans="1:12">
      <c r="A445" s="3">
        <v>41059</v>
      </c>
      <c r="B445">
        <v>1</v>
      </c>
      <c r="C445">
        <v>1</v>
      </c>
      <c r="D445" t="s">
        <v>19</v>
      </c>
      <c r="E445">
        <v>2</v>
      </c>
      <c r="F445">
        <v>1</v>
      </c>
      <c r="G445">
        <v>24</v>
      </c>
      <c r="H445" s="67">
        <v>5832</v>
      </c>
      <c r="I445" s="67">
        <v>6210</v>
      </c>
      <c r="J445" s="67">
        <v>31824</v>
      </c>
      <c r="K445" s="67">
        <v>33840</v>
      </c>
      <c r="L445" s="67">
        <v>2016</v>
      </c>
    </row>
    <row r="446" spans="1:12">
      <c r="A446" s="3">
        <v>41059</v>
      </c>
      <c r="B446">
        <v>10</v>
      </c>
      <c r="C446">
        <v>4</v>
      </c>
      <c r="D446" t="s">
        <v>26</v>
      </c>
      <c r="E446">
        <v>2</v>
      </c>
      <c r="F446">
        <v>1</v>
      </c>
      <c r="G446">
        <v>21</v>
      </c>
      <c r="H446" s="67">
        <v>2034</v>
      </c>
      <c r="I446" s="67">
        <v>2160</v>
      </c>
      <c r="J446" s="67">
        <v>39546</v>
      </c>
      <c r="K446" s="67">
        <v>42120</v>
      </c>
      <c r="L446" s="67">
        <v>2574</v>
      </c>
    </row>
    <row r="447" spans="1:12">
      <c r="A447" s="3">
        <v>41059</v>
      </c>
      <c r="B447">
        <v>5</v>
      </c>
      <c r="C447">
        <v>3</v>
      </c>
      <c r="D447" t="s">
        <v>40</v>
      </c>
      <c r="E447">
        <v>5</v>
      </c>
      <c r="F447">
        <v>2</v>
      </c>
      <c r="G447">
        <v>13</v>
      </c>
      <c r="H447" s="67">
        <v>5832</v>
      </c>
      <c r="I447" s="67">
        <v>6210</v>
      </c>
      <c r="J447" s="67">
        <v>82404</v>
      </c>
      <c r="K447" s="67">
        <v>88830</v>
      </c>
      <c r="L447" s="67">
        <v>6426</v>
      </c>
    </row>
    <row r="448" spans="1:12">
      <c r="A448" s="3">
        <v>41060</v>
      </c>
      <c r="B448">
        <v>5</v>
      </c>
      <c r="C448">
        <v>3</v>
      </c>
      <c r="D448" t="s">
        <v>15</v>
      </c>
      <c r="E448">
        <v>2</v>
      </c>
      <c r="F448">
        <v>2</v>
      </c>
      <c r="G448">
        <v>2</v>
      </c>
      <c r="H448" s="67">
        <v>3546</v>
      </c>
      <c r="I448" s="67">
        <v>3780</v>
      </c>
      <c r="J448" s="67">
        <v>25074</v>
      </c>
      <c r="K448" s="67">
        <v>27090</v>
      </c>
      <c r="L448" s="67">
        <v>2016</v>
      </c>
    </row>
    <row r="449" spans="1:12">
      <c r="A449" s="3">
        <v>41060</v>
      </c>
      <c r="B449">
        <v>1</v>
      </c>
      <c r="C449">
        <v>1</v>
      </c>
      <c r="D449" t="s">
        <v>33</v>
      </c>
      <c r="E449">
        <v>3</v>
      </c>
      <c r="F449">
        <v>1</v>
      </c>
      <c r="G449">
        <v>20</v>
      </c>
      <c r="H449" s="67">
        <v>3726</v>
      </c>
      <c r="I449" s="67">
        <v>3960</v>
      </c>
      <c r="J449" s="67">
        <v>23868</v>
      </c>
      <c r="K449" s="67">
        <v>25380</v>
      </c>
      <c r="L449" s="67">
        <v>1512</v>
      </c>
    </row>
    <row r="450" spans="1:12">
      <c r="A450" s="3">
        <v>41060</v>
      </c>
      <c r="B450">
        <v>10</v>
      </c>
      <c r="C450">
        <v>4</v>
      </c>
      <c r="D450" t="s">
        <v>38</v>
      </c>
      <c r="E450">
        <v>4</v>
      </c>
      <c r="F450">
        <v>1</v>
      </c>
      <c r="G450">
        <v>21</v>
      </c>
      <c r="H450" s="67">
        <v>3978</v>
      </c>
      <c r="I450" s="67">
        <v>4230</v>
      </c>
      <c r="J450" s="67">
        <v>53190</v>
      </c>
      <c r="K450" s="67">
        <v>56700</v>
      </c>
      <c r="L450" s="67">
        <v>3510</v>
      </c>
    </row>
    <row r="451" spans="1:12">
      <c r="A451" s="3">
        <v>41061</v>
      </c>
      <c r="B451">
        <v>3</v>
      </c>
      <c r="C451">
        <v>2</v>
      </c>
      <c r="D451" t="s">
        <v>19</v>
      </c>
      <c r="E451">
        <v>2</v>
      </c>
      <c r="F451">
        <v>1</v>
      </c>
      <c r="G451">
        <v>12</v>
      </c>
      <c r="H451" s="67">
        <v>3042</v>
      </c>
      <c r="I451" s="67">
        <v>3240</v>
      </c>
      <c r="J451" s="67">
        <v>15912</v>
      </c>
      <c r="K451" s="67">
        <v>16920</v>
      </c>
      <c r="L451" s="67">
        <v>1008</v>
      </c>
    </row>
    <row r="452" spans="1:12">
      <c r="A452" s="3">
        <v>41061</v>
      </c>
      <c r="B452">
        <v>2</v>
      </c>
      <c r="C452">
        <v>1</v>
      </c>
      <c r="D452" t="s">
        <v>39</v>
      </c>
      <c r="E452">
        <v>2</v>
      </c>
      <c r="F452">
        <v>1</v>
      </c>
      <c r="G452">
        <v>23</v>
      </c>
      <c r="H452" s="67">
        <v>3546</v>
      </c>
      <c r="I452" s="67">
        <v>3780</v>
      </c>
      <c r="J452" s="67">
        <v>3726</v>
      </c>
      <c r="K452" s="67">
        <v>3960</v>
      </c>
      <c r="L452" s="67">
        <v>234</v>
      </c>
    </row>
    <row r="453" spans="1:12">
      <c r="A453" s="3">
        <v>41061</v>
      </c>
      <c r="B453">
        <v>3</v>
      </c>
      <c r="C453">
        <v>2</v>
      </c>
      <c r="D453" t="s">
        <v>43</v>
      </c>
      <c r="E453">
        <v>4</v>
      </c>
      <c r="F453">
        <v>1</v>
      </c>
      <c r="G453">
        <v>23</v>
      </c>
      <c r="H453" s="67">
        <v>4482</v>
      </c>
      <c r="I453" s="67">
        <v>4770</v>
      </c>
      <c r="J453" s="67">
        <v>20304</v>
      </c>
      <c r="K453" s="67">
        <v>21600</v>
      </c>
      <c r="L453" s="67">
        <v>1296</v>
      </c>
    </row>
    <row r="454" spans="1:12">
      <c r="A454" s="3">
        <v>41061</v>
      </c>
      <c r="B454">
        <v>2</v>
      </c>
      <c r="C454">
        <v>1</v>
      </c>
      <c r="D454" t="s">
        <v>43</v>
      </c>
      <c r="E454">
        <v>4</v>
      </c>
      <c r="F454">
        <v>1</v>
      </c>
      <c r="G454">
        <v>24</v>
      </c>
      <c r="H454" s="67">
        <v>3924</v>
      </c>
      <c r="I454" s="67">
        <v>4230</v>
      </c>
      <c r="J454" s="67">
        <v>20304</v>
      </c>
      <c r="K454" s="67">
        <v>21600</v>
      </c>
      <c r="L454" s="67">
        <v>1296</v>
      </c>
    </row>
    <row r="455" spans="1:12">
      <c r="A455" s="3">
        <v>41062</v>
      </c>
      <c r="B455">
        <v>9</v>
      </c>
      <c r="C455">
        <v>5</v>
      </c>
      <c r="D455" t="s">
        <v>26</v>
      </c>
      <c r="E455">
        <v>2</v>
      </c>
      <c r="F455">
        <v>1</v>
      </c>
      <c r="G455">
        <v>25</v>
      </c>
      <c r="H455" s="67">
        <v>2952</v>
      </c>
      <c r="I455" s="67">
        <v>3150</v>
      </c>
      <c r="J455" s="67">
        <v>42588</v>
      </c>
      <c r="K455" s="67">
        <v>45360</v>
      </c>
      <c r="L455" s="67">
        <v>2772</v>
      </c>
    </row>
    <row r="456" spans="1:12">
      <c r="A456" s="3">
        <v>41062</v>
      </c>
      <c r="B456">
        <v>1</v>
      </c>
      <c r="C456">
        <v>1</v>
      </c>
      <c r="D456" t="s">
        <v>12</v>
      </c>
      <c r="E456">
        <v>1</v>
      </c>
      <c r="F456">
        <v>1</v>
      </c>
      <c r="G456">
        <v>17</v>
      </c>
      <c r="H456" s="67">
        <v>3726</v>
      </c>
      <c r="I456" s="67">
        <v>3960</v>
      </c>
      <c r="J456" s="67">
        <v>6102</v>
      </c>
      <c r="K456" s="67">
        <v>6480</v>
      </c>
      <c r="L456" s="67">
        <v>378</v>
      </c>
    </row>
    <row r="457" spans="1:12">
      <c r="A457" s="3">
        <v>41063</v>
      </c>
      <c r="B457">
        <v>4</v>
      </c>
      <c r="C457">
        <v>2</v>
      </c>
      <c r="D457" t="s">
        <v>36</v>
      </c>
      <c r="E457">
        <v>2</v>
      </c>
      <c r="F457">
        <v>1</v>
      </c>
      <c r="G457">
        <v>21</v>
      </c>
      <c r="H457" s="67">
        <v>3978</v>
      </c>
      <c r="I457" s="67">
        <v>4230</v>
      </c>
      <c r="J457" s="67">
        <v>2106</v>
      </c>
      <c r="K457" s="67">
        <v>2250</v>
      </c>
      <c r="L457" s="67">
        <v>144</v>
      </c>
    </row>
    <row r="458" spans="1:12">
      <c r="A458" s="3">
        <v>41063</v>
      </c>
      <c r="B458">
        <v>9</v>
      </c>
      <c r="C458">
        <v>5</v>
      </c>
      <c r="D458" t="s">
        <v>12</v>
      </c>
      <c r="E458">
        <v>1</v>
      </c>
      <c r="F458">
        <v>1</v>
      </c>
      <c r="G458">
        <v>9</v>
      </c>
      <c r="H458" s="67">
        <v>3726</v>
      </c>
      <c r="I458" s="67">
        <v>3960</v>
      </c>
      <c r="J458" s="67">
        <v>8136</v>
      </c>
      <c r="K458" s="67">
        <v>8640</v>
      </c>
      <c r="L458" s="67">
        <v>504</v>
      </c>
    </row>
    <row r="459" spans="1:12">
      <c r="A459" s="3">
        <v>41063</v>
      </c>
      <c r="B459">
        <v>5</v>
      </c>
      <c r="C459">
        <v>3</v>
      </c>
      <c r="D459" t="s">
        <v>38</v>
      </c>
      <c r="E459">
        <v>4</v>
      </c>
      <c r="F459">
        <v>1</v>
      </c>
      <c r="G459">
        <v>11</v>
      </c>
      <c r="H459" s="67">
        <v>4482</v>
      </c>
      <c r="I459" s="67">
        <v>4770</v>
      </c>
      <c r="J459" s="67">
        <v>63828</v>
      </c>
      <c r="K459" s="67">
        <v>68040</v>
      </c>
      <c r="L459" s="67">
        <v>4212</v>
      </c>
    </row>
    <row r="460" spans="1:12">
      <c r="A460" s="3">
        <v>41063</v>
      </c>
      <c r="B460">
        <v>8</v>
      </c>
      <c r="C460">
        <v>5</v>
      </c>
      <c r="D460" t="s">
        <v>43</v>
      </c>
      <c r="E460">
        <v>4</v>
      </c>
      <c r="F460">
        <v>1</v>
      </c>
      <c r="G460">
        <v>4</v>
      </c>
      <c r="H460" s="67">
        <v>3582</v>
      </c>
      <c r="I460" s="67">
        <v>3870</v>
      </c>
      <c r="J460" s="67">
        <v>27072</v>
      </c>
      <c r="K460" s="67">
        <v>28800</v>
      </c>
      <c r="L460" s="67">
        <v>1728</v>
      </c>
    </row>
    <row r="461" spans="1:12">
      <c r="A461" s="3">
        <v>41064</v>
      </c>
      <c r="B461">
        <v>8</v>
      </c>
      <c r="C461">
        <v>5</v>
      </c>
      <c r="D461" t="s">
        <v>15</v>
      </c>
      <c r="E461">
        <v>2</v>
      </c>
      <c r="F461">
        <v>2</v>
      </c>
      <c r="G461">
        <v>22</v>
      </c>
      <c r="H461" s="67">
        <v>4482</v>
      </c>
      <c r="I461" s="67">
        <v>4770</v>
      </c>
      <c r="J461" s="67">
        <v>82386</v>
      </c>
      <c r="K461" s="67">
        <v>89010</v>
      </c>
      <c r="L461" s="67">
        <v>6624</v>
      </c>
    </row>
    <row r="462" spans="1:12">
      <c r="A462" s="3">
        <v>41064</v>
      </c>
      <c r="B462">
        <v>6</v>
      </c>
      <c r="C462">
        <v>4</v>
      </c>
      <c r="D462" t="s">
        <v>37</v>
      </c>
      <c r="E462">
        <v>3</v>
      </c>
      <c r="F462">
        <v>1</v>
      </c>
      <c r="G462">
        <v>15</v>
      </c>
      <c r="H462" s="67">
        <v>3924</v>
      </c>
      <c r="I462" s="67">
        <v>4230</v>
      </c>
      <c r="J462" s="67">
        <v>71712</v>
      </c>
      <c r="K462" s="67">
        <v>76320</v>
      </c>
      <c r="L462" s="67">
        <v>4608</v>
      </c>
    </row>
    <row r="463" spans="1:12">
      <c r="A463" s="3">
        <v>41064</v>
      </c>
      <c r="B463">
        <v>8</v>
      </c>
      <c r="C463">
        <v>5</v>
      </c>
      <c r="D463" t="s">
        <v>38</v>
      </c>
      <c r="E463">
        <v>4</v>
      </c>
      <c r="F463">
        <v>1</v>
      </c>
      <c r="G463">
        <v>23</v>
      </c>
      <c r="H463" s="67">
        <v>7506</v>
      </c>
      <c r="I463" s="67">
        <v>8100</v>
      </c>
      <c r="J463" s="67">
        <v>60282</v>
      </c>
      <c r="K463" s="67">
        <v>64260</v>
      </c>
      <c r="L463" s="67">
        <v>3978</v>
      </c>
    </row>
    <row r="464" spans="1:12">
      <c r="A464" s="3">
        <v>41065</v>
      </c>
      <c r="B464">
        <v>9</v>
      </c>
      <c r="C464">
        <v>5</v>
      </c>
      <c r="D464" t="s">
        <v>12</v>
      </c>
      <c r="E464">
        <v>1</v>
      </c>
      <c r="F464">
        <v>1</v>
      </c>
      <c r="G464">
        <v>9</v>
      </c>
      <c r="H464" s="67">
        <v>3546</v>
      </c>
      <c r="I464" s="67">
        <v>3780</v>
      </c>
      <c r="J464" s="67">
        <v>20340</v>
      </c>
      <c r="K464" s="67">
        <v>21600</v>
      </c>
      <c r="L464" s="67">
        <v>1260</v>
      </c>
    </row>
    <row r="465" spans="1:12">
      <c r="A465" s="3">
        <v>41065</v>
      </c>
      <c r="B465">
        <v>6</v>
      </c>
      <c r="C465">
        <v>4</v>
      </c>
      <c r="D465" t="s">
        <v>37</v>
      </c>
      <c r="E465">
        <v>3</v>
      </c>
      <c r="F465">
        <v>1</v>
      </c>
      <c r="G465">
        <v>7</v>
      </c>
      <c r="H465" s="67">
        <v>3042</v>
      </c>
      <c r="I465" s="67">
        <v>3240</v>
      </c>
      <c r="J465" s="67">
        <v>103086</v>
      </c>
      <c r="K465" s="67">
        <v>109710</v>
      </c>
      <c r="L465" s="67">
        <v>6624</v>
      </c>
    </row>
    <row r="466" spans="1:12">
      <c r="A466" s="3">
        <v>41066</v>
      </c>
      <c r="B466">
        <v>4</v>
      </c>
      <c r="C466">
        <v>2</v>
      </c>
      <c r="D466" t="s">
        <v>19</v>
      </c>
      <c r="E466">
        <v>2</v>
      </c>
      <c r="F466">
        <v>1</v>
      </c>
      <c r="G466">
        <v>25</v>
      </c>
      <c r="H466" s="67">
        <v>3042</v>
      </c>
      <c r="I466" s="67">
        <v>3240</v>
      </c>
      <c r="J466" s="67">
        <v>31824</v>
      </c>
      <c r="K466" s="67">
        <v>33840</v>
      </c>
      <c r="L466" s="67">
        <v>2016</v>
      </c>
    </row>
    <row r="467" spans="1:12">
      <c r="A467" s="3">
        <v>41067</v>
      </c>
      <c r="B467">
        <v>9</v>
      </c>
      <c r="C467">
        <v>5</v>
      </c>
      <c r="D467" t="s">
        <v>26</v>
      </c>
      <c r="E467">
        <v>2</v>
      </c>
      <c r="F467">
        <v>1</v>
      </c>
      <c r="G467">
        <v>10</v>
      </c>
      <c r="H467" s="67">
        <v>3978</v>
      </c>
      <c r="I467" s="67">
        <v>4230</v>
      </c>
      <c r="J467" s="67">
        <v>48672</v>
      </c>
      <c r="K467" s="67">
        <v>51840</v>
      </c>
      <c r="L467" s="67">
        <v>3168</v>
      </c>
    </row>
    <row r="468" spans="1:12">
      <c r="A468" s="3">
        <v>41067</v>
      </c>
      <c r="B468">
        <v>8</v>
      </c>
      <c r="C468">
        <v>5</v>
      </c>
      <c r="D468" t="s">
        <v>35</v>
      </c>
      <c r="E468">
        <v>3</v>
      </c>
      <c r="F468">
        <v>1</v>
      </c>
      <c r="G468">
        <v>8</v>
      </c>
      <c r="H468" s="67">
        <v>5148</v>
      </c>
      <c r="I468" s="67">
        <v>5490</v>
      </c>
      <c r="J468" s="67">
        <v>92664</v>
      </c>
      <c r="K468" s="67">
        <v>98820</v>
      </c>
      <c r="L468" s="67">
        <v>6156</v>
      </c>
    </row>
    <row r="469" spans="1:12">
      <c r="A469" s="3">
        <v>41067</v>
      </c>
      <c r="B469">
        <v>5</v>
      </c>
      <c r="C469">
        <v>3</v>
      </c>
      <c r="D469" t="s">
        <v>36</v>
      </c>
      <c r="E469">
        <v>2</v>
      </c>
      <c r="F469">
        <v>1</v>
      </c>
      <c r="G469">
        <v>18</v>
      </c>
      <c r="H469" s="67">
        <v>3042</v>
      </c>
      <c r="I469" s="67">
        <v>3240</v>
      </c>
      <c r="J469" s="67">
        <v>23166</v>
      </c>
      <c r="K469" s="67">
        <v>24750</v>
      </c>
      <c r="L469" s="67">
        <v>1584</v>
      </c>
    </row>
    <row r="470" spans="1:12">
      <c r="A470" s="3">
        <v>41067</v>
      </c>
      <c r="B470">
        <v>3</v>
      </c>
      <c r="C470">
        <v>2</v>
      </c>
      <c r="D470" t="s">
        <v>21</v>
      </c>
      <c r="E470">
        <v>2</v>
      </c>
      <c r="F470">
        <v>1</v>
      </c>
      <c r="G470">
        <v>8</v>
      </c>
      <c r="H470" s="67">
        <v>5148</v>
      </c>
      <c r="I470" s="67">
        <v>5490</v>
      </c>
      <c r="J470" s="67">
        <v>46116</v>
      </c>
      <c r="K470" s="67">
        <v>49140</v>
      </c>
      <c r="L470" s="67">
        <v>3024</v>
      </c>
    </row>
    <row r="471" spans="1:12">
      <c r="A471" s="3">
        <v>41068</v>
      </c>
      <c r="B471">
        <v>3</v>
      </c>
      <c r="C471">
        <v>2</v>
      </c>
      <c r="D471" t="s">
        <v>38</v>
      </c>
      <c r="E471">
        <v>4</v>
      </c>
      <c r="F471">
        <v>1</v>
      </c>
      <c r="G471">
        <v>25</v>
      </c>
      <c r="H471" s="67">
        <v>7506</v>
      </c>
      <c r="I471" s="67">
        <v>8100</v>
      </c>
      <c r="J471" s="67">
        <v>24822</v>
      </c>
      <c r="K471" s="67">
        <v>26460</v>
      </c>
      <c r="L471" s="67">
        <v>1638</v>
      </c>
    </row>
    <row r="472" spans="1:12">
      <c r="A472" s="3">
        <v>41069</v>
      </c>
      <c r="B472">
        <v>8</v>
      </c>
      <c r="C472">
        <v>5</v>
      </c>
      <c r="D472" t="s">
        <v>32</v>
      </c>
      <c r="E472">
        <v>3</v>
      </c>
      <c r="F472">
        <v>1</v>
      </c>
      <c r="G472">
        <v>7</v>
      </c>
      <c r="H472" s="67">
        <v>3042</v>
      </c>
      <c r="I472" s="67">
        <v>3240</v>
      </c>
      <c r="J472" s="67">
        <v>53190</v>
      </c>
      <c r="K472" s="67">
        <v>56700</v>
      </c>
      <c r="L472" s="67">
        <v>3510</v>
      </c>
    </row>
    <row r="473" spans="1:12">
      <c r="A473" s="3">
        <v>41069</v>
      </c>
      <c r="B473">
        <v>1</v>
      </c>
      <c r="C473">
        <v>1</v>
      </c>
      <c r="D473" t="s">
        <v>43</v>
      </c>
      <c r="E473">
        <v>4</v>
      </c>
      <c r="F473">
        <v>1</v>
      </c>
      <c r="G473">
        <v>17</v>
      </c>
      <c r="H473" s="67">
        <v>3978</v>
      </c>
      <c r="I473" s="67">
        <v>4230</v>
      </c>
      <c r="J473" s="67">
        <v>23688</v>
      </c>
      <c r="K473" s="67">
        <v>25200</v>
      </c>
      <c r="L473" s="67">
        <v>1512</v>
      </c>
    </row>
    <row r="474" spans="1:12">
      <c r="A474" s="3">
        <v>41069</v>
      </c>
      <c r="B474">
        <v>3</v>
      </c>
      <c r="C474">
        <v>2</v>
      </c>
      <c r="D474" t="s">
        <v>32</v>
      </c>
      <c r="E474">
        <v>3</v>
      </c>
      <c r="F474">
        <v>1</v>
      </c>
      <c r="G474">
        <v>3</v>
      </c>
      <c r="H474" s="67">
        <v>2952</v>
      </c>
      <c r="I474" s="67">
        <v>3150</v>
      </c>
      <c r="J474" s="67">
        <v>42552</v>
      </c>
      <c r="K474" s="67">
        <v>45360</v>
      </c>
      <c r="L474" s="67">
        <v>2808</v>
      </c>
    </row>
    <row r="475" spans="1:12">
      <c r="A475" s="3">
        <v>41069</v>
      </c>
      <c r="B475">
        <v>9</v>
      </c>
      <c r="C475">
        <v>5</v>
      </c>
      <c r="D475" t="s">
        <v>15</v>
      </c>
      <c r="E475">
        <v>2</v>
      </c>
      <c r="F475">
        <v>2</v>
      </c>
      <c r="G475">
        <v>13</v>
      </c>
      <c r="H475" s="67">
        <v>2034</v>
      </c>
      <c r="I475" s="67">
        <v>2160</v>
      </c>
      <c r="J475" s="67">
        <v>28656</v>
      </c>
      <c r="K475" s="67">
        <v>30960</v>
      </c>
      <c r="L475" s="67">
        <v>2304</v>
      </c>
    </row>
    <row r="476" spans="1:12">
      <c r="A476" s="3">
        <v>41070</v>
      </c>
      <c r="B476">
        <v>7</v>
      </c>
      <c r="C476">
        <v>3</v>
      </c>
      <c r="D476" t="s">
        <v>32</v>
      </c>
      <c r="E476">
        <v>3</v>
      </c>
      <c r="F476">
        <v>1</v>
      </c>
      <c r="G476">
        <v>17</v>
      </c>
      <c r="H476" s="67">
        <v>3582</v>
      </c>
      <c r="I476" s="67">
        <v>3870</v>
      </c>
      <c r="J476" s="67">
        <v>42552</v>
      </c>
      <c r="K476" s="67">
        <v>45360</v>
      </c>
      <c r="L476" s="67">
        <v>2808</v>
      </c>
    </row>
    <row r="477" spans="1:12">
      <c r="A477" s="3">
        <v>41071</v>
      </c>
      <c r="B477">
        <v>1</v>
      </c>
      <c r="C477">
        <v>1</v>
      </c>
      <c r="D477" t="s">
        <v>39</v>
      </c>
      <c r="E477">
        <v>2</v>
      </c>
      <c r="F477">
        <v>1</v>
      </c>
      <c r="G477">
        <v>22</v>
      </c>
      <c r="H477" s="67">
        <v>3978</v>
      </c>
      <c r="I477" s="67">
        <v>4230</v>
      </c>
      <c r="J477" s="67">
        <v>52164</v>
      </c>
      <c r="K477" s="67">
        <v>55440</v>
      </c>
      <c r="L477" s="67">
        <v>3276</v>
      </c>
    </row>
    <row r="478" spans="1:12">
      <c r="A478" s="3">
        <v>41071</v>
      </c>
      <c r="B478">
        <v>3</v>
      </c>
      <c r="C478">
        <v>2</v>
      </c>
      <c r="D478" t="s">
        <v>38</v>
      </c>
      <c r="E478">
        <v>4</v>
      </c>
      <c r="F478">
        <v>1</v>
      </c>
      <c r="G478">
        <v>23</v>
      </c>
      <c r="H478" s="67">
        <v>2196</v>
      </c>
      <c r="I478" s="67">
        <v>2340</v>
      </c>
      <c r="J478" s="67">
        <v>88650</v>
      </c>
      <c r="K478" s="67">
        <v>94500</v>
      </c>
      <c r="L478" s="67">
        <v>5850</v>
      </c>
    </row>
    <row r="479" spans="1:12">
      <c r="A479" s="3">
        <v>41071</v>
      </c>
      <c r="B479">
        <v>8</v>
      </c>
      <c r="C479">
        <v>5</v>
      </c>
      <c r="D479" t="s">
        <v>33</v>
      </c>
      <c r="E479">
        <v>3</v>
      </c>
      <c r="F479">
        <v>1</v>
      </c>
      <c r="G479">
        <v>1</v>
      </c>
      <c r="H479" s="67">
        <v>2034</v>
      </c>
      <c r="I479" s="67">
        <v>2160</v>
      </c>
      <c r="J479" s="67">
        <v>51714</v>
      </c>
      <c r="K479" s="67">
        <v>54990</v>
      </c>
      <c r="L479" s="67">
        <v>3276</v>
      </c>
    </row>
    <row r="480" spans="1:12">
      <c r="A480" s="3">
        <v>41072</v>
      </c>
      <c r="B480">
        <v>7</v>
      </c>
      <c r="C480">
        <v>3</v>
      </c>
      <c r="D480" t="s">
        <v>43</v>
      </c>
      <c r="E480">
        <v>4</v>
      </c>
      <c r="F480">
        <v>1</v>
      </c>
      <c r="G480">
        <v>25</v>
      </c>
      <c r="H480" s="67">
        <v>5148</v>
      </c>
      <c r="I480" s="67">
        <v>5490</v>
      </c>
      <c r="J480" s="67">
        <v>33840</v>
      </c>
      <c r="K480" s="67">
        <v>36000</v>
      </c>
      <c r="L480" s="67">
        <v>2160</v>
      </c>
    </row>
    <row r="481" spans="1:12">
      <c r="A481" s="3">
        <v>41073</v>
      </c>
      <c r="B481">
        <v>3</v>
      </c>
      <c r="C481">
        <v>2</v>
      </c>
      <c r="D481" t="s">
        <v>33</v>
      </c>
      <c r="E481">
        <v>3</v>
      </c>
      <c r="F481">
        <v>1</v>
      </c>
      <c r="G481">
        <v>22</v>
      </c>
      <c r="H481" s="67">
        <v>3384</v>
      </c>
      <c r="I481" s="67">
        <v>3600</v>
      </c>
      <c r="J481" s="67">
        <v>31824</v>
      </c>
      <c r="K481" s="67">
        <v>33840</v>
      </c>
      <c r="L481" s="67">
        <v>2016</v>
      </c>
    </row>
    <row r="482" spans="1:12">
      <c r="A482" s="3">
        <v>41073</v>
      </c>
      <c r="B482">
        <v>8</v>
      </c>
      <c r="C482">
        <v>5</v>
      </c>
      <c r="D482" t="s">
        <v>12</v>
      </c>
      <c r="E482">
        <v>1</v>
      </c>
      <c r="F482">
        <v>1</v>
      </c>
      <c r="G482">
        <v>2</v>
      </c>
      <c r="H482" s="67">
        <v>3978</v>
      </c>
      <c r="I482" s="67">
        <v>4230</v>
      </c>
      <c r="J482" s="67">
        <v>30510</v>
      </c>
      <c r="K482" s="67">
        <v>32400</v>
      </c>
      <c r="L482" s="67">
        <v>1890</v>
      </c>
    </row>
    <row r="483" spans="1:12">
      <c r="A483" s="3">
        <v>41074</v>
      </c>
      <c r="B483">
        <v>9</v>
      </c>
      <c r="C483">
        <v>5</v>
      </c>
      <c r="D483" t="s">
        <v>40</v>
      </c>
      <c r="E483">
        <v>5</v>
      </c>
      <c r="F483">
        <v>2</v>
      </c>
      <c r="G483">
        <v>11</v>
      </c>
      <c r="H483" s="67">
        <v>3582</v>
      </c>
      <c r="I483" s="67">
        <v>3870</v>
      </c>
      <c r="J483" s="67">
        <v>19620</v>
      </c>
      <c r="K483" s="67">
        <v>21150</v>
      </c>
      <c r="L483" s="67">
        <v>1530</v>
      </c>
    </row>
    <row r="484" spans="1:12">
      <c r="A484" s="3">
        <v>41074</v>
      </c>
      <c r="B484">
        <v>4</v>
      </c>
      <c r="C484">
        <v>2</v>
      </c>
      <c r="D484" t="s">
        <v>15</v>
      </c>
      <c r="E484">
        <v>2</v>
      </c>
      <c r="F484">
        <v>2</v>
      </c>
      <c r="G484">
        <v>11</v>
      </c>
      <c r="H484" s="67">
        <v>3546</v>
      </c>
      <c r="I484" s="67">
        <v>3780</v>
      </c>
      <c r="J484" s="67">
        <v>78804</v>
      </c>
      <c r="K484" s="67">
        <v>85140</v>
      </c>
      <c r="L484" s="67">
        <v>6336</v>
      </c>
    </row>
    <row r="485" spans="1:12">
      <c r="A485" s="3">
        <v>41074</v>
      </c>
      <c r="B485">
        <v>4</v>
      </c>
      <c r="C485">
        <v>2</v>
      </c>
      <c r="D485" t="s">
        <v>37</v>
      </c>
      <c r="E485">
        <v>3</v>
      </c>
      <c r="F485">
        <v>1</v>
      </c>
      <c r="G485">
        <v>1</v>
      </c>
      <c r="H485" s="67">
        <v>7506</v>
      </c>
      <c r="I485" s="67">
        <v>8100</v>
      </c>
      <c r="J485" s="67">
        <v>26892</v>
      </c>
      <c r="K485" s="67">
        <v>28620</v>
      </c>
      <c r="L485" s="67">
        <v>1728</v>
      </c>
    </row>
    <row r="486" spans="1:12">
      <c r="A486" s="3">
        <v>41075</v>
      </c>
      <c r="B486">
        <v>3</v>
      </c>
      <c r="C486">
        <v>2</v>
      </c>
      <c r="D486" t="s">
        <v>15</v>
      </c>
      <c r="E486">
        <v>2</v>
      </c>
      <c r="F486">
        <v>2</v>
      </c>
      <c r="G486">
        <v>14</v>
      </c>
      <c r="H486" s="67">
        <v>3978</v>
      </c>
      <c r="I486" s="67">
        <v>4230</v>
      </c>
      <c r="J486" s="67">
        <v>78804</v>
      </c>
      <c r="K486" s="67">
        <v>85140</v>
      </c>
      <c r="L486" s="67">
        <v>6336</v>
      </c>
    </row>
    <row r="487" spans="1:12">
      <c r="A487" s="3">
        <v>41076</v>
      </c>
      <c r="B487">
        <v>8</v>
      </c>
      <c r="C487">
        <v>5</v>
      </c>
      <c r="D487" t="s">
        <v>40</v>
      </c>
      <c r="E487">
        <v>5</v>
      </c>
      <c r="F487">
        <v>2</v>
      </c>
      <c r="G487">
        <v>11</v>
      </c>
      <c r="H487" s="67">
        <v>2034</v>
      </c>
      <c r="I487" s="67">
        <v>2160</v>
      </c>
      <c r="J487" s="67">
        <v>35316</v>
      </c>
      <c r="K487" s="67">
        <v>38070</v>
      </c>
      <c r="L487" s="67">
        <v>2754</v>
      </c>
    </row>
    <row r="488" spans="1:12">
      <c r="A488" s="3">
        <v>41076</v>
      </c>
      <c r="B488">
        <v>3</v>
      </c>
      <c r="C488">
        <v>2</v>
      </c>
      <c r="D488" t="s">
        <v>42</v>
      </c>
      <c r="E488">
        <v>6</v>
      </c>
      <c r="F488">
        <v>2</v>
      </c>
      <c r="G488">
        <v>8</v>
      </c>
      <c r="H488" s="67">
        <v>2952</v>
      </c>
      <c r="I488" s="67">
        <v>3150</v>
      </c>
      <c r="J488" s="67">
        <v>165132</v>
      </c>
      <c r="K488" s="67">
        <v>178200</v>
      </c>
      <c r="L488" s="67">
        <v>13068</v>
      </c>
    </row>
    <row r="489" spans="1:12">
      <c r="A489" s="3">
        <v>41076</v>
      </c>
      <c r="B489">
        <v>3</v>
      </c>
      <c r="C489">
        <v>2</v>
      </c>
      <c r="D489" t="s">
        <v>39</v>
      </c>
      <c r="E489">
        <v>2</v>
      </c>
      <c r="F489">
        <v>1</v>
      </c>
      <c r="G489">
        <v>1</v>
      </c>
      <c r="H489" s="67">
        <v>3546</v>
      </c>
      <c r="I489" s="67">
        <v>3780</v>
      </c>
      <c r="J489" s="67">
        <v>63342</v>
      </c>
      <c r="K489" s="67">
        <v>67320</v>
      </c>
      <c r="L489" s="67">
        <v>3978</v>
      </c>
    </row>
    <row r="490" spans="1:12">
      <c r="A490" s="3">
        <v>41077</v>
      </c>
      <c r="B490">
        <v>6</v>
      </c>
      <c r="C490">
        <v>4</v>
      </c>
      <c r="D490" t="s">
        <v>21</v>
      </c>
      <c r="E490">
        <v>2</v>
      </c>
      <c r="F490">
        <v>1</v>
      </c>
      <c r="G490">
        <v>24</v>
      </c>
      <c r="H490" s="67">
        <v>3546</v>
      </c>
      <c r="I490" s="67">
        <v>3780</v>
      </c>
      <c r="J490" s="67">
        <v>30744</v>
      </c>
      <c r="K490" s="67">
        <v>32760</v>
      </c>
      <c r="L490" s="67">
        <v>2016</v>
      </c>
    </row>
    <row r="491" spans="1:12">
      <c r="A491" s="3">
        <v>41077</v>
      </c>
      <c r="B491">
        <v>6</v>
      </c>
      <c r="C491">
        <v>4</v>
      </c>
      <c r="D491" t="s">
        <v>36</v>
      </c>
      <c r="E491">
        <v>2</v>
      </c>
      <c r="F491">
        <v>1</v>
      </c>
      <c r="G491">
        <v>15</v>
      </c>
      <c r="H491" s="67">
        <v>3978</v>
      </c>
      <c r="I491" s="67">
        <v>4230</v>
      </c>
      <c r="J491" s="67">
        <v>27378</v>
      </c>
      <c r="K491" s="67">
        <v>29250</v>
      </c>
      <c r="L491" s="67">
        <v>1872</v>
      </c>
    </row>
    <row r="492" spans="1:12">
      <c r="A492" s="3">
        <v>41077</v>
      </c>
      <c r="B492">
        <v>1</v>
      </c>
      <c r="C492">
        <v>1</v>
      </c>
      <c r="D492" t="s">
        <v>41</v>
      </c>
      <c r="E492">
        <v>2</v>
      </c>
      <c r="F492">
        <v>1</v>
      </c>
      <c r="G492">
        <v>20</v>
      </c>
      <c r="H492" s="67">
        <v>3546</v>
      </c>
      <c r="I492" s="67">
        <v>3780</v>
      </c>
      <c r="J492" s="67">
        <v>44280</v>
      </c>
      <c r="K492" s="67">
        <v>47250</v>
      </c>
      <c r="L492" s="67">
        <v>2970</v>
      </c>
    </row>
    <row r="493" spans="1:12">
      <c r="A493" s="3">
        <v>41077</v>
      </c>
      <c r="B493">
        <v>7</v>
      </c>
      <c r="C493">
        <v>3</v>
      </c>
      <c r="D493" t="s">
        <v>15</v>
      </c>
      <c r="E493">
        <v>2</v>
      </c>
      <c r="F493">
        <v>2</v>
      </c>
      <c r="G493">
        <v>1</v>
      </c>
      <c r="H493" s="67">
        <v>5148</v>
      </c>
      <c r="I493" s="67">
        <v>5490</v>
      </c>
      <c r="J493" s="67">
        <v>60894</v>
      </c>
      <c r="K493" s="67">
        <v>65790</v>
      </c>
      <c r="L493" s="67">
        <v>4896</v>
      </c>
    </row>
    <row r="494" spans="1:12">
      <c r="A494" s="3">
        <v>41077</v>
      </c>
      <c r="B494">
        <v>5</v>
      </c>
      <c r="C494">
        <v>3</v>
      </c>
      <c r="D494" t="s">
        <v>43</v>
      </c>
      <c r="E494">
        <v>4</v>
      </c>
      <c r="F494">
        <v>1</v>
      </c>
      <c r="G494">
        <v>5</v>
      </c>
      <c r="H494" s="67">
        <v>2196</v>
      </c>
      <c r="I494" s="67">
        <v>2340</v>
      </c>
      <c r="J494" s="67">
        <v>40608</v>
      </c>
      <c r="K494" s="67">
        <v>43200</v>
      </c>
      <c r="L494" s="67">
        <v>2592</v>
      </c>
    </row>
    <row r="495" spans="1:12">
      <c r="A495" s="3">
        <v>41077</v>
      </c>
      <c r="B495">
        <v>1</v>
      </c>
      <c r="C495">
        <v>1</v>
      </c>
      <c r="D495" t="s">
        <v>41</v>
      </c>
      <c r="E495">
        <v>2</v>
      </c>
      <c r="F495">
        <v>1</v>
      </c>
      <c r="G495">
        <v>2</v>
      </c>
      <c r="H495" s="67">
        <v>3924</v>
      </c>
      <c r="I495" s="67">
        <v>4230</v>
      </c>
      <c r="J495" s="67">
        <v>5904</v>
      </c>
      <c r="K495" s="67">
        <v>6300</v>
      </c>
      <c r="L495" s="67">
        <v>396</v>
      </c>
    </row>
    <row r="496" spans="1:12">
      <c r="A496" s="3">
        <v>41078</v>
      </c>
      <c r="B496">
        <v>6</v>
      </c>
      <c r="C496">
        <v>4</v>
      </c>
      <c r="D496" t="s">
        <v>40</v>
      </c>
      <c r="E496">
        <v>5</v>
      </c>
      <c r="F496">
        <v>2</v>
      </c>
      <c r="G496">
        <v>15</v>
      </c>
      <c r="H496" s="67">
        <v>3978</v>
      </c>
      <c r="I496" s="67">
        <v>4230</v>
      </c>
      <c r="J496" s="67">
        <v>27468</v>
      </c>
      <c r="K496" s="67">
        <v>29610</v>
      </c>
      <c r="L496" s="67">
        <v>2142</v>
      </c>
    </row>
    <row r="497" spans="1:12">
      <c r="A497" s="3">
        <v>41078</v>
      </c>
      <c r="B497">
        <v>3</v>
      </c>
      <c r="C497">
        <v>2</v>
      </c>
      <c r="D497" t="s">
        <v>41</v>
      </c>
      <c r="E497">
        <v>2</v>
      </c>
      <c r="F497">
        <v>1</v>
      </c>
      <c r="G497">
        <v>24</v>
      </c>
      <c r="H497" s="67">
        <v>2106</v>
      </c>
      <c r="I497" s="67">
        <v>2250</v>
      </c>
      <c r="J497" s="67">
        <v>35424</v>
      </c>
      <c r="K497" s="67">
        <v>37800</v>
      </c>
      <c r="L497" s="67">
        <v>2376</v>
      </c>
    </row>
    <row r="498" spans="1:12">
      <c r="A498" s="3">
        <v>41078</v>
      </c>
      <c r="B498">
        <v>2</v>
      </c>
      <c r="C498">
        <v>1</v>
      </c>
      <c r="D498" t="s">
        <v>43</v>
      </c>
      <c r="E498">
        <v>4</v>
      </c>
      <c r="F498">
        <v>1</v>
      </c>
      <c r="G498">
        <v>23</v>
      </c>
      <c r="H498" s="67">
        <v>5148</v>
      </c>
      <c r="I498" s="67">
        <v>5490</v>
      </c>
      <c r="J498" s="67">
        <v>50760</v>
      </c>
      <c r="K498" s="67">
        <v>54000</v>
      </c>
      <c r="L498" s="67">
        <v>3240</v>
      </c>
    </row>
    <row r="499" spans="1:12">
      <c r="A499" s="3">
        <v>41078</v>
      </c>
      <c r="B499">
        <v>5</v>
      </c>
      <c r="C499">
        <v>3</v>
      </c>
      <c r="D499" t="s">
        <v>19</v>
      </c>
      <c r="E499">
        <v>2</v>
      </c>
      <c r="F499">
        <v>1</v>
      </c>
      <c r="G499">
        <v>20</v>
      </c>
      <c r="H499" s="67">
        <v>3546</v>
      </c>
      <c r="I499" s="67">
        <v>3780</v>
      </c>
      <c r="J499" s="67">
        <v>83538</v>
      </c>
      <c r="K499" s="67">
        <v>88830</v>
      </c>
      <c r="L499" s="67">
        <v>5292</v>
      </c>
    </row>
    <row r="500" spans="1:12">
      <c r="A500" s="3">
        <v>41079</v>
      </c>
      <c r="B500">
        <v>5</v>
      </c>
      <c r="C500">
        <v>3</v>
      </c>
      <c r="D500" t="s">
        <v>41</v>
      </c>
      <c r="E500">
        <v>2</v>
      </c>
      <c r="F500">
        <v>1</v>
      </c>
      <c r="G500">
        <v>23</v>
      </c>
      <c r="H500" s="67">
        <v>3546</v>
      </c>
      <c r="I500" s="67">
        <v>3780</v>
      </c>
      <c r="J500" s="67">
        <v>29520</v>
      </c>
      <c r="K500" s="67">
        <v>31500</v>
      </c>
      <c r="L500" s="67">
        <v>1980</v>
      </c>
    </row>
    <row r="501" spans="1:12">
      <c r="A501" s="3">
        <v>41081</v>
      </c>
      <c r="B501">
        <v>6</v>
      </c>
      <c r="C501">
        <v>4</v>
      </c>
      <c r="D501" t="s">
        <v>39</v>
      </c>
      <c r="E501">
        <v>2</v>
      </c>
      <c r="F501">
        <v>1</v>
      </c>
      <c r="G501">
        <v>22</v>
      </c>
      <c r="H501" s="67">
        <v>5148</v>
      </c>
      <c r="I501" s="67">
        <v>5490</v>
      </c>
      <c r="J501" s="67">
        <v>33534</v>
      </c>
      <c r="K501" s="67">
        <v>35640</v>
      </c>
      <c r="L501" s="67">
        <v>2106</v>
      </c>
    </row>
    <row r="502" spans="1:12">
      <c r="A502" s="3">
        <v>41081</v>
      </c>
      <c r="B502">
        <v>7</v>
      </c>
      <c r="C502">
        <v>3</v>
      </c>
      <c r="D502" t="s">
        <v>33</v>
      </c>
      <c r="E502">
        <v>3</v>
      </c>
      <c r="F502">
        <v>1</v>
      </c>
      <c r="G502">
        <v>10</v>
      </c>
      <c r="H502" s="67">
        <v>3384</v>
      </c>
      <c r="I502" s="67">
        <v>3600</v>
      </c>
      <c r="J502" s="67">
        <v>79560</v>
      </c>
      <c r="K502" s="67">
        <v>84600</v>
      </c>
      <c r="L502" s="67">
        <v>5040</v>
      </c>
    </row>
    <row r="503" spans="1:12">
      <c r="A503" s="3">
        <v>41081</v>
      </c>
      <c r="B503">
        <v>1</v>
      </c>
      <c r="C503">
        <v>1</v>
      </c>
      <c r="D503" t="s">
        <v>15</v>
      </c>
      <c r="E503">
        <v>2</v>
      </c>
      <c r="F503">
        <v>2</v>
      </c>
      <c r="G503">
        <v>5</v>
      </c>
      <c r="H503" s="67">
        <v>3042</v>
      </c>
      <c r="I503" s="67">
        <v>3240</v>
      </c>
      <c r="J503" s="67">
        <v>85968</v>
      </c>
      <c r="K503" s="67">
        <v>92880</v>
      </c>
      <c r="L503" s="67">
        <v>6912</v>
      </c>
    </row>
    <row r="504" spans="1:12">
      <c r="A504" s="3">
        <v>41081</v>
      </c>
      <c r="B504">
        <v>5</v>
      </c>
      <c r="C504">
        <v>3</v>
      </c>
      <c r="D504" t="s">
        <v>38</v>
      </c>
      <c r="E504">
        <v>4</v>
      </c>
      <c r="F504">
        <v>1</v>
      </c>
      <c r="G504">
        <v>12</v>
      </c>
      <c r="H504" s="67">
        <v>3978</v>
      </c>
      <c r="I504" s="67">
        <v>4230</v>
      </c>
      <c r="J504" s="67">
        <v>39006</v>
      </c>
      <c r="K504" s="67">
        <v>41580</v>
      </c>
      <c r="L504" s="67">
        <v>2574</v>
      </c>
    </row>
    <row r="505" spans="1:12">
      <c r="A505" s="3">
        <v>41082</v>
      </c>
      <c r="B505">
        <v>5</v>
      </c>
      <c r="C505">
        <v>3</v>
      </c>
      <c r="D505" t="s">
        <v>26</v>
      </c>
      <c r="E505">
        <v>2</v>
      </c>
      <c r="F505">
        <v>1</v>
      </c>
      <c r="G505">
        <v>19</v>
      </c>
      <c r="H505" s="67">
        <v>3978</v>
      </c>
      <c r="I505" s="67">
        <v>4230</v>
      </c>
      <c r="J505" s="67">
        <v>42588</v>
      </c>
      <c r="K505" s="67">
        <v>45360</v>
      </c>
      <c r="L505" s="67">
        <v>2772</v>
      </c>
    </row>
    <row r="506" spans="1:12">
      <c r="A506" s="3">
        <v>41082</v>
      </c>
      <c r="B506">
        <v>4</v>
      </c>
      <c r="C506">
        <v>2</v>
      </c>
      <c r="D506" t="s">
        <v>15</v>
      </c>
      <c r="E506">
        <v>2</v>
      </c>
      <c r="F506">
        <v>2</v>
      </c>
      <c r="G506">
        <v>18</v>
      </c>
      <c r="H506" s="67">
        <v>3924</v>
      </c>
      <c r="I506" s="67">
        <v>4230</v>
      </c>
      <c r="J506" s="67">
        <v>82386</v>
      </c>
      <c r="K506" s="67">
        <v>89010</v>
      </c>
      <c r="L506" s="67">
        <v>6624</v>
      </c>
    </row>
    <row r="507" spans="1:12">
      <c r="A507" s="3">
        <v>41082</v>
      </c>
      <c r="B507">
        <v>1</v>
      </c>
      <c r="C507">
        <v>1</v>
      </c>
      <c r="D507" t="s">
        <v>12</v>
      </c>
      <c r="E507">
        <v>1</v>
      </c>
      <c r="F507">
        <v>1</v>
      </c>
      <c r="G507">
        <v>1</v>
      </c>
      <c r="H507" s="67">
        <v>2952</v>
      </c>
      <c r="I507" s="67">
        <v>3150</v>
      </c>
      <c r="J507" s="67">
        <v>2034</v>
      </c>
      <c r="K507" s="67">
        <v>2160</v>
      </c>
      <c r="L507" s="67">
        <v>126</v>
      </c>
    </row>
    <row r="508" spans="1:12">
      <c r="A508" s="3">
        <v>41083</v>
      </c>
      <c r="B508">
        <v>1</v>
      </c>
      <c r="C508">
        <v>1</v>
      </c>
      <c r="D508" t="s">
        <v>36</v>
      </c>
      <c r="E508">
        <v>2</v>
      </c>
      <c r="F508">
        <v>1</v>
      </c>
      <c r="G508">
        <v>15</v>
      </c>
      <c r="H508" s="67">
        <v>3042</v>
      </c>
      <c r="I508" s="67">
        <v>3240</v>
      </c>
      <c r="J508" s="67">
        <v>4212</v>
      </c>
      <c r="K508" s="67">
        <v>4500</v>
      </c>
      <c r="L508" s="67">
        <v>288</v>
      </c>
    </row>
    <row r="509" spans="1:12">
      <c r="A509" s="3">
        <v>41083</v>
      </c>
      <c r="B509">
        <v>6</v>
      </c>
      <c r="C509">
        <v>4</v>
      </c>
      <c r="D509" t="s">
        <v>12</v>
      </c>
      <c r="E509">
        <v>1</v>
      </c>
      <c r="F509">
        <v>1</v>
      </c>
      <c r="G509">
        <v>4</v>
      </c>
      <c r="H509" s="67">
        <v>3978</v>
      </c>
      <c r="I509" s="67">
        <v>4230</v>
      </c>
      <c r="J509" s="67">
        <v>10170</v>
      </c>
      <c r="K509" s="67">
        <v>10800</v>
      </c>
      <c r="L509" s="67">
        <v>630</v>
      </c>
    </row>
    <row r="510" spans="1:12">
      <c r="A510" s="3">
        <v>41083</v>
      </c>
      <c r="B510">
        <v>1</v>
      </c>
      <c r="C510">
        <v>1</v>
      </c>
      <c r="D510" t="s">
        <v>41</v>
      </c>
      <c r="E510">
        <v>2</v>
      </c>
      <c r="F510">
        <v>1</v>
      </c>
      <c r="G510">
        <v>16</v>
      </c>
      <c r="H510" s="67">
        <v>2106</v>
      </c>
      <c r="I510" s="67">
        <v>2250</v>
      </c>
      <c r="J510" s="67">
        <v>41328</v>
      </c>
      <c r="K510" s="67">
        <v>44100</v>
      </c>
      <c r="L510" s="67">
        <v>2772</v>
      </c>
    </row>
    <row r="511" spans="1:12">
      <c r="A511" s="3">
        <v>41084</v>
      </c>
      <c r="B511">
        <v>8</v>
      </c>
      <c r="C511">
        <v>5</v>
      </c>
      <c r="D511" t="s">
        <v>28</v>
      </c>
      <c r="E511">
        <v>3</v>
      </c>
      <c r="F511">
        <v>1</v>
      </c>
      <c r="G511">
        <v>10</v>
      </c>
      <c r="H511" s="67">
        <v>2034</v>
      </c>
      <c r="I511" s="67">
        <v>2160</v>
      </c>
      <c r="J511" s="67">
        <v>46656</v>
      </c>
      <c r="K511" s="67">
        <v>49680</v>
      </c>
      <c r="L511" s="67">
        <v>3024</v>
      </c>
    </row>
    <row r="512" spans="1:12">
      <c r="A512" s="3">
        <v>41084</v>
      </c>
      <c r="B512">
        <v>10</v>
      </c>
      <c r="C512">
        <v>4</v>
      </c>
      <c r="D512" t="s">
        <v>15</v>
      </c>
      <c r="E512">
        <v>2</v>
      </c>
      <c r="F512">
        <v>2</v>
      </c>
      <c r="G512">
        <v>21</v>
      </c>
      <c r="H512" s="67">
        <v>4482</v>
      </c>
      <c r="I512" s="67">
        <v>4770</v>
      </c>
      <c r="J512" s="67">
        <v>82386</v>
      </c>
      <c r="K512" s="67">
        <v>89010</v>
      </c>
      <c r="L512" s="67">
        <v>6624</v>
      </c>
    </row>
    <row r="513" spans="1:12">
      <c r="A513" s="3">
        <v>41084</v>
      </c>
      <c r="B513">
        <v>8</v>
      </c>
      <c r="C513">
        <v>5</v>
      </c>
      <c r="D513" t="s">
        <v>15</v>
      </c>
      <c r="E513">
        <v>2</v>
      </c>
      <c r="F513">
        <v>2</v>
      </c>
      <c r="G513">
        <v>7</v>
      </c>
      <c r="H513" s="67">
        <v>3726</v>
      </c>
      <c r="I513" s="67">
        <v>3960</v>
      </c>
      <c r="J513" s="67">
        <v>46566</v>
      </c>
      <c r="K513" s="67">
        <v>50310</v>
      </c>
      <c r="L513" s="67">
        <v>3744</v>
      </c>
    </row>
    <row r="514" spans="1:12">
      <c r="A514" s="3">
        <v>41084</v>
      </c>
      <c r="B514">
        <v>6</v>
      </c>
      <c r="C514">
        <v>4</v>
      </c>
      <c r="D514" t="s">
        <v>12</v>
      </c>
      <c r="E514">
        <v>1</v>
      </c>
      <c r="F514">
        <v>1</v>
      </c>
      <c r="G514">
        <v>22</v>
      </c>
      <c r="H514" s="67">
        <v>2952</v>
      </c>
      <c r="I514" s="67">
        <v>3150</v>
      </c>
      <c r="J514" s="67">
        <v>26442</v>
      </c>
      <c r="K514" s="67">
        <v>28080</v>
      </c>
      <c r="L514" s="67">
        <v>1638</v>
      </c>
    </row>
    <row r="515" spans="1:12">
      <c r="A515" s="3">
        <v>41084</v>
      </c>
      <c r="B515">
        <v>7</v>
      </c>
      <c r="C515">
        <v>3</v>
      </c>
      <c r="D515" t="s">
        <v>38</v>
      </c>
      <c r="E515">
        <v>4</v>
      </c>
      <c r="F515">
        <v>1</v>
      </c>
      <c r="G515">
        <v>15</v>
      </c>
      <c r="H515" s="67">
        <v>3384</v>
      </c>
      <c r="I515" s="67">
        <v>3600</v>
      </c>
      <c r="J515" s="67">
        <v>24822</v>
      </c>
      <c r="K515" s="67">
        <v>26460</v>
      </c>
      <c r="L515" s="67">
        <v>1638</v>
      </c>
    </row>
    <row r="516" spans="1:12">
      <c r="A516" s="3">
        <v>41084</v>
      </c>
      <c r="B516">
        <v>8</v>
      </c>
      <c r="C516">
        <v>5</v>
      </c>
      <c r="D516" t="s">
        <v>33</v>
      </c>
      <c r="E516">
        <v>3</v>
      </c>
      <c r="F516">
        <v>1</v>
      </c>
      <c r="G516">
        <v>7</v>
      </c>
      <c r="H516" s="67">
        <v>3546</v>
      </c>
      <c r="I516" s="67">
        <v>3780</v>
      </c>
      <c r="J516" s="67">
        <v>3978</v>
      </c>
      <c r="K516" s="67">
        <v>4230</v>
      </c>
      <c r="L516" s="67">
        <v>252</v>
      </c>
    </row>
    <row r="517" spans="1:12">
      <c r="A517" s="3">
        <v>41085</v>
      </c>
      <c r="B517">
        <v>1</v>
      </c>
      <c r="C517">
        <v>1</v>
      </c>
      <c r="D517" t="s">
        <v>26</v>
      </c>
      <c r="E517">
        <v>2</v>
      </c>
      <c r="F517">
        <v>1</v>
      </c>
      <c r="G517">
        <v>17</v>
      </c>
      <c r="H517" s="67">
        <v>5148</v>
      </c>
      <c r="I517" s="67">
        <v>5490</v>
      </c>
      <c r="J517" s="67">
        <v>63882</v>
      </c>
      <c r="K517" s="67">
        <v>68040</v>
      </c>
      <c r="L517" s="67">
        <v>4158</v>
      </c>
    </row>
    <row r="518" spans="1:12">
      <c r="A518" s="3">
        <v>41085</v>
      </c>
      <c r="B518">
        <v>2</v>
      </c>
      <c r="C518">
        <v>1</v>
      </c>
      <c r="D518" t="s">
        <v>39</v>
      </c>
      <c r="E518">
        <v>2</v>
      </c>
      <c r="F518">
        <v>1</v>
      </c>
      <c r="G518">
        <v>20</v>
      </c>
      <c r="H518" s="67">
        <v>2034</v>
      </c>
      <c r="I518" s="67">
        <v>2160</v>
      </c>
      <c r="J518" s="67">
        <v>85698</v>
      </c>
      <c r="K518" s="67">
        <v>91080</v>
      </c>
      <c r="L518" s="67">
        <v>5382</v>
      </c>
    </row>
    <row r="519" spans="1:12">
      <c r="A519" s="3">
        <v>41086</v>
      </c>
      <c r="B519">
        <v>3</v>
      </c>
      <c r="C519">
        <v>2</v>
      </c>
      <c r="D519" t="s">
        <v>41</v>
      </c>
      <c r="E519">
        <v>2</v>
      </c>
      <c r="F519">
        <v>1</v>
      </c>
      <c r="G519">
        <v>5</v>
      </c>
      <c r="H519" s="67">
        <v>2196</v>
      </c>
      <c r="I519" s="67">
        <v>2340</v>
      </c>
      <c r="J519" s="67">
        <v>64944</v>
      </c>
      <c r="K519" s="67">
        <v>69300</v>
      </c>
      <c r="L519" s="67">
        <v>4356</v>
      </c>
    </row>
    <row r="520" spans="1:12">
      <c r="A520" s="3">
        <v>41086</v>
      </c>
      <c r="B520">
        <v>10</v>
      </c>
      <c r="C520">
        <v>4</v>
      </c>
      <c r="D520" t="s">
        <v>37</v>
      </c>
      <c r="E520">
        <v>3</v>
      </c>
      <c r="F520">
        <v>1</v>
      </c>
      <c r="G520">
        <v>14</v>
      </c>
      <c r="H520" s="67">
        <v>3546</v>
      </c>
      <c r="I520" s="67">
        <v>3780</v>
      </c>
      <c r="J520" s="67">
        <v>71712</v>
      </c>
      <c r="K520" s="67">
        <v>76320</v>
      </c>
      <c r="L520" s="67">
        <v>4608</v>
      </c>
    </row>
    <row r="521" spans="1:12">
      <c r="A521" s="3">
        <v>41086</v>
      </c>
      <c r="B521">
        <v>10</v>
      </c>
      <c r="C521">
        <v>4</v>
      </c>
      <c r="D521" t="s">
        <v>36</v>
      </c>
      <c r="E521">
        <v>2</v>
      </c>
      <c r="F521">
        <v>1</v>
      </c>
      <c r="G521">
        <v>6</v>
      </c>
      <c r="H521" s="67">
        <v>3546</v>
      </c>
      <c r="I521" s="67">
        <v>3780</v>
      </c>
      <c r="J521" s="67">
        <v>44226</v>
      </c>
      <c r="K521" s="67">
        <v>47250</v>
      </c>
      <c r="L521" s="67">
        <v>3024</v>
      </c>
    </row>
    <row r="522" spans="1:12">
      <c r="A522" s="3">
        <v>41086</v>
      </c>
      <c r="B522">
        <v>7</v>
      </c>
      <c r="C522">
        <v>3</v>
      </c>
      <c r="D522" t="s">
        <v>15</v>
      </c>
      <c r="E522">
        <v>2</v>
      </c>
      <c r="F522">
        <v>2</v>
      </c>
      <c r="G522">
        <v>22</v>
      </c>
      <c r="H522" s="67">
        <v>7506</v>
      </c>
      <c r="I522" s="67">
        <v>8100</v>
      </c>
      <c r="J522" s="67">
        <v>71640</v>
      </c>
      <c r="K522" s="67">
        <v>77400</v>
      </c>
      <c r="L522" s="67">
        <v>5760</v>
      </c>
    </row>
    <row r="523" spans="1:12">
      <c r="A523" s="3">
        <v>41087</v>
      </c>
      <c r="B523">
        <v>1</v>
      </c>
      <c r="C523">
        <v>1</v>
      </c>
      <c r="D523" t="s">
        <v>39</v>
      </c>
      <c r="E523">
        <v>2</v>
      </c>
      <c r="F523">
        <v>1</v>
      </c>
      <c r="G523">
        <v>6</v>
      </c>
      <c r="H523" s="67">
        <v>3924</v>
      </c>
      <c r="I523" s="67">
        <v>4230</v>
      </c>
      <c r="J523" s="67">
        <v>33534</v>
      </c>
      <c r="K523" s="67">
        <v>35640</v>
      </c>
      <c r="L523" s="67">
        <v>2106</v>
      </c>
    </row>
    <row r="524" spans="1:12">
      <c r="A524" s="3">
        <v>41087</v>
      </c>
      <c r="B524">
        <v>1</v>
      </c>
      <c r="C524">
        <v>1</v>
      </c>
      <c r="D524" t="s">
        <v>12</v>
      </c>
      <c r="E524">
        <v>1</v>
      </c>
      <c r="F524">
        <v>1</v>
      </c>
      <c r="G524">
        <v>6</v>
      </c>
      <c r="H524" s="67">
        <v>4482</v>
      </c>
      <c r="I524" s="67">
        <v>4770</v>
      </c>
      <c r="J524" s="67">
        <v>38646</v>
      </c>
      <c r="K524" s="67">
        <v>41040</v>
      </c>
      <c r="L524" s="67">
        <v>2394</v>
      </c>
    </row>
    <row r="525" spans="1:12">
      <c r="A525" s="3">
        <v>41088</v>
      </c>
      <c r="B525">
        <v>3</v>
      </c>
      <c r="C525">
        <v>2</v>
      </c>
      <c r="D525" t="s">
        <v>42</v>
      </c>
      <c r="E525">
        <v>6</v>
      </c>
      <c r="F525">
        <v>2</v>
      </c>
      <c r="G525">
        <v>2</v>
      </c>
      <c r="H525" s="67">
        <v>3546</v>
      </c>
      <c r="I525" s="67">
        <v>3780</v>
      </c>
      <c r="J525" s="67">
        <v>90072</v>
      </c>
      <c r="K525" s="67">
        <v>97200</v>
      </c>
      <c r="L525" s="67">
        <v>7128</v>
      </c>
    </row>
    <row r="526" spans="1:12">
      <c r="A526" s="3">
        <v>41088</v>
      </c>
      <c r="B526">
        <v>9</v>
      </c>
      <c r="C526">
        <v>5</v>
      </c>
      <c r="D526" t="s">
        <v>41</v>
      </c>
      <c r="E526">
        <v>2</v>
      </c>
      <c r="F526">
        <v>1</v>
      </c>
      <c r="G526">
        <v>24</v>
      </c>
      <c r="H526" s="67">
        <v>3726</v>
      </c>
      <c r="I526" s="67">
        <v>3960</v>
      </c>
      <c r="J526" s="67">
        <v>67896</v>
      </c>
      <c r="K526" s="67">
        <v>72450</v>
      </c>
      <c r="L526" s="67">
        <v>4554</v>
      </c>
    </row>
    <row r="527" spans="1:12">
      <c r="A527" s="3">
        <v>41088</v>
      </c>
      <c r="B527">
        <v>8</v>
      </c>
      <c r="C527">
        <v>5</v>
      </c>
      <c r="D527" t="s">
        <v>41</v>
      </c>
      <c r="E527">
        <v>2</v>
      </c>
      <c r="F527">
        <v>1</v>
      </c>
      <c r="G527">
        <v>11</v>
      </c>
      <c r="H527" s="67">
        <v>2106</v>
      </c>
      <c r="I527" s="67">
        <v>2250</v>
      </c>
      <c r="J527" s="67">
        <v>29520</v>
      </c>
      <c r="K527" s="67">
        <v>31500</v>
      </c>
      <c r="L527" s="67">
        <v>1980</v>
      </c>
    </row>
    <row r="528" spans="1:12">
      <c r="A528" s="3">
        <v>41089</v>
      </c>
      <c r="B528">
        <v>6</v>
      </c>
      <c r="C528">
        <v>4</v>
      </c>
      <c r="D528" t="s">
        <v>37</v>
      </c>
      <c r="E528">
        <v>3</v>
      </c>
      <c r="F528">
        <v>1</v>
      </c>
      <c r="G528">
        <v>10</v>
      </c>
      <c r="H528" s="67">
        <v>3546</v>
      </c>
      <c r="I528" s="67">
        <v>3780</v>
      </c>
      <c r="J528" s="67">
        <v>40338</v>
      </c>
      <c r="K528" s="67">
        <v>42930</v>
      </c>
      <c r="L528" s="67">
        <v>2592</v>
      </c>
    </row>
    <row r="529" spans="1:12">
      <c r="A529" s="3">
        <v>41089</v>
      </c>
      <c r="B529">
        <v>9</v>
      </c>
      <c r="C529">
        <v>5</v>
      </c>
      <c r="D529" t="s">
        <v>38</v>
      </c>
      <c r="E529">
        <v>4</v>
      </c>
      <c r="F529">
        <v>1</v>
      </c>
      <c r="G529">
        <v>7</v>
      </c>
      <c r="H529" s="67">
        <v>3384</v>
      </c>
      <c r="I529" s="67">
        <v>3600</v>
      </c>
      <c r="J529" s="67">
        <v>81558</v>
      </c>
      <c r="K529" s="67">
        <v>86940</v>
      </c>
      <c r="L529" s="67">
        <v>5382</v>
      </c>
    </row>
    <row r="530" spans="1:12">
      <c r="A530" s="3">
        <v>41089</v>
      </c>
      <c r="B530">
        <v>1</v>
      </c>
      <c r="C530">
        <v>1</v>
      </c>
      <c r="D530" t="s">
        <v>21</v>
      </c>
      <c r="E530">
        <v>2</v>
      </c>
      <c r="F530">
        <v>1</v>
      </c>
      <c r="G530">
        <v>22</v>
      </c>
      <c r="H530" s="67">
        <v>2106</v>
      </c>
      <c r="I530" s="67">
        <v>2250</v>
      </c>
      <c r="J530" s="67">
        <v>30744</v>
      </c>
      <c r="K530" s="67">
        <v>32760</v>
      </c>
      <c r="L530" s="67">
        <v>2016</v>
      </c>
    </row>
    <row r="531" spans="1:12">
      <c r="A531" s="3">
        <v>41091</v>
      </c>
      <c r="B531">
        <v>2</v>
      </c>
      <c r="C531">
        <v>1</v>
      </c>
      <c r="D531" t="s">
        <v>35</v>
      </c>
      <c r="E531">
        <v>3</v>
      </c>
      <c r="F531">
        <v>1</v>
      </c>
      <c r="G531">
        <v>7</v>
      </c>
      <c r="H531" s="67">
        <v>3924</v>
      </c>
      <c r="I531" s="67">
        <v>4230</v>
      </c>
      <c r="J531" s="67">
        <v>118404</v>
      </c>
      <c r="K531" s="67">
        <v>126270</v>
      </c>
      <c r="L531" s="67">
        <v>7866</v>
      </c>
    </row>
    <row r="532" spans="1:12">
      <c r="A532" s="3">
        <v>41092</v>
      </c>
      <c r="B532">
        <v>5</v>
      </c>
      <c r="C532">
        <v>3</v>
      </c>
      <c r="D532" t="s">
        <v>19</v>
      </c>
      <c r="E532">
        <v>2</v>
      </c>
      <c r="F532">
        <v>1</v>
      </c>
      <c r="G532">
        <v>18</v>
      </c>
      <c r="H532" s="67">
        <v>3582</v>
      </c>
      <c r="I532" s="67">
        <v>3870</v>
      </c>
      <c r="J532" s="67">
        <v>27846</v>
      </c>
      <c r="K532" s="67">
        <v>29610</v>
      </c>
      <c r="L532" s="67">
        <v>1764</v>
      </c>
    </row>
    <row r="533" spans="1:12">
      <c r="A533" s="3">
        <v>41092</v>
      </c>
      <c r="B533">
        <v>10</v>
      </c>
      <c r="C533">
        <v>4</v>
      </c>
      <c r="D533" t="s">
        <v>33</v>
      </c>
      <c r="E533">
        <v>3</v>
      </c>
      <c r="F533">
        <v>1</v>
      </c>
      <c r="G533">
        <v>12</v>
      </c>
      <c r="H533" s="67">
        <v>3582</v>
      </c>
      <c r="I533" s="67">
        <v>3870</v>
      </c>
      <c r="J533" s="67">
        <v>71604</v>
      </c>
      <c r="K533" s="67">
        <v>76140</v>
      </c>
      <c r="L533" s="67">
        <v>4536</v>
      </c>
    </row>
    <row r="534" spans="1:12">
      <c r="A534" s="3">
        <v>41092</v>
      </c>
      <c r="B534">
        <v>3</v>
      </c>
      <c r="C534">
        <v>2</v>
      </c>
      <c r="D534" t="s">
        <v>41</v>
      </c>
      <c r="E534">
        <v>2</v>
      </c>
      <c r="F534">
        <v>1</v>
      </c>
      <c r="G534">
        <v>19</v>
      </c>
      <c r="H534" s="67">
        <v>3726</v>
      </c>
      <c r="I534" s="67">
        <v>3960</v>
      </c>
      <c r="J534" s="67">
        <v>11808</v>
      </c>
      <c r="K534" s="67">
        <v>12600</v>
      </c>
      <c r="L534" s="67">
        <v>792</v>
      </c>
    </row>
    <row r="535" spans="1:12">
      <c r="A535" s="3">
        <v>41092</v>
      </c>
      <c r="B535">
        <v>8</v>
      </c>
      <c r="C535">
        <v>5</v>
      </c>
      <c r="D535" t="s">
        <v>35</v>
      </c>
      <c r="E535">
        <v>3</v>
      </c>
      <c r="F535">
        <v>1</v>
      </c>
      <c r="G535">
        <v>23</v>
      </c>
      <c r="H535" s="67">
        <v>3582</v>
      </c>
      <c r="I535" s="67">
        <v>3870</v>
      </c>
      <c r="J535" s="67">
        <v>113256</v>
      </c>
      <c r="K535" s="67">
        <v>120780</v>
      </c>
      <c r="L535" s="67">
        <v>7524</v>
      </c>
    </row>
    <row r="536" spans="1:12">
      <c r="A536" s="3">
        <v>41093</v>
      </c>
      <c r="B536">
        <v>8</v>
      </c>
      <c r="C536">
        <v>5</v>
      </c>
      <c r="D536" t="s">
        <v>32</v>
      </c>
      <c r="E536">
        <v>3</v>
      </c>
      <c r="F536">
        <v>1</v>
      </c>
      <c r="G536">
        <v>3</v>
      </c>
      <c r="H536" s="67">
        <v>2952</v>
      </c>
      <c r="I536" s="67">
        <v>3150</v>
      </c>
      <c r="J536" s="67">
        <v>63828</v>
      </c>
      <c r="K536" s="67">
        <v>68040</v>
      </c>
      <c r="L536" s="67">
        <v>4212</v>
      </c>
    </row>
    <row r="537" spans="1:12">
      <c r="A537" s="3">
        <v>41094</v>
      </c>
      <c r="B537">
        <v>2</v>
      </c>
      <c r="C537">
        <v>1</v>
      </c>
      <c r="D537" t="s">
        <v>40</v>
      </c>
      <c r="E537">
        <v>5</v>
      </c>
      <c r="F537">
        <v>2</v>
      </c>
      <c r="G537">
        <v>24</v>
      </c>
      <c r="H537" s="67">
        <v>3978</v>
      </c>
      <c r="I537" s="67">
        <v>4230</v>
      </c>
      <c r="J537" s="67">
        <v>74556</v>
      </c>
      <c r="K537" s="67">
        <v>80370</v>
      </c>
      <c r="L537" s="67">
        <v>5814</v>
      </c>
    </row>
    <row r="538" spans="1:12">
      <c r="A538" s="3">
        <v>41095</v>
      </c>
      <c r="B538">
        <v>5</v>
      </c>
      <c r="C538">
        <v>3</v>
      </c>
      <c r="D538" t="s">
        <v>43</v>
      </c>
      <c r="E538">
        <v>4</v>
      </c>
      <c r="F538">
        <v>1</v>
      </c>
      <c r="G538">
        <v>25</v>
      </c>
      <c r="H538" s="67">
        <v>2034</v>
      </c>
      <c r="I538" s="67">
        <v>2160</v>
      </c>
      <c r="J538" s="67">
        <v>77832</v>
      </c>
      <c r="K538" s="67">
        <v>82800</v>
      </c>
      <c r="L538" s="67">
        <v>4968</v>
      </c>
    </row>
    <row r="539" spans="1:12">
      <c r="A539" s="3">
        <v>41096</v>
      </c>
      <c r="B539">
        <v>1</v>
      </c>
      <c r="C539">
        <v>1</v>
      </c>
      <c r="D539" t="s">
        <v>40</v>
      </c>
      <c r="E539">
        <v>5</v>
      </c>
      <c r="F539">
        <v>2</v>
      </c>
      <c r="G539">
        <v>5</v>
      </c>
      <c r="H539" s="67">
        <v>3924</v>
      </c>
      <c r="I539" s="67">
        <v>4230</v>
      </c>
      <c r="J539" s="67">
        <v>19620</v>
      </c>
      <c r="K539" s="67">
        <v>21150</v>
      </c>
      <c r="L539" s="67">
        <v>1530</v>
      </c>
    </row>
    <row r="540" spans="1:12">
      <c r="A540" s="3">
        <v>41096</v>
      </c>
      <c r="B540">
        <v>2</v>
      </c>
      <c r="C540">
        <v>1</v>
      </c>
      <c r="D540" t="s">
        <v>40</v>
      </c>
      <c r="E540">
        <v>5</v>
      </c>
      <c r="F540">
        <v>2</v>
      </c>
      <c r="G540">
        <v>2</v>
      </c>
      <c r="H540" s="67">
        <v>5832</v>
      </c>
      <c r="I540" s="67">
        <v>6210</v>
      </c>
      <c r="J540" s="67">
        <v>90252</v>
      </c>
      <c r="K540" s="67">
        <v>97290</v>
      </c>
      <c r="L540" s="67">
        <v>7038</v>
      </c>
    </row>
    <row r="541" spans="1:12">
      <c r="A541" s="3">
        <v>41096</v>
      </c>
      <c r="B541">
        <v>9</v>
      </c>
      <c r="C541">
        <v>5</v>
      </c>
      <c r="D541" t="s">
        <v>43</v>
      </c>
      <c r="E541">
        <v>4</v>
      </c>
      <c r="F541">
        <v>1</v>
      </c>
      <c r="G541">
        <v>14</v>
      </c>
      <c r="H541" s="67">
        <v>3546</v>
      </c>
      <c r="I541" s="67">
        <v>3780</v>
      </c>
      <c r="J541" s="67">
        <v>23688</v>
      </c>
      <c r="K541" s="67">
        <v>25200</v>
      </c>
      <c r="L541" s="67">
        <v>1512</v>
      </c>
    </row>
    <row r="542" spans="1:12">
      <c r="A542" s="3">
        <v>41097</v>
      </c>
      <c r="B542">
        <v>4</v>
      </c>
      <c r="C542">
        <v>2</v>
      </c>
      <c r="D542" t="s">
        <v>26</v>
      </c>
      <c r="E542">
        <v>2</v>
      </c>
      <c r="F542">
        <v>1</v>
      </c>
      <c r="G542">
        <v>6</v>
      </c>
      <c r="H542" s="67">
        <v>2034</v>
      </c>
      <c r="I542" s="67">
        <v>2160</v>
      </c>
      <c r="J542" s="67">
        <v>42588</v>
      </c>
      <c r="K542" s="67">
        <v>45360</v>
      </c>
      <c r="L542" s="67">
        <v>2772</v>
      </c>
    </row>
    <row r="543" spans="1:12">
      <c r="A543" s="3">
        <v>41098</v>
      </c>
      <c r="B543">
        <v>6</v>
      </c>
      <c r="C543">
        <v>4</v>
      </c>
      <c r="D543" t="s">
        <v>19</v>
      </c>
      <c r="E543">
        <v>2</v>
      </c>
      <c r="F543">
        <v>1</v>
      </c>
      <c r="G543">
        <v>13</v>
      </c>
      <c r="H543" s="67">
        <v>2034</v>
      </c>
      <c r="I543" s="67">
        <v>2160</v>
      </c>
      <c r="J543" s="67">
        <v>47736</v>
      </c>
      <c r="K543" s="67">
        <v>50760</v>
      </c>
      <c r="L543" s="67">
        <v>3024</v>
      </c>
    </row>
    <row r="544" spans="1:12">
      <c r="A544" s="3">
        <v>41098</v>
      </c>
      <c r="B544">
        <v>3</v>
      </c>
      <c r="C544">
        <v>2</v>
      </c>
      <c r="D544" t="s">
        <v>26</v>
      </c>
      <c r="E544">
        <v>2</v>
      </c>
      <c r="F544">
        <v>1</v>
      </c>
      <c r="G544">
        <v>4</v>
      </c>
      <c r="H544" s="67">
        <v>3042</v>
      </c>
      <c r="I544" s="67">
        <v>3240</v>
      </c>
      <c r="J544" s="67">
        <v>57798</v>
      </c>
      <c r="K544" s="67">
        <v>61560</v>
      </c>
      <c r="L544" s="67">
        <v>3762</v>
      </c>
    </row>
    <row r="545" spans="1:12">
      <c r="A545" s="3">
        <v>41098</v>
      </c>
      <c r="B545">
        <v>5</v>
      </c>
      <c r="C545">
        <v>3</v>
      </c>
      <c r="D545" t="s">
        <v>28</v>
      </c>
      <c r="E545">
        <v>3</v>
      </c>
      <c r="F545">
        <v>1</v>
      </c>
      <c r="G545">
        <v>21</v>
      </c>
      <c r="H545" s="67">
        <v>3042</v>
      </c>
      <c r="I545" s="67">
        <v>3240</v>
      </c>
      <c r="J545" s="67">
        <v>58320</v>
      </c>
      <c r="K545" s="67">
        <v>62100</v>
      </c>
      <c r="L545" s="67">
        <v>3780</v>
      </c>
    </row>
    <row r="546" spans="1:12">
      <c r="A546" s="3">
        <v>41098</v>
      </c>
      <c r="B546">
        <v>10</v>
      </c>
      <c r="C546">
        <v>4</v>
      </c>
      <c r="D546" t="s">
        <v>15</v>
      </c>
      <c r="E546">
        <v>2</v>
      </c>
      <c r="F546">
        <v>2</v>
      </c>
      <c r="G546">
        <v>16</v>
      </c>
      <c r="H546" s="67">
        <v>3726</v>
      </c>
      <c r="I546" s="67">
        <v>3960</v>
      </c>
      <c r="J546" s="67">
        <v>78804</v>
      </c>
      <c r="K546" s="67">
        <v>85140</v>
      </c>
      <c r="L546" s="67">
        <v>6336</v>
      </c>
    </row>
    <row r="547" spans="1:12">
      <c r="A547" s="3">
        <v>41098</v>
      </c>
      <c r="B547">
        <v>1</v>
      </c>
      <c r="C547">
        <v>1</v>
      </c>
      <c r="D547" t="s">
        <v>36</v>
      </c>
      <c r="E547">
        <v>2</v>
      </c>
      <c r="F547">
        <v>1</v>
      </c>
      <c r="G547">
        <v>10</v>
      </c>
      <c r="H547" s="67">
        <v>2196</v>
      </c>
      <c r="I547" s="67">
        <v>2340</v>
      </c>
      <c r="J547" s="67">
        <v>10530</v>
      </c>
      <c r="K547" s="67">
        <v>11250</v>
      </c>
      <c r="L547" s="67">
        <v>720</v>
      </c>
    </row>
    <row r="548" spans="1:12">
      <c r="A548" s="3">
        <v>41099</v>
      </c>
      <c r="B548">
        <v>3</v>
      </c>
      <c r="C548">
        <v>2</v>
      </c>
      <c r="D548" t="s">
        <v>40</v>
      </c>
      <c r="E548">
        <v>5</v>
      </c>
      <c r="F548">
        <v>2</v>
      </c>
      <c r="G548">
        <v>3</v>
      </c>
      <c r="H548" s="67">
        <v>4482</v>
      </c>
      <c r="I548" s="67">
        <v>4770</v>
      </c>
      <c r="J548" s="67">
        <v>43164</v>
      </c>
      <c r="K548" s="67">
        <v>46530</v>
      </c>
      <c r="L548" s="67">
        <v>3366</v>
      </c>
    </row>
    <row r="549" spans="1:12">
      <c r="A549" s="3">
        <v>41099</v>
      </c>
      <c r="B549">
        <v>6</v>
      </c>
      <c r="C549">
        <v>4</v>
      </c>
      <c r="D549" t="s">
        <v>39</v>
      </c>
      <c r="E549">
        <v>2</v>
      </c>
      <c r="F549">
        <v>1</v>
      </c>
      <c r="G549">
        <v>1</v>
      </c>
      <c r="H549" s="67">
        <v>5148</v>
      </c>
      <c r="I549" s="67">
        <v>5490</v>
      </c>
      <c r="J549" s="67">
        <v>40986</v>
      </c>
      <c r="K549" s="67">
        <v>43560</v>
      </c>
      <c r="L549" s="67">
        <v>2574</v>
      </c>
    </row>
    <row r="550" spans="1:12">
      <c r="A550" s="3">
        <v>41099</v>
      </c>
      <c r="B550">
        <v>9</v>
      </c>
      <c r="C550">
        <v>5</v>
      </c>
      <c r="D550" t="s">
        <v>15</v>
      </c>
      <c r="E550">
        <v>2</v>
      </c>
      <c r="F550">
        <v>2</v>
      </c>
      <c r="G550">
        <v>13</v>
      </c>
      <c r="H550" s="67">
        <v>3978</v>
      </c>
      <c r="I550" s="67">
        <v>4230</v>
      </c>
      <c r="J550" s="67">
        <v>28656</v>
      </c>
      <c r="K550" s="67">
        <v>30960</v>
      </c>
      <c r="L550" s="67">
        <v>2304</v>
      </c>
    </row>
    <row r="551" spans="1:12">
      <c r="A551" s="3">
        <v>41099</v>
      </c>
      <c r="B551">
        <v>1</v>
      </c>
      <c r="C551">
        <v>1</v>
      </c>
      <c r="D551" t="s">
        <v>15</v>
      </c>
      <c r="E551">
        <v>2</v>
      </c>
      <c r="F551">
        <v>2</v>
      </c>
      <c r="G551">
        <v>15</v>
      </c>
      <c r="H551" s="67">
        <v>2106</v>
      </c>
      <c r="I551" s="67">
        <v>2250</v>
      </c>
      <c r="J551" s="67">
        <v>10746</v>
      </c>
      <c r="K551" s="67">
        <v>11610</v>
      </c>
      <c r="L551" s="67">
        <v>864</v>
      </c>
    </row>
    <row r="552" spans="1:12">
      <c r="A552" s="3">
        <v>41099</v>
      </c>
      <c r="B552">
        <v>7</v>
      </c>
      <c r="C552">
        <v>3</v>
      </c>
      <c r="D552" t="s">
        <v>35</v>
      </c>
      <c r="E552">
        <v>3</v>
      </c>
      <c r="F552">
        <v>1</v>
      </c>
      <c r="G552">
        <v>5</v>
      </c>
      <c r="H552" s="67">
        <v>3978</v>
      </c>
      <c r="I552" s="67">
        <v>4230</v>
      </c>
      <c r="J552" s="67">
        <v>5148</v>
      </c>
      <c r="K552" s="67">
        <v>5490</v>
      </c>
      <c r="L552" s="67">
        <v>342</v>
      </c>
    </row>
    <row r="553" spans="1:12">
      <c r="A553" s="3">
        <v>41099</v>
      </c>
      <c r="B553">
        <v>6</v>
      </c>
      <c r="C553">
        <v>4</v>
      </c>
      <c r="D553" t="s">
        <v>42</v>
      </c>
      <c r="E553">
        <v>6</v>
      </c>
      <c r="F553">
        <v>2</v>
      </c>
      <c r="G553">
        <v>25</v>
      </c>
      <c r="H553" s="67">
        <v>2034</v>
      </c>
      <c r="I553" s="67">
        <v>2160</v>
      </c>
      <c r="J553" s="67">
        <v>135108</v>
      </c>
      <c r="K553" s="67">
        <v>145800</v>
      </c>
      <c r="L553" s="67">
        <v>10692</v>
      </c>
    </row>
    <row r="554" spans="1:12">
      <c r="A554" s="3">
        <v>41099</v>
      </c>
      <c r="B554">
        <v>8</v>
      </c>
      <c r="C554">
        <v>5</v>
      </c>
      <c r="D554" t="s">
        <v>41</v>
      </c>
      <c r="E554">
        <v>2</v>
      </c>
      <c r="F554">
        <v>1</v>
      </c>
      <c r="G554">
        <v>8</v>
      </c>
      <c r="H554" s="67">
        <v>2034</v>
      </c>
      <c r="I554" s="67">
        <v>2160</v>
      </c>
      <c r="J554" s="67">
        <v>67896</v>
      </c>
      <c r="K554" s="67">
        <v>72450</v>
      </c>
      <c r="L554" s="67">
        <v>4554</v>
      </c>
    </row>
    <row r="555" spans="1:12">
      <c r="A555" s="3">
        <v>41099</v>
      </c>
      <c r="B555">
        <v>3</v>
      </c>
      <c r="C555">
        <v>2</v>
      </c>
      <c r="D555" t="s">
        <v>38</v>
      </c>
      <c r="E555">
        <v>4</v>
      </c>
      <c r="F555">
        <v>1</v>
      </c>
      <c r="G555">
        <v>21</v>
      </c>
      <c r="H555" s="67">
        <v>3582</v>
      </c>
      <c r="I555" s="67">
        <v>3870</v>
      </c>
      <c r="J555" s="67">
        <v>17730</v>
      </c>
      <c r="K555" s="67">
        <v>18900</v>
      </c>
      <c r="L555" s="67">
        <v>1170</v>
      </c>
    </row>
    <row r="556" spans="1:12">
      <c r="A556" s="3">
        <v>41100</v>
      </c>
      <c r="B556">
        <v>4</v>
      </c>
      <c r="C556">
        <v>2</v>
      </c>
      <c r="D556" t="s">
        <v>37</v>
      </c>
      <c r="E556">
        <v>3</v>
      </c>
      <c r="F556">
        <v>1</v>
      </c>
      <c r="G556">
        <v>16</v>
      </c>
      <c r="H556" s="67">
        <v>3978</v>
      </c>
      <c r="I556" s="67">
        <v>4230</v>
      </c>
      <c r="J556" s="67">
        <v>112050</v>
      </c>
      <c r="K556" s="67">
        <v>119250</v>
      </c>
      <c r="L556" s="67">
        <v>7200</v>
      </c>
    </row>
    <row r="557" spans="1:12">
      <c r="A557" s="3">
        <v>41100</v>
      </c>
      <c r="B557">
        <v>1</v>
      </c>
      <c r="C557">
        <v>1</v>
      </c>
      <c r="D557" t="s">
        <v>40</v>
      </c>
      <c r="E557">
        <v>5</v>
      </c>
      <c r="F557">
        <v>2</v>
      </c>
      <c r="G557">
        <v>23</v>
      </c>
      <c r="H557" s="67">
        <v>2196</v>
      </c>
      <c r="I557" s="67">
        <v>2340</v>
      </c>
      <c r="J557" s="67">
        <v>7848</v>
      </c>
      <c r="K557" s="67">
        <v>8460</v>
      </c>
      <c r="L557" s="67">
        <v>612</v>
      </c>
    </row>
    <row r="558" spans="1:12">
      <c r="A558" s="3">
        <v>41100</v>
      </c>
      <c r="B558">
        <v>5</v>
      </c>
      <c r="C558">
        <v>3</v>
      </c>
      <c r="D558" t="s">
        <v>19</v>
      </c>
      <c r="E558">
        <v>2</v>
      </c>
      <c r="F558">
        <v>1</v>
      </c>
      <c r="G558">
        <v>22</v>
      </c>
      <c r="H558" s="67">
        <v>3978</v>
      </c>
      <c r="I558" s="67">
        <v>4230</v>
      </c>
      <c r="J558" s="67">
        <v>75582</v>
      </c>
      <c r="K558" s="67">
        <v>80370</v>
      </c>
      <c r="L558" s="67">
        <v>4788</v>
      </c>
    </row>
    <row r="559" spans="1:12">
      <c r="A559" s="3">
        <v>41100</v>
      </c>
      <c r="B559">
        <v>6</v>
      </c>
      <c r="C559">
        <v>4</v>
      </c>
      <c r="D559" t="s">
        <v>28</v>
      </c>
      <c r="E559">
        <v>3</v>
      </c>
      <c r="F559">
        <v>1</v>
      </c>
      <c r="G559">
        <v>13</v>
      </c>
      <c r="H559" s="67">
        <v>3978</v>
      </c>
      <c r="I559" s="67">
        <v>4230</v>
      </c>
      <c r="J559" s="67">
        <v>52488</v>
      </c>
      <c r="K559" s="67">
        <v>55890</v>
      </c>
      <c r="L559" s="67">
        <v>3402</v>
      </c>
    </row>
    <row r="560" spans="1:12">
      <c r="A560" s="3">
        <v>41101</v>
      </c>
      <c r="B560">
        <v>7</v>
      </c>
      <c r="C560">
        <v>3</v>
      </c>
      <c r="D560" t="s">
        <v>38</v>
      </c>
      <c r="E560">
        <v>4</v>
      </c>
      <c r="F560">
        <v>1</v>
      </c>
      <c r="G560">
        <v>27</v>
      </c>
      <c r="H560" s="67">
        <v>3042</v>
      </c>
      <c r="I560" s="67">
        <v>3240</v>
      </c>
      <c r="J560" s="67">
        <v>39006</v>
      </c>
      <c r="K560" s="67">
        <v>41580</v>
      </c>
      <c r="L560" s="67">
        <v>2574</v>
      </c>
    </row>
    <row r="561" spans="1:12">
      <c r="A561" s="3">
        <v>41101</v>
      </c>
      <c r="B561">
        <v>10</v>
      </c>
      <c r="C561">
        <v>4</v>
      </c>
      <c r="D561" t="s">
        <v>41</v>
      </c>
      <c r="E561">
        <v>2</v>
      </c>
      <c r="F561">
        <v>1</v>
      </c>
      <c r="G561">
        <v>27</v>
      </c>
      <c r="H561" s="67">
        <v>3978</v>
      </c>
      <c r="I561" s="67">
        <v>4230</v>
      </c>
      <c r="J561" s="67">
        <v>50184</v>
      </c>
      <c r="K561" s="67">
        <v>53550</v>
      </c>
      <c r="L561" s="67">
        <v>3366</v>
      </c>
    </row>
    <row r="562" spans="1:12">
      <c r="A562" s="3">
        <v>41101</v>
      </c>
      <c r="B562">
        <v>5</v>
      </c>
      <c r="C562">
        <v>3</v>
      </c>
      <c r="D562" t="s">
        <v>26</v>
      </c>
      <c r="E562">
        <v>2</v>
      </c>
      <c r="F562">
        <v>1</v>
      </c>
      <c r="G562">
        <v>27</v>
      </c>
      <c r="H562" s="67">
        <v>3978</v>
      </c>
      <c r="I562" s="67">
        <v>4230</v>
      </c>
      <c r="J562" s="67">
        <v>69966</v>
      </c>
      <c r="K562" s="67">
        <v>74520</v>
      </c>
      <c r="L562" s="67">
        <v>4554</v>
      </c>
    </row>
    <row r="563" spans="1:12">
      <c r="A563" s="3">
        <v>41101</v>
      </c>
      <c r="B563">
        <v>3</v>
      </c>
      <c r="C563">
        <v>2</v>
      </c>
      <c r="D563" t="s">
        <v>42</v>
      </c>
      <c r="E563">
        <v>6</v>
      </c>
      <c r="F563">
        <v>2</v>
      </c>
      <c r="G563">
        <v>27</v>
      </c>
      <c r="H563" s="67">
        <v>5832</v>
      </c>
      <c r="I563" s="67">
        <v>6210</v>
      </c>
      <c r="J563" s="67">
        <v>135108</v>
      </c>
      <c r="K563" s="67">
        <v>145800</v>
      </c>
      <c r="L563" s="67">
        <v>10692</v>
      </c>
    </row>
    <row r="564" spans="1:12">
      <c r="A564" s="3">
        <v>41101</v>
      </c>
      <c r="B564">
        <v>7</v>
      </c>
      <c r="C564">
        <v>3</v>
      </c>
      <c r="D564" t="s">
        <v>40</v>
      </c>
      <c r="E564">
        <v>5</v>
      </c>
      <c r="F564">
        <v>2</v>
      </c>
      <c r="G564">
        <v>27</v>
      </c>
      <c r="H564" s="67">
        <v>2196</v>
      </c>
      <c r="I564" s="67">
        <v>2340</v>
      </c>
      <c r="J564" s="67">
        <v>19620</v>
      </c>
      <c r="K564" s="67">
        <v>21150</v>
      </c>
      <c r="L564" s="67">
        <v>1530</v>
      </c>
    </row>
    <row r="565" spans="1:12">
      <c r="A565" s="3">
        <v>41101</v>
      </c>
      <c r="B565">
        <v>1</v>
      </c>
      <c r="C565">
        <v>1</v>
      </c>
      <c r="D565" t="s">
        <v>26</v>
      </c>
      <c r="E565">
        <v>2</v>
      </c>
      <c r="F565">
        <v>1</v>
      </c>
      <c r="G565">
        <v>27</v>
      </c>
      <c r="H565" s="67">
        <v>3546</v>
      </c>
      <c r="I565" s="67">
        <v>3780</v>
      </c>
      <c r="J565" s="67">
        <v>3042</v>
      </c>
      <c r="K565" s="67">
        <v>3240</v>
      </c>
      <c r="L565" s="67">
        <v>198</v>
      </c>
    </row>
    <row r="566" spans="1:12">
      <c r="A566" s="3">
        <v>41101</v>
      </c>
      <c r="B566">
        <v>3</v>
      </c>
      <c r="C566">
        <v>2</v>
      </c>
      <c r="D566" t="s">
        <v>19</v>
      </c>
      <c r="E566">
        <v>2</v>
      </c>
      <c r="F566">
        <v>1</v>
      </c>
      <c r="G566">
        <v>12</v>
      </c>
      <c r="H566" s="67">
        <v>3582</v>
      </c>
      <c r="I566" s="67">
        <v>3870</v>
      </c>
      <c r="J566" s="67">
        <v>71604</v>
      </c>
      <c r="K566" s="67">
        <v>76140</v>
      </c>
      <c r="L566" s="67">
        <v>4536</v>
      </c>
    </row>
    <row r="567" spans="1:12">
      <c r="A567" s="3">
        <v>41101</v>
      </c>
      <c r="B567">
        <v>4</v>
      </c>
      <c r="C567">
        <v>2</v>
      </c>
      <c r="D567" t="s">
        <v>41</v>
      </c>
      <c r="E567">
        <v>2</v>
      </c>
      <c r="F567">
        <v>1</v>
      </c>
      <c r="G567">
        <v>18</v>
      </c>
      <c r="H567" s="67">
        <v>3978</v>
      </c>
      <c r="I567" s="67">
        <v>4230</v>
      </c>
      <c r="J567" s="67">
        <v>5904</v>
      </c>
      <c r="K567" s="67">
        <v>6300</v>
      </c>
      <c r="L567" s="67">
        <v>396</v>
      </c>
    </row>
    <row r="568" spans="1:12">
      <c r="A568" s="3">
        <v>41102</v>
      </c>
      <c r="B568">
        <v>8</v>
      </c>
      <c r="C568">
        <v>5</v>
      </c>
      <c r="D568" t="s">
        <v>21</v>
      </c>
      <c r="E568">
        <v>2</v>
      </c>
      <c r="F568">
        <v>1</v>
      </c>
      <c r="G568">
        <v>8</v>
      </c>
      <c r="H568" s="67">
        <v>3978</v>
      </c>
      <c r="I568" s="67">
        <v>4230</v>
      </c>
      <c r="J568" s="67">
        <v>35136</v>
      </c>
      <c r="K568" s="67">
        <v>37440</v>
      </c>
      <c r="L568" s="67">
        <v>2304</v>
      </c>
    </row>
    <row r="569" spans="1:12">
      <c r="A569" s="3">
        <v>41103</v>
      </c>
      <c r="B569">
        <v>10</v>
      </c>
      <c r="C569">
        <v>4</v>
      </c>
      <c r="D569" t="s">
        <v>39</v>
      </c>
      <c r="E569">
        <v>2</v>
      </c>
      <c r="F569">
        <v>1</v>
      </c>
      <c r="G569">
        <v>21</v>
      </c>
      <c r="H569" s="67">
        <v>2034</v>
      </c>
      <c r="I569" s="67">
        <v>2160</v>
      </c>
      <c r="J569" s="67">
        <v>74520</v>
      </c>
      <c r="K569" s="67">
        <v>79200</v>
      </c>
      <c r="L569" s="67">
        <v>4680</v>
      </c>
    </row>
    <row r="570" spans="1:12">
      <c r="A570" s="3">
        <v>41103</v>
      </c>
      <c r="B570">
        <v>9</v>
      </c>
      <c r="C570">
        <v>5</v>
      </c>
      <c r="D570" t="s">
        <v>19</v>
      </c>
      <c r="E570">
        <v>2</v>
      </c>
      <c r="F570">
        <v>1</v>
      </c>
      <c r="G570">
        <v>25</v>
      </c>
      <c r="H570" s="67">
        <v>3042</v>
      </c>
      <c r="I570" s="67">
        <v>3240</v>
      </c>
      <c r="J570" s="67">
        <v>51714</v>
      </c>
      <c r="K570" s="67">
        <v>54990</v>
      </c>
      <c r="L570" s="67">
        <v>3276</v>
      </c>
    </row>
    <row r="571" spans="1:12">
      <c r="A571" s="3">
        <v>41104</v>
      </c>
      <c r="B571">
        <v>6</v>
      </c>
      <c r="C571">
        <v>4</v>
      </c>
      <c r="D571" t="s">
        <v>37</v>
      </c>
      <c r="E571">
        <v>3</v>
      </c>
      <c r="F571">
        <v>1</v>
      </c>
      <c r="G571">
        <v>12</v>
      </c>
      <c r="H571" s="67">
        <v>5148</v>
      </c>
      <c r="I571" s="67">
        <v>5490</v>
      </c>
      <c r="J571" s="67">
        <v>94122</v>
      </c>
      <c r="K571" s="67">
        <v>100170</v>
      </c>
      <c r="L571" s="67">
        <v>6048</v>
      </c>
    </row>
    <row r="572" spans="1:12">
      <c r="A572" s="3">
        <v>41105</v>
      </c>
      <c r="B572">
        <v>5</v>
      </c>
      <c r="C572">
        <v>3</v>
      </c>
      <c r="D572" t="s">
        <v>32</v>
      </c>
      <c r="E572">
        <v>3</v>
      </c>
      <c r="F572">
        <v>1</v>
      </c>
      <c r="G572">
        <v>9</v>
      </c>
      <c r="H572" s="67">
        <v>2106</v>
      </c>
      <c r="I572" s="67">
        <v>2250</v>
      </c>
      <c r="J572" s="67">
        <v>60282</v>
      </c>
      <c r="K572" s="67">
        <v>64260</v>
      </c>
      <c r="L572" s="67">
        <v>3978</v>
      </c>
    </row>
    <row r="573" spans="1:12">
      <c r="A573" s="3">
        <v>41105</v>
      </c>
      <c r="B573">
        <v>4</v>
      </c>
      <c r="C573">
        <v>2</v>
      </c>
      <c r="D573" t="s">
        <v>26</v>
      </c>
      <c r="E573">
        <v>2</v>
      </c>
      <c r="F573">
        <v>1</v>
      </c>
      <c r="G573">
        <v>23</v>
      </c>
      <c r="H573" s="67">
        <v>4482</v>
      </c>
      <c r="I573" s="67">
        <v>4770</v>
      </c>
      <c r="J573" s="67">
        <v>66924</v>
      </c>
      <c r="K573" s="67">
        <v>71280</v>
      </c>
      <c r="L573" s="67">
        <v>4356</v>
      </c>
    </row>
    <row r="574" spans="1:12">
      <c r="A574" s="3">
        <v>41105</v>
      </c>
      <c r="B574">
        <v>7</v>
      </c>
      <c r="C574">
        <v>3</v>
      </c>
      <c r="D574" t="s">
        <v>32</v>
      </c>
      <c r="E574">
        <v>3</v>
      </c>
      <c r="F574">
        <v>1</v>
      </c>
      <c r="G574">
        <v>23</v>
      </c>
      <c r="H574" s="67">
        <v>3546</v>
      </c>
      <c r="I574" s="67">
        <v>3780</v>
      </c>
      <c r="J574" s="67">
        <v>88650</v>
      </c>
      <c r="K574" s="67">
        <v>94500</v>
      </c>
      <c r="L574" s="67">
        <v>5850</v>
      </c>
    </row>
    <row r="575" spans="1:12">
      <c r="A575" s="3">
        <v>41105</v>
      </c>
      <c r="B575">
        <v>4</v>
      </c>
      <c r="C575">
        <v>2</v>
      </c>
      <c r="D575" t="s">
        <v>36</v>
      </c>
      <c r="E575">
        <v>2</v>
      </c>
      <c r="F575">
        <v>1</v>
      </c>
      <c r="G575">
        <v>20</v>
      </c>
      <c r="H575" s="67">
        <v>4482</v>
      </c>
      <c r="I575" s="67">
        <v>4770</v>
      </c>
      <c r="J575" s="67">
        <v>4212</v>
      </c>
      <c r="K575" s="67">
        <v>4500</v>
      </c>
      <c r="L575" s="67">
        <v>288</v>
      </c>
    </row>
    <row r="576" spans="1:12">
      <c r="A576" s="3">
        <v>41105</v>
      </c>
      <c r="B576">
        <v>7</v>
      </c>
      <c r="C576">
        <v>3</v>
      </c>
      <c r="D576" t="s">
        <v>21</v>
      </c>
      <c r="E576">
        <v>2</v>
      </c>
      <c r="F576">
        <v>1</v>
      </c>
      <c r="G576">
        <v>25</v>
      </c>
      <c r="H576" s="67">
        <v>4482</v>
      </c>
      <c r="I576" s="67">
        <v>4770</v>
      </c>
      <c r="J576" s="67">
        <v>21960</v>
      </c>
      <c r="K576" s="67">
        <v>23400</v>
      </c>
      <c r="L576" s="67">
        <v>1440</v>
      </c>
    </row>
    <row r="577" spans="1:12">
      <c r="A577" s="3">
        <v>41105</v>
      </c>
      <c r="B577">
        <v>3</v>
      </c>
      <c r="C577">
        <v>2</v>
      </c>
      <c r="D577" t="s">
        <v>38</v>
      </c>
      <c r="E577">
        <v>4</v>
      </c>
      <c r="F577">
        <v>1</v>
      </c>
      <c r="G577">
        <v>4</v>
      </c>
      <c r="H577" s="67">
        <v>2034</v>
      </c>
      <c r="I577" s="67">
        <v>2160</v>
      </c>
      <c r="J577" s="67">
        <v>46098</v>
      </c>
      <c r="K577" s="67">
        <v>49140</v>
      </c>
      <c r="L577" s="67">
        <v>3042</v>
      </c>
    </row>
    <row r="578" spans="1:12">
      <c r="A578" s="3">
        <v>41105</v>
      </c>
      <c r="B578">
        <v>4</v>
      </c>
      <c r="C578">
        <v>2</v>
      </c>
      <c r="D578" t="s">
        <v>39</v>
      </c>
      <c r="E578">
        <v>2</v>
      </c>
      <c r="F578">
        <v>1</v>
      </c>
      <c r="G578">
        <v>24</v>
      </c>
      <c r="H578" s="67">
        <v>3978</v>
      </c>
      <c r="I578" s="67">
        <v>4230</v>
      </c>
      <c r="J578" s="67">
        <v>14904</v>
      </c>
      <c r="K578" s="67">
        <v>15840</v>
      </c>
      <c r="L578" s="67">
        <v>936</v>
      </c>
    </row>
    <row r="579" spans="1:12">
      <c r="A579" s="3">
        <v>41106</v>
      </c>
      <c r="B579">
        <v>3</v>
      </c>
      <c r="C579">
        <v>2</v>
      </c>
      <c r="D579" t="s">
        <v>21</v>
      </c>
      <c r="E579">
        <v>2</v>
      </c>
      <c r="F579">
        <v>1</v>
      </c>
      <c r="G579">
        <v>24</v>
      </c>
      <c r="H579" s="67">
        <v>5832</v>
      </c>
      <c r="I579" s="67">
        <v>6210</v>
      </c>
      <c r="J579" s="67">
        <v>6588</v>
      </c>
      <c r="K579" s="67">
        <v>7020</v>
      </c>
      <c r="L579" s="67">
        <v>432</v>
      </c>
    </row>
    <row r="580" spans="1:12">
      <c r="A580" s="3">
        <v>41106</v>
      </c>
      <c r="B580">
        <v>7</v>
      </c>
      <c r="C580">
        <v>3</v>
      </c>
      <c r="D580" t="s">
        <v>43</v>
      </c>
      <c r="E580">
        <v>4</v>
      </c>
      <c r="F580">
        <v>1</v>
      </c>
      <c r="G580">
        <v>16</v>
      </c>
      <c r="H580" s="67">
        <v>3978</v>
      </c>
      <c r="I580" s="67">
        <v>4230</v>
      </c>
      <c r="J580" s="67">
        <v>37224</v>
      </c>
      <c r="K580" s="67">
        <v>39600</v>
      </c>
      <c r="L580" s="67">
        <v>2376</v>
      </c>
    </row>
    <row r="581" spans="1:12">
      <c r="A581" s="3">
        <v>41106</v>
      </c>
      <c r="B581">
        <v>3</v>
      </c>
      <c r="C581">
        <v>2</v>
      </c>
      <c r="D581" t="s">
        <v>15</v>
      </c>
      <c r="E581">
        <v>2</v>
      </c>
      <c r="F581">
        <v>2</v>
      </c>
      <c r="G581">
        <v>6</v>
      </c>
      <c r="H581" s="67">
        <v>3978</v>
      </c>
      <c r="I581" s="67">
        <v>4230</v>
      </c>
      <c r="J581" s="67">
        <v>53730</v>
      </c>
      <c r="K581" s="67">
        <v>58050</v>
      </c>
      <c r="L581" s="67">
        <v>4320</v>
      </c>
    </row>
    <row r="582" spans="1:12">
      <c r="A582" s="3">
        <v>41106</v>
      </c>
      <c r="B582">
        <v>9</v>
      </c>
      <c r="C582">
        <v>5</v>
      </c>
      <c r="D582" t="s">
        <v>37</v>
      </c>
      <c r="E582">
        <v>3</v>
      </c>
      <c r="F582">
        <v>1</v>
      </c>
      <c r="G582">
        <v>4</v>
      </c>
      <c r="H582" s="67">
        <v>5148</v>
      </c>
      <c r="I582" s="67">
        <v>5490</v>
      </c>
      <c r="J582" s="67">
        <v>17928</v>
      </c>
      <c r="K582" s="67">
        <v>19080</v>
      </c>
      <c r="L582" s="67">
        <v>1152</v>
      </c>
    </row>
    <row r="583" spans="1:12">
      <c r="A583" s="3">
        <v>41107</v>
      </c>
      <c r="B583">
        <v>2</v>
      </c>
      <c r="C583">
        <v>1</v>
      </c>
      <c r="D583" t="s">
        <v>32</v>
      </c>
      <c r="E583">
        <v>3</v>
      </c>
      <c r="F583">
        <v>1</v>
      </c>
      <c r="G583">
        <v>24</v>
      </c>
      <c r="H583" s="67">
        <v>5832</v>
      </c>
      <c r="I583" s="67">
        <v>6210</v>
      </c>
      <c r="J583" s="67">
        <v>42552</v>
      </c>
      <c r="K583" s="67">
        <v>45360</v>
      </c>
      <c r="L583" s="67">
        <v>2808</v>
      </c>
    </row>
    <row r="584" spans="1:12">
      <c r="A584" s="3">
        <v>41107</v>
      </c>
      <c r="B584">
        <v>2</v>
      </c>
      <c r="C584">
        <v>1</v>
      </c>
      <c r="D584" t="s">
        <v>12</v>
      </c>
      <c r="E584">
        <v>1</v>
      </c>
      <c r="F584">
        <v>1</v>
      </c>
      <c r="G584">
        <v>21</v>
      </c>
      <c r="H584" s="67">
        <v>2034</v>
      </c>
      <c r="I584" s="67">
        <v>2160</v>
      </c>
      <c r="J584" s="67">
        <v>36612</v>
      </c>
      <c r="K584" s="67">
        <v>38880</v>
      </c>
      <c r="L584" s="67">
        <v>2268</v>
      </c>
    </row>
    <row r="585" spans="1:12">
      <c r="A585" s="3">
        <v>41107</v>
      </c>
      <c r="B585">
        <v>10</v>
      </c>
      <c r="C585">
        <v>4</v>
      </c>
      <c r="D585" t="s">
        <v>15</v>
      </c>
      <c r="E585">
        <v>2</v>
      </c>
      <c r="F585">
        <v>2</v>
      </c>
      <c r="G585">
        <v>13</v>
      </c>
      <c r="H585" s="67">
        <v>5832</v>
      </c>
      <c r="I585" s="67">
        <v>6210</v>
      </c>
      <c r="J585" s="67">
        <v>39402</v>
      </c>
      <c r="K585" s="67">
        <v>42570</v>
      </c>
      <c r="L585" s="67">
        <v>3168</v>
      </c>
    </row>
    <row r="586" spans="1:12">
      <c r="A586" s="3">
        <v>41107</v>
      </c>
      <c r="B586">
        <v>10</v>
      </c>
      <c r="C586">
        <v>4</v>
      </c>
      <c r="D586" t="s">
        <v>39</v>
      </c>
      <c r="E586">
        <v>2</v>
      </c>
      <c r="F586">
        <v>1</v>
      </c>
      <c r="G586">
        <v>2</v>
      </c>
      <c r="H586" s="67">
        <v>3546</v>
      </c>
      <c r="I586" s="67">
        <v>3780</v>
      </c>
      <c r="J586" s="67">
        <v>3726</v>
      </c>
      <c r="K586" s="67">
        <v>3960</v>
      </c>
      <c r="L586" s="67">
        <v>234</v>
      </c>
    </row>
    <row r="587" spans="1:12">
      <c r="A587" s="3">
        <v>41108</v>
      </c>
      <c r="B587">
        <v>3</v>
      </c>
      <c r="C587">
        <v>2</v>
      </c>
      <c r="D587" t="s">
        <v>36</v>
      </c>
      <c r="E587">
        <v>2</v>
      </c>
      <c r="F587">
        <v>1</v>
      </c>
      <c r="G587">
        <v>20</v>
      </c>
      <c r="H587" s="67">
        <v>3726</v>
      </c>
      <c r="I587" s="67">
        <v>3960</v>
      </c>
      <c r="J587" s="67">
        <v>27378</v>
      </c>
      <c r="K587" s="67">
        <v>29250</v>
      </c>
      <c r="L587" s="67">
        <v>1872</v>
      </c>
    </row>
    <row r="588" spans="1:12">
      <c r="A588" s="3">
        <v>41108</v>
      </c>
      <c r="B588">
        <v>1</v>
      </c>
      <c r="C588">
        <v>1</v>
      </c>
      <c r="D588" t="s">
        <v>28</v>
      </c>
      <c r="E588">
        <v>3</v>
      </c>
      <c r="F588">
        <v>1</v>
      </c>
      <c r="G588">
        <v>21</v>
      </c>
      <c r="H588" s="67">
        <v>3978</v>
      </c>
      <c r="I588" s="67">
        <v>4230</v>
      </c>
      <c r="J588" s="67">
        <v>99144</v>
      </c>
      <c r="K588" s="67">
        <v>105570</v>
      </c>
      <c r="L588" s="67">
        <v>6426</v>
      </c>
    </row>
    <row r="589" spans="1:12">
      <c r="A589" s="3">
        <v>41108</v>
      </c>
      <c r="B589">
        <v>4</v>
      </c>
      <c r="C589">
        <v>2</v>
      </c>
      <c r="D589" t="s">
        <v>41</v>
      </c>
      <c r="E589">
        <v>2</v>
      </c>
      <c r="F589">
        <v>1</v>
      </c>
      <c r="G589">
        <v>12</v>
      </c>
      <c r="H589" s="67">
        <v>3042</v>
      </c>
      <c r="I589" s="67">
        <v>3240</v>
      </c>
      <c r="J589" s="67">
        <v>29520</v>
      </c>
      <c r="K589" s="67">
        <v>31500</v>
      </c>
      <c r="L589" s="67">
        <v>1980</v>
      </c>
    </row>
    <row r="590" spans="1:12">
      <c r="A590" s="3">
        <v>41109</v>
      </c>
      <c r="B590">
        <v>4</v>
      </c>
      <c r="C590">
        <v>2</v>
      </c>
      <c r="D590" t="s">
        <v>28</v>
      </c>
      <c r="E590">
        <v>3</v>
      </c>
      <c r="F590">
        <v>1</v>
      </c>
      <c r="G590">
        <v>23</v>
      </c>
      <c r="H590" s="67">
        <v>3546</v>
      </c>
      <c r="I590" s="67">
        <v>3780</v>
      </c>
      <c r="J590" s="67">
        <v>99144</v>
      </c>
      <c r="K590" s="67">
        <v>105570</v>
      </c>
      <c r="L590" s="67">
        <v>6426</v>
      </c>
    </row>
    <row r="591" spans="1:12">
      <c r="A591" s="3">
        <v>41109</v>
      </c>
      <c r="B591">
        <v>6</v>
      </c>
      <c r="C591">
        <v>4</v>
      </c>
      <c r="D591" t="s">
        <v>19</v>
      </c>
      <c r="E591">
        <v>2</v>
      </c>
      <c r="F591">
        <v>1</v>
      </c>
      <c r="G591">
        <v>23</v>
      </c>
      <c r="H591" s="67">
        <v>4482</v>
      </c>
      <c r="I591" s="67">
        <v>4770</v>
      </c>
      <c r="J591" s="67">
        <v>11934</v>
      </c>
      <c r="K591" s="67">
        <v>12690</v>
      </c>
      <c r="L591" s="67">
        <v>756</v>
      </c>
    </row>
    <row r="592" spans="1:12">
      <c r="A592" s="3">
        <v>41109</v>
      </c>
      <c r="B592">
        <v>4</v>
      </c>
      <c r="C592">
        <v>2</v>
      </c>
      <c r="D592" t="s">
        <v>37</v>
      </c>
      <c r="E592">
        <v>3</v>
      </c>
      <c r="F592">
        <v>1</v>
      </c>
      <c r="G592">
        <v>24</v>
      </c>
      <c r="H592" s="67">
        <v>3924</v>
      </c>
      <c r="I592" s="67">
        <v>4230</v>
      </c>
      <c r="J592" s="67">
        <v>8964</v>
      </c>
      <c r="K592" s="67">
        <v>9540</v>
      </c>
      <c r="L592" s="67">
        <v>576</v>
      </c>
    </row>
    <row r="593" spans="1:12">
      <c r="A593" s="3">
        <v>41110</v>
      </c>
      <c r="B593">
        <v>10</v>
      </c>
      <c r="C593">
        <v>4</v>
      </c>
      <c r="D593" t="s">
        <v>35</v>
      </c>
      <c r="E593">
        <v>3</v>
      </c>
      <c r="F593">
        <v>1</v>
      </c>
      <c r="G593">
        <v>25</v>
      </c>
      <c r="H593" s="67">
        <v>2952</v>
      </c>
      <c r="I593" s="67">
        <v>3150</v>
      </c>
      <c r="J593" s="67">
        <v>128700</v>
      </c>
      <c r="K593" s="67">
        <v>137250</v>
      </c>
      <c r="L593" s="67">
        <v>8550</v>
      </c>
    </row>
    <row r="594" spans="1:12">
      <c r="A594" s="3">
        <v>41110</v>
      </c>
      <c r="B594">
        <v>3</v>
      </c>
      <c r="C594">
        <v>2</v>
      </c>
      <c r="D594" t="s">
        <v>28</v>
      </c>
      <c r="E594">
        <v>3</v>
      </c>
      <c r="F594">
        <v>1</v>
      </c>
      <c r="G594">
        <v>17</v>
      </c>
      <c r="H594" s="67">
        <v>3726</v>
      </c>
      <c r="I594" s="67">
        <v>3960</v>
      </c>
      <c r="J594" s="67">
        <v>116640</v>
      </c>
      <c r="K594" s="67">
        <v>124200</v>
      </c>
      <c r="L594" s="67">
        <v>7560</v>
      </c>
    </row>
    <row r="595" spans="1:12">
      <c r="A595" s="3">
        <v>41110</v>
      </c>
      <c r="B595">
        <v>4</v>
      </c>
      <c r="C595">
        <v>2</v>
      </c>
      <c r="D595" t="s">
        <v>32</v>
      </c>
      <c r="E595">
        <v>3</v>
      </c>
      <c r="F595">
        <v>1</v>
      </c>
      <c r="G595">
        <v>21</v>
      </c>
      <c r="H595" s="67">
        <v>3978</v>
      </c>
      <c r="I595" s="67">
        <v>4230</v>
      </c>
      <c r="J595" s="67">
        <v>17730</v>
      </c>
      <c r="K595" s="67">
        <v>18900</v>
      </c>
      <c r="L595" s="67">
        <v>1170</v>
      </c>
    </row>
    <row r="596" spans="1:12">
      <c r="A596" s="3">
        <v>41110</v>
      </c>
      <c r="B596">
        <v>9</v>
      </c>
      <c r="C596">
        <v>5</v>
      </c>
      <c r="D596" t="s">
        <v>40</v>
      </c>
      <c r="E596">
        <v>5</v>
      </c>
      <c r="F596">
        <v>2</v>
      </c>
      <c r="G596">
        <v>9</v>
      </c>
      <c r="H596" s="67">
        <v>3726</v>
      </c>
      <c r="I596" s="67">
        <v>3960</v>
      </c>
      <c r="J596" s="67">
        <v>27468</v>
      </c>
      <c r="K596" s="67">
        <v>29610</v>
      </c>
      <c r="L596" s="67">
        <v>2142</v>
      </c>
    </row>
    <row r="597" spans="1:12">
      <c r="A597" s="3">
        <v>41110</v>
      </c>
      <c r="B597">
        <v>10</v>
      </c>
      <c r="C597">
        <v>4</v>
      </c>
      <c r="D597" t="s">
        <v>26</v>
      </c>
      <c r="E597">
        <v>2</v>
      </c>
      <c r="F597">
        <v>1</v>
      </c>
      <c r="G597">
        <v>11</v>
      </c>
      <c r="H597" s="67">
        <v>4482</v>
      </c>
      <c r="I597" s="67">
        <v>4770</v>
      </c>
      <c r="J597" s="67">
        <v>54756</v>
      </c>
      <c r="K597" s="67">
        <v>58320</v>
      </c>
      <c r="L597" s="67">
        <v>3564</v>
      </c>
    </row>
    <row r="598" spans="1:12">
      <c r="A598" s="3">
        <v>41111</v>
      </c>
      <c r="B598">
        <v>7</v>
      </c>
      <c r="C598">
        <v>3</v>
      </c>
      <c r="D598" t="s">
        <v>38</v>
      </c>
      <c r="E598">
        <v>4</v>
      </c>
      <c r="F598">
        <v>1</v>
      </c>
      <c r="G598">
        <v>4</v>
      </c>
      <c r="H598" s="67">
        <v>3582</v>
      </c>
      <c r="I598" s="67">
        <v>3870</v>
      </c>
      <c r="J598" s="67">
        <v>42552</v>
      </c>
      <c r="K598" s="67">
        <v>45360</v>
      </c>
      <c r="L598" s="67">
        <v>2808</v>
      </c>
    </row>
    <row r="599" spans="1:12">
      <c r="A599" s="3">
        <v>41111</v>
      </c>
      <c r="B599">
        <v>4</v>
      </c>
      <c r="C599">
        <v>2</v>
      </c>
      <c r="D599" t="s">
        <v>40</v>
      </c>
      <c r="E599">
        <v>5</v>
      </c>
      <c r="F599">
        <v>2</v>
      </c>
      <c r="G599">
        <v>22</v>
      </c>
      <c r="H599" s="67">
        <v>4482</v>
      </c>
      <c r="I599" s="67">
        <v>4770</v>
      </c>
      <c r="J599" s="67">
        <v>23544</v>
      </c>
      <c r="K599" s="67">
        <v>25380</v>
      </c>
      <c r="L599" s="67">
        <v>1836</v>
      </c>
    </row>
    <row r="600" spans="1:12">
      <c r="A600" s="3">
        <v>41111</v>
      </c>
      <c r="B600">
        <v>8</v>
      </c>
      <c r="C600">
        <v>5</v>
      </c>
      <c r="D600" t="s">
        <v>33</v>
      </c>
      <c r="E600">
        <v>3</v>
      </c>
      <c r="F600">
        <v>1</v>
      </c>
      <c r="G600">
        <v>15</v>
      </c>
      <c r="H600" s="67">
        <v>3924</v>
      </c>
      <c r="I600" s="67">
        <v>4230</v>
      </c>
      <c r="J600" s="67">
        <v>75582</v>
      </c>
      <c r="K600" s="67">
        <v>80370</v>
      </c>
      <c r="L600" s="67">
        <v>4788</v>
      </c>
    </row>
    <row r="601" spans="1:12">
      <c r="A601" s="3">
        <v>41111</v>
      </c>
      <c r="B601">
        <v>7</v>
      </c>
      <c r="C601">
        <v>3</v>
      </c>
      <c r="D601" t="s">
        <v>39</v>
      </c>
      <c r="E601">
        <v>2</v>
      </c>
      <c r="F601">
        <v>1</v>
      </c>
      <c r="G601">
        <v>23</v>
      </c>
      <c r="H601" s="67">
        <v>7506</v>
      </c>
      <c r="I601" s="67">
        <v>8100</v>
      </c>
      <c r="J601" s="67">
        <v>44712</v>
      </c>
      <c r="K601" s="67">
        <v>47520</v>
      </c>
      <c r="L601" s="67">
        <v>2808</v>
      </c>
    </row>
    <row r="602" spans="1:12">
      <c r="A602" s="3">
        <v>41112</v>
      </c>
      <c r="B602">
        <v>4</v>
      </c>
      <c r="C602">
        <v>2</v>
      </c>
      <c r="D602" t="s">
        <v>19</v>
      </c>
      <c r="E602">
        <v>2</v>
      </c>
      <c r="F602">
        <v>1</v>
      </c>
      <c r="G602">
        <v>9</v>
      </c>
      <c r="H602" s="67">
        <v>3546</v>
      </c>
      <c r="I602" s="67">
        <v>3780</v>
      </c>
      <c r="J602" s="67">
        <v>7956</v>
      </c>
      <c r="K602" s="67">
        <v>8460</v>
      </c>
      <c r="L602" s="67">
        <v>504</v>
      </c>
    </row>
    <row r="603" spans="1:12">
      <c r="A603" s="3">
        <v>41112</v>
      </c>
      <c r="B603">
        <v>7</v>
      </c>
      <c r="C603">
        <v>3</v>
      </c>
      <c r="D603" t="s">
        <v>38</v>
      </c>
      <c r="E603">
        <v>4</v>
      </c>
      <c r="F603">
        <v>1</v>
      </c>
      <c r="G603">
        <v>7</v>
      </c>
      <c r="H603" s="67">
        <v>3042</v>
      </c>
      <c r="I603" s="67">
        <v>3240</v>
      </c>
      <c r="J603" s="67">
        <v>88650</v>
      </c>
      <c r="K603" s="67">
        <v>94500</v>
      </c>
      <c r="L603" s="67">
        <v>5850</v>
      </c>
    </row>
    <row r="604" spans="1:12">
      <c r="A604" s="3">
        <v>41112</v>
      </c>
      <c r="B604">
        <v>1</v>
      </c>
      <c r="C604">
        <v>1</v>
      </c>
      <c r="D604" t="s">
        <v>42</v>
      </c>
      <c r="E604">
        <v>6</v>
      </c>
      <c r="F604">
        <v>2</v>
      </c>
      <c r="G604">
        <v>25</v>
      </c>
      <c r="H604" s="67">
        <v>3042</v>
      </c>
      <c r="I604" s="67">
        <v>3240</v>
      </c>
      <c r="J604" s="67">
        <v>127602</v>
      </c>
      <c r="K604" s="67">
        <v>137700</v>
      </c>
      <c r="L604" s="67">
        <v>10098</v>
      </c>
    </row>
    <row r="605" spans="1:12">
      <c r="A605" s="3">
        <v>41113</v>
      </c>
      <c r="B605">
        <v>3</v>
      </c>
      <c r="C605">
        <v>2</v>
      </c>
      <c r="D605" t="s">
        <v>33</v>
      </c>
      <c r="E605">
        <v>3</v>
      </c>
      <c r="F605">
        <v>1</v>
      </c>
      <c r="G605">
        <v>10</v>
      </c>
      <c r="H605" s="67">
        <v>3978</v>
      </c>
      <c r="I605" s="67">
        <v>4230</v>
      </c>
      <c r="J605" s="67">
        <v>63648</v>
      </c>
      <c r="K605" s="67">
        <v>67680</v>
      </c>
      <c r="L605" s="67">
        <v>4032</v>
      </c>
    </row>
    <row r="606" spans="1:12">
      <c r="A606" s="3">
        <v>41113</v>
      </c>
      <c r="B606">
        <v>5</v>
      </c>
      <c r="C606">
        <v>3</v>
      </c>
      <c r="D606" t="s">
        <v>37</v>
      </c>
      <c r="E606">
        <v>3</v>
      </c>
      <c r="F606">
        <v>1</v>
      </c>
      <c r="G606">
        <v>8</v>
      </c>
      <c r="H606" s="67">
        <v>5148</v>
      </c>
      <c r="I606" s="67">
        <v>5490</v>
      </c>
      <c r="J606" s="67">
        <v>4482</v>
      </c>
      <c r="K606" s="67">
        <v>4770</v>
      </c>
      <c r="L606" s="67">
        <v>288</v>
      </c>
    </row>
    <row r="607" spans="1:12">
      <c r="A607" s="3">
        <v>41113</v>
      </c>
      <c r="B607">
        <v>4</v>
      </c>
      <c r="C607">
        <v>2</v>
      </c>
      <c r="D607" t="s">
        <v>37</v>
      </c>
      <c r="E607">
        <v>3</v>
      </c>
      <c r="F607">
        <v>1</v>
      </c>
      <c r="G607">
        <v>18</v>
      </c>
      <c r="H607" s="67">
        <v>3042</v>
      </c>
      <c r="I607" s="67">
        <v>3240</v>
      </c>
      <c r="J607" s="67">
        <v>13446</v>
      </c>
      <c r="K607" s="67">
        <v>14310</v>
      </c>
      <c r="L607" s="67">
        <v>864</v>
      </c>
    </row>
    <row r="608" spans="1:12">
      <c r="A608" s="3">
        <v>41113</v>
      </c>
      <c r="B608">
        <v>7</v>
      </c>
      <c r="C608">
        <v>3</v>
      </c>
      <c r="D608" t="s">
        <v>35</v>
      </c>
      <c r="E608">
        <v>3</v>
      </c>
      <c r="F608">
        <v>1</v>
      </c>
      <c r="G608">
        <v>8</v>
      </c>
      <c r="H608" s="67">
        <v>5148</v>
      </c>
      <c r="I608" s="67">
        <v>5490</v>
      </c>
      <c r="J608" s="67">
        <v>20592</v>
      </c>
      <c r="K608" s="67">
        <v>21960</v>
      </c>
      <c r="L608" s="67">
        <v>1368</v>
      </c>
    </row>
    <row r="609" spans="1:12">
      <c r="A609" s="3">
        <v>41114</v>
      </c>
      <c r="B609">
        <v>4</v>
      </c>
      <c r="C609">
        <v>2</v>
      </c>
      <c r="D609" t="s">
        <v>37</v>
      </c>
      <c r="E609">
        <v>3</v>
      </c>
      <c r="F609">
        <v>1</v>
      </c>
      <c r="G609">
        <v>25</v>
      </c>
      <c r="H609" s="67">
        <v>7506</v>
      </c>
      <c r="I609" s="67">
        <v>8100</v>
      </c>
      <c r="J609" s="67">
        <v>4482</v>
      </c>
      <c r="K609" s="67">
        <v>4770</v>
      </c>
      <c r="L609" s="67">
        <v>288</v>
      </c>
    </row>
    <row r="610" spans="1:12">
      <c r="A610" s="3">
        <v>41114</v>
      </c>
      <c r="B610">
        <v>9</v>
      </c>
      <c r="C610">
        <v>5</v>
      </c>
      <c r="D610" t="s">
        <v>41</v>
      </c>
      <c r="E610">
        <v>2</v>
      </c>
      <c r="F610">
        <v>1</v>
      </c>
      <c r="G610">
        <v>7</v>
      </c>
      <c r="H610" s="67">
        <v>3042</v>
      </c>
      <c r="I610" s="67">
        <v>3240</v>
      </c>
      <c r="J610" s="67">
        <v>17712</v>
      </c>
      <c r="K610" s="67">
        <v>18900</v>
      </c>
      <c r="L610" s="67">
        <v>1188</v>
      </c>
    </row>
    <row r="611" spans="1:12">
      <c r="A611" s="3">
        <v>41115</v>
      </c>
      <c r="B611">
        <v>7</v>
      </c>
      <c r="C611">
        <v>3</v>
      </c>
      <c r="D611" t="s">
        <v>43</v>
      </c>
      <c r="E611">
        <v>4</v>
      </c>
      <c r="F611">
        <v>1</v>
      </c>
      <c r="G611">
        <v>17</v>
      </c>
      <c r="H611" s="67">
        <v>3978</v>
      </c>
      <c r="I611" s="67">
        <v>4230</v>
      </c>
      <c r="J611" s="67">
        <v>10152</v>
      </c>
      <c r="K611" s="67">
        <v>10800</v>
      </c>
      <c r="L611" s="67">
        <v>648</v>
      </c>
    </row>
    <row r="612" spans="1:12">
      <c r="A612" s="3">
        <v>41115</v>
      </c>
      <c r="B612">
        <v>7</v>
      </c>
      <c r="C612">
        <v>3</v>
      </c>
      <c r="D612" t="s">
        <v>26</v>
      </c>
      <c r="E612">
        <v>2</v>
      </c>
      <c r="F612">
        <v>1</v>
      </c>
      <c r="G612">
        <v>3</v>
      </c>
      <c r="H612" s="67">
        <v>2952</v>
      </c>
      <c r="I612" s="67">
        <v>3150</v>
      </c>
      <c r="J612" s="67">
        <v>27378</v>
      </c>
      <c r="K612" s="67">
        <v>29160</v>
      </c>
      <c r="L612" s="67">
        <v>1782</v>
      </c>
    </row>
    <row r="613" spans="1:12">
      <c r="A613" s="3">
        <v>41115</v>
      </c>
      <c r="B613">
        <v>2</v>
      </c>
      <c r="C613">
        <v>1</v>
      </c>
      <c r="D613" t="s">
        <v>37</v>
      </c>
      <c r="E613">
        <v>3</v>
      </c>
      <c r="F613">
        <v>1</v>
      </c>
      <c r="G613">
        <v>13</v>
      </c>
      <c r="H613" s="67">
        <v>2034</v>
      </c>
      <c r="I613" s="67">
        <v>2160</v>
      </c>
      <c r="J613" s="67">
        <v>58266</v>
      </c>
      <c r="K613" s="67">
        <v>62010</v>
      </c>
      <c r="L613" s="67">
        <v>3744</v>
      </c>
    </row>
    <row r="614" spans="1:12">
      <c r="A614" s="3">
        <v>41115</v>
      </c>
      <c r="B614">
        <v>8</v>
      </c>
      <c r="C614">
        <v>5</v>
      </c>
      <c r="D614" t="s">
        <v>21</v>
      </c>
      <c r="E614">
        <v>2</v>
      </c>
      <c r="F614">
        <v>1</v>
      </c>
      <c r="G614">
        <v>17</v>
      </c>
      <c r="H614" s="67">
        <v>3582</v>
      </c>
      <c r="I614" s="67">
        <v>3870</v>
      </c>
      <c r="J614" s="67">
        <v>15372</v>
      </c>
      <c r="K614" s="67">
        <v>16380</v>
      </c>
      <c r="L614" s="67">
        <v>1008</v>
      </c>
    </row>
    <row r="615" spans="1:12">
      <c r="A615" s="3">
        <v>41115</v>
      </c>
      <c r="B615">
        <v>8</v>
      </c>
      <c r="C615">
        <v>5</v>
      </c>
      <c r="D615" t="s">
        <v>37</v>
      </c>
      <c r="E615">
        <v>3</v>
      </c>
      <c r="F615">
        <v>1</v>
      </c>
      <c r="G615">
        <v>22</v>
      </c>
      <c r="H615" s="67">
        <v>3978</v>
      </c>
      <c r="I615" s="67">
        <v>4230</v>
      </c>
      <c r="J615" s="67">
        <v>22410</v>
      </c>
      <c r="K615" s="67">
        <v>23850</v>
      </c>
      <c r="L615" s="67">
        <v>1440</v>
      </c>
    </row>
    <row r="616" spans="1:12">
      <c r="A616" s="3">
        <v>41116</v>
      </c>
      <c r="B616">
        <v>4</v>
      </c>
      <c r="C616">
        <v>2</v>
      </c>
      <c r="D616" t="s">
        <v>37</v>
      </c>
      <c r="E616">
        <v>3</v>
      </c>
      <c r="F616">
        <v>1</v>
      </c>
      <c r="G616">
        <v>23</v>
      </c>
      <c r="H616" s="67">
        <v>2196</v>
      </c>
      <c r="I616" s="67">
        <v>2340</v>
      </c>
      <c r="J616" s="67">
        <v>80676</v>
      </c>
      <c r="K616" s="67">
        <v>85860</v>
      </c>
      <c r="L616" s="67">
        <v>5184</v>
      </c>
    </row>
    <row r="617" spans="1:12">
      <c r="A617" s="3">
        <v>41116</v>
      </c>
      <c r="B617">
        <v>7</v>
      </c>
      <c r="C617">
        <v>3</v>
      </c>
      <c r="D617" t="s">
        <v>12</v>
      </c>
      <c r="E617">
        <v>1</v>
      </c>
      <c r="F617">
        <v>1</v>
      </c>
      <c r="G617">
        <v>1</v>
      </c>
      <c r="H617" s="67">
        <v>2034</v>
      </c>
      <c r="I617" s="67">
        <v>2160</v>
      </c>
      <c r="J617" s="67">
        <v>14238</v>
      </c>
      <c r="K617" s="67">
        <v>15120</v>
      </c>
      <c r="L617" s="67">
        <v>882</v>
      </c>
    </row>
    <row r="618" spans="1:12">
      <c r="A618" s="3">
        <v>41116</v>
      </c>
      <c r="B618">
        <v>5</v>
      </c>
      <c r="C618">
        <v>3</v>
      </c>
      <c r="D618" t="s">
        <v>38</v>
      </c>
      <c r="E618">
        <v>4</v>
      </c>
      <c r="F618">
        <v>1</v>
      </c>
      <c r="G618">
        <v>25</v>
      </c>
      <c r="H618" s="67">
        <v>5148</v>
      </c>
      <c r="I618" s="67">
        <v>5490</v>
      </c>
      <c r="J618" s="67">
        <v>7092</v>
      </c>
      <c r="K618" s="67">
        <v>7560</v>
      </c>
      <c r="L618" s="67">
        <v>468</v>
      </c>
    </row>
    <row r="619" spans="1:12">
      <c r="A619" s="3">
        <v>41117</v>
      </c>
      <c r="B619">
        <v>8</v>
      </c>
      <c r="C619">
        <v>5</v>
      </c>
      <c r="D619" t="s">
        <v>15</v>
      </c>
      <c r="E619">
        <v>2</v>
      </c>
      <c r="F619">
        <v>2</v>
      </c>
      <c r="G619">
        <v>22</v>
      </c>
      <c r="H619" s="67">
        <v>3384</v>
      </c>
      <c r="I619" s="67">
        <v>3600</v>
      </c>
      <c r="J619" s="67">
        <v>68058</v>
      </c>
      <c r="K619" s="67">
        <v>73530</v>
      </c>
      <c r="L619" s="67">
        <v>5472</v>
      </c>
    </row>
    <row r="620" spans="1:12">
      <c r="A620" s="3">
        <v>41117</v>
      </c>
      <c r="B620">
        <v>10</v>
      </c>
      <c r="C620">
        <v>4</v>
      </c>
      <c r="D620" t="s">
        <v>39</v>
      </c>
      <c r="E620">
        <v>2</v>
      </c>
      <c r="F620">
        <v>1</v>
      </c>
      <c r="G620">
        <v>2</v>
      </c>
      <c r="H620" s="67">
        <v>3978</v>
      </c>
      <c r="I620" s="67">
        <v>4230</v>
      </c>
      <c r="J620" s="67">
        <v>40986</v>
      </c>
      <c r="K620" s="67">
        <v>43560</v>
      </c>
      <c r="L620" s="67">
        <v>2574</v>
      </c>
    </row>
    <row r="621" spans="1:12">
      <c r="A621" s="3">
        <v>41117</v>
      </c>
      <c r="B621">
        <v>8</v>
      </c>
      <c r="C621">
        <v>5</v>
      </c>
      <c r="D621" t="s">
        <v>15</v>
      </c>
      <c r="E621">
        <v>2</v>
      </c>
      <c r="F621">
        <v>2</v>
      </c>
      <c r="G621">
        <v>11</v>
      </c>
      <c r="H621" s="67">
        <v>3582</v>
      </c>
      <c r="I621" s="67">
        <v>3870</v>
      </c>
      <c r="J621" s="67">
        <v>46566</v>
      </c>
      <c r="K621" s="67">
        <v>50310</v>
      </c>
      <c r="L621" s="67">
        <v>3744</v>
      </c>
    </row>
    <row r="622" spans="1:12">
      <c r="A622" s="3">
        <v>41118</v>
      </c>
      <c r="B622">
        <v>8</v>
      </c>
      <c r="C622">
        <v>5</v>
      </c>
      <c r="D622" t="s">
        <v>35</v>
      </c>
      <c r="E622">
        <v>3</v>
      </c>
      <c r="F622">
        <v>1</v>
      </c>
      <c r="G622">
        <v>11</v>
      </c>
      <c r="H622" s="67">
        <v>3546</v>
      </c>
      <c r="I622" s="67">
        <v>3780</v>
      </c>
      <c r="J622" s="67">
        <v>20592</v>
      </c>
      <c r="K622" s="67">
        <v>21960</v>
      </c>
      <c r="L622" s="67">
        <v>1368</v>
      </c>
    </row>
    <row r="623" spans="1:12">
      <c r="A623" s="3">
        <v>41118</v>
      </c>
      <c r="B623">
        <v>9</v>
      </c>
      <c r="C623">
        <v>5</v>
      </c>
      <c r="D623" t="s">
        <v>26</v>
      </c>
      <c r="E623">
        <v>2</v>
      </c>
      <c r="F623">
        <v>1</v>
      </c>
      <c r="G623">
        <v>1</v>
      </c>
      <c r="H623" s="67">
        <v>7506</v>
      </c>
      <c r="I623" s="67">
        <v>8100</v>
      </c>
      <c r="J623" s="67">
        <v>9126</v>
      </c>
      <c r="K623" s="67">
        <v>9720</v>
      </c>
      <c r="L623" s="67">
        <v>594</v>
      </c>
    </row>
    <row r="624" spans="1:12">
      <c r="A624" s="3">
        <v>41118</v>
      </c>
      <c r="B624">
        <v>4</v>
      </c>
      <c r="C624">
        <v>2</v>
      </c>
      <c r="D624" t="s">
        <v>19</v>
      </c>
      <c r="E624">
        <v>2</v>
      </c>
      <c r="F624">
        <v>1</v>
      </c>
      <c r="G624">
        <v>14</v>
      </c>
      <c r="H624" s="67">
        <v>3978</v>
      </c>
      <c r="I624" s="67">
        <v>4230</v>
      </c>
      <c r="J624" s="67">
        <v>31824</v>
      </c>
      <c r="K624" s="67">
        <v>33840</v>
      </c>
      <c r="L624" s="67">
        <v>2016</v>
      </c>
    </row>
    <row r="625" spans="1:12">
      <c r="A625" s="3">
        <v>41118</v>
      </c>
      <c r="B625">
        <v>5</v>
      </c>
      <c r="C625">
        <v>3</v>
      </c>
      <c r="D625" t="s">
        <v>38</v>
      </c>
      <c r="E625">
        <v>4</v>
      </c>
      <c r="F625">
        <v>1</v>
      </c>
      <c r="G625">
        <v>11</v>
      </c>
      <c r="H625" s="67">
        <v>2034</v>
      </c>
      <c r="I625" s="67">
        <v>2160</v>
      </c>
      <c r="J625" s="67">
        <v>7092</v>
      </c>
      <c r="K625" s="67">
        <v>7560</v>
      </c>
      <c r="L625" s="67">
        <v>468</v>
      </c>
    </row>
    <row r="626" spans="1:12">
      <c r="A626" s="3">
        <v>41118</v>
      </c>
      <c r="B626">
        <v>4</v>
      </c>
      <c r="C626">
        <v>2</v>
      </c>
      <c r="D626" t="s">
        <v>19</v>
      </c>
      <c r="E626">
        <v>2</v>
      </c>
      <c r="F626">
        <v>1</v>
      </c>
      <c r="G626">
        <v>8</v>
      </c>
      <c r="H626" s="67">
        <v>2952</v>
      </c>
      <c r="I626" s="67">
        <v>3150</v>
      </c>
      <c r="J626" s="67">
        <v>95472</v>
      </c>
      <c r="K626" s="67">
        <v>101520</v>
      </c>
      <c r="L626" s="67">
        <v>6048</v>
      </c>
    </row>
    <row r="627" spans="1:12">
      <c r="A627" s="3">
        <v>41118</v>
      </c>
      <c r="B627">
        <v>7</v>
      </c>
      <c r="C627">
        <v>3</v>
      </c>
      <c r="D627" t="s">
        <v>36</v>
      </c>
      <c r="E627">
        <v>2</v>
      </c>
      <c r="F627">
        <v>1</v>
      </c>
      <c r="G627">
        <v>1</v>
      </c>
      <c r="H627" s="67">
        <v>3546</v>
      </c>
      <c r="I627" s="67">
        <v>3780</v>
      </c>
      <c r="J627" s="67">
        <v>25272</v>
      </c>
      <c r="K627" s="67">
        <v>27000</v>
      </c>
      <c r="L627" s="67">
        <v>1728</v>
      </c>
    </row>
    <row r="628" spans="1:12">
      <c r="A628" s="3">
        <v>41119</v>
      </c>
      <c r="B628">
        <v>10</v>
      </c>
      <c r="C628">
        <v>4</v>
      </c>
      <c r="D628" t="s">
        <v>33</v>
      </c>
      <c r="E628">
        <v>3</v>
      </c>
      <c r="F628">
        <v>1</v>
      </c>
      <c r="G628">
        <v>24</v>
      </c>
      <c r="H628" s="67">
        <v>3546</v>
      </c>
      <c r="I628" s="67">
        <v>3780</v>
      </c>
      <c r="J628" s="67">
        <v>83538</v>
      </c>
      <c r="K628" s="67">
        <v>88830</v>
      </c>
      <c r="L628" s="67">
        <v>5292</v>
      </c>
    </row>
    <row r="629" spans="1:12">
      <c r="A629" s="3">
        <v>41120</v>
      </c>
      <c r="B629">
        <v>1</v>
      </c>
      <c r="C629">
        <v>1</v>
      </c>
      <c r="D629" t="s">
        <v>41</v>
      </c>
      <c r="E629">
        <v>2</v>
      </c>
      <c r="F629">
        <v>1</v>
      </c>
      <c r="G629">
        <v>15</v>
      </c>
      <c r="H629" s="67">
        <v>3978</v>
      </c>
      <c r="I629" s="67">
        <v>4230</v>
      </c>
      <c r="J629" s="67">
        <v>32472</v>
      </c>
      <c r="K629" s="67">
        <v>34650</v>
      </c>
      <c r="L629" s="67">
        <v>2178</v>
      </c>
    </row>
    <row r="630" spans="1:12">
      <c r="A630" s="3">
        <v>41120</v>
      </c>
      <c r="B630">
        <v>8</v>
      </c>
      <c r="C630">
        <v>5</v>
      </c>
      <c r="D630" t="s">
        <v>33</v>
      </c>
      <c r="E630">
        <v>3</v>
      </c>
      <c r="F630">
        <v>1</v>
      </c>
      <c r="G630">
        <v>20</v>
      </c>
      <c r="H630" s="67">
        <v>3546</v>
      </c>
      <c r="I630" s="67">
        <v>3780</v>
      </c>
      <c r="J630" s="67">
        <v>91494</v>
      </c>
      <c r="K630" s="67">
        <v>97290</v>
      </c>
      <c r="L630" s="67">
        <v>5796</v>
      </c>
    </row>
    <row r="631" spans="1:12">
      <c r="A631" s="3">
        <v>41120</v>
      </c>
      <c r="B631">
        <v>1</v>
      </c>
      <c r="C631">
        <v>1</v>
      </c>
      <c r="D631" t="s">
        <v>28</v>
      </c>
      <c r="E631">
        <v>3</v>
      </c>
      <c r="F631">
        <v>1</v>
      </c>
      <c r="G631">
        <v>1</v>
      </c>
      <c r="H631" s="67">
        <v>5148</v>
      </c>
      <c r="I631" s="67">
        <v>5490</v>
      </c>
      <c r="J631" s="67">
        <v>11664</v>
      </c>
      <c r="K631" s="67">
        <v>12420</v>
      </c>
      <c r="L631" s="67">
        <v>756</v>
      </c>
    </row>
    <row r="632" spans="1:12">
      <c r="A632" s="3">
        <v>41120</v>
      </c>
      <c r="B632">
        <v>10</v>
      </c>
      <c r="C632">
        <v>4</v>
      </c>
      <c r="D632" t="s">
        <v>43</v>
      </c>
      <c r="E632">
        <v>4</v>
      </c>
      <c r="F632">
        <v>1</v>
      </c>
      <c r="G632">
        <v>5</v>
      </c>
      <c r="H632" s="67">
        <v>2196</v>
      </c>
      <c r="I632" s="67">
        <v>2340</v>
      </c>
      <c r="J632" s="67">
        <v>43992</v>
      </c>
      <c r="K632" s="67">
        <v>46800</v>
      </c>
      <c r="L632" s="67">
        <v>2808</v>
      </c>
    </row>
    <row r="633" spans="1:12">
      <c r="A633" s="3">
        <v>41121</v>
      </c>
      <c r="B633">
        <v>3</v>
      </c>
      <c r="C633">
        <v>2</v>
      </c>
      <c r="D633" t="s">
        <v>40</v>
      </c>
      <c r="E633">
        <v>5</v>
      </c>
      <c r="F633">
        <v>2</v>
      </c>
      <c r="G633">
        <v>2</v>
      </c>
      <c r="H633" s="67">
        <v>3924</v>
      </c>
      <c r="I633" s="67">
        <v>4230</v>
      </c>
      <c r="J633" s="67">
        <v>47088</v>
      </c>
      <c r="K633" s="67">
        <v>50760</v>
      </c>
      <c r="L633" s="67">
        <v>3672</v>
      </c>
    </row>
    <row r="634" spans="1:12">
      <c r="A634" s="3">
        <v>41121</v>
      </c>
      <c r="B634">
        <v>9</v>
      </c>
      <c r="C634">
        <v>5</v>
      </c>
      <c r="D634" t="s">
        <v>35</v>
      </c>
      <c r="E634">
        <v>3</v>
      </c>
      <c r="F634">
        <v>1</v>
      </c>
      <c r="G634">
        <v>15</v>
      </c>
      <c r="H634" s="67">
        <v>3978</v>
      </c>
      <c r="I634" s="67">
        <v>4230</v>
      </c>
      <c r="J634" s="67">
        <v>82368</v>
      </c>
      <c r="K634" s="67">
        <v>87840</v>
      </c>
      <c r="L634" s="67">
        <v>5472</v>
      </c>
    </row>
    <row r="635" spans="1:12">
      <c r="A635" s="3">
        <v>41121</v>
      </c>
      <c r="B635">
        <v>7</v>
      </c>
      <c r="C635">
        <v>3</v>
      </c>
      <c r="D635" t="s">
        <v>21</v>
      </c>
      <c r="E635">
        <v>2</v>
      </c>
      <c r="F635">
        <v>1</v>
      </c>
      <c r="G635">
        <v>24</v>
      </c>
      <c r="H635" s="67">
        <v>2106</v>
      </c>
      <c r="I635" s="67">
        <v>2250</v>
      </c>
      <c r="J635" s="67">
        <v>10980</v>
      </c>
      <c r="K635" s="67">
        <v>11700</v>
      </c>
      <c r="L635" s="67">
        <v>720</v>
      </c>
    </row>
    <row r="636" spans="1:12">
      <c r="A636" s="3">
        <v>41121</v>
      </c>
      <c r="B636">
        <v>9</v>
      </c>
      <c r="C636">
        <v>5</v>
      </c>
      <c r="D636" t="s">
        <v>40</v>
      </c>
      <c r="E636">
        <v>5</v>
      </c>
      <c r="F636">
        <v>2</v>
      </c>
      <c r="G636">
        <v>23</v>
      </c>
      <c r="H636" s="67">
        <v>5148</v>
      </c>
      <c r="I636" s="67">
        <v>5490</v>
      </c>
      <c r="J636" s="67">
        <v>43164</v>
      </c>
      <c r="K636" s="67">
        <v>46530</v>
      </c>
      <c r="L636" s="67">
        <v>3366</v>
      </c>
    </row>
    <row r="637" spans="1:12">
      <c r="A637" s="3">
        <v>41122</v>
      </c>
      <c r="B637">
        <v>7</v>
      </c>
      <c r="C637">
        <v>3</v>
      </c>
      <c r="D637" t="s">
        <v>19</v>
      </c>
      <c r="E637">
        <v>2</v>
      </c>
      <c r="F637">
        <v>1</v>
      </c>
      <c r="G637">
        <v>20</v>
      </c>
      <c r="H637" s="67">
        <v>3546</v>
      </c>
      <c r="I637" s="67">
        <v>3780</v>
      </c>
      <c r="J637" s="67">
        <v>39780</v>
      </c>
      <c r="K637" s="67">
        <v>42300</v>
      </c>
      <c r="L637" s="67">
        <v>2520</v>
      </c>
    </row>
    <row r="638" spans="1:12">
      <c r="A638" s="3">
        <v>41122</v>
      </c>
      <c r="B638">
        <v>8</v>
      </c>
      <c r="C638">
        <v>5</v>
      </c>
      <c r="D638" t="s">
        <v>38</v>
      </c>
      <c r="E638">
        <v>4</v>
      </c>
      <c r="F638">
        <v>1</v>
      </c>
      <c r="G638">
        <v>23</v>
      </c>
      <c r="H638" s="67">
        <v>3546</v>
      </c>
      <c r="I638" s="67">
        <v>3780</v>
      </c>
      <c r="J638" s="67">
        <v>49644</v>
      </c>
      <c r="K638" s="67">
        <v>52920</v>
      </c>
      <c r="L638" s="67">
        <v>3276</v>
      </c>
    </row>
    <row r="639" spans="1:12">
      <c r="A639" s="3">
        <v>41123</v>
      </c>
      <c r="B639">
        <v>3</v>
      </c>
      <c r="C639">
        <v>2</v>
      </c>
      <c r="D639" t="s">
        <v>21</v>
      </c>
      <c r="E639">
        <v>2</v>
      </c>
      <c r="F639">
        <v>1</v>
      </c>
      <c r="G639">
        <v>22</v>
      </c>
      <c r="H639" s="67">
        <v>5148</v>
      </c>
      <c r="I639" s="67">
        <v>5490</v>
      </c>
      <c r="J639" s="67">
        <v>19764</v>
      </c>
      <c r="K639" s="67">
        <v>21060</v>
      </c>
      <c r="L639" s="67">
        <v>1296</v>
      </c>
    </row>
    <row r="640" spans="1:12">
      <c r="A640" s="3">
        <v>41123</v>
      </c>
      <c r="B640">
        <v>5</v>
      </c>
      <c r="C640">
        <v>3</v>
      </c>
      <c r="D640" t="s">
        <v>37</v>
      </c>
      <c r="E640">
        <v>3</v>
      </c>
      <c r="F640">
        <v>1</v>
      </c>
      <c r="G640">
        <v>10</v>
      </c>
      <c r="H640" s="67">
        <v>3384</v>
      </c>
      <c r="I640" s="67">
        <v>3600</v>
      </c>
      <c r="J640" s="67">
        <v>26892</v>
      </c>
      <c r="K640" s="67">
        <v>28620</v>
      </c>
      <c r="L640" s="67">
        <v>1728</v>
      </c>
    </row>
    <row r="641" spans="1:12">
      <c r="A641" s="3">
        <v>41123</v>
      </c>
      <c r="B641">
        <v>3</v>
      </c>
      <c r="C641">
        <v>2</v>
      </c>
      <c r="D641" t="s">
        <v>12</v>
      </c>
      <c r="E641">
        <v>1</v>
      </c>
      <c r="F641">
        <v>1</v>
      </c>
      <c r="G641">
        <v>5</v>
      </c>
      <c r="H641" s="67">
        <v>3042</v>
      </c>
      <c r="I641" s="67">
        <v>3240</v>
      </c>
      <c r="J641" s="67">
        <v>20340</v>
      </c>
      <c r="K641" s="67">
        <v>21600</v>
      </c>
      <c r="L641" s="67">
        <v>1260</v>
      </c>
    </row>
    <row r="642" spans="1:12">
      <c r="A642" s="3">
        <v>41124</v>
      </c>
      <c r="B642">
        <v>6</v>
      </c>
      <c r="C642">
        <v>4</v>
      </c>
      <c r="D642" t="s">
        <v>36</v>
      </c>
      <c r="E642">
        <v>2</v>
      </c>
      <c r="F642">
        <v>1</v>
      </c>
      <c r="G642">
        <v>12</v>
      </c>
      <c r="H642" s="67">
        <v>3978</v>
      </c>
      <c r="I642" s="67">
        <v>4230</v>
      </c>
      <c r="J642" s="67">
        <v>27378</v>
      </c>
      <c r="K642" s="67">
        <v>29250</v>
      </c>
      <c r="L642" s="67">
        <v>1872</v>
      </c>
    </row>
    <row r="643" spans="1:12">
      <c r="A643" s="3">
        <v>41124</v>
      </c>
      <c r="B643">
        <v>4</v>
      </c>
      <c r="C643">
        <v>2</v>
      </c>
      <c r="D643" t="s">
        <v>19</v>
      </c>
      <c r="E643">
        <v>2</v>
      </c>
      <c r="F643">
        <v>1</v>
      </c>
      <c r="G643">
        <v>19</v>
      </c>
      <c r="H643" s="67">
        <v>3978</v>
      </c>
      <c r="I643" s="67">
        <v>4230</v>
      </c>
      <c r="J643" s="67">
        <v>63648</v>
      </c>
      <c r="K643" s="67">
        <v>67680</v>
      </c>
      <c r="L643" s="67">
        <v>4032</v>
      </c>
    </row>
    <row r="644" spans="1:12">
      <c r="A644" s="3">
        <v>41125</v>
      </c>
      <c r="B644">
        <v>1</v>
      </c>
      <c r="C644">
        <v>1</v>
      </c>
      <c r="D644" t="s">
        <v>36</v>
      </c>
      <c r="E644">
        <v>2</v>
      </c>
      <c r="F644">
        <v>1</v>
      </c>
      <c r="G644">
        <v>18</v>
      </c>
      <c r="H644" s="67">
        <v>3924</v>
      </c>
      <c r="I644" s="67">
        <v>4230</v>
      </c>
      <c r="J644" s="67">
        <v>16848</v>
      </c>
      <c r="K644" s="67">
        <v>18000</v>
      </c>
      <c r="L644" s="67">
        <v>1152</v>
      </c>
    </row>
    <row r="645" spans="1:12">
      <c r="A645" s="3">
        <v>41125</v>
      </c>
      <c r="B645">
        <v>5</v>
      </c>
      <c r="C645">
        <v>3</v>
      </c>
      <c r="D645" t="s">
        <v>40</v>
      </c>
      <c r="E645">
        <v>5</v>
      </c>
      <c r="F645">
        <v>2</v>
      </c>
      <c r="G645">
        <v>1</v>
      </c>
      <c r="H645" s="67">
        <v>2952</v>
      </c>
      <c r="I645" s="67">
        <v>3150</v>
      </c>
      <c r="J645" s="67">
        <v>19620</v>
      </c>
      <c r="K645" s="67">
        <v>21150</v>
      </c>
      <c r="L645" s="67">
        <v>1530</v>
      </c>
    </row>
    <row r="646" spans="1:12">
      <c r="A646" s="3">
        <v>41125</v>
      </c>
      <c r="B646">
        <v>9</v>
      </c>
      <c r="C646">
        <v>5</v>
      </c>
      <c r="D646" t="s">
        <v>26</v>
      </c>
      <c r="E646">
        <v>2</v>
      </c>
      <c r="F646">
        <v>1</v>
      </c>
      <c r="G646">
        <v>15</v>
      </c>
      <c r="H646" s="67">
        <v>3042</v>
      </c>
      <c r="I646" s="67">
        <v>3240</v>
      </c>
      <c r="J646" s="67">
        <v>18252</v>
      </c>
      <c r="K646" s="67">
        <v>19440</v>
      </c>
      <c r="L646" s="67">
        <v>1188</v>
      </c>
    </row>
    <row r="647" spans="1:12">
      <c r="A647" s="3">
        <v>41125</v>
      </c>
      <c r="B647">
        <v>3</v>
      </c>
      <c r="C647">
        <v>2</v>
      </c>
      <c r="D647" t="s">
        <v>39</v>
      </c>
      <c r="E647">
        <v>2</v>
      </c>
      <c r="F647">
        <v>1</v>
      </c>
      <c r="G647">
        <v>4</v>
      </c>
      <c r="H647" s="67">
        <v>3978</v>
      </c>
      <c r="I647" s="67">
        <v>4230</v>
      </c>
      <c r="J647" s="67">
        <v>11178</v>
      </c>
      <c r="K647" s="67">
        <v>11880</v>
      </c>
      <c r="L647" s="67">
        <v>702</v>
      </c>
    </row>
    <row r="648" spans="1:12">
      <c r="A648" s="3">
        <v>41126</v>
      </c>
      <c r="B648">
        <v>1</v>
      </c>
      <c r="C648">
        <v>1</v>
      </c>
      <c r="D648" t="s">
        <v>43</v>
      </c>
      <c r="E648">
        <v>4</v>
      </c>
      <c r="F648">
        <v>1</v>
      </c>
      <c r="G648">
        <v>16</v>
      </c>
      <c r="H648" s="67">
        <v>2106</v>
      </c>
      <c r="I648" s="67">
        <v>2250</v>
      </c>
      <c r="J648" s="67">
        <v>23688</v>
      </c>
      <c r="K648" s="67">
        <v>25200</v>
      </c>
      <c r="L648" s="67">
        <v>1512</v>
      </c>
    </row>
    <row r="649" spans="1:12">
      <c r="A649" s="3">
        <v>41126</v>
      </c>
      <c r="B649">
        <v>4</v>
      </c>
      <c r="C649">
        <v>2</v>
      </c>
      <c r="D649" t="s">
        <v>38</v>
      </c>
      <c r="E649">
        <v>4</v>
      </c>
      <c r="F649">
        <v>1</v>
      </c>
      <c r="G649">
        <v>10</v>
      </c>
      <c r="H649" s="67">
        <v>2034</v>
      </c>
      <c r="I649" s="67">
        <v>2160</v>
      </c>
      <c r="J649" s="67">
        <v>78012</v>
      </c>
      <c r="K649" s="67">
        <v>83160</v>
      </c>
      <c r="L649" s="67">
        <v>5148</v>
      </c>
    </row>
    <row r="650" spans="1:12">
      <c r="A650" s="3">
        <v>41126</v>
      </c>
      <c r="B650">
        <v>8</v>
      </c>
      <c r="C650">
        <v>5</v>
      </c>
      <c r="D650" t="s">
        <v>43</v>
      </c>
      <c r="E650">
        <v>4</v>
      </c>
      <c r="F650">
        <v>1</v>
      </c>
      <c r="G650">
        <v>21</v>
      </c>
      <c r="H650" s="67">
        <v>4482</v>
      </c>
      <c r="I650" s="67">
        <v>4770</v>
      </c>
      <c r="J650" s="67">
        <v>50760</v>
      </c>
      <c r="K650" s="67">
        <v>54000</v>
      </c>
      <c r="L650" s="67">
        <v>3240</v>
      </c>
    </row>
    <row r="651" spans="1:12">
      <c r="A651" s="3">
        <v>41127</v>
      </c>
      <c r="B651">
        <v>4</v>
      </c>
      <c r="C651">
        <v>2</v>
      </c>
      <c r="D651" t="s">
        <v>40</v>
      </c>
      <c r="E651">
        <v>5</v>
      </c>
      <c r="F651">
        <v>2</v>
      </c>
      <c r="G651">
        <v>7</v>
      </c>
      <c r="H651" s="67">
        <v>3726</v>
      </c>
      <c r="I651" s="67">
        <v>3960</v>
      </c>
      <c r="J651" s="67">
        <v>86328</v>
      </c>
      <c r="K651" s="67">
        <v>93060</v>
      </c>
      <c r="L651" s="67">
        <v>6732</v>
      </c>
    </row>
    <row r="652" spans="1:12">
      <c r="A652" s="3">
        <v>41127</v>
      </c>
      <c r="B652">
        <v>8</v>
      </c>
      <c r="C652">
        <v>5</v>
      </c>
      <c r="D652" t="s">
        <v>12</v>
      </c>
      <c r="E652">
        <v>1</v>
      </c>
      <c r="F652">
        <v>1</v>
      </c>
      <c r="G652">
        <v>22</v>
      </c>
      <c r="H652" s="67">
        <v>2952</v>
      </c>
      <c r="I652" s="67">
        <v>3150</v>
      </c>
      <c r="J652" s="67">
        <v>16272</v>
      </c>
      <c r="K652" s="67">
        <v>17280</v>
      </c>
      <c r="L652" s="67">
        <v>1008</v>
      </c>
    </row>
    <row r="653" spans="1:12">
      <c r="A653" s="3">
        <v>41127</v>
      </c>
      <c r="B653">
        <v>3</v>
      </c>
      <c r="C653">
        <v>2</v>
      </c>
      <c r="D653" t="s">
        <v>15</v>
      </c>
      <c r="E653">
        <v>2</v>
      </c>
      <c r="F653">
        <v>2</v>
      </c>
      <c r="G653">
        <v>15</v>
      </c>
      <c r="H653" s="67">
        <v>3384</v>
      </c>
      <c r="I653" s="67">
        <v>3600</v>
      </c>
      <c r="J653" s="67">
        <v>7164</v>
      </c>
      <c r="K653" s="67">
        <v>7740</v>
      </c>
      <c r="L653" s="67">
        <v>576</v>
      </c>
    </row>
    <row r="654" spans="1:12">
      <c r="A654" s="3">
        <v>41127</v>
      </c>
      <c r="B654">
        <v>8</v>
      </c>
      <c r="C654">
        <v>5</v>
      </c>
      <c r="D654" t="s">
        <v>38</v>
      </c>
      <c r="E654">
        <v>4</v>
      </c>
      <c r="F654">
        <v>1</v>
      </c>
      <c r="G654">
        <v>7</v>
      </c>
      <c r="H654" s="67">
        <v>3546</v>
      </c>
      <c r="I654" s="67">
        <v>3780</v>
      </c>
      <c r="J654" s="67">
        <v>7092</v>
      </c>
      <c r="K654" s="67">
        <v>7560</v>
      </c>
      <c r="L654" s="67">
        <v>468</v>
      </c>
    </row>
    <row r="655" spans="1:12">
      <c r="A655" s="3">
        <v>41127</v>
      </c>
      <c r="B655">
        <v>10</v>
      </c>
      <c r="C655">
        <v>4</v>
      </c>
      <c r="D655" t="s">
        <v>40</v>
      </c>
      <c r="E655">
        <v>5</v>
      </c>
      <c r="F655">
        <v>2</v>
      </c>
      <c r="G655">
        <v>17</v>
      </c>
      <c r="H655" s="67">
        <v>5148</v>
      </c>
      <c r="I655" s="67">
        <v>5490</v>
      </c>
      <c r="J655" s="67">
        <v>43164</v>
      </c>
      <c r="K655" s="67">
        <v>46530</v>
      </c>
      <c r="L655" s="67">
        <v>3366</v>
      </c>
    </row>
    <row r="656" spans="1:12">
      <c r="A656" s="3">
        <v>41128</v>
      </c>
      <c r="B656">
        <v>6</v>
      </c>
      <c r="C656">
        <v>4</v>
      </c>
      <c r="D656" t="s">
        <v>39</v>
      </c>
      <c r="E656">
        <v>2</v>
      </c>
      <c r="F656">
        <v>1</v>
      </c>
      <c r="G656">
        <v>20</v>
      </c>
      <c r="H656" s="67">
        <v>2034</v>
      </c>
      <c r="I656" s="67">
        <v>2160</v>
      </c>
      <c r="J656" s="67">
        <v>89424</v>
      </c>
      <c r="K656" s="67">
        <v>95040</v>
      </c>
      <c r="L656" s="67">
        <v>5616</v>
      </c>
    </row>
    <row r="657" spans="1:12">
      <c r="A657" s="3">
        <v>41129</v>
      </c>
      <c r="B657">
        <v>4</v>
      </c>
      <c r="C657">
        <v>2</v>
      </c>
      <c r="D657" t="s">
        <v>19</v>
      </c>
      <c r="E657">
        <v>2</v>
      </c>
      <c r="F657">
        <v>1</v>
      </c>
      <c r="G657">
        <v>5</v>
      </c>
      <c r="H657" s="67">
        <v>2196</v>
      </c>
      <c r="I657" s="67">
        <v>2340</v>
      </c>
      <c r="J657" s="67">
        <v>59670</v>
      </c>
      <c r="K657" s="67">
        <v>63450</v>
      </c>
      <c r="L657" s="67">
        <v>3780</v>
      </c>
    </row>
    <row r="658" spans="1:12">
      <c r="A658" s="3">
        <v>41130</v>
      </c>
      <c r="B658">
        <v>10</v>
      </c>
      <c r="C658">
        <v>4</v>
      </c>
      <c r="D658" t="s">
        <v>26</v>
      </c>
      <c r="E658">
        <v>2</v>
      </c>
      <c r="F658">
        <v>1</v>
      </c>
      <c r="G658">
        <v>14</v>
      </c>
      <c r="H658" s="67">
        <v>3546</v>
      </c>
      <c r="I658" s="67">
        <v>3780</v>
      </c>
      <c r="J658" s="67">
        <v>18252</v>
      </c>
      <c r="K658" s="67">
        <v>19440</v>
      </c>
      <c r="L658" s="67">
        <v>1188</v>
      </c>
    </row>
    <row r="659" spans="1:12">
      <c r="A659" s="3">
        <v>41130</v>
      </c>
      <c r="B659">
        <v>1</v>
      </c>
      <c r="C659">
        <v>1</v>
      </c>
      <c r="D659" t="s">
        <v>33</v>
      </c>
      <c r="E659">
        <v>3</v>
      </c>
      <c r="F659">
        <v>1</v>
      </c>
      <c r="G659">
        <v>6</v>
      </c>
      <c r="H659" s="67">
        <v>3546</v>
      </c>
      <c r="I659" s="67">
        <v>3780</v>
      </c>
      <c r="J659" s="67">
        <v>31824</v>
      </c>
      <c r="K659" s="67">
        <v>33840</v>
      </c>
      <c r="L659" s="67">
        <v>2016</v>
      </c>
    </row>
    <row r="660" spans="1:12">
      <c r="A660" s="3">
        <v>41130</v>
      </c>
      <c r="B660">
        <v>2</v>
      </c>
      <c r="C660">
        <v>1</v>
      </c>
      <c r="D660" t="s">
        <v>28</v>
      </c>
      <c r="E660">
        <v>3</v>
      </c>
      <c r="F660">
        <v>1</v>
      </c>
      <c r="G660">
        <v>22</v>
      </c>
      <c r="H660" s="67">
        <v>7506</v>
      </c>
      <c r="I660" s="67">
        <v>8100</v>
      </c>
      <c r="J660" s="67">
        <v>17496</v>
      </c>
      <c r="K660" s="67">
        <v>18630</v>
      </c>
      <c r="L660" s="67">
        <v>1134</v>
      </c>
    </row>
    <row r="661" spans="1:12">
      <c r="A661" s="3">
        <v>41130</v>
      </c>
      <c r="B661">
        <v>2</v>
      </c>
      <c r="C661">
        <v>1</v>
      </c>
      <c r="D661" t="s">
        <v>35</v>
      </c>
      <c r="E661">
        <v>3</v>
      </c>
      <c r="F661">
        <v>1</v>
      </c>
      <c r="G661">
        <v>6</v>
      </c>
      <c r="H661" s="67">
        <v>3924</v>
      </c>
      <c r="I661" s="67">
        <v>4230</v>
      </c>
      <c r="J661" s="67">
        <v>46332</v>
      </c>
      <c r="K661" s="67">
        <v>49410</v>
      </c>
      <c r="L661" s="67">
        <v>3078</v>
      </c>
    </row>
    <row r="662" spans="1:12">
      <c r="A662" s="3">
        <v>41131</v>
      </c>
      <c r="B662">
        <v>6</v>
      </c>
      <c r="C662">
        <v>4</v>
      </c>
      <c r="D662" t="s">
        <v>12</v>
      </c>
      <c r="E662">
        <v>1</v>
      </c>
      <c r="F662">
        <v>1</v>
      </c>
      <c r="G662">
        <v>6</v>
      </c>
      <c r="H662" s="67">
        <v>4482</v>
      </c>
      <c r="I662" s="67">
        <v>4770</v>
      </c>
      <c r="J662" s="67">
        <v>16272</v>
      </c>
      <c r="K662" s="67">
        <v>17280</v>
      </c>
      <c r="L662" s="67">
        <v>1008</v>
      </c>
    </row>
    <row r="663" spans="1:12">
      <c r="A663" s="3">
        <v>41131</v>
      </c>
      <c r="B663">
        <v>6</v>
      </c>
      <c r="C663">
        <v>4</v>
      </c>
      <c r="D663" t="s">
        <v>35</v>
      </c>
      <c r="E663">
        <v>3</v>
      </c>
      <c r="F663">
        <v>1</v>
      </c>
      <c r="G663">
        <v>2</v>
      </c>
      <c r="H663" s="67">
        <v>3546</v>
      </c>
      <c r="I663" s="67">
        <v>3780</v>
      </c>
      <c r="J663" s="67">
        <v>61776</v>
      </c>
      <c r="K663" s="67">
        <v>65880</v>
      </c>
      <c r="L663" s="67">
        <v>4104</v>
      </c>
    </row>
    <row r="664" spans="1:12">
      <c r="A664" s="3">
        <v>41131</v>
      </c>
      <c r="B664">
        <v>2</v>
      </c>
      <c r="C664">
        <v>1</v>
      </c>
      <c r="D664" t="s">
        <v>21</v>
      </c>
      <c r="E664">
        <v>2</v>
      </c>
      <c r="F664">
        <v>1</v>
      </c>
      <c r="G664">
        <v>24</v>
      </c>
      <c r="H664" s="67">
        <v>3726</v>
      </c>
      <c r="I664" s="67">
        <v>3960</v>
      </c>
      <c r="J664" s="67">
        <v>19764</v>
      </c>
      <c r="K664" s="67">
        <v>21060</v>
      </c>
      <c r="L664" s="67">
        <v>1296</v>
      </c>
    </row>
    <row r="665" spans="1:12">
      <c r="A665" s="3">
        <v>41131</v>
      </c>
      <c r="B665">
        <v>9</v>
      </c>
      <c r="C665">
        <v>5</v>
      </c>
      <c r="D665" t="s">
        <v>28</v>
      </c>
      <c r="E665">
        <v>3</v>
      </c>
      <c r="F665">
        <v>1</v>
      </c>
      <c r="G665">
        <v>11</v>
      </c>
      <c r="H665" s="67">
        <v>2106</v>
      </c>
      <c r="I665" s="67">
        <v>2250</v>
      </c>
      <c r="J665" s="67">
        <v>46656</v>
      </c>
      <c r="K665" s="67">
        <v>49680</v>
      </c>
      <c r="L665" s="67">
        <v>3024</v>
      </c>
    </row>
    <row r="666" spans="1:12">
      <c r="A666" s="3">
        <v>41132</v>
      </c>
      <c r="B666">
        <v>6</v>
      </c>
      <c r="C666">
        <v>4</v>
      </c>
      <c r="D666" t="s">
        <v>12</v>
      </c>
      <c r="E666">
        <v>1</v>
      </c>
      <c r="F666">
        <v>1</v>
      </c>
      <c r="G666">
        <v>10</v>
      </c>
      <c r="H666" s="67">
        <v>3546</v>
      </c>
      <c r="I666" s="67">
        <v>3780</v>
      </c>
      <c r="J666" s="67">
        <v>36612</v>
      </c>
      <c r="K666" s="67">
        <v>38880</v>
      </c>
      <c r="L666" s="67">
        <v>2268</v>
      </c>
    </row>
    <row r="667" spans="1:12">
      <c r="A667" s="3">
        <v>41132</v>
      </c>
      <c r="B667">
        <v>10</v>
      </c>
      <c r="C667">
        <v>4</v>
      </c>
      <c r="D667" t="s">
        <v>39</v>
      </c>
      <c r="E667">
        <v>2</v>
      </c>
      <c r="F667">
        <v>1</v>
      </c>
      <c r="G667">
        <v>7</v>
      </c>
      <c r="H667" s="67">
        <v>3384</v>
      </c>
      <c r="I667" s="67">
        <v>3600</v>
      </c>
      <c r="J667" s="67">
        <v>33534</v>
      </c>
      <c r="K667" s="67">
        <v>35640</v>
      </c>
      <c r="L667" s="67">
        <v>2106</v>
      </c>
    </row>
    <row r="668" spans="1:12">
      <c r="A668" s="3">
        <v>41132</v>
      </c>
      <c r="B668">
        <v>4</v>
      </c>
      <c r="C668">
        <v>2</v>
      </c>
      <c r="D668" t="s">
        <v>19</v>
      </c>
      <c r="E668">
        <v>2</v>
      </c>
      <c r="F668">
        <v>1</v>
      </c>
      <c r="G668">
        <v>22</v>
      </c>
      <c r="H668" s="67">
        <v>2106</v>
      </c>
      <c r="I668" s="67">
        <v>2250</v>
      </c>
      <c r="J668" s="67">
        <v>59670</v>
      </c>
      <c r="K668" s="67">
        <v>63450</v>
      </c>
      <c r="L668" s="67">
        <v>3780</v>
      </c>
    </row>
    <row r="669" spans="1:12">
      <c r="A669" s="3">
        <v>41133</v>
      </c>
      <c r="B669">
        <v>8</v>
      </c>
      <c r="C669">
        <v>5</v>
      </c>
      <c r="D669" t="s">
        <v>37</v>
      </c>
      <c r="E669">
        <v>3</v>
      </c>
      <c r="F669">
        <v>1</v>
      </c>
      <c r="G669">
        <v>7</v>
      </c>
      <c r="H669" s="67">
        <v>3924</v>
      </c>
      <c r="I669" s="67">
        <v>4230</v>
      </c>
      <c r="J669" s="67">
        <v>44820</v>
      </c>
      <c r="K669" s="67">
        <v>47700</v>
      </c>
      <c r="L669" s="67">
        <v>2880</v>
      </c>
    </row>
    <row r="670" spans="1:12">
      <c r="A670" s="3">
        <v>41133</v>
      </c>
      <c r="B670">
        <v>6</v>
      </c>
      <c r="C670">
        <v>4</v>
      </c>
      <c r="D670" t="s">
        <v>12</v>
      </c>
      <c r="E670">
        <v>1</v>
      </c>
      <c r="F670">
        <v>1</v>
      </c>
      <c r="G670">
        <v>18</v>
      </c>
      <c r="H670" s="67">
        <v>3582</v>
      </c>
      <c r="I670" s="67">
        <v>3870</v>
      </c>
      <c r="J670" s="67">
        <v>8136</v>
      </c>
      <c r="K670" s="67">
        <v>8640</v>
      </c>
      <c r="L670" s="67">
        <v>504</v>
      </c>
    </row>
    <row r="671" spans="1:12">
      <c r="A671" s="3">
        <v>41133</v>
      </c>
      <c r="B671">
        <v>7</v>
      </c>
      <c r="C671">
        <v>3</v>
      </c>
      <c r="D671" t="s">
        <v>19</v>
      </c>
      <c r="E671">
        <v>2</v>
      </c>
      <c r="F671">
        <v>1</v>
      </c>
      <c r="G671">
        <v>12</v>
      </c>
      <c r="H671" s="67">
        <v>3582</v>
      </c>
      <c r="I671" s="67">
        <v>3870</v>
      </c>
      <c r="J671" s="67">
        <v>15912</v>
      </c>
      <c r="K671" s="67">
        <v>16920</v>
      </c>
      <c r="L671" s="67">
        <v>1008</v>
      </c>
    </row>
    <row r="672" spans="1:12">
      <c r="A672" s="3">
        <v>41133</v>
      </c>
      <c r="B672">
        <v>5</v>
      </c>
      <c r="C672">
        <v>3</v>
      </c>
      <c r="D672" t="s">
        <v>40</v>
      </c>
      <c r="E672">
        <v>5</v>
      </c>
      <c r="F672">
        <v>2</v>
      </c>
      <c r="G672">
        <v>19</v>
      </c>
      <c r="H672" s="67">
        <v>3726</v>
      </c>
      <c r="I672" s="67">
        <v>3960</v>
      </c>
      <c r="J672" s="67">
        <v>7848</v>
      </c>
      <c r="K672" s="67">
        <v>8460</v>
      </c>
      <c r="L672" s="67">
        <v>612</v>
      </c>
    </row>
    <row r="673" spans="1:12">
      <c r="A673" s="3">
        <v>41133</v>
      </c>
      <c r="B673">
        <v>10</v>
      </c>
      <c r="C673">
        <v>4</v>
      </c>
      <c r="D673" t="s">
        <v>35</v>
      </c>
      <c r="E673">
        <v>3</v>
      </c>
      <c r="F673">
        <v>1</v>
      </c>
      <c r="G673">
        <v>23</v>
      </c>
      <c r="H673" s="67">
        <v>3582</v>
      </c>
      <c r="I673" s="67">
        <v>3870</v>
      </c>
      <c r="J673" s="67">
        <v>41184</v>
      </c>
      <c r="K673" s="67">
        <v>43920</v>
      </c>
      <c r="L673" s="67">
        <v>2736</v>
      </c>
    </row>
    <row r="674" spans="1:12">
      <c r="A674" s="3">
        <v>41134</v>
      </c>
      <c r="B674">
        <v>4</v>
      </c>
      <c r="C674">
        <v>2</v>
      </c>
      <c r="D674" t="s">
        <v>42</v>
      </c>
      <c r="E674">
        <v>6</v>
      </c>
      <c r="F674">
        <v>2</v>
      </c>
      <c r="G674">
        <v>3</v>
      </c>
      <c r="H674" s="67">
        <v>2952</v>
      </c>
      <c r="I674" s="67">
        <v>3150</v>
      </c>
      <c r="J674" s="67">
        <v>150120</v>
      </c>
      <c r="K674" s="67">
        <v>162000</v>
      </c>
      <c r="L674" s="67">
        <v>11880</v>
      </c>
    </row>
    <row r="675" spans="1:12">
      <c r="A675" s="3">
        <v>41134</v>
      </c>
      <c r="B675">
        <v>1</v>
      </c>
      <c r="C675">
        <v>1</v>
      </c>
      <c r="D675" t="s">
        <v>42</v>
      </c>
      <c r="E675">
        <v>6</v>
      </c>
      <c r="F675">
        <v>2</v>
      </c>
      <c r="G675">
        <v>24</v>
      </c>
      <c r="H675" s="67">
        <v>3978</v>
      </c>
      <c r="I675" s="67">
        <v>4230</v>
      </c>
      <c r="J675" s="67">
        <v>52542</v>
      </c>
      <c r="K675" s="67">
        <v>56700</v>
      </c>
      <c r="L675" s="67">
        <v>4158</v>
      </c>
    </row>
    <row r="676" spans="1:12">
      <c r="A676" s="3">
        <v>41134</v>
      </c>
      <c r="B676">
        <v>8</v>
      </c>
      <c r="C676">
        <v>5</v>
      </c>
      <c r="D676" t="s">
        <v>42</v>
      </c>
      <c r="E676">
        <v>6</v>
      </c>
      <c r="F676">
        <v>2</v>
      </c>
      <c r="G676">
        <v>25</v>
      </c>
      <c r="H676" s="67">
        <v>2034</v>
      </c>
      <c r="I676" s="67">
        <v>2160</v>
      </c>
      <c r="J676" s="67">
        <v>37530</v>
      </c>
      <c r="K676" s="67">
        <v>40500</v>
      </c>
      <c r="L676" s="67">
        <v>2970</v>
      </c>
    </row>
    <row r="677" spans="1:12">
      <c r="A677" s="3">
        <v>41134</v>
      </c>
      <c r="B677">
        <v>3</v>
      </c>
      <c r="C677">
        <v>2</v>
      </c>
      <c r="D677" t="s">
        <v>42</v>
      </c>
      <c r="E677">
        <v>6</v>
      </c>
      <c r="F677">
        <v>2</v>
      </c>
      <c r="G677">
        <v>5</v>
      </c>
      <c r="H677" s="67">
        <v>3924</v>
      </c>
      <c r="I677" s="67">
        <v>4230</v>
      </c>
      <c r="J677" s="67">
        <v>105084</v>
      </c>
      <c r="K677" s="67">
        <v>113400</v>
      </c>
      <c r="L677" s="67">
        <v>8316</v>
      </c>
    </row>
    <row r="678" spans="1:12">
      <c r="A678" s="3">
        <v>41134</v>
      </c>
      <c r="B678">
        <v>1</v>
      </c>
      <c r="C678">
        <v>1</v>
      </c>
      <c r="D678" t="s">
        <v>43</v>
      </c>
      <c r="E678">
        <v>4</v>
      </c>
      <c r="F678">
        <v>1</v>
      </c>
      <c r="G678">
        <v>2</v>
      </c>
      <c r="H678" s="67">
        <v>5832</v>
      </c>
      <c r="I678" s="67">
        <v>6210</v>
      </c>
      <c r="J678" s="67">
        <v>33840</v>
      </c>
      <c r="K678" s="67">
        <v>36000</v>
      </c>
      <c r="L678" s="67">
        <v>2160</v>
      </c>
    </row>
    <row r="679" spans="1:12">
      <c r="A679" s="3">
        <v>41135</v>
      </c>
      <c r="B679">
        <v>8</v>
      </c>
      <c r="C679">
        <v>5</v>
      </c>
      <c r="D679" t="s">
        <v>15</v>
      </c>
      <c r="E679">
        <v>2</v>
      </c>
      <c r="F679">
        <v>2</v>
      </c>
      <c r="G679">
        <v>14</v>
      </c>
      <c r="H679" s="67">
        <v>3546</v>
      </c>
      <c r="I679" s="67">
        <v>3780</v>
      </c>
      <c r="J679" s="67">
        <v>14328</v>
      </c>
      <c r="K679" s="67">
        <v>15480</v>
      </c>
      <c r="L679" s="67">
        <v>1152</v>
      </c>
    </row>
    <row r="680" spans="1:12">
      <c r="A680" s="3">
        <v>41135</v>
      </c>
      <c r="B680">
        <v>8</v>
      </c>
      <c r="C680">
        <v>5</v>
      </c>
      <c r="D680" t="s">
        <v>39</v>
      </c>
      <c r="E680">
        <v>2</v>
      </c>
      <c r="F680">
        <v>1</v>
      </c>
      <c r="G680">
        <v>6</v>
      </c>
      <c r="H680" s="67">
        <v>2034</v>
      </c>
      <c r="I680" s="67">
        <v>2160</v>
      </c>
      <c r="J680" s="67">
        <v>37260</v>
      </c>
      <c r="K680" s="67">
        <v>39600</v>
      </c>
      <c r="L680" s="67">
        <v>2340</v>
      </c>
    </row>
    <row r="681" spans="1:12">
      <c r="A681" s="3">
        <v>41136</v>
      </c>
      <c r="B681">
        <v>7</v>
      </c>
      <c r="C681">
        <v>3</v>
      </c>
      <c r="D681" t="s">
        <v>19</v>
      </c>
      <c r="E681">
        <v>2</v>
      </c>
      <c r="F681">
        <v>1</v>
      </c>
      <c r="G681">
        <v>13</v>
      </c>
      <c r="H681" s="67">
        <v>2034</v>
      </c>
      <c r="I681" s="67">
        <v>2160</v>
      </c>
      <c r="J681" s="67">
        <v>67626</v>
      </c>
      <c r="K681" s="67">
        <v>71910</v>
      </c>
      <c r="L681" s="67">
        <v>4284</v>
      </c>
    </row>
    <row r="682" spans="1:12">
      <c r="A682" s="3">
        <v>41136</v>
      </c>
      <c r="B682">
        <v>10</v>
      </c>
      <c r="C682">
        <v>4</v>
      </c>
      <c r="D682" t="s">
        <v>40</v>
      </c>
      <c r="E682">
        <v>5</v>
      </c>
      <c r="F682">
        <v>2</v>
      </c>
      <c r="G682">
        <v>4</v>
      </c>
      <c r="H682" s="67">
        <v>3042</v>
      </c>
      <c r="I682" s="67">
        <v>3240</v>
      </c>
      <c r="J682" s="67">
        <v>62784</v>
      </c>
      <c r="K682" s="67">
        <v>67680</v>
      </c>
      <c r="L682" s="67">
        <v>4896</v>
      </c>
    </row>
    <row r="683" spans="1:12">
      <c r="A683" s="3">
        <v>41136</v>
      </c>
      <c r="B683">
        <v>9</v>
      </c>
      <c r="C683">
        <v>5</v>
      </c>
      <c r="D683" t="s">
        <v>32</v>
      </c>
      <c r="E683">
        <v>3</v>
      </c>
      <c r="F683">
        <v>1</v>
      </c>
      <c r="G683">
        <v>21</v>
      </c>
      <c r="H683" s="67">
        <v>3042</v>
      </c>
      <c r="I683" s="67">
        <v>3240</v>
      </c>
      <c r="J683" s="67">
        <v>10638</v>
      </c>
      <c r="K683" s="67">
        <v>11340</v>
      </c>
      <c r="L683" s="67">
        <v>702</v>
      </c>
    </row>
    <row r="684" spans="1:12">
      <c r="A684" s="3">
        <v>41137</v>
      </c>
      <c r="B684">
        <v>4</v>
      </c>
      <c r="C684">
        <v>2</v>
      </c>
      <c r="D684" t="s">
        <v>33</v>
      </c>
      <c r="E684">
        <v>3</v>
      </c>
      <c r="F684">
        <v>1</v>
      </c>
      <c r="G684">
        <v>16</v>
      </c>
      <c r="H684" s="67">
        <v>3726</v>
      </c>
      <c r="I684" s="67">
        <v>3960</v>
      </c>
      <c r="J684" s="67">
        <v>47736</v>
      </c>
      <c r="K684" s="67">
        <v>50760</v>
      </c>
      <c r="L684" s="67">
        <v>3024</v>
      </c>
    </row>
    <row r="685" spans="1:12">
      <c r="A685" s="3">
        <v>41137</v>
      </c>
      <c r="B685">
        <v>8</v>
      </c>
      <c r="C685">
        <v>5</v>
      </c>
      <c r="D685" t="s">
        <v>38</v>
      </c>
      <c r="E685">
        <v>4</v>
      </c>
      <c r="F685">
        <v>1</v>
      </c>
      <c r="G685">
        <v>10</v>
      </c>
      <c r="H685" s="67">
        <v>2196</v>
      </c>
      <c r="I685" s="67">
        <v>2340</v>
      </c>
      <c r="J685" s="67">
        <v>14184</v>
      </c>
      <c r="K685" s="67">
        <v>15120</v>
      </c>
      <c r="L685" s="67">
        <v>936</v>
      </c>
    </row>
    <row r="686" spans="1:12">
      <c r="A686" s="3">
        <v>41137</v>
      </c>
      <c r="B686">
        <v>10</v>
      </c>
      <c r="C686">
        <v>4</v>
      </c>
      <c r="D686" t="s">
        <v>37</v>
      </c>
      <c r="E686">
        <v>3</v>
      </c>
      <c r="F686">
        <v>1</v>
      </c>
      <c r="G686">
        <v>3</v>
      </c>
      <c r="H686" s="67">
        <v>4482</v>
      </c>
      <c r="I686" s="67">
        <v>4770</v>
      </c>
      <c r="J686" s="67">
        <v>103086</v>
      </c>
      <c r="K686" s="67">
        <v>109710</v>
      </c>
      <c r="L686" s="67">
        <v>6624</v>
      </c>
    </row>
    <row r="687" spans="1:12">
      <c r="A687" s="3">
        <v>41137</v>
      </c>
      <c r="B687">
        <v>5</v>
      </c>
      <c r="C687">
        <v>3</v>
      </c>
      <c r="D687" t="s">
        <v>12</v>
      </c>
      <c r="E687">
        <v>1</v>
      </c>
      <c r="F687">
        <v>1</v>
      </c>
      <c r="G687">
        <v>1</v>
      </c>
      <c r="H687" s="67">
        <v>5148</v>
      </c>
      <c r="I687" s="67">
        <v>5490</v>
      </c>
      <c r="J687" s="67">
        <v>22374</v>
      </c>
      <c r="K687" s="67">
        <v>23760</v>
      </c>
      <c r="L687" s="67">
        <v>1386</v>
      </c>
    </row>
    <row r="688" spans="1:12">
      <c r="A688" s="3">
        <v>41137</v>
      </c>
      <c r="B688">
        <v>1</v>
      </c>
      <c r="C688">
        <v>1</v>
      </c>
      <c r="D688" t="s">
        <v>21</v>
      </c>
      <c r="E688">
        <v>2</v>
      </c>
      <c r="F688">
        <v>1</v>
      </c>
      <c r="G688">
        <v>13</v>
      </c>
      <c r="H688" s="67">
        <v>3978</v>
      </c>
      <c r="I688" s="67">
        <v>4230</v>
      </c>
      <c r="J688" s="67">
        <v>15372</v>
      </c>
      <c r="K688" s="67">
        <v>16380</v>
      </c>
      <c r="L688" s="67">
        <v>1008</v>
      </c>
    </row>
    <row r="689" spans="1:12">
      <c r="A689" s="3">
        <v>41138</v>
      </c>
      <c r="B689">
        <v>10</v>
      </c>
      <c r="C689">
        <v>4</v>
      </c>
      <c r="D689" t="s">
        <v>32</v>
      </c>
      <c r="E689">
        <v>3</v>
      </c>
      <c r="F689">
        <v>1</v>
      </c>
      <c r="G689">
        <v>15</v>
      </c>
      <c r="H689" s="67">
        <v>2106</v>
      </c>
      <c r="I689" s="67">
        <v>2250</v>
      </c>
      <c r="J689" s="67">
        <v>10638</v>
      </c>
      <c r="K689" s="67">
        <v>11340</v>
      </c>
      <c r="L689" s="67">
        <v>702</v>
      </c>
    </row>
    <row r="690" spans="1:12">
      <c r="A690" s="3">
        <v>41138</v>
      </c>
      <c r="B690">
        <v>7</v>
      </c>
      <c r="C690">
        <v>3</v>
      </c>
      <c r="D690" t="s">
        <v>41</v>
      </c>
      <c r="E690">
        <v>2</v>
      </c>
      <c r="F690">
        <v>1</v>
      </c>
      <c r="G690">
        <v>5</v>
      </c>
      <c r="H690" s="67">
        <v>3978</v>
      </c>
      <c r="I690" s="67">
        <v>4230</v>
      </c>
      <c r="J690" s="67">
        <v>44280</v>
      </c>
      <c r="K690" s="67">
        <v>47250</v>
      </c>
      <c r="L690" s="67">
        <v>2970</v>
      </c>
    </row>
    <row r="691" spans="1:12">
      <c r="A691" s="3">
        <v>41138</v>
      </c>
      <c r="B691">
        <v>7</v>
      </c>
      <c r="C691">
        <v>3</v>
      </c>
      <c r="D691" t="s">
        <v>39</v>
      </c>
      <c r="E691">
        <v>2</v>
      </c>
      <c r="F691">
        <v>1</v>
      </c>
      <c r="G691">
        <v>25</v>
      </c>
      <c r="H691" s="67">
        <v>2034</v>
      </c>
      <c r="I691" s="67">
        <v>2160</v>
      </c>
      <c r="J691" s="67">
        <v>93150</v>
      </c>
      <c r="K691" s="67">
        <v>99000</v>
      </c>
      <c r="L691" s="67">
        <v>5850</v>
      </c>
    </row>
    <row r="692" spans="1:12">
      <c r="A692" s="3">
        <v>41138</v>
      </c>
      <c r="B692">
        <v>5</v>
      </c>
      <c r="C692">
        <v>3</v>
      </c>
      <c r="D692" t="s">
        <v>19</v>
      </c>
      <c r="E692">
        <v>2</v>
      </c>
      <c r="F692">
        <v>1</v>
      </c>
      <c r="G692">
        <v>8</v>
      </c>
      <c r="H692" s="67">
        <v>2034</v>
      </c>
      <c r="I692" s="67">
        <v>2160</v>
      </c>
      <c r="J692" s="67">
        <v>75582</v>
      </c>
      <c r="K692" s="67">
        <v>80370</v>
      </c>
      <c r="L692" s="67">
        <v>4788</v>
      </c>
    </row>
    <row r="693" spans="1:12">
      <c r="A693" s="3">
        <v>41138</v>
      </c>
      <c r="B693">
        <v>5</v>
      </c>
      <c r="C693">
        <v>3</v>
      </c>
      <c r="D693" t="s">
        <v>38</v>
      </c>
      <c r="E693">
        <v>4</v>
      </c>
      <c r="F693">
        <v>1</v>
      </c>
      <c r="G693">
        <v>21</v>
      </c>
      <c r="H693" s="67">
        <v>3582</v>
      </c>
      <c r="I693" s="67">
        <v>3870</v>
      </c>
      <c r="J693" s="67">
        <v>39006</v>
      </c>
      <c r="K693" s="67">
        <v>41580</v>
      </c>
      <c r="L693" s="67">
        <v>2574</v>
      </c>
    </row>
    <row r="694" spans="1:12">
      <c r="A694" s="3">
        <v>41139</v>
      </c>
      <c r="B694">
        <v>9</v>
      </c>
      <c r="C694">
        <v>5</v>
      </c>
      <c r="D694" t="s">
        <v>41</v>
      </c>
      <c r="E694">
        <v>2</v>
      </c>
      <c r="F694">
        <v>1</v>
      </c>
      <c r="G694">
        <v>16</v>
      </c>
      <c r="H694" s="67">
        <v>3978</v>
      </c>
      <c r="I694" s="67">
        <v>4230</v>
      </c>
      <c r="J694" s="67">
        <v>61992</v>
      </c>
      <c r="K694" s="67">
        <v>66150</v>
      </c>
      <c r="L694" s="67">
        <v>4158</v>
      </c>
    </row>
    <row r="695" spans="1:12">
      <c r="A695" s="3">
        <v>41139</v>
      </c>
      <c r="B695">
        <v>1</v>
      </c>
      <c r="C695">
        <v>1</v>
      </c>
      <c r="D695" t="s">
        <v>39</v>
      </c>
      <c r="E695">
        <v>2</v>
      </c>
      <c r="F695">
        <v>1</v>
      </c>
      <c r="G695">
        <v>23</v>
      </c>
      <c r="H695" s="67">
        <v>2196</v>
      </c>
      <c r="I695" s="67">
        <v>2340</v>
      </c>
      <c r="J695" s="67">
        <v>93150</v>
      </c>
      <c r="K695" s="67">
        <v>99000</v>
      </c>
      <c r="L695" s="67">
        <v>5850</v>
      </c>
    </row>
    <row r="696" spans="1:12">
      <c r="A696" s="3">
        <v>41139</v>
      </c>
      <c r="B696">
        <v>5</v>
      </c>
      <c r="C696">
        <v>3</v>
      </c>
      <c r="D696" t="s">
        <v>19</v>
      </c>
      <c r="E696">
        <v>2</v>
      </c>
      <c r="F696">
        <v>1</v>
      </c>
      <c r="G696">
        <v>22</v>
      </c>
      <c r="H696" s="67">
        <v>3978</v>
      </c>
      <c r="I696" s="67">
        <v>4230</v>
      </c>
      <c r="J696" s="67">
        <v>87516</v>
      </c>
      <c r="K696" s="67">
        <v>93060</v>
      </c>
      <c r="L696" s="67">
        <v>5544</v>
      </c>
    </row>
    <row r="697" spans="1:12">
      <c r="A697" s="3">
        <v>41139</v>
      </c>
      <c r="B697">
        <v>10</v>
      </c>
      <c r="C697">
        <v>4</v>
      </c>
      <c r="D697" t="s">
        <v>28</v>
      </c>
      <c r="E697">
        <v>3</v>
      </c>
      <c r="F697">
        <v>1</v>
      </c>
      <c r="G697">
        <v>13</v>
      </c>
      <c r="H697" s="67">
        <v>3978</v>
      </c>
      <c r="I697" s="67">
        <v>4230</v>
      </c>
      <c r="J697" s="67">
        <v>139968</v>
      </c>
      <c r="K697" s="67">
        <v>149040</v>
      </c>
      <c r="L697" s="67">
        <v>9072</v>
      </c>
    </row>
    <row r="698" spans="1:12">
      <c r="A698" s="3">
        <v>41140</v>
      </c>
      <c r="B698">
        <v>6</v>
      </c>
      <c r="C698">
        <v>4</v>
      </c>
      <c r="D698" t="s">
        <v>19</v>
      </c>
      <c r="E698">
        <v>2</v>
      </c>
      <c r="F698">
        <v>1</v>
      </c>
      <c r="G698">
        <v>27</v>
      </c>
      <c r="H698" s="67">
        <v>3042</v>
      </c>
      <c r="I698" s="67">
        <v>3240</v>
      </c>
      <c r="J698" s="67">
        <v>59670</v>
      </c>
      <c r="K698" s="67">
        <v>63450</v>
      </c>
      <c r="L698" s="67">
        <v>3780</v>
      </c>
    </row>
    <row r="699" spans="1:12">
      <c r="A699" s="3">
        <v>41141</v>
      </c>
      <c r="B699">
        <v>9</v>
      </c>
      <c r="C699">
        <v>5</v>
      </c>
      <c r="D699" t="s">
        <v>12</v>
      </c>
      <c r="E699">
        <v>1</v>
      </c>
      <c r="F699">
        <v>1</v>
      </c>
      <c r="G699">
        <v>27</v>
      </c>
      <c r="H699" s="67">
        <v>3978</v>
      </c>
      <c r="I699" s="67">
        <v>4230</v>
      </c>
      <c r="J699" s="67">
        <v>46782</v>
      </c>
      <c r="K699" s="67">
        <v>49680</v>
      </c>
      <c r="L699" s="67">
        <v>2898</v>
      </c>
    </row>
    <row r="700" spans="1:12">
      <c r="A700" s="3">
        <v>41141</v>
      </c>
      <c r="B700">
        <v>1</v>
      </c>
      <c r="C700">
        <v>1</v>
      </c>
      <c r="D700" t="s">
        <v>38</v>
      </c>
      <c r="E700">
        <v>4</v>
      </c>
      <c r="F700">
        <v>1</v>
      </c>
      <c r="G700">
        <v>27</v>
      </c>
      <c r="H700" s="67">
        <v>3978</v>
      </c>
      <c r="I700" s="67">
        <v>4230</v>
      </c>
      <c r="J700" s="67">
        <v>17730</v>
      </c>
      <c r="K700" s="67">
        <v>18900</v>
      </c>
      <c r="L700" s="67">
        <v>1170</v>
      </c>
    </row>
    <row r="701" spans="1:12">
      <c r="A701" s="3">
        <v>41142</v>
      </c>
      <c r="B701">
        <v>5</v>
      </c>
      <c r="C701">
        <v>3</v>
      </c>
      <c r="D701" t="s">
        <v>43</v>
      </c>
      <c r="E701">
        <v>4</v>
      </c>
      <c r="F701">
        <v>1</v>
      </c>
      <c r="G701">
        <v>27</v>
      </c>
      <c r="H701" s="67">
        <v>5832</v>
      </c>
      <c r="I701" s="67">
        <v>6210</v>
      </c>
      <c r="J701" s="67">
        <v>60912</v>
      </c>
      <c r="K701" s="67">
        <v>64800</v>
      </c>
      <c r="L701" s="67">
        <v>3888</v>
      </c>
    </row>
    <row r="702" spans="1:12">
      <c r="A702" s="3">
        <v>41142</v>
      </c>
      <c r="B702">
        <v>8</v>
      </c>
      <c r="C702">
        <v>5</v>
      </c>
      <c r="D702" t="s">
        <v>28</v>
      </c>
      <c r="E702">
        <v>3</v>
      </c>
      <c r="F702">
        <v>1</v>
      </c>
      <c r="G702">
        <v>27</v>
      </c>
      <c r="H702" s="67">
        <v>2196</v>
      </c>
      <c r="I702" s="67">
        <v>2340</v>
      </c>
      <c r="J702" s="67">
        <v>139968</v>
      </c>
      <c r="K702" s="67">
        <v>149040</v>
      </c>
      <c r="L702" s="67">
        <v>9072</v>
      </c>
    </row>
    <row r="703" spans="1:12">
      <c r="A703" s="3">
        <v>41142</v>
      </c>
      <c r="B703">
        <v>7</v>
      </c>
      <c r="C703">
        <v>3</v>
      </c>
      <c r="D703" t="s">
        <v>35</v>
      </c>
      <c r="E703">
        <v>3</v>
      </c>
      <c r="F703">
        <v>1</v>
      </c>
      <c r="G703">
        <v>27</v>
      </c>
      <c r="H703" s="67">
        <v>3546</v>
      </c>
      <c r="I703" s="67">
        <v>3780</v>
      </c>
      <c r="J703" s="67">
        <v>56628</v>
      </c>
      <c r="K703" s="67">
        <v>60390</v>
      </c>
      <c r="L703" s="67">
        <v>3762</v>
      </c>
    </row>
    <row r="704" spans="1:12">
      <c r="A704" s="3">
        <v>41143</v>
      </c>
      <c r="B704">
        <v>3</v>
      </c>
      <c r="C704">
        <v>2</v>
      </c>
      <c r="D704" t="s">
        <v>28</v>
      </c>
      <c r="E704">
        <v>3</v>
      </c>
      <c r="F704">
        <v>1</v>
      </c>
      <c r="G704">
        <v>12</v>
      </c>
      <c r="H704" s="67">
        <v>3582</v>
      </c>
      <c r="I704" s="67">
        <v>3870</v>
      </c>
      <c r="J704" s="67">
        <v>139968</v>
      </c>
      <c r="K704" s="67">
        <v>149040</v>
      </c>
      <c r="L704" s="67">
        <v>9072</v>
      </c>
    </row>
    <row r="705" spans="1:12">
      <c r="A705" s="3">
        <v>41143</v>
      </c>
      <c r="B705">
        <v>4</v>
      </c>
      <c r="C705">
        <v>2</v>
      </c>
      <c r="D705" t="s">
        <v>26</v>
      </c>
      <c r="E705">
        <v>2</v>
      </c>
      <c r="F705">
        <v>1</v>
      </c>
      <c r="G705">
        <v>18</v>
      </c>
      <c r="H705" s="67">
        <v>3978</v>
      </c>
      <c r="I705" s="67">
        <v>4230</v>
      </c>
      <c r="J705" s="67">
        <v>9126</v>
      </c>
      <c r="K705" s="67">
        <v>9720</v>
      </c>
      <c r="L705" s="67">
        <v>594</v>
      </c>
    </row>
    <row r="706" spans="1:12">
      <c r="A706" s="3">
        <v>41144</v>
      </c>
      <c r="B706">
        <v>9</v>
      </c>
      <c r="C706">
        <v>5</v>
      </c>
      <c r="D706" t="s">
        <v>12</v>
      </c>
      <c r="E706">
        <v>1</v>
      </c>
      <c r="F706">
        <v>1</v>
      </c>
      <c r="G706">
        <v>8</v>
      </c>
      <c r="H706" s="67">
        <v>3978</v>
      </c>
      <c r="I706" s="67">
        <v>4230</v>
      </c>
      <c r="J706" s="67">
        <v>18306</v>
      </c>
      <c r="K706" s="67">
        <v>19440</v>
      </c>
      <c r="L706" s="67">
        <v>1134</v>
      </c>
    </row>
    <row r="707" spans="1:12">
      <c r="A707" s="3">
        <v>41144</v>
      </c>
      <c r="B707">
        <v>10</v>
      </c>
      <c r="C707">
        <v>4</v>
      </c>
      <c r="D707" t="s">
        <v>40</v>
      </c>
      <c r="E707">
        <v>5</v>
      </c>
      <c r="F707">
        <v>2</v>
      </c>
      <c r="G707">
        <v>21</v>
      </c>
      <c r="H707" s="67">
        <v>2034</v>
      </c>
      <c r="I707" s="67">
        <v>2160</v>
      </c>
      <c r="J707" s="67">
        <v>27468</v>
      </c>
      <c r="K707" s="67">
        <v>29610</v>
      </c>
      <c r="L707" s="67">
        <v>2142</v>
      </c>
    </row>
    <row r="708" spans="1:12">
      <c r="A708" s="3">
        <v>41144</v>
      </c>
      <c r="B708">
        <v>8</v>
      </c>
      <c r="C708">
        <v>5</v>
      </c>
      <c r="D708" t="s">
        <v>37</v>
      </c>
      <c r="E708">
        <v>3</v>
      </c>
      <c r="F708">
        <v>1</v>
      </c>
      <c r="G708">
        <v>25</v>
      </c>
      <c r="H708" s="67">
        <v>3042</v>
      </c>
      <c r="I708" s="67">
        <v>3240</v>
      </c>
      <c r="J708" s="67">
        <v>89640</v>
      </c>
      <c r="K708" s="67">
        <v>95400</v>
      </c>
      <c r="L708" s="67">
        <v>5760</v>
      </c>
    </row>
    <row r="709" spans="1:12">
      <c r="A709" s="3">
        <v>41144</v>
      </c>
      <c r="B709">
        <v>4</v>
      </c>
      <c r="C709">
        <v>2</v>
      </c>
      <c r="D709" t="s">
        <v>19</v>
      </c>
      <c r="E709">
        <v>2</v>
      </c>
      <c r="F709">
        <v>1</v>
      </c>
      <c r="G709">
        <v>12</v>
      </c>
      <c r="H709" s="67">
        <v>5148</v>
      </c>
      <c r="I709" s="67">
        <v>5490</v>
      </c>
      <c r="J709" s="67">
        <v>7956</v>
      </c>
      <c r="K709" s="67">
        <v>8460</v>
      </c>
      <c r="L709" s="67">
        <v>504</v>
      </c>
    </row>
    <row r="710" spans="1:12">
      <c r="A710" s="3">
        <v>41144</v>
      </c>
      <c r="B710">
        <v>5</v>
      </c>
      <c r="C710">
        <v>3</v>
      </c>
      <c r="D710" t="s">
        <v>28</v>
      </c>
      <c r="E710">
        <v>3</v>
      </c>
      <c r="F710">
        <v>1</v>
      </c>
      <c r="G710">
        <v>9</v>
      </c>
      <c r="H710" s="67">
        <v>2106</v>
      </c>
      <c r="I710" s="67">
        <v>2250</v>
      </c>
      <c r="J710" s="67">
        <v>134136</v>
      </c>
      <c r="K710" s="67">
        <v>142830</v>
      </c>
      <c r="L710" s="67">
        <v>8694</v>
      </c>
    </row>
    <row r="711" spans="1:12">
      <c r="A711" s="3">
        <v>41145</v>
      </c>
      <c r="B711">
        <v>5</v>
      </c>
      <c r="C711">
        <v>3</v>
      </c>
      <c r="D711" t="s">
        <v>36</v>
      </c>
      <c r="E711">
        <v>2</v>
      </c>
      <c r="F711">
        <v>1</v>
      </c>
      <c r="G711">
        <v>23</v>
      </c>
      <c r="H711" s="67">
        <v>4482</v>
      </c>
      <c r="I711" s="67">
        <v>4770</v>
      </c>
      <c r="J711" s="67">
        <v>18954</v>
      </c>
      <c r="K711" s="67">
        <v>20250</v>
      </c>
      <c r="L711" s="67">
        <v>1296</v>
      </c>
    </row>
    <row r="712" spans="1:12">
      <c r="A712" s="3">
        <v>41146</v>
      </c>
      <c r="B712">
        <v>2</v>
      </c>
      <c r="C712">
        <v>1</v>
      </c>
      <c r="D712" t="s">
        <v>32</v>
      </c>
      <c r="E712">
        <v>3</v>
      </c>
      <c r="F712">
        <v>1</v>
      </c>
      <c r="G712">
        <v>23</v>
      </c>
      <c r="H712" s="67">
        <v>3546</v>
      </c>
      <c r="I712" s="67">
        <v>3780</v>
      </c>
      <c r="J712" s="67">
        <v>81558</v>
      </c>
      <c r="K712" s="67">
        <v>86940</v>
      </c>
      <c r="L712" s="67">
        <v>5382</v>
      </c>
    </row>
    <row r="713" spans="1:12">
      <c r="A713" s="3">
        <v>41147</v>
      </c>
      <c r="B713">
        <v>5</v>
      </c>
      <c r="C713">
        <v>3</v>
      </c>
      <c r="D713" t="s">
        <v>36</v>
      </c>
      <c r="E713">
        <v>2</v>
      </c>
      <c r="F713">
        <v>1</v>
      </c>
      <c r="G713">
        <v>20</v>
      </c>
      <c r="H713" s="67">
        <v>4482</v>
      </c>
      <c r="I713" s="67">
        <v>4770</v>
      </c>
      <c r="J713" s="67">
        <v>14742</v>
      </c>
      <c r="K713" s="67">
        <v>15750</v>
      </c>
      <c r="L713" s="67">
        <v>1008</v>
      </c>
    </row>
    <row r="714" spans="1:12">
      <c r="A714" s="3">
        <v>41147</v>
      </c>
      <c r="B714">
        <v>1</v>
      </c>
      <c r="C714">
        <v>1</v>
      </c>
      <c r="D714" t="s">
        <v>37</v>
      </c>
      <c r="E714">
        <v>3</v>
      </c>
      <c r="F714">
        <v>1</v>
      </c>
      <c r="G714">
        <v>25</v>
      </c>
      <c r="H714" s="67">
        <v>4482</v>
      </c>
      <c r="I714" s="67">
        <v>4770</v>
      </c>
      <c r="J714" s="67">
        <v>67230</v>
      </c>
      <c r="K714" s="67">
        <v>71550</v>
      </c>
      <c r="L714" s="67">
        <v>4320</v>
      </c>
    </row>
    <row r="715" spans="1:12">
      <c r="A715" s="3">
        <v>41147</v>
      </c>
      <c r="B715">
        <v>9</v>
      </c>
      <c r="C715">
        <v>5</v>
      </c>
      <c r="D715" t="s">
        <v>42</v>
      </c>
      <c r="E715">
        <v>6</v>
      </c>
      <c r="F715">
        <v>2</v>
      </c>
      <c r="G715">
        <v>4</v>
      </c>
      <c r="H715" s="67">
        <v>2034</v>
      </c>
      <c r="I715" s="67">
        <v>2160</v>
      </c>
      <c r="J715" s="67">
        <v>60048</v>
      </c>
      <c r="K715" s="67">
        <v>64800</v>
      </c>
      <c r="L715" s="67">
        <v>4752</v>
      </c>
    </row>
    <row r="716" spans="1:12">
      <c r="A716" s="3">
        <v>41149</v>
      </c>
      <c r="B716">
        <v>4</v>
      </c>
      <c r="C716">
        <v>2</v>
      </c>
      <c r="D716" t="s">
        <v>35</v>
      </c>
      <c r="E716">
        <v>3</v>
      </c>
      <c r="F716">
        <v>1</v>
      </c>
      <c r="G716">
        <v>24</v>
      </c>
      <c r="H716" s="67">
        <v>3978</v>
      </c>
      <c r="I716" s="67">
        <v>4230</v>
      </c>
      <c r="J716" s="67">
        <v>77220</v>
      </c>
      <c r="K716" s="67">
        <v>82350</v>
      </c>
      <c r="L716" s="67">
        <v>5130</v>
      </c>
    </row>
    <row r="717" spans="1:12">
      <c r="A717" s="3">
        <v>41149</v>
      </c>
      <c r="B717">
        <v>6</v>
      </c>
      <c r="C717">
        <v>4</v>
      </c>
      <c r="D717" t="s">
        <v>12</v>
      </c>
      <c r="E717">
        <v>1</v>
      </c>
      <c r="F717">
        <v>1</v>
      </c>
      <c r="G717">
        <v>24</v>
      </c>
      <c r="H717" s="67">
        <v>5832</v>
      </c>
      <c r="I717" s="67">
        <v>6210</v>
      </c>
      <c r="J717" s="67">
        <v>12204</v>
      </c>
      <c r="K717" s="67">
        <v>12960</v>
      </c>
      <c r="L717" s="67">
        <v>756</v>
      </c>
    </row>
    <row r="718" spans="1:12">
      <c r="A718" s="3">
        <v>41150</v>
      </c>
      <c r="B718">
        <v>7</v>
      </c>
      <c r="C718">
        <v>3</v>
      </c>
      <c r="D718" t="s">
        <v>42</v>
      </c>
      <c r="E718">
        <v>6</v>
      </c>
      <c r="F718">
        <v>2</v>
      </c>
      <c r="G718">
        <v>16</v>
      </c>
      <c r="H718" s="67">
        <v>3978</v>
      </c>
      <c r="I718" s="67">
        <v>4230</v>
      </c>
      <c r="J718" s="67">
        <v>45036</v>
      </c>
      <c r="K718" s="67">
        <v>48600</v>
      </c>
      <c r="L718" s="67">
        <v>3564</v>
      </c>
    </row>
    <row r="719" spans="1:12">
      <c r="A719" s="3">
        <v>41150</v>
      </c>
      <c r="B719">
        <v>6</v>
      </c>
      <c r="C719">
        <v>4</v>
      </c>
      <c r="D719" t="s">
        <v>43</v>
      </c>
      <c r="E719">
        <v>4</v>
      </c>
      <c r="F719">
        <v>1</v>
      </c>
      <c r="G719">
        <v>6</v>
      </c>
      <c r="H719" s="67">
        <v>3978</v>
      </c>
      <c r="I719" s="67">
        <v>4230</v>
      </c>
      <c r="J719" s="67">
        <v>33840</v>
      </c>
      <c r="K719" s="67">
        <v>36000</v>
      </c>
      <c r="L719" s="67">
        <v>2160</v>
      </c>
    </row>
    <row r="720" spans="1:12">
      <c r="A720" s="3">
        <v>41151</v>
      </c>
      <c r="B720">
        <v>3</v>
      </c>
      <c r="C720">
        <v>2</v>
      </c>
      <c r="D720" t="s">
        <v>39</v>
      </c>
      <c r="E720">
        <v>2</v>
      </c>
      <c r="F720">
        <v>1</v>
      </c>
      <c r="G720">
        <v>4</v>
      </c>
      <c r="H720" s="67">
        <v>5148</v>
      </c>
      <c r="I720" s="67">
        <v>5490</v>
      </c>
      <c r="J720" s="67">
        <v>70794</v>
      </c>
      <c r="K720" s="67">
        <v>75240</v>
      </c>
      <c r="L720" s="67">
        <v>4446</v>
      </c>
    </row>
    <row r="721" spans="1:12">
      <c r="A721" s="3">
        <v>41151</v>
      </c>
      <c r="B721">
        <v>2</v>
      </c>
      <c r="C721">
        <v>1</v>
      </c>
      <c r="D721" t="s">
        <v>43</v>
      </c>
      <c r="E721">
        <v>4</v>
      </c>
      <c r="F721">
        <v>1</v>
      </c>
      <c r="G721">
        <v>24</v>
      </c>
      <c r="H721" s="67">
        <v>5832</v>
      </c>
      <c r="I721" s="67">
        <v>6210</v>
      </c>
      <c r="J721" s="67">
        <v>16920</v>
      </c>
      <c r="K721" s="67">
        <v>18000</v>
      </c>
      <c r="L721" s="67">
        <v>1080</v>
      </c>
    </row>
    <row r="722" spans="1:12">
      <c r="A722" s="3">
        <v>41151</v>
      </c>
      <c r="B722">
        <v>10</v>
      </c>
      <c r="C722">
        <v>4</v>
      </c>
      <c r="D722" t="s">
        <v>42</v>
      </c>
      <c r="E722">
        <v>6</v>
      </c>
      <c r="F722">
        <v>2</v>
      </c>
      <c r="G722">
        <v>21</v>
      </c>
      <c r="H722" s="67">
        <v>2034</v>
      </c>
      <c r="I722" s="67">
        <v>2160</v>
      </c>
      <c r="J722" s="67">
        <v>165132</v>
      </c>
      <c r="K722" s="67">
        <v>178200</v>
      </c>
      <c r="L722" s="67">
        <v>13068</v>
      </c>
    </row>
    <row r="723" spans="1:12">
      <c r="A723" s="3">
        <v>41151</v>
      </c>
      <c r="B723">
        <v>2</v>
      </c>
      <c r="C723">
        <v>1</v>
      </c>
      <c r="D723" t="s">
        <v>41</v>
      </c>
      <c r="E723">
        <v>2</v>
      </c>
      <c r="F723">
        <v>1</v>
      </c>
      <c r="G723">
        <v>13</v>
      </c>
      <c r="H723" s="67">
        <v>5832</v>
      </c>
      <c r="I723" s="67">
        <v>6210</v>
      </c>
      <c r="J723" s="67">
        <v>26568</v>
      </c>
      <c r="K723" s="67">
        <v>28350</v>
      </c>
      <c r="L723" s="67">
        <v>1782</v>
      </c>
    </row>
    <row r="724" spans="1:12">
      <c r="A724" s="3">
        <v>41151</v>
      </c>
      <c r="B724">
        <v>9</v>
      </c>
      <c r="C724">
        <v>5</v>
      </c>
      <c r="D724" t="s">
        <v>26</v>
      </c>
      <c r="E724">
        <v>2</v>
      </c>
      <c r="F724">
        <v>1</v>
      </c>
      <c r="G724">
        <v>2</v>
      </c>
      <c r="H724" s="67">
        <v>3546</v>
      </c>
      <c r="I724" s="67">
        <v>3780</v>
      </c>
      <c r="J724" s="67">
        <v>69966</v>
      </c>
      <c r="K724" s="67">
        <v>74520</v>
      </c>
      <c r="L724" s="67">
        <v>4554</v>
      </c>
    </row>
    <row r="725" spans="1:12">
      <c r="A725" s="3">
        <v>41152</v>
      </c>
      <c r="B725">
        <v>10</v>
      </c>
      <c r="C725">
        <v>4</v>
      </c>
      <c r="D725" t="s">
        <v>37</v>
      </c>
      <c r="E725">
        <v>3</v>
      </c>
      <c r="F725">
        <v>1</v>
      </c>
      <c r="G725">
        <v>20</v>
      </c>
      <c r="H725" s="67">
        <v>3726</v>
      </c>
      <c r="I725" s="67">
        <v>3960</v>
      </c>
      <c r="J725" s="67">
        <v>71712</v>
      </c>
      <c r="K725" s="67">
        <v>76320</v>
      </c>
      <c r="L725" s="67">
        <v>4608</v>
      </c>
    </row>
    <row r="726" spans="1:12">
      <c r="A726" s="3">
        <v>41152</v>
      </c>
      <c r="B726">
        <v>5</v>
      </c>
      <c r="C726">
        <v>3</v>
      </c>
      <c r="D726" t="s">
        <v>42</v>
      </c>
      <c r="E726">
        <v>6</v>
      </c>
      <c r="F726">
        <v>2</v>
      </c>
      <c r="G726">
        <v>21</v>
      </c>
      <c r="H726" s="67">
        <v>3978</v>
      </c>
      <c r="I726" s="67">
        <v>4230</v>
      </c>
      <c r="J726" s="67">
        <v>187650</v>
      </c>
      <c r="K726" s="67">
        <v>202500</v>
      </c>
      <c r="L726" s="67">
        <v>14850</v>
      </c>
    </row>
    <row r="727" spans="1:12">
      <c r="A727" s="3">
        <v>41152</v>
      </c>
      <c r="B727">
        <v>9</v>
      </c>
      <c r="C727">
        <v>5</v>
      </c>
      <c r="D727" t="s">
        <v>39</v>
      </c>
      <c r="E727">
        <v>2</v>
      </c>
      <c r="F727">
        <v>1</v>
      </c>
      <c r="G727">
        <v>12</v>
      </c>
      <c r="H727" s="67">
        <v>3042</v>
      </c>
      <c r="I727" s="67">
        <v>3240</v>
      </c>
      <c r="J727" s="67">
        <v>44712</v>
      </c>
      <c r="K727" s="67">
        <v>47520</v>
      </c>
      <c r="L727" s="67">
        <v>2808</v>
      </c>
    </row>
    <row r="728" spans="1:12">
      <c r="A728" s="3">
        <v>41152</v>
      </c>
      <c r="B728">
        <v>8</v>
      </c>
      <c r="C728">
        <v>5</v>
      </c>
      <c r="D728" t="s">
        <v>40</v>
      </c>
      <c r="E728">
        <v>5</v>
      </c>
      <c r="F728">
        <v>2</v>
      </c>
      <c r="G728">
        <v>23</v>
      </c>
      <c r="H728" s="67">
        <v>3546</v>
      </c>
      <c r="I728" s="67">
        <v>3780</v>
      </c>
      <c r="J728" s="67">
        <v>98100</v>
      </c>
      <c r="K728" s="67">
        <v>105750</v>
      </c>
      <c r="L728" s="67">
        <v>7650</v>
      </c>
    </row>
    <row r="729" spans="1:12">
      <c r="A729" s="3">
        <v>41153</v>
      </c>
      <c r="B729">
        <v>6</v>
      </c>
      <c r="C729">
        <v>4</v>
      </c>
      <c r="D729" t="s">
        <v>39</v>
      </c>
      <c r="E729">
        <v>2</v>
      </c>
      <c r="F729">
        <v>1</v>
      </c>
      <c r="G729">
        <v>23</v>
      </c>
      <c r="H729" s="67">
        <v>4482</v>
      </c>
      <c r="I729" s="67">
        <v>4770</v>
      </c>
      <c r="J729" s="67">
        <v>7452</v>
      </c>
      <c r="K729" s="67">
        <v>7920</v>
      </c>
      <c r="L729" s="67">
        <v>468</v>
      </c>
    </row>
    <row r="730" spans="1:12">
      <c r="A730" s="3">
        <v>41153</v>
      </c>
      <c r="B730">
        <v>8</v>
      </c>
      <c r="C730">
        <v>5</v>
      </c>
      <c r="D730" t="s">
        <v>21</v>
      </c>
      <c r="E730">
        <v>2</v>
      </c>
      <c r="F730">
        <v>1</v>
      </c>
      <c r="G730">
        <v>24</v>
      </c>
      <c r="H730" s="67">
        <v>3924</v>
      </c>
      <c r="I730" s="67">
        <v>4230</v>
      </c>
      <c r="J730" s="67">
        <v>13176</v>
      </c>
      <c r="K730" s="67">
        <v>14040</v>
      </c>
      <c r="L730" s="67">
        <v>864</v>
      </c>
    </row>
    <row r="731" spans="1:12">
      <c r="A731" s="3">
        <v>41153</v>
      </c>
      <c r="B731">
        <v>9</v>
      </c>
      <c r="C731">
        <v>5</v>
      </c>
      <c r="D731" t="s">
        <v>40</v>
      </c>
      <c r="E731">
        <v>5</v>
      </c>
      <c r="F731">
        <v>2</v>
      </c>
      <c r="G731">
        <v>25</v>
      </c>
      <c r="H731" s="67">
        <v>2952</v>
      </c>
      <c r="I731" s="67">
        <v>3150</v>
      </c>
      <c r="J731" s="67">
        <v>62784</v>
      </c>
      <c r="K731" s="67">
        <v>67680</v>
      </c>
      <c r="L731" s="67">
        <v>4896</v>
      </c>
    </row>
    <row r="732" spans="1:12">
      <c r="A732" s="3">
        <v>41153</v>
      </c>
      <c r="B732">
        <v>4</v>
      </c>
      <c r="C732">
        <v>2</v>
      </c>
      <c r="D732" t="s">
        <v>42</v>
      </c>
      <c r="E732">
        <v>6</v>
      </c>
      <c r="F732">
        <v>2</v>
      </c>
      <c r="G732">
        <v>17</v>
      </c>
      <c r="H732" s="67">
        <v>3726</v>
      </c>
      <c r="I732" s="67">
        <v>3960</v>
      </c>
      <c r="J732" s="67">
        <v>22518</v>
      </c>
      <c r="K732" s="67">
        <v>24300</v>
      </c>
      <c r="L732" s="67">
        <v>1782</v>
      </c>
    </row>
    <row r="733" spans="1:12">
      <c r="A733" s="3">
        <v>41154</v>
      </c>
      <c r="B733">
        <v>3</v>
      </c>
      <c r="C733">
        <v>2</v>
      </c>
      <c r="D733" t="s">
        <v>35</v>
      </c>
      <c r="E733">
        <v>3</v>
      </c>
      <c r="F733">
        <v>1</v>
      </c>
      <c r="G733">
        <v>21</v>
      </c>
      <c r="H733" s="67">
        <v>3978</v>
      </c>
      <c r="I733" s="67">
        <v>4230</v>
      </c>
      <c r="J733" s="67">
        <v>30888</v>
      </c>
      <c r="K733" s="67">
        <v>32940</v>
      </c>
      <c r="L733" s="67">
        <v>2052</v>
      </c>
    </row>
    <row r="734" spans="1:12">
      <c r="A734" s="3">
        <v>41154</v>
      </c>
      <c r="B734">
        <v>4</v>
      </c>
      <c r="C734">
        <v>2</v>
      </c>
      <c r="D734" t="s">
        <v>38</v>
      </c>
      <c r="E734">
        <v>4</v>
      </c>
      <c r="F734">
        <v>1</v>
      </c>
      <c r="G734">
        <v>9</v>
      </c>
      <c r="H734" s="67">
        <v>3726</v>
      </c>
      <c r="I734" s="67">
        <v>3960</v>
      </c>
      <c r="J734" s="67">
        <v>67374</v>
      </c>
      <c r="K734" s="67">
        <v>71820</v>
      </c>
      <c r="L734" s="67">
        <v>4446</v>
      </c>
    </row>
    <row r="735" spans="1:12">
      <c r="A735" s="3">
        <v>41154</v>
      </c>
      <c r="B735">
        <v>9</v>
      </c>
      <c r="C735">
        <v>5</v>
      </c>
      <c r="D735" t="s">
        <v>26</v>
      </c>
      <c r="E735">
        <v>2</v>
      </c>
      <c r="F735">
        <v>1</v>
      </c>
      <c r="G735">
        <v>11</v>
      </c>
      <c r="H735" s="67">
        <v>4482</v>
      </c>
      <c r="I735" s="67">
        <v>4770</v>
      </c>
      <c r="J735" s="67">
        <v>48672</v>
      </c>
      <c r="K735" s="67">
        <v>51840</v>
      </c>
      <c r="L735" s="67">
        <v>3168</v>
      </c>
    </row>
    <row r="736" spans="1:12">
      <c r="A736" s="3">
        <v>41154</v>
      </c>
      <c r="B736">
        <v>4</v>
      </c>
      <c r="C736">
        <v>2</v>
      </c>
      <c r="D736" t="s">
        <v>21</v>
      </c>
      <c r="E736">
        <v>2</v>
      </c>
      <c r="F736">
        <v>1</v>
      </c>
      <c r="G736">
        <v>4</v>
      </c>
      <c r="H736" s="67">
        <v>3582</v>
      </c>
      <c r="I736" s="67">
        <v>3870</v>
      </c>
      <c r="J736" s="67">
        <v>54900</v>
      </c>
      <c r="K736" s="67">
        <v>58500</v>
      </c>
      <c r="L736" s="67">
        <v>3600</v>
      </c>
    </row>
    <row r="737" spans="1:12">
      <c r="A737" s="3">
        <v>41154</v>
      </c>
      <c r="B737">
        <v>8</v>
      </c>
      <c r="C737">
        <v>5</v>
      </c>
      <c r="D737" t="s">
        <v>41</v>
      </c>
      <c r="E737">
        <v>2</v>
      </c>
      <c r="F737">
        <v>1</v>
      </c>
      <c r="G737">
        <v>22</v>
      </c>
      <c r="H737" s="67">
        <v>4482</v>
      </c>
      <c r="I737" s="67">
        <v>4770</v>
      </c>
      <c r="J737" s="67">
        <v>53136</v>
      </c>
      <c r="K737" s="67">
        <v>56700</v>
      </c>
      <c r="L737" s="67">
        <v>3564</v>
      </c>
    </row>
    <row r="738" spans="1:12">
      <c r="A738" s="3">
        <v>41155</v>
      </c>
      <c r="B738">
        <v>8</v>
      </c>
      <c r="C738">
        <v>5</v>
      </c>
      <c r="D738" t="s">
        <v>37</v>
      </c>
      <c r="E738">
        <v>3</v>
      </c>
      <c r="F738">
        <v>1</v>
      </c>
      <c r="G738">
        <v>15</v>
      </c>
      <c r="H738" s="67">
        <v>3924</v>
      </c>
      <c r="I738" s="67">
        <v>4230</v>
      </c>
      <c r="J738" s="67">
        <v>85158</v>
      </c>
      <c r="K738" s="67">
        <v>90630</v>
      </c>
      <c r="L738" s="67">
        <v>5472</v>
      </c>
    </row>
    <row r="739" spans="1:12">
      <c r="A739" s="3">
        <v>41155</v>
      </c>
      <c r="B739">
        <v>4</v>
      </c>
      <c r="C739">
        <v>2</v>
      </c>
      <c r="D739" t="s">
        <v>40</v>
      </c>
      <c r="E739">
        <v>5</v>
      </c>
      <c r="F739">
        <v>2</v>
      </c>
      <c r="G739">
        <v>23</v>
      </c>
      <c r="H739" s="67">
        <v>7506</v>
      </c>
      <c r="I739" s="67">
        <v>8100</v>
      </c>
      <c r="J739" s="67">
        <v>27468</v>
      </c>
      <c r="K739" s="67">
        <v>29610</v>
      </c>
      <c r="L739" s="67">
        <v>2142</v>
      </c>
    </row>
    <row r="740" spans="1:12">
      <c r="A740" s="3">
        <v>41155</v>
      </c>
      <c r="B740">
        <v>10</v>
      </c>
      <c r="C740">
        <v>4</v>
      </c>
      <c r="D740" t="s">
        <v>33</v>
      </c>
      <c r="E740">
        <v>3</v>
      </c>
      <c r="F740">
        <v>1</v>
      </c>
      <c r="G740">
        <v>9</v>
      </c>
      <c r="H740" s="67">
        <v>3546</v>
      </c>
      <c r="I740" s="67">
        <v>3780</v>
      </c>
      <c r="J740" s="67">
        <v>35802</v>
      </c>
      <c r="K740" s="67">
        <v>38070</v>
      </c>
      <c r="L740" s="67">
        <v>2268</v>
      </c>
    </row>
    <row r="741" spans="1:12">
      <c r="A741" s="3">
        <v>41155</v>
      </c>
      <c r="B741">
        <v>5</v>
      </c>
      <c r="C741">
        <v>3</v>
      </c>
      <c r="D741" t="s">
        <v>21</v>
      </c>
      <c r="E741">
        <v>2</v>
      </c>
      <c r="F741">
        <v>1</v>
      </c>
      <c r="G741">
        <v>7</v>
      </c>
      <c r="H741" s="67">
        <v>3042</v>
      </c>
      <c r="I741" s="67">
        <v>3240</v>
      </c>
      <c r="J741" s="67">
        <v>4392</v>
      </c>
      <c r="K741" s="67">
        <v>4680</v>
      </c>
      <c r="L741" s="67">
        <v>288</v>
      </c>
    </row>
    <row r="742" spans="1:12">
      <c r="A742" s="3">
        <v>41156</v>
      </c>
      <c r="B742">
        <v>10</v>
      </c>
      <c r="C742">
        <v>4</v>
      </c>
      <c r="D742" t="s">
        <v>40</v>
      </c>
      <c r="E742">
        <v>5</v>
      </c>
      <c r="F742">
        <v>2</v>
      </c>
      <c r="G742">
        <v>25</v>
      </c>
      <c r="H742" s="67">
        <v>3042</v>
      </c>
      <c r="I742" s="67">
        <v>3240</v>
      </c>
      <c r="J742" s="67">
        <v>70632</v>
      </c>
      <c r="K742" s="67">
        <v>76140</v>
      </c>
      <c r="L742" s="67">
        <v>5508</v>
      </c>
    </row>
    <row r="743" spans="1:12">
      <c r="A743" s="3">
        <v>41156</v>
      </c>
      <c r="B743">
        <v>1</v>
      </c>
      <c r="C743">
        <v>1</v>
      </c>
      <c r="D743" t="s">
        <v>40</v>
      </c>
      <c r="E743">
        <v>5</v>
      </c>
      <c r="F743">
        <v>2</v>
      </c>
      <c r="G743">
        <v>10</v>
      </c>
      <c r="H743" s="67">
        <v>3978</v>
      </c>
      <c r="I743" s="67">
        <v>4230</v>
      </c>
      <c r="J743" s="67">
        <v>31392</v>
      </c>
      <c r="K743" s="67">
        <v>33840</v>
      </c>
      <c r="L743" s="67">
        <v>2448</v>
      </c>
    </row>
    <row r="744" spans="1:12">
      <c r="A744" s="3">
        <v>41156</v>
      </c>
      <c r="B744">
        <v>8</v>
      </c>
      <c r="C744">
        <v>5</v>
      </c>
      <c r="D744" t="s">
        <v>40</v>
      </c>
      <c r="E744">
        <v>5</v>
      </c>
      <c r="F744">
        <v>2</v>
      </c>
      <c r="G744">
        <v>8</v>
      </c>
      <c r="H744" s="67">
        <v>5148</v>
      </c>
      <c r="I744" s="67">
        <v>5490</v>
      </c>
      <c r="J744" s="67">
        <v>94176</v>
      </c>
      <c r="K744" s="67">
        <v>101520</v>
      </c>
      <c r="L744" s="67">
        <v>7344</v>
      </c>
    </row>
    <row r="745" spans="1:12">
      <c r="A745" s="3">
        <v>41157</v>
      </c>
      <c r="B745">
        <v>5</v>
      </c>
      <c r="C745">
        <v>3</v>
      </c>
      <c r="D745" t="s">
        <v>42</v>
      </c>
      <c r="E745">
        <v>6</v>
      </c>
      <c r="F745">
        <v>2</v>
      </c>
      <c r="G745">
        <v>18</v>
      </c>
      <c r="H745" s="67">
        <v>3042</v>
      </c>
      <c r="I745" s="67">
        <v>3240</v>
      </c>
      <c r="J745" s="67">
        <v>142614</v>
      </c>
      <c r="K745" s="67">
        <v>153900</v>
      </c>
      <c r="L745" s="67">
        <v>11286</v>
      </c>
    </row>
    <row r="746" spans="1:12">
      <c r="A746" s="3">
        <v>41157</v>
      </c>
      <c r="B746">
        <v>3</v>
      </c>
      <c r="C746">
        <v>2</v>
      </c>
      <c r="D746" t="s">
        <v>35</v>
      </c>
      <c r="E746">
        <v>3</v>
      </c>
      <c r="F746">
        <v>1</v>
      </c>
      <c r="G746">
        <v>8</v>
      </c>
      <c r="H746" s="67">
        <v>5148</v>
      </c>
      <c r="I746" s="67">
        <v>5490</v>
      </c>
      <c r="J746" s="67">
        <v>123552</v>
      </c>
      <c r="K746" s="67">
        <v>131760</v>
      </c>
      <c r="L746" s="67">
        <v>8208</v>
      </c>
    </row>
    <row r="747" spans="1:12">
      <c r="A747" s="3">
        <v>41158</v>
      </c>
      <c r="B747">
        <v>7</v>
      </c>
      <c r="C747">
        <v>3</v>
      </c>
      <c r="D747" t="s">
        <v>40</v>
      </c>
      <c r="E747">
        <v>5</v>
      </c>
      <c r="F747">
        <v>2</v>
      </c>
      <c r="G747">
        <v>25</v>
      </c>
      <c r="H747" s="67">
        <v>7506</v>
      </c>
      <c r="I747" s="67">
        <v>8100</v>
      </c>
      <c r="J747" s="67">
        <v>15696</v>
      </c>
      <c r="K747" s="67">
        <v>16920</v>
      </c>
      <c r="L747" s="67">
        <v>1224</v>
      </c>
    </row>
    <row r="748" spans="1:12">
      <c r="A748" s="3">
        <v>41158</v>
      </c>
      <c r="B748">
        <v>4</v>
      </c>
      <c r="C748">
        <v>2</v>
      </c>
      <c r="D748" t="s">
        <v>43</v>
      </c>
      <c r="E748">
        <v>4</v>
      </c>
      <c r="F748">
        <v>1</v>
      </c>
      <c r="G748">
        <v>7</v>
      </c>
      <c r="H748" s="67">
        <v>3042</v>
      </c>
      <c r="I748" s="67">
        <v>3240</v>
      </c>
      <c r="J748" s="67">
        <v>30456</v>
      </c>
      <c r="K748" s="67">
        <v>32400</v>
      </c>
      <c r="L748" s="67">
        <v>1944</v>
      </c>
    </row>
    <row r="749" spans="1:12">
      <c r="A749" s="3">
        <v>41158</v>
      </c>
      <c r="B749">
        <v>10</v>
      </c>
      <c r="C749">
        <v>4</v>
      </c>
      <c r="D749" t="s">
        <v>19</v>
      </c>
      <c r="E749">
        <v>2</v>
      </c>
      <c r="F749">
        <v>1</v>
      </c>
      <c r="G749">
        <v>17</v>
      </c>
      <c r="H749" s="67">
        <v>3978</v>
      </c>
      <c r="I749" s="67">
        <v>4230</v>
      </c>
      <c r="J749" s="67">
        <v>3978</v>
      </c>
      <c r="K749" s="67">
        <v>4230</v>
      </c>
      <c r="L749" s="67">
        <v>252</v>
      </c>
    </row>
    <row r="750" spans="1:12">
      <c r="A750" s="3">
        <v>41158</v>
      </c>
      <c r="B750">
        <v>5</v>
      </c>
      <c r="C750">
        <v>3</v>
      </c>
      <c r="D750" t="s">
        <v>40</v>
      </c>
      <c r="E750">
        <v>5</v>
      </c>
      <c r="F750">
        <v>2</v>
      </c>
      <c r="G750">
        <v>3</v>
      </c>
      <c r="H750" s="67">
        <v>2952</v>
      </c>
      <c r="I750" s="67">
        <v>3150</v>
      </c>
      <c r="J750" s="67">
        <v>51012</v>
      </c>
      <c r="K750" s="67">
        <v>54990</v>
      </c>
      <c r="L750" s="67">
        <v>3978</v>
      </c>
    </row>
    <row r="751" spans="1:12">
      <c r="A751" s="3">
        <v>41159</v>
      </c>
      <c r="B751">
        <v>5</v>
      </c>
      <c r="C751">
        <v>3</v>
      </c>
      <c r="D751" t="s">
        <v>26</v>
      </c>
      <c r="E751">
        <v>2</v>
      </c>
      <c r="F751">
        <v>1</v>
      </c>
      <c r="G751">
        <v>13</v>
      </c>
      <c r="H751" s="67">
        <v>2034</v>
      </c>
      <c r="I751" s="67">
        <v>2160</v>
      </c>
      <c r="J751" s="67">
        <v>6084</v>
      </c>
      <c r="K751" s="67">
        <v>6480</v>
      </c>
      <c r="L751" s="67">
        <v>396</v>
      </c>
    </row>
    <row r="752" spans="1:12">
      <c r="A752" s="3">
        <v>41159</v>
      </c>
      <c r="B752">
        <v>4</v>
      </c>
      <c r="C752">
        <v>2</v>
      </c>
      <c r="D752" t="s">
        <v>12</v>
      </c>
      <c r="E752">
        <v>1</v>
      </c>
      <c r="F752">
        <v>1</v>
      </c>
      <c r="G752">
        <v>17</v>
      </c>
      <c r="H752" s="67">
        <v>3582</v>
      </c>
      <c r="I752" s="67">
        <v>3870</v>
      </c>
      <c r="J752" s="67">
        <v>24408</v>
      </c>
      <c r="K752" s="67">
        <v>25920</v>
      </c>
      <c r="L752" s="67">
        <v>1512</v>
      </c>
    </row>
    <row r="753" spans="1:12">
      <c r="A753" s="3">
        <v>41159</v>
      </c>
      <c r="B753">
        <v>6</v>
      </c>
      <c r="C753">
        <v>4</v>
      </c>
      <c r="D753" t="s">
        <v>32</v>
      </c>
      <c r="E753">
        <v>3</v>
      </c>
      <c r="F753">
        <v>1</v>
      </c>
      <c r="G753">
        <v>22</v>
      </c>
      <c r="H753" s="67">
        <v>3978</v>
      </c>
      <c r="I753" s="67">
        <v>4230</v>
      </c>
      <c r="J753" s="67">
        <v>35460</v>
      </c>
      <c r="K753" s="67">
        <v>37800</v>
      </c>
      <c r="L753" s="67">
        <v>2340</v>
      </c>
    </row>
    <row r="754" spans="1:12">
      <c r="A754" s="3">
        <v>41159</v>
      </c>
      <c r="B754">
        <v>5</v>
      </c>
      <c r="C754">
        <v>3</v>
      </c>
      <c r="D754" t="s">
        <v>26</v>
      </c>
      <c r="E754">
        <v>2</v>
      </c>
      <c r="F754">
        <v>1</v>
      </c>
      <c r="G754">
        <v>23</v>
      </c>
      <c r="H754" s="67">
        <v>2196</v>
      </c>
      <c r="I754" s="67">
        <v>2340</v>
      </c>
      <c r="J754" s="67">
        <v>76050</v>
      </c>
      <c r="K754" s="67">
        <v>81000</v>
      </c>
      <c r="L754" s="67">
        <v>4950</v>
      </c>
    </row>
    <row r="755" spans="1:12">
      <c r="A755" s="3">
        <v>41160</v>
      </c>
      <c r="B755">
        <v>8</v>
      </c>
      <c r="C755">
        <v>5</v>
      </c>
      <c r="D755" t="s">
        <v>37</v>
      </c>
      <c r="E755">
        <v>3</v>
      </c>
      <c r="F755">
        <v>1</v>
      </c>
      <c r="G755">
        <v>1</v>
      </c>
      <c r="H755" s="67">
        <v>2034</v>
      </c>
      <c r="I755" s="67">
        <v>2160</v>
      </c>
      <c r="J755" s="67">
        <v>40338</v>
      </c>
      <c r="K755" s="67">
        <v>42930</v>
      </c>
      <c r="L755" s="67">
        <v>2592</v>
      </c>
    </row>
    <row r="756" spans="1:12">
      <c r="A756" s="3">
        <v>41161</v>
      </c>
      <c r="B756">
        <v>1</v>
      </c>
      <c r="C756">
        <v>1</v>
      </c>
      <c r="D756" t="s">
        <v>32</v>
      </c>
      <c r="E756">
        <v>3</v>
      </c>
      <c r="F756">
        <v>1</v>
      </c>
      <c r="G756">
        <v>25</v>
      </c>
      <c r="H756" s="67">
        <v>5148</v>
      </c>
      <c r="I756" s="67">
        <v>5490</v>
      </c>
      <c r="J756" s="67">
        <v>28368</v>
      </c>
      <c r="K756" s="67">
        <v>30240</v>
      </c>
      <c r="L756" s="67">
        <v>1872</v>
      </c>
    </row>
    <row r="757" spans="1:12">
      <c r="A757" s="3">
        <v>41162</v>
      </c>
      <c r="B757">
        <v>8</v>
      </c>
      <c r="C757">
        <v>5</v>
      </c>
      <c r="D757" t="s">
        <v>26</v>
      </c>
      <c r="E757">
        <v>2</v>
      </c>
      <c r="F757">
        <v>1</v>
      </c>
      <c r="G757">
        <v>22</v>
      </c>
      <c r="H757" s="67">
        <v>3384</v>
      </c>
      <c r="I757" s="67">
        <v>3600</v>
      </c>
      <c r="J757" s="67">
        <v>73008</v>
      </c>
      <c r="K757" s="67">
        <v>77760</v>
      </c>
      <c r="L757" s="67">
        <v>4752</v>
      </c>
    </row>
    <row r="758" spans="1:12">
      <c r="A758" s="3">
        <v>41162</v>
      </c>
      <c r="B758">
        <v>3</v>
      </c>
      <c r="C758">
        <v>2</v>
      </c>
      <c r="D758" t="s">
        <v>39</v>
      </c>
      <c r="E758">
        <v>2</v>
      </c>
      <c r="F758">
        <v>1</v>
      </c>
      <c r="G758">
        <v>2</v>
      </c>
      <c r="H758" s="67">
        <v>3978</v>
      </c>
      <c r="I758" s="67">
        <v>4230</v>
      </c>
      <c r="J758" s="67">
        <v>37260</v>
      </c>
      <c r="K758" s="67">
        <v>39600</v>
      </c>
      <c r="L758" s="67">
        <v>2340</v>
      </c>
    </row>
    <row r="759" spans="1:12">
      <c r="A759" s="3">
        <v>41162</v>
      </c>
      <c r="B759">
        <v>7</v>
      </c>
      <c r="C759">
        <v>3</v>
      </c>
      <c r="D759" t="s">
        <v>40</v>
      </c>
      <c r="E759">
        <v>5</v>
      </c>
      <c r="F759">
        <v>2</v>
      </c>
      <c r="G759">
        <v>11</v>
      </c>
      <c r="H759" s="67">
        <v>3582</v>
      </c>
      <c r="I759" s="67">
        <v>3870</v>
      </c>
      <c r="J759" s="67">
        <v>19620</v>
      </c>
      <c r="K759" s="67">
        <v>21150</v>
      </c>
      <c r="L759" s="67">
        <v>1530</v>
      </c>
    </row>
    <row r="760" spans="1:12">
      <c r="A760" s="3">
        <v>41162</v>
      </c>
      <c r="B760">
        <v>3</v>
      </c>
      <c r="C760">
        <v>2</v>
      </c>
      <c r="D760" t="s">
        <v>35</v>
      </c>
      <c r="E760">
        <v>3</v>
      </c>
      <c r="F760">
        <v>1</v>
      </c>
      <c r="G760">
        <v>11</v>
      </c>
      <c r="H760" s="67">
        <v>3546</v>
      </c>
      <c r="I760" s="67">
        <v>3780</v>
      </c>
      <c r="J760" s="67">
        <v>10296</v>
      </c>
      <c r="K760" s="67">
        <v>10980</v>
      </c>
      <c r="L760" s="67">
        <v>684</v>
      </c>
    </row>
    <row r="761" spans="1:12">
      <c r="A761" s="3">
        <v>41163</v>
      </c>
      <c r="B761">
        <v>4</v>
      </c>
      <c r="C761">
        <v>2</v>
      </c>
      <c r="D761" t="s">
        <v>37</v>
      </c>
      <c r="E761">
        <v>3</v>
      </c>
      <c r="F761">
        <v>1</v>
      </c>
      <c r="G761">
        <v>1</v>
      </c>
      <c r="H761" s="67">
        <v>7506</v>
      </c>
      <c r="I761" s="67">
        <v>8100</v>
      </c>
      <c r="J761" s="67">
        <v>44820</v>
      </c>
      <c r="K761" s="67">
        <v>47700</v>
      </c>
      <c r="L761" s="67">
        <v>2880</v>
      </c>
    </row>
    <row r="762" spans="1:12">
      <c r="A762" s="3">
        <v>41163</v>
      </c>
      <c r="B762">
        <v>2</v>
      </c>
      <c r="C762">
        <v>1</v>
      </c>
      <c r="D762" t="s">
        <v>40</v>
      </c>
      <c r="E762">
        <v>5</v>
      </c>
      <c r="F762">
        <v>2</v>
      </c>
      <c r="G762">
        <v>14</v>
      </c>
      <c r="H762" s="67">
        <v>3978</v>
      </c>
      <c r="I762" s="67">
        <v>4230</v>
      </c>
      <c r="J762" s="67">
        <v>74556</v>
      </c>
      <c r="K762" s="67">
        <v>80370</v>
      </c>
      <c r="L762" s="67">
        <v>5814</v>
      </c>
    </row>
    <row r="763" spans="1:12">
      <c r="A763" s="3">
        <v>41163</v>
      </c>
      <c r="B763">
        <v>5</v>
      </c>
      <c r="C763">
        <v>3</v>
      </c>
      <c r="D763" t="s">
        <v>37</v>
      </c>
      <c r="E763">
        <v>3</v>
      </c>
      <c r="F763">
        <v>1</v>
      </c>
      <c r="G763">
        <v>11</v>
      </c>
      <c r="H763" s="67">
        <v>2034</v>
      </c>
      <c r="I763" s="67">
        <v>2160</v>
      </c>
      <c r="J763" s="67">
        <v>85158</v>
      </c>
      <c r="K763" s="67">
        <v>90630</v>
      </c>
      <c r="L763" s="67">
        <v>5472</v>
      </c>
    </row>
    <row r="764" spans="1:12">
      <c r="A764" s="3">
        <v>41164</v>
      </c>
      <c r="B764">
        <v>4</v>
      </c>
      <c r="C764">
        <v>2</v>
      </c>
      <c r="D764" t="s">
        <v>41</v>
      </c>
      <c r="E764">
        <v>2</v>
      </c>
      <c r="F764">
        <v>1</v>
      </c>
      <c r="G764">
        <v>8</v>
      </c>
      <c r="H764" s="67">
        <v>2952</v>
      </c>
      <c r="I764" s="67">
        <v>3150</v>
      </c>
      <c r="J764" s="67">
        <v>53136</v>
      </c>
      <c r="K764" s="67">
        <v>56700</v>
      </c>
      <c r="L764" s="67">
        <v>3564</v>
      </c>
    </row>
    <row r="765" spans="1:12">
      <c r="A765" s="3">
        <v>41165</v>
      </c>
      <c r="B765">
        <v>8</v>
      </c>
      <c r="C765">
        <v>5</v>
      </c>
      <c r="D765" t="s">
        <v>19</v>
      </c>
      <c r="E765">
        <v>2</v>
      </c>
      <c r="F765">
        <v>1</v>
      </c>
      <c r="G765">
        <v>1</v>
      </c>
      <c r="H765" s="67">
        <v>3546</v>
      </c>
      <c r="I765" s="67">
        <v>3780</v>
      </c>
      <c r="J765" s="67">
        <v>3978</v>
      </c>
      <c r="K765" s="67">
        <v>4230</v>
      </c>
      <c r="L765" s="67">
        <v>252</v>
      </c>
    </row>
    <row r="766" spans="1:12">
      <c r="A766" s="3">
        <v>41165</v>
      </c>
      <c r="B766">
        <v>3</v>
      </c>
      <c r="C766">
        <v>2</v>
      </c>
      <c r="D766" t="s">
        <v>12</v>
      </c>
      <c r="E766">
        <v>1</v>
      </c>
      <c r="F766">
        <v>1</v>
      </c>
      <c r="G766">
        <v>24</v>
      </c>
      <c r="H766" s="67">
        <v>3546</v>
      </c>
      <c r="I766" s="67">
        <v>3780</v>
      </c>
      <c r="J766" s="67">
        <v>20340</v>
      </c>
      <c r="K766" s="67">
        <v>21600</v>
      </c>
      <c r="L766" s="67">
        <v>1260</v>
      </c>
    </row>
    <row r="767" spans="1:12">
      <c r="A767" s="3">
        <v>41167</v>
      </c>
      <c r="B767">
        <v>1</v>
      </c>
      <c r="C767">
        <v>1</v>
      </c>
      <c r="D767" t="s">
        <v>42</v>
      </c>
      <c r="E767">
        <v>6</v>
      </c>
      <c r="F767">
        <v>2</v>
      </c>
      <c r="G767">
        <v>15</v>
      </c>
      <c r="H767" s="67">
        <v>3978</v>
      </c>
      <c r="I767" s="67">
        <v>4230</v>
      </c>
      <c r="J767" s="67">
        <v>142614</v>
      </c>
      <c r="K767" s="67">
        <v>153900</v>
      </c>
      <c r="L767" s="67">
        <v>11286</v>
      </c>
    </row>
    <row r="768" spans="1:12">
      <c r="A768" s="3">
        <v>41167</v>
      </c>
      <c r="B768">
        <v>10</v>
      </c>
      <c r="C768">
        <v>4</v>
      </c>
      <c r="D768" t="s">
        <v>35</v>
      </c>
      <c r="E768">
        <v>3</v>
      </c>
      <c r="F768">
        <v>1</v>
      </c>
      <c r="G768">
        <v>20</v>
      </c>
      <c r="H768" s="67">
        <v>3546</v>
      </c>
      <c r="I768" s="67">
        <v>3780</v>
      </c>
      <c r="J768" s="67">
        <v>61776</v>
      </c>
      <c r="K768" s="67">
        <v>65880</v>
      </c>
      <c r="L768" s="67">
        <v>4104</v>
      </c>
    </row>
    <row r="769" spans="1:12">
      <c r="A769" s="3">
        <v>41169</v>
      </c>
      <c r="B769">
        <v>1</v>
      </c>
      <c r="C769">
        <v>1</v>
      </c>
      <c r="D769" t="s">
        <v>41</v>
      </c>
      <c r="E769">
        <v>2</v>
      </c>
      <c r="F769">
        <v>1</v>
      </c>
      <c r="G769">
        <v>1</v>
      </c>
      <c r="H769" s="67">
        <v>5148</v>
      </c>
      <c r="I769" s="67">
        <v>5490</v>
      </c>
      <c r="J769" s="67">
        <v>35424</v>
      </c>
      <c r="K769" s="67">
        <v>37800</v>
      </c>
      <c r="L769" s="67">
        <v>2376</v>
      </c>
    </row>
    <row r="770" spans="1:12">
      <c r="A770" s="3">
        <v>41169</v>
      </c>
      <c r="B770">
        <v>7</v>
      </c>
      <c r="C770">
        <v>3</v>
      </c>
      <c r="D770" t="s">
        <v>33</v>
      </c>
      <c r="E770">
        <v>3</v>
      </c>
      <c r="F770">
        <v>1</v>
      </c>
      <c r="G770">
        <v>5</v>
      </c>
      <c r="H770" s="67">
        <v>2196</v>
      </c>
      <c r="I770" s="67">
        <v>2340</v>
      </c>
      <c r="J770" s="67">
        <v>87516</v>
      </c>
      <c r="K770" s="67">
        <v>93060</v>
      </c>
      <c r="L770" s="67">
        <v>5544</v>
      </c>
    </row>
    <row r="771" spans="1:12">
      <c r="A771" s="3">
        <v>41170</v>
      </c>
      <c r="B771">
        <v>4</v>
      </c>
      <c r="C771">
        <v>2</v>
      </c>
      <c r="D771" t="s">
        <v>21</v>
      </c>
      <c r="E771">
        <v>2</v>
      </c>
      <c r="F771">
        <v>1</v>
      </c>
      <c r="G771">
        <v>2</v>
      </c>
      <c r="H771" s="67">
        <v>3924</v>
      </c>
      <c r="I771" s="67">
        <v>4230</v>
      </c>
      <c r="J771" s="67">
        <v>15372</v>
      </c>
      <c r="K771" s="67">
        <v>16380</v>
      </c>
      <c r="L771" s="67">
        <v>1008</v>
      </c>
    </row>
    <row r="772" spans="1:12">
      <c r="A772" s="3">
        <v>41170</v>
      </c>
      <c r="B772">
        <v>9</v>
      </c>
      <c r="C772">
        <v>5</v>
      </c>
      <c r="D772" t="s">
        <v>43</v>
      </c>
      <c r="E772">
        <v>4</v>
      </c>
      <c r="F772">
        <v>1</v>
      </c>
      <c r="G772">
        <v>15</v>
      </c>
      <c r="H772" s="67">
        <v>3978</v>
      </c>
      <c r="I772" s="67">
        <v>4230</v>
      </c>
      <c r="J772" s="67">
        <v>54144</v>
      </c>
      <c r="K772" s="67">
        <v>57600</v>
      </c>
      <c r="L772" s="67">
        <v>3456</v>
      </c>
    </row>
    <row r="773" spans="1:12">
      <c r="A773" s="3">
        <v>41171</v>
      </c>
      <c r="B773">
        <v>3</v>
      </c>
      <c r="C773">
        <v>2</v>
      </c>
      <c r="D773" t="s">
        <v>36</v>
      </c>
      <c r="E773">
        <v>2</v>
      </c>
      <c r="F773">
        <v>1</v>
      </c>
      <c r="G773">
        <v>24</v>
      </c>
      <c r="H773" s="67">
        <v>2106</v>
      </c>
      <c r="I773" s="67">
        <v>2250</v>
      </c>
      <c r="J773" s="67">
        <v>33696</v>
      </c>
      <c r="K773" s="67">
        <v>36000</v>
      </c>
      <c r="L773" s="67">
        <v>2304</v>
      </c>
    </row>
    <row r="774" spans="1:12">
      <c r="A774" s="3">
        <v>41171</v>
      </c>
      <c r="B774">
        <v>10</v>
      </c>
      <c r="C774">
        <v>4</v>
      </c>
      <c r="D774" t="s">
        <v>28</v>
      </c>
      <c r="E774">
        <v>3</v>
      </c>
      <c r="F774">
        <v>1</v>
      </c>
      <c r="G774">
        <v>23</v>
      </c>
      <c r="H774" s="67">
        <v>5148</v>
      </c>
      <c r="I774" s="67">
        <v>5490</v>
      </c>
      <c r="J774" s="67">
        <v>116640</v>
      </c>
      <c r="K774" s="67">
        <v>124200</v>
      </c>
      <c r="L774" s="67">
        <v>7560</v>
      </c>
    </row>
    <row r="775" spans="1:12">
      <c r="A775" s="3">
        <v>41171</v>
      </c>
      <c r="B775">
        <v>6</v>
      </c>
      <c r="C775">
        <v>4</v>
      </c>
      <c r="D775" t="s">
        <v>38</v>
      </c>
      <c r="E775">
        <v>4</v>
      </c>
      <c r="F775">
        <v>1</v>
      </c>
      <c r="G775">
        <v>20</v>
      </c>
      <c r="H775" s="67">
        <v>3546</v>
      </c>
      <c r="I775" s="67">
        <v>3780</v>
      </c>
      <c r="J775" s="67">
        <v>81558</v>
      </c>
      <c r="K775" s="67">
        <v>86940</v>
      </c>
      <c r="L775" s="67">
        <v>5382</v>
      </c>
    </row>
    <row r="776" spans="1:12">
      <c r="A776" s="3">
        <v>41171</v>
      </c>
      <c r="B776">
        <v>7</v>
      </c>
      <c r="C776">
        <v>3</v>
      </c>
      <c r="D776" t="s">
        <v>41</v>
      </c>
      <c r="E776">
        <v>2</v>
      </c>
      <c r="F776">
        <v>1</v>
      </c>
      <c r="G776">
        <v>23</v>
      </c>
      <c r="H776" s="67">
        <v>3546</v>
      </c>
      <c r="I776" s="67">
        <v>3780</v>
      </c>
      <c r="J776" s="67">
        <v>73800</v>
      </c>
      <c r="K776" s="67">
        <v>78750</v>
      </c>
      <c r="L776" s="67">
        <v>4950</v>
      </c>
    </row>
    <row r="777" spans="1:12">
      <c r="A777" s="3">
        <v>41171</v>
      </c>
      <c r="B777">
        <v>9</v>
      </c>
      <c r="C777">
        <v>5</v>
      </c>
      <c r="D777" t="s">
        <v>32</v>
      </c>
      <c r="E777">
        <v>3</v>
      </c>
      <c r="F777">
        <v>1</v>
      </c>
      <c r="G777">
        <v>22</v>
      </c>
      <c r="H777" s="67">
        <v>5148</v>
      </c>
      <c r="I777" s="67">
        <v>5490</v>
      </c>
      <c r="J777" s="67">
        <v>24822</v>
      </c>
      <c r="K777" s="67">
        <v>26460</v>
      </c>
      <c r="L777" s="67">
        <v>1638</v>
      </c>
    </row>
    <row r="778" spans="1:12">
      <c r="A778" s="3">
        <v>41172</v>
      </c>
      <c r="B778">
        <v>4</v>
      </c>
      <c r="C778">
        <v>2</v>
      </c>
      <c r="D778" t="s">
        <v>35</v>
      </c>
      <c r="E778">
        <v>3</v>
      </c>
      <c r="F778">
        <v>1</v>
      </c>
      <c r="G778">
        <v>10</v>
      </c>
      <c r="H778" s="67">
        <v>3384</v>
      </c>
      <c r="I778" s="67">
        <v>3600</v>
      </c>
      <c r="J778" s="67">
        <v>66924</v>
      </c>
      <c r="K778" s="67">
        <v>71370</v>
      </c>
      <c r="L778" s="67">
        <v>4446</v>
      </c>
    </row>
    <row r="779" spans="1:12">
      <c r="A779" s="3">
        <v>41172</v>
      </c>
      <c r="B779">
        <v>10</v>
      </c>
      <c r="C779">
        <v>4</v>
      </c>
      <c r="D779" t="s">
        <v>33</v>
      </c>
      <c r="E779">
        <v>3</v>
      </c>
      <c r="F779">
        <v>1</v>
      </c>
      <c r="G779">
        <v>5</v>
      </c>
      <c r="H779" s="67">
        <v>3042</v>
      </c>
      <c r="I779" s="67">
        <v>3240</v>
      </c>
      <c r="J779" s="67">
        <v>19890</v>
      </c>
      <c r="K779" s="67">
        <v>21150</v>
      </c>
      <c r="L779" s="67">
        <v>1260</v>
      </c>
    </row>
    <row r="780" spans="1:12">
      <c r="A780" s="3">
        <v>41172</v>
      </c>
      <c r="B780">
        <v>7</v>
      </c>
      <c r="C780">
        <v>3</v>
      </c>
      <c r="D780" t="s">
        <v>36</v>
      </c>
      <c r="E780">
        <v>2</v>
      </c>
      <c r="F780">
        <v>1</v>
      </c>
      <c r="G780">
        <v>12</v>
      </c>
      <c r="H780" s="67">
        <v>3978</v>
      </c>
      <c r="I780" s="67">
        <v>4230</v>
      </c>
      <c r="J780" s="67">
        <v>35802</v>
      </c>
      <c r="K780" s="67">
        <v>38250</v>
      </c>
      <c r="L780" s="67">
        <v>2448</v>
      </c>
    </row>
    <row r="781" spans="1:12">
      <c r="A781" s="3">
        <v>41172</v>
      </c>
      <c r="B781">
        <v>4</v>
      </c>
      <c r="C781">
        <v>2</v>
      </c>
      <c r="D781" t="s">
        <v>40</v>
      </c>
      <c r="E781">
        <v>5</v>
      </c>
      <c r="F781">
        <v>2</v>
      </c>
      <c r="G781">
        <v>19</v>
      </c>
      <c r="H781" s="67">
        <v>3978</v>
      </c>
      <c r="I781" s="67">
        <v>4230</v>
      </c>
      <c r="J781" s="67">
        <v>74556</v>
      </c>
      <c r="K781" s="67">
        <v>80370</v>
      </c>
      <c r="L781" s="67">
        <v>5814</v>
      </c>
    </row>
    <row r="782" spans="1:12">
      <c r="A782" s="3">
        <v>41173</v>
      </c>
      <c r="B782">
        <v>1</v>
      </c>
      <c r="C782">
        <v>1</v>
      </c>
      <c r="D782" t="s">
        <v>19</v>
      </c>
      <c r="E782">
        <v>2</v>
      </c>
      <c r="F782">
        <v>1</v>
      </c>
      <c r="G782">
        <v>18</v>
      </c>
      <c r="H782" s="67">
        <v>3924</v>
      </c>
      <c r="I782" s="67">
        <v>4230</v>
      </c>
      <c r="J782" s="67">
        <v>83538</v>
      </c>
      <c r="K782" s="67">
        <v>88830</v>
      </c>
      <c r="L782" s="67">
        <v>5292</v>
      </c>
    </row>
    <row r="783" spans="1:12">
      <c r="A783" s="3">
        <v>41173</v>
      </c>
      <c r="B783">
        <v>4</v>
      </c>
      <c r="C783">
        <v>2</v>
      </c>
      <c r="D783" t="s">
        <v>38</v>
      </c>
      <c r="E783">
        <v>4</v>
      </c>
      <c r="F783">
        <v>1</v>
      </c>
      <c r="G783">
        <v>1</v>
      </c>
      <c r="H783" s="67">
        <v>2952</v>
      </c>
      <c r="I783" s="67">
        <v>3150</v>
      </c>
      <c r="J783" s="67">
        <v>53190</v>
      </c>
      <c r="K783" s="67">
        <v>56700</v>
      </c>
      <c r="L783" s="67">
        <v>3510</v>
      </c>
    </row>
    <row r="784" spans="1:12">
      <c r="A784" s="3">
        <v>41173</v>
      </c>
      <c r="B784">
        <v>6</v>
      </c>
      <c r="C784">
        <v>4</v>
      </c>
      <c r="D784" t="s">
        <v>26</v>
      </c>
      <c r="E784">
        <v>2</v>
      </c>
      <c r="F784">
        <v>1</v>
      </c>
      <c r="G784">
        <v>15</v>
      </c>
      <c r="H784" s="67">
        <v>3042</v>
      </c>
      <c r="I784" s="67">
        <v>3240</v>
      </c>
      <c r="J784" s="67">
        <v>15210</v>
      </c>
      <c r="K784" s="67">
        <v>16200</v>
      </c>
      <c r="L784" s="67">
        <v>990</v>
      </c>
    </row>
    <row r="785" spans="1:12">
      <c r="A785" s="3">
        <v>41173</v>
      </c>
      <c r="B785">
        <v>9</v>
      </c>
      <c r="C785">
        <v>5</v>
      </c>
      <c r="D785" t="s">
        <v>26</v>
      </c>
      <c r="E785">
        <v>2</v>
      </c>
      <c r="F785">
        <v>1</v>
      </c>
      <c r="G785">
        <v>4</v>
      </c>
      <c r="H785" s="67">
        <v>3978</v>
      </c>
      <c r="I785" s="67">
        <v>4230</v>
      </c>
      <c r="J785" s="67">
        <v>54756</v>
      </c>
      <c r="K785" s="67">
        <v>58320</v>
      </c>
      <c r="L785" s="67">
        <v>3564</v>
      </c>
    </row>
    <row r="786" spans="1:12">
      <c r="A786" s="3">
        <v>41173</v>
      </c>
      <c r="B786">
        <v>1</v>
      </c>
      <c r="C786">
        <v>1</v>
      </c>
      <c r="D786" t="s">
        <v>12</v>
      </c>
      <c r="E786">
        <v>1</v>
      </c>
      <c r="F786">
        <v>1</v>
      </c>
      <c r="G786">
        <v>16</v>
      </c>
      <c r="H786" s="67">
        <v>2106</v>
      </c>
      <c r="I786" s="67">
        <v>2250</v>
      </c>
      <c r="J786" s="67">
        <v>10170</v>
      </c>
      <c r="K786" s="67">
        <v>10800</v>
      </c>
      <c r="L786" s="67">
        <v>630</v>
      </c>
    </row>
    <row r="787" spans="1:12">
      <c r="A787" s="3">
        <v>41174</v>
      </c>
      <c r="B787">
        <v>1</v>
      </c>
      <c r="C787">
        <v>1</v>
      </c>
      <c r="D787" t="s">
        <v>15</v>
      </c>
      <c r="E787">
        <v>2</v>
      </c>
      <c r="F787">
        <v>2</v>
      </c>
      <c r="G787">
        <v>10</v>
      </c>
      <c r="H787" s="67">
        <v>2034</v>
      </c>
      <c r="I787" s="67">
        <v>2160</v>
      </c>
      <c r="J787" s="67">
        <v>28656</v>
      </c>
      <c r="K787" s="67">
        <v>30960</v>
      </c>
      <c r="L787" s="67">
        <v>2304</v>
      </c>
    </row>
    <row r="788" spans="1:12">
      <c r="A788" s="3">
        <v>41175</v>
      </c>
      <c r="B788">
        <v>10</v>
      </c>
      <c r="C788">
        <v>4</v>
      </c>
      <c r="D788" t="s">
        <v>28</v>
      </c>
      <c r="E788">
        <v>3</v>
      </c>
      <c r="F788">
        <v>1</v>
      </c>
      <c r="G788">
        <v>21</v>
      </c>
      <c r="H788" s="67">
        <v>4482</v>
      </c>
      <c r="I788" s="67">
        <v>4770</v>
      </c>
      <c r="J788" s="67">
        <v>58320</v>
      </c>
      <c r="K788" s="67">
        <v>62100</v>
      </c>
      <c r="L788" s="67">
        <v>3780</v>
      </c>
    </row>
    <row r="789" spans="1:12">
      <c r="A789" s="3">
        <v>41175</v>
      </c>
      <c r="B789">
        <v>5</v>
      </c>
      <c r="C789">
        <v>3</v>
      </c>
      <c r="D789" t="s">
        <v>35</v>
      </c>
      <c r="E789">
        <v>3</v>
      </c>
      <c r="F789">
        <v>1</v>
      </c>
      <c r="G789">
        <v>7</v>
      </c>
      <c r="H789" s="67">
        <v>3726</v>
      </c>
      <c r="I789" s="67">
        <v>3960</v>
      </c>
      <c r="J789" s="67">
        <v>5148</v>
      </c>
      <c r="K789" s="67">
        <v>5490</v>
      </c>
      <c r="L789" s="67">
        <v>342</v>
      </c>
    </row>
    <row r="790" spans="1:12">
      <c r="A790" s="3">
        <v>41175</v>
      </c>
      <c r="B790">
        <v>2</v>
      </c>
      <c r="C790">
        <v>1</v>
      </c>
      <c r="D790" t="s">
        <v>43</v>
      </c>
      <c r="E790">
        <v>4</v>
      </c>
      <c r="F790">
        <v>1</v>
      </c>
      <c r="G790">
        <v>22</v>
      </c>
      <c r="H790" s="67">
        <v>2952</v>
      </c>
      <c r="I790" s="67">
        <v>3150</v>
      </c>
      <c r="J790" s="67">
        <v>43992</v>
      </c>
      <c r="K790" s="67">
        <v>46800</v>
      </c>
      <c r="L790" s="67">
        <v>2808</v>
      </c>
    </row>
    <row r="791" spans="1:12">
      <c r="A791" s="3">
        <v>41175</v>
      </c>
      <c r="B791">
        <v>2</v>
      </c>
      <c r="C791">
        <v>1</v>
      </c>
      <c r="D791" t="s">
        <v>36</v>
      </c>
      <c r="E791">
        <v>2</v>
      </c>
      <c r="F791">
        <v>1</v>
      </c>
      <c r="G791">
        <v>15</v>
      </c>
      <c r="H791" s="67">
        <v>3384</v>
      </c>
      <c r="I791" s="67">
        <v>3600</v>
      </c>
      <c r="J791" s="67">
        <v>50544</v>
      </c>
      <c r="K791" s="67">
        <v>54000</v>
      </c>
      <c r="L791" s="67">
        <v>3456</v>
      </c>
    </row>
    <row r="792" spans="1:12">
      <c r="A792" s="3">
        <v>41176</v>
      </c>
      <c r="B792">
        <v>6</v>
      </c>
      <c r="C792">
        <v>4</v>
      </c>
      <c r="D792" t="s">
        <v>32</v>
      </c>
      <c r="E792">
        <v>3</v>
      </c>
      <c r="F792">
        <v>1</v>
      </c>
      <c r="G792">
        <v>7</v>
      </c>
      <c r="H792" s="67">
        <v>3546</v>
      </c>
      <c r="I792" s="67">
        <v>3780</v>
      </c>
      <c r="J792" s="67">
        <v>24822</v>
      </c>
      <c r="K792" s="67">
        <v>26460</v>
      </c>
      <c r="L792" s="67">
        <v>1638</v>
      </c>
    </row>
    <row r="793" spans="1:12">
      <c r="A793" s="3">
        <v>41176</v>
      </c>
      <c r="B793">
        <v>7</v>
      </c>
      <c r="C793">
        <v>3</v>
      </c>
      <c r="D793" t="s">
        <v>40</v>
      </c>
      <c r="E793">
        <v>5</v>
      </c>
      <c r="F793">
        <v>2</v>
      </c>
      <c r="G793">
        <v>17</v>
      </c>
      <c r="H793" s="67">
        <v>5148</v>
      </c>
      <c r="I793" s="67">
        <v>5490</v>
      </c>
      <c r="J793" s="67">
        <v>66708</v>
      </c>
      <c r="K793" s="67">
        <v>71910</v>
      </c>
      <c r="L793" s="67">
        <v>5202</v>
      </c>
    </row>
    <row r="794" spans="1:12">
      <c r="A794" s="3">
        <v>41177</v>
      </c>
      <c r="B794">
        <v>2</v>
      </c>
      <c r="C794">
        <v>1</v>
      </c>
      <c r="D794" t="s">
        <v>40</v>
      </c>
      <c r="E794">
        <v>5</v>
      </c>
      <c r="F794">
        <v>2</v>
      </c>
      <c r="G794">
        <v>20</v>
      </c>
      <c r="H794" s="67">
        <v>2034</v>
      </c>
      <c r="I794" s="67">
        <v>2160</v>
      </c>
      <c r="J794" s="67">
        <v>39240</v>
      </c>
      <c r="K794" s="67">
        <v>42300</v>
      </c>
      <c r="L794" s="67">
        <v>3060</v>
      </c>
    </row>
    <row r="795" spans="1:12">
      <c r="A795" s="3">
        <v>41177</v>
      </c>
      <c r="B795">
        <v>3</v>
      </c>
      <c r="C795">
        <v>2</v>
      </c>
      <c r="D795" t="s">
        <v>33</v>
      </c>
      <c r="E795">
        <v>3</v>
      </c>
      <c r="F795">
        <v>1</v>
      </c>
      <c r="G795">
        <v>5</v>
      </c>
      <c r="H795" s="67">
        <v>2196</v>
      </c>
      <c r="I795" s="67">
        <v>2340</v>
      </c>
      <c r="J795" s="67">
        <v>15912</v>
      </c>
      <c r="K795" s="67">
        <v>16920</v>
      </c>
      <c r="L795" s="67">
        <v>1008</v>
      </c>
    </row>
    <row r="796" spans="1:12">
      <c r="A796" s="3">
        <v>41177</v>
      </c>
      <c r="B796">
        <v>1</v>
      </c>
      <c r="C796">
        <v>1</v>
      </c>
      <c r="D796" t="s">
        <v>32</v>
      </c>
      <c r="E796">
        <v>3</v>
      </c>
      <c r="F796">
        <v>1</v>
      </c>
      <c r="G796">
        <v>14</v>
      </c>
      <c r="H796" s="67">
        <v>3546</v>
      </c>
      <c r="I796" s="67">
        <v>3780</v>
      </c>
      <c r="J796" s="67">
        <v>56736</v>
      </c>
      <c r="K796" s="67">
        <v>60480</v>
      </c>
      <c r="L796" s="67">
        <v>3744</v>
      </c>
    </row>
    <row r="797" spans="1:12">
      <c r="A797" s="3">
        <v>41177</v>
      </c>
      <c r="B797">
        <v>4</v>
      </c>
      <c r="C797">
        <v>2</v>
      </c>
      <c r="D797" t="s">
        <v>42</v>
      </c>
      <c r="E797">
        <v>6</v>
      </c>
      <c r="F797">
        <v>2</v>
      </c>
      <c r="G797">
        <v>6</v>
      </c>
      <c r="H797" s="67">
        <v>3546</v>
      </c>
      <c r="I797" s="67">
        <v>3780</v>
      </c>
      <c r="J797" s="67">
        <v>7506</v>
      </c>
      <c r="K797" s="67">
        <v>8100</v>
      </c>
      <c r="L797" s="67">
        <v>594</v>
      </c>
    </row>
    <row r="798" spans="1:12">
      <c r="A798" s="3">
        <v>41178</v>
      </c>
      <c r="B798">
        <v>3</v>
      </c>
      <c r="C798">
        <v>2</v>
      </c>
      <c r="D798" t="s">
        <v>39</v>
      </c>
      <c r="E798">
        <v>2</v>
      </c>
      <c r="F798">
        <v>1</v>
      </c>
      <c r="G798">
        <v>22</v>
      </c>
      <c r="H798" s="67">
        <v>7506</v>
      </c>
      <c r="I798" s="67">
        <v>8100</v>
      </c>
      <c r="J798" s="67">
        <v>37260</v>
      </c>
      <c r="K798" s="67">
        <v>39600</v>
      </c>
      <c r="L798" s="67">
        <v>2340</v>
      </c>
    </row>
    <row r="799" spans="1:12">
      <c r="A799" s="3">
        <v>41179</v>
      </c>
      <c r="B799">
        <v>10</v>
      </c>
      <c r="C799">
        <v>4</v>
      </c>
      <c r="D799" t="s">
        <v>19</v>
      </c>
      <c r="E799">
        <v>2</v>
      </c>
      <c r="F799">
        <v>1</v>
      </c>
      <c r="G799">
        <v>6</v>
      </c>
      <c r="H799" s="67">
        <v>3924</v>
      </c>
      <c r="I799" s="67">
        <v>4230</v>
      </c>
      <c r="J799" s="67">
        <v>51714</v>
      </c>
      <c r="K799" s="67">
        <v>54990</v>
      </c>
      <c r="L799" s="67">
        <v>3276</v>
      </c>
    </row>
    <row r="800" spans="1:12">
      <c r="A800" s="3">
        <v>41179</v>
      </c>
      <c r="B800">
        <v>1</v>
      </c>
      <c r="C800">
        <v>1</v>
      </c>
      <c r="D800" t="s">
        <v>35</v>
      </c>
      <c r="E800">
        <v>3</v>
      </c>
      <c r="F800">
        <v>1</v>
      </c>
      <c r="G800">
        <v>6</v>
      </c>
      <c r="H800" s="67">
        <v>4482</v>
      </c>
      <c r="I800" s="67">
        <v>4770</v>
      </c>
      <c r="J800" s="67">
        <v>92664</v>
      </c>
      <c r="K800" s="67">
        <v>98820</v>
      </c>
      <c r="L800" s="67">
        <v>6156</v>
      </c>
    </row>
    <row r="801" spans="1:12">
      <c r="A801" s="3">
        <v>41179</v>
      </c>
      <c r="B801">
        <v>7</v>
      </c>
      <c r="C801">
        <v>3</v>
      </c>
      <c r="D801" t="s">
        <v>43</v>
      </c>
      <c r="E801">
        <v>4</v>
      </c>
      <c r="F801">
        <v>1</v>
      </c>
      <c r="G801">
        <v>2</v>
      </c>
      <c r="H801" s="67">
        <v>3546</v>
      </c>
      <c r="I801" s="67">
        <v>3780</v>
      </c>
      <c r="J801" s="67">
        <v>20304</v>
      </c>
      <c r="K801" s="67">
        <v>21600</v>
      </c>
      <c r="L801" s="67">
        <v>1296</v>
      </c>
    </row>
    <row r="802" spans="1:12">
      <c r="A802" s="3">
        <v>41180</v>
      </c>
      <c r="B802">
        <v>4</v>
      </c>
      <c r="C802">
        <v>2</v>
      </c>
      <c r="D802" t="s">
        <v>41</v>
      </c>
      <c r="E802">
        <v>2</v>
      </c>
      <c r="F802">
        <v>1</v>
      </c>
      <c r="G802">
        <v>24</v>
      </c>
      <c r="H802" s="67">
        <v>3726</v>
      </c>
      <c r="I802" s="67">
        <v>3960</v>
      </c>
      <c r="J802" s="67">
        <v>14760</v>
      </c>
      <c r="K802" s="67">
        <v>15750</v>
      </c>
      <c r="L802" s="67">
        <v>990</v>
      </c>
    </row>
    <row r="803" spans="1:12">
      <c r="A803" s="3">
        <v>41180</v>
      </c>
      <c r="B803">
        <v>6</v>
      </c>
      <c r="C803">
        <v>4</v>
      </c>
      <c r="D803" t="s">
        <v>39</v>
      </c>
      <c r="E803">
        <v>2</v>
      </c>
      <c r="F803">
        <v>1</v>
      </c>
      <c r="G803">
        <v>11</v>
      </c>
      <c r="H803" s="67">
        <v>2106</v>
      </c>
      <c r="I803" s="67">
        <v>2250</v>
      </c>
      <c r="J803" s="67">
        <v>67068</v>
      </c>
      <c r="K803" s="67">
        <v>71280</v>
      </c>
      <c r="L803" s="67">
        <v>4212</v>
      </c>
    </row>
    <row r="804" spans="1:12">
      <c r="A804" s="3">
        <v>41180</v>
      </c>
      <c r="B804">
        <v>5</v>
      </c>
      <c r="C804">
        <v>3</v>
      </c>
      <c r="D804" t="s">
        <v>39</v>
      </c>
      <c r="E804">
        <v>2</v>
      </c>
      <c r="F804">
        <v>1</v>
      </c>
      <c r="G804">
        <v>10</v>
      </c>
      <c r="H804" s="67">
        <v>3546</v>
      </c>
      <c r="I804" s="67">
        <v>3780</v>
      </c>
      <c r="J804" s="67">
        <v>52164</v>
      </c>
      <c r="K804" s="67">
        <v>55440</v>
      </c>
      <c r="L804" s="67">
        <v>3276</v>
      </c>
    </row>
    <row r="805" spans="1:12">
      <c r="A805" s="3">
        <v>41180</v>
      </c>
      <c r="B805">
        <v>4</v>
      </c>
      <c r="C805">
        <v>2</v>
      </c>
      <c r="D805" t="s">
        <v>12</v>
      </c>
      <c r="E805">
        <v>1</v>
      </c>
      <c r="F805">
        <v>1</v>
      </c>
      <c r="G805">
        <v>7</v>
      </c>
      <c r="H805" s="67">
        <v>3384</v>
      </c>
      <c r="I805" s="67">
        <v>3600</v>
      </c>
      <c r="J805" s="67">
        <v>42714</v>
      </c>
      <c r="K805" s="67">
        <v>45360</v>
      </c>
      <c r="L805" s="67">
        <v>2646</v>
      </c>
    </row>
    <row r="806" spans="1:12">
      <c r="A806" s="3">
        <v>41180</v>
      </c>
      <c r="B806">
        <v>7</v>
      </c>
      <c r="C806">
        <v>3</v>
      </c>
      <c r="D806" t="s">
        <v>26</v>
      </c>
      <c r="E806">
        <v>2</v>
      </c>
      <c r="F806">
        <v>1</v>
      </c>
      <c r="G806">
        <v>22</v>
      </c>
      <c r="H806" s="67">
        <v>2106</v>
      </c>
      <c r="I806" s="67">
        <v>2250</v>
      </c>
      <c r="J806" s="67">
        <v>66924</v>
      </c>
      <c r="K806" s="67">
        <v>71280</v>
      </c>
      <c r="L806" s="67">
        <v>4356</v>
      </c>
    </row>
    <row r="807" spans="1:12">
      <c r="A807" s="3">
        <v>41180</v>
      </c>
      <c r="B807">
        <v>10</v>
      </c>
      <c r="C807">
        <v>4</v>
      </c>
      <c r="D807" t="s">
        <v>40</v>
      </c>
      <c r="E807">
        <v>5</v>
      </c>
      <c r="F807">
        <v>2</v>
      </c>
      <c r="G807">
        <v>7</v>
      </c>
      <c r="H807" s="67">
        <v>3924</v>
      </c>
      <c r="I807" s="67">
        <v>4230</v>
      </c>
      <c r="J807" s="67">
        <v>90252</v>
      </c>
      <c r="K807" s="67">
        <v>97290</v>
      </c>
      <c r="L807" s="67">
        <v>7038</v>
      </c>
    </row>
    <row r="808" spans="1:12">
      <c r="A808" s="3">
        <v>41180</v>
      </c>
      <c r="B808">
        <v>2</v>
      </c>
      <c r="C808">
        <v>1</v>
      </c>
      <c r="D808" t="s">
        <v>37</v>
      </c>
      <c r="E808">
        <v>3</v>
      </c>
      <c r="F808">
        <v>1</v>
      </c>
      <c r="G808">
        <v>18</v>
      </c>
      <c r="H808" s="67">
        <v>3582</v>
      </c>
      <c r="I808" s="67">
        <v>3870</v>
      </c>
      <c r="J808" s="67">
        <v>80676</v>
      </c>
      <c r="K808" s="67">
        <v>85860</v>
      </c>
      <c r="L808" s="67">
        <v>5184</v>
      </c>
    </row>
    <row r="809" spans="1:12">
      <c r="A809" s="3">
        <v>41180</v>
      </c>
      <c r="B809">
        <v>1</v>
      </c>
      <c r="C809">
        <v>1</v>
      </c>
      <c r="D809" t="s">
        <v>19</v>
      </c>
      <c r="E809">
        <v>2</v>
      </c>
      <c r="F809">
        <v>1</v>
      </c>
      <c r="G809">
        <v>12</v>
      </c>
      <c r="H809" s="67">
        <v>3582</v>
      </c>
      <c r="I809" s="67">
        <v>3870</v>
      </c>
      <c r="J809" s="67">
        <v>43758</v>
      </c>
      <c r="K809" s="67">
        <v>46530</v>
      </c>
      <c r="L809" s="67">
        <v>2772</v>
      </c>
    </row>
    <row r="810" spans="1:12">
      <c r="A810" s="3">
        <v>41180</v>
      </c>
      <c r="B810">
        <v>8</v>
      </c>
      <c r="C810">
        <v>5</v>
      </c>
      <c r="D810" t="s">
        <v>33</v>
      </c>
      <c r="E810">
        <v>3</v>
      </c>
      <c r="F810">
        <v>1</v>
      </c>
      <c r="G810">
        <v>19</v>
      </c>
      <c r="H810" s="67">
        <v>3726</v>
      </c>
      <c r="I810" s="67">
        <v>3960</v>
      </c>
      <c r="J810" s="67">
        <v>63648</v>
      </c>
      <c r="K810" s="67">
        <v>67680</v>
      </c>
      <c r="L810" s="67">
        <v>4032</v>
      </c>
    </row>
    <row r="811" spans="1:12">
      <c r="A811" s="3">
        <v>41181</v>
      </c>
      <c r="B811">
        <v>5</v>
      </c>
      <c r="C811">
        <v>3</v>
      </c>
      <c r="D811" t="s">
        <v>32</v>
      </c>
      <c r="E811">
        <v>3</v>
      </c>
      <c r="F811">
        <v>1</v>
      </c>
      <c r="G811">
        <v>23</v>
      </c>
      <c r="H811" s="67">
        <v>3582</v>
      </c>
      <c r="I811" s="67">
        <v>3870</v>
      </c>
      <c r="J811" s="67">
        <v>63828</v>
      </c>
      <c r="K811" s="67">
        <v>68040</v>
      </c>
      <c r="L811" s="67">
        <v>4212</v>
      </c>
    </row>
    <row r="812" spans="1:12">
      <c r="A812" s="3">
        <v>41181</v>
      </c>
      <c r="B812">
        <v>7</v>
      </c>
      <c r="C812">
        <v>3</v>
      </c>
      <c r="D812" t="s">
        <v>19</v>
      </c>
      <c r="E812">
        <v>2</v>
      </c>
      <c r="F812">
        <v>1</v>
      </c>
      <c r="G812">
        <v>3</v>
      </c>
      <c r="H812" s="67">
        <v>2952</v>
      </c>
      <c r="I812" s="67">
        <v>3150</v>
      </c>
      <c r="J812" s="67">
        <v>23868</v>
      </c>
      <c r="K812" s="67">
        <v>25380</v>
      </c>
      <c r="L812" s="67">
        <v>1512</v>
      </c>
    </row>
    <row r="813" spans="1:12">
      <c r="A813" s="3">
        <v>41182</v>
      </c>
      <c r="B813">
        <v>1</v>
      </c>
      <c r="C813">
        <v>1</v>
      </c>
      <c r="D813" t="s">
        <v>41</v>
      </c>
      <c r="E813">
        <v>2</v>
      </c>
      <c r="F813">
        <v>1</v>
      </c>
      <c r="G813">
        <v>24</v>
      </c>
      <c r="H813" s="67">
        <v>3978</v>
      </c>
      <c r="I813" s="67">
        <v>4230</v>
      </c>
      <c r="J813" s="67">
        <v>14760</v>
      </c>
      <c r="K813" s="67">
        <v>15750</v>
      </c>
      <c r="L813" s="67">
        <v>990</v>
      </c>
    </row>
    <row r="814" spans="1:12">
      <c r="A814" s="3">
        <v>41182</v>
      </c>
      <c r="B814">
        <v>4</v>
      </c>
      <c r="C814">
        <v>2</v>
      </c>
      <c r="D814" t="s">
        <v>12</v>
      </c>
      <c r="E814">
        <v>1</v>
      </c>
      <c r="F814">
        <v>1</v>
      </c>
      <c r="G814">
        <v>25</v>
      </c>
      <c r="H814" s="67">
        <v>2034</v>
      </c>
      <c r="I814" s="67">
        <v>2160</v>
      </c>
      <c r="J814" s="67">
        <v>28476</v>
      </c>
      <c r="K814" s="67">
        <v>30240</v>
      </c>
      <c r="L814" s="67">
        <v>1764</v>
      </c>
    </row>
    <row r="815" spans="1:12">
      <c r="A815" s="3">
        <v>41182</v>
      </c>
      <c r="B815">
        <v>9</v>
      </c>
      <c r="C815">
        <v>5</v>
      </c>
      <c r="D815" t="s">
        <v>26</v>
      </c>
      <c r="E815">
        <v>2</v>
      </c>
      <c r="F815">
        <v>1</v>
      </c>
      <c r="G815">
        <v>5</v>
      </c>
      <c r="H815" s="67">
        <v>3924</v>
      </c>
      <c r="I815" s="67">
        <v>4230</v>
      </c>
      <c r="J815" s="67">
        <v>3042</v>
      </c>
      <c r="K815" s="67">
        <v>3240</v>
      </c>
      <c r="L815" s="67">
        <v>198</v>
      </c>
    </row>
    <row r="816" spans="1:12">
      <c r="A816" s="3">
        <v>41182</v>
      </c>
      <c r="B816">
        <v>5</v>
      </c>
      <c r="C816">
        <v>3</v>
      </c>
      <c r="D816" t="s">
        <v>35</v>
      </c>
      <c r="E816">
        <v>3</v>
      </c>
      <c r="F816">
        <v>1</v>
      </c>
      <c r="G816">
        <v>2</v>
      </c>
      <c r="H816" s="67">
        <v>5832</v>
      </c>
      <c r="I816" s="67">
        <v>6210</v>
      </c>
      <c r="J816" s="67">
        <v>56628</v>
      </c>
      <c r="K816" s="67">
        <v>60390</v>
      </c>
      <c r="L816" s="67">
        <v>3762</v>
      </c>
    </row>
    <row r="817" spans="1:12">
      <c r="A817" s="3">
        <v>41182</v>
      </c>
      <c r="B817">
        <v>7</v>
      </c>
      <c r="C817">
        <v>3</v>
      </c>
      <c r="D817" t="s">
        <v>32</v>
      </c>
      <c r="E817">
        <v>3</v>
      </c>
      <c r="F817">
        <v>1</v>
      </c>
      <c r="G817">
        <v>14</v>
      </c>
      <c r="H817" s="67">
        <v>3546</v>
      </c>
      <c r="I817" s="67">
        <v>3780</v>
      </c>
      <c r="J817" s="67">
        <v>78012</v>
      </c>
      <c r="K817" s="67">
        <v>83160</v>
      </c>
      <c r="L817" s="67">
        <v>5148</v>
      </c>
    </row>
    <row r="818" spans="1:12">
      <c r="A818" s="3">
        <v>41183</v>
      </c>
      <c r="B818">
        <v>6</v>
      </c>
      <c r="C818">
        <v>4</v>
      </c>
      <c r="D818" t="s">
        <v>19</v>
      </c>
      <c r="E818">
        <v>2</v>
      </c>
      <c r="F818">
        <v>1</v>
      </c>
      <c r="G818">
        <v>6</v>
      </c>
      <c r="H818" s="67">
        <v>2034</v>
      </c>
      <c r="I818" s="67">
        <v>2160</v>
      </c>
      <c r="J818" s="67">
        <v>51714</v>
      </c>
      <c r="K818" s="67">
        <v>54990</v>
      </c>
      <c r="L818" s="67">
        <v>3276</v>
      </c>
    </row>
    <row r="819" spans="1:12">
      <c r="A819" s="3">
        <v>41183</v>
      </c>
      <c r="B819">
        <v>7</v>
      </c>
      <c r="C819">
        <v>3</v>
      </c>
      <c r="D819" t="s">
        <v>15</v>
      </c>
      <c r="E819">
        <v>2</v>
      </c>
      <c r="F819">
        <v>2</v>
      </c>
      <c r="G819">
        <v>13</v>
      </c>
      <c r="H819" s="67">
        <v>2034</v>
      </c>
      <c r="I819" s="67">
        <v>2160</v>
      </c>
      <c r="J819" s="67">
        <v>14328</v>
      </c>
      <c r="K819" s="67">
        <v>15480</v>
      </c>
      <c r="L819" s="67">
        <v>1152</v>
      </c>
    </row>
    <row r="820" spans="1:12">
      <c r="A820" s="3">
        <v>41183</v>
      </c>
      <c r="B820">
        <v>4</v>
      </c>
      <c r="C820">
        <v>2</v>
      </c>
      <c r="D820" t="s">
        <v>39</v>
      </c>
      <c r="E820">
        <v>2</v>
      </c>
      <c r="F820">
        <v>1</v>
      </c>
      <c r="G820">
        <v>4</v>
      </c>
      <c r="H820" s="67">
        <v>3042</v>
      </c>
      <c r="I820" s="67">
        <v>3240</v>
      </c>
      <c r="J820" s="67">
        <v>14904</v>
      </c>
      <c r="K820" s="67">
        <v>15840</v>
      </c>
      <c r="L820" s="67">
        <v>936</v>
      </c>
    </row>
    <row r="821" spans="1:12">
      <c r="A821" s="3">
        <v>41183</v>
      </c>
      <c r="B821">
        <v>7</v>
      </c>
      <c r="C821">
        <v>3</v>
      </c>
      <c r="D821" t="s">
        <v>43</v>
      </c>
      <c r="E821">
        <v>4</v>
      </c>
      <c r="F821">
        <v>1</v>
      </c>
      <c r="G821">
        <v>21</v>
      </c>
      <c r="H821" s="67">
        <v>3042</v>
      </c>
      <c r="I821" s="67">
        <v>3240</v>
      </c>
      <c r="J821" s="67">
        <v>33840</v>
      </c>
      <c r="K821" s="67">
        <v>36000</v>
      </c>
      <c r="L821" s="67">
        <v>2160</v>
      </c>
    </row>
    <row r="822" spans="1:12">
      <c r="A822" s="3">
        <v>41183</v>
      </c>
      <c r="B822">
        <v>7</v>
      </c>
      <c r="C822">
        <v>3</v>
      </c>
      <c r="D822" t="s">
        <v>19</v>
      </c>
      <c r="E822">
        <v>2</v>
      </c>
      <c r="F822">
        <v>1</v>
      </c>
      <c r="G822">
        <v>16</v>
      </c>
      <c r="H822" s="67">
        <v>3726</v>
      </c>
      <c r="I822" s="67">
        <v>3960</v>
      </c>
      <c r="J822" s="67">
        <v>35802</v>
      </c>
      <c r="K822" s="67">
        <v>38070</v>
      </c>
      <c r="L822" s="67">
        <v>2268</v>
      </c>
    </row>
    <row r="823" spans="1:12">
      <c r="A823" s="3">
        <v>41183</v>
      </c>
      <c r="B823">
        <v>7</v>
      </c>
      <c r="C823">
        <v>3</v>
      </c>
      <c r="D823" t="s">
        <v>15</v>
      </c>
      <c r="E823">
        <v>2</v>
      </c>
      <c r="F823">
        <v>2</v>
      </c>
      <c r="G823">
        <v>10</v>
      </c>
      <c r="H823" s="67">
        <v>2196</v>
      </c>
      <c r="I823" s="67">
        <v>2340</v>
      </c>
      <c r="J823" s="67">
        <v>78804</v>
      </c>
      <c r="K823" s="67">
        <v>85140</v>
      </c>
      <c r="L823" s="67">
        <v>6336</v>
      </c>
    </row>
    <row r="824" spans="1:12">
      <c r="A824" s="3">
        <v>41184</v>
      </c>
      <c r="B824">
        <v>5</v>
      </c>
      <c r="C824">
        <v>3</v>
      </c>
      <c r="D824" t="s">
        <v>38</v>
      </c>
      <c r="E824">
        <v>4</v>
      </c>
      <c r="F824">
        <v>1</v>
      </c>
      <c r="G824">
        <v>3</v>
      </c>
      <c r="H824" s="67">
        <v>4482</v>
      </c>
      <c r="I824" s="67">
        <v>4770</v>
      </c>
      <c r="J824" s="67">
        <v>17730</v>
      </c>
      <c r="K824" s="67">
        <v>18900</v>
      </c>
      <c r="L824" s="67">
        <v>1170</v>
      </c>
    </row>
    <row r="825" spans="1:12">
      <c r="A825" s="3">
        <v>41184</v>
      </c>
      <c r="B825">
        <v>3</v>
      </c>
      <c r="C825">
        <v>2</v>
      </c>
      <c r="D825" t="s">
        <v>28</v>
      </c>
      <c r="E825">
        <v>3</v>
      </c>
      <c r="F825">
        <v>1</v>
      </c>
      <c r="G825">
        <v>1</v>
      </c>
      <c r="H825" s="67">
        <v>5148</v>
      </c>
      <c r="I825" s="67">
        <v>5490</v>
      </c>
      <c r="J825" s="67">
        <v>34992</v>
      </c>
      <c r="K825" s="67">
        <v>37260</v>
      </c>
      <c r="L825" s="67">
        <v>2268</v>
      </c>
    </row>
    <row r="826" spans="1:12">
      <c r="A826" s="3">
        <v>41184</v>
      </c>
      <c r="B826">
        <v>5</v>
      </c>
      <c r="C826">
        <v>3</v>
      </c>
      <c r="D826" t="s">
        <v>12</v>
      </c>
      <c r="E826">
        <v>1</v>
      </c>
      <c r="F826">
        <v>1</v>
      </c>
      <c r="G826">
        <v>13</v>
      </c>
      <c r="H826" s="67">
        <v>3978</v>
      </c>
      <c r="I826" s="67">
        <v>4230</v>
      </c>
      <c r="J826" s="67">
        <v>16272</v>
      </c>
      <c r="K826" s="67">
        <v>17280</v>
      </c>
      <c r="L826" s="67">
        <v>1008</v>
      </c>
    </row>
    <row r="827" spans="1:12">
      <c r="A827" s="3">
        <v>41184</v>
      </c>
      <c r="B827">
        <v>9</v>
      </c>
      <c r="C827">
        <v>5</v>
      </c>
      <c r="D827" t="s">
        <v>32</v>
      </c>
      <c r="E827">
        <v>3</v>
      </c>
      <c r="F827">
        <v>1</v>
      </c>
      <c r="G827">
        <v>15</v>
      </c>
      <c r="H827" s="67">
        <v>2106</v>
      </c>
      <c r="I827" s="67">
        <v>2250</v>
      </c>
      <c r="J827" s="67">
        <v>63828</v>
      </c>
      <c r="K827" s="67">
        <v>68040</v>
      </c>
      <c r="L827" s="67">
        <v>4212</v>
      </c>
    </row>
    <row r="828" spans="1:12">
      <c r="A828" s="3">
        <v>41185</v>
      </c>
      <c r="B828">
        <v>10</v>
      </c>
      <c r="C828">
        <v>4</v>
      </c>
      <c r="D828" t="s">
        <v>26</v>
      </c>
      <c r="E828">
        <v>2</v>
      </c>
      <c r="F828">
        <v>1</v>
      </c>
      <c r="G828">
        <v>5</v>
      </c>
      <c r="H828" s="67">
        <v>3978</v>
      </c>
      <c r="I828" s="67">
        <v>4230</v>
      </c>
      <c r="J828" s="67">
        <v>12168</v>
      </c>
      <c r="K828" s="67">
        <v>12960</v>
      </c>
      <c r="L828" s="67">
        <v>792</v>
      </c>
    </row>
    <row r="829" spans="1:12">
      <c r="A829" s="3">
        <v>41185</v>
      </c>
      <c r="B829">
        <v>7</v>
      </c>
      <c r="C829">
        <v>3</v>
      </c>
      <c r="D829" t="s">
        <v>40</v>
      </c>
      <c r="E829">
        <v>5</v>
      </c>
      <c r="F829">
        <v>2</v>
      </c>
      <c r="G829">
        <v>25</v>
      </c>
      <c r="H829" s="67">
        <v>2034</v>
      </c>
      <c r="I829" s="67">
        <v>2160</v>
      </c>
      <c r="J829" s="67">
        <v>23544</v>
      </c>
      <c r="K829" s="67">
        <v>25380</v>
      </c>
      <c r="L829" s="67">
        <v>1836</v>
      </c>
    </row>
    <row r="830" spans="1:12">
      <c r="A830" s="3">
        <v>41185</v>
      </c>
      <c r="B830">
        <v>1</v>
      </c>
      <c r="C830">
        <v>1</v>
      </c>
      <c r="D830" t="s">
        <v>41</v>
      </c>
      <c r="E830">
        <v>2</v>
      </c>
      <c r="F830">
        <v>1</v>
      </c>
      <c r="G830">
        <v>8</v>
      </c>
      <c r="H830" s="67">
        <v>2034</v>
      </c>
      <c r="I830" s="67">
        <v>2160</v>
      </c>
      <c r="J830" s="67">
        <v>73800</v>
      </c>
      <c r="K830" s="67">
        <v>78750</v>
      </c>
      <c r="L830" s="67">
        <v>4950</v>
      </c>
    </row>
    <row r="831" spans="1:12">
      <c r="A831" s="3">
        <v>41185</v>
      </c>
      <c r="B831">
        <v>10</v>
      </c>
      <c r="C831">
        <v>4</v>
      </c>
      <c r="D831" t="s">
        <v>41</v>
      </c>
      <c r="E831">
        <v>2</v>
      </c>
      <c r="F831">
        <v>1</v>
      </c>
      <c r="G831">
        <v>21</v>
      </c>
      <c r="H831" s="67">
        <v>3582</v>
      </c>
      <c r="I831" s="67">
        <v>3870</v>
      </c>
      <c r="J831" s="67">
        <v>17712</v>
      </c>
      <c r="K831" s="67">
        <v>18900</v>
      </c>
      <c r="L831" s="67">
        <v>1188</v>
      </c>
    </row>
    <row r="832" spans="1:12">
      <c r="A832" s="3">
        <v>41185</v>
      </c>
      <c r="B832">
        <v>1</v>
      </c>
      <c r="C832">
        <v>1</v>
      </c>
      <c r="D832" t="s">
        <v>26</v>
      </c>
      <c r="E832">
        <v>2</v>
      </c>
      <c r="F832">
        <v>1</v>
      </c>
      <c r="G832">
        <v>16</v>
      </c>
      <c r="H832" s="67">
        <v>3978</v>
      </c>
      <c r="I832" s="67">
        <v>4230</v>
      </c>
      <c r="J832" s="67">
        <v>42588</v>
      </c>
      <c r="K832" s="67">
        <v>45360</v>
      </c>
      <c r="L832" s="67">
        <v>2772</v>
      </c>
    </row>
    <row r="833" spans="1:12">
      <c r="A833" s="3">
        <v>41186</v>
      </c>
      <c r="B833">
        <v>6</v>
      </c>
      <c r="C833">
        <v>4</v>
      </c>
      <c r="D833" t="s">
        <v>19</v>
      </c>
      <c r="E833">
        <v>2</v>
      </c>
      <c r="F833">
        <v>1</v>
      </c>
      <c r="G833">
        <v>23</v>
      </c>
      <c r="H833" s="67">
        <v>2196</v>
      </c>
      <c r="I833" s="67">
        <v>2340</v>
      </c>
      <c r="J833" s="67">
        <v>99450</v>
      </c>
      <c r="K833" s="67">
        <v>105750</v>
      </c>
      <c r="L833" s="67">
        <v>6300</v>
      </c>
    </row>
    <row r="834" spans="1:12">
      <c r="A834" s="3">
        <v>41186</v>
      </c>
      <c r="B834">
        <v>8</v>
      </c>
      <c r="C834">
        <v>5</v>
      </c>
      <c r="D834" t="s">
        <v>32</v>
      </c>
      <c r="E834">
        <v>3</v>
      </c>
      <c r="F834">
        <v>1</v>
      </c>
      <c r="G834">
        <v>22</v>
      </c>
      <c r="H834" s="67">
        <v>3978</v>
      </c>
      <c r="I834" s="67">
        <v>4230</v>
      </c>
      <c r="J834" s="67">
        <v>14184</v>
      </c>
      <c r="K834" s="67">
        <v>15120</v>
      </c>
      <c r="L834" s="67">
        <v>936</v>
      </c>
    </row>
    <row r="835" spans="1:12">
      <c r="A835" s="3">
        <v>41186</v>
      </c>
      <c r="B835">
        <v>3</v>
      </c>
      <c r="C835">
        <v>2</v>
      </c>
      <c r="D835" t="s">
        <v>38</v>
      </c>
      <c r="E835">
        <v>4</v>
      </c>
      <c r="F835">
        <v>1</v>
      </c>
      <c r="G835">
        <v>13</v>
      </c>
      <c r="H835" s="67">
        <v>3978</v>
      </c>
      <c r="I835" s="67">
        <v>4230</v>
      </c>
      <c r="J835" s="67">
        <v>85104</v>
      </c>
      <c r="K835" s="67">
        <v>90720</v>
      </c>
      <c r="L835" s="67">
        <v>5616</v>
      </c>
    </row>
    <row r="836" spans="1:12">
      <c r="A836" s="3">
        <v>41186</v>
      </c>
      <c r="B836">
        <v>1</v>
      </c>
      <c r="C836">
        <v>1</v>
      </c>
      <c r="D836" t="s">
        <v>36</v>
      </c>
      <c r="E836">
        <v>2</v>
      </c>
      <c r="F836">
        <v>1</v>
      </c>
      <c r="G836">
        <v>27</v>
      </c>
      <c r="H836" s="67">
        <v>3042</v>
      </c>
      <c r="I836" s="67">
        <v>3240</v>
      </c>
      <c r="J836" s="67">
        <v>40014</v>
      </c>
      <c r="K836" s="67">
        <v>42750</v>
      </c>
      <c r="L836" s="67">
        <v>2736</v>
      </c>
    </row>
    <row r="837" spans="1:12">
      <c r="A837" s="3">
        <v>41186</v>
      </c>
      <c r="B837">
        <v>8</v>
      </c>
      <c r="C837">
        <v>5</v>
      </c>
      <c r="D837" t="s">
        <v>36</v>
      </c>
      <c r="E837">
        <v>2</v>
      </c>
      <c r="F837">
        <v>1</v>
      </c>
      <c r="G837">
        <v>27</v>
      </c>
      <c r="H837" s="67">
        <v>3978</v>
      </c>
      <c r="I837" s="67">
        <v>4230</v>
      </c>
      <c r="J837" s="67">
        <v>16848</v>
      </c>
      <c r="K837" s="67">
        <v>18000</v>
      </c>
      <c r="L837" s="67">
        <v>1152</v>
      </c>
    </row>
    <row r="838" spans="1:12">
      <c r="A838" s="3">
        <v>41187</v>
      </c>
      <c r="B838">
        <v>4</v>
      </c>
      <c r="C838">
        <v>2</v>
      </c>
      <c r="D838" t="s">
        <v>32</v>
      </c>
      <c r="E838">
        <v>3</v>
      </c>
      <c r="F838">
        <v>1</v>
      </c>
      <c r="G838">
        <v>27</v>
      </c>
      <c r="H838" s="67">
        <v>3978</v>
      </c>
      <c r="I838" s="67">
        <v>4230</v>
      </c>
      <c r="J838" s="67">
        <v>14184</v>
      </c>
      <c r="K838" s="67">
        <v>15120</v>
      </c>
      <c r="L838" s="67">
        <v>936</v>
      </c>
    </row>
    <row r="839" spans="1:12">
      <c r="A839" s="3">
        <v>41187</v>
      </c>
      <c r="B839">
        <v>8</v>
      </c>
      <c r="C839">
        <v>5</v>
      </c>
      <c r="D839" t="s">
        <v>33</v>
      </c>
      <c r="E839">
        <v>3</v>
      </c>
      <c r="F839">
        <v>1</v>
      </c>
      <c r="G839">
        <v>27</v>
      </c>
      <c r="H839" s="67">
        <v>5832</v>
      </c>
      <c r="I839" s="67">
        <v>6210</v>
      </c>
      <c r="J839" s="67">
        <v>35802</v>
      </c>
      <c r="K839" s="67">
        <v>38070</v>
      </c>
      <c r="L839" s="67">
        <v>2268</v>
      </c>
    </row>
    <row r="840" spans="1:12">
      <c r="A840" s="3">
        <v>41187</v>
      </c>
      <c r="B840">
        <v>5</v>
      </c>
      <c r="C840">
        <v>3</v>
      </c>
      <c r="D840" t="s">
        <v>39</v>
      </c>
      <c r="E840">
        <v>2</v>
      </c>
      <c r="F840">
        <v>1</v>
      </c>
      <c r="G840">
        <v>27</v>
      </c>
      <c r="H840" s="67">
        <v>2196</v>
      </c>
      <c r="I840" s="67">
        <v>2340</v>
      </c>
      <c r="J840" s="67">
        <v>18630</v>
      </c>
      <c r="K840" s="67">
        <v>19800</v>
      </c>
      <c r="L840" s="67">
        <v>1170</v>
      </c>
    </row>
    <row r="841" spans="1:12">
      <c r="A841" s="3">
        <v>41188</v>
      </c>
      <c r="B841">
        <v>7</v>
      </c>
      <c r="C841">
        <v>3</v>
      </c>
      <c r="D841" t="s">
        <v>33</v>
      </c>
      <c r="E841">
        <v>3</v>
      </c>
      <c r="F841">
        <v>1</v>
      </c>
      <c r="G841">
        <v>27</v>
      </c>
      <c r="H841" s="67">
        <v>3546</v>
      </c>
      <c r="I841" s="67">
        <v>3780</v>
      </c>
      <c r="J841" s="67">
        <v>39780</v>
      </c>
      <c r="K841" s="67">
        <v>42300</v>
      </c>
      <c r="L841" s="67">
        <v>2520</v>
      </c>
    </row>
    <row r="842" spans="1:12">
      <c r="A842" s="3">
        <v>41188</v>
      </c>
      <c r="B842">
        <v>9</v>
      </c>
      <c r="C842">
        <v>5</v>
      </c>
      <c r="D842" t="s">
        <v>35</v>
      </c>
      <c r="E842">
        <v>3</v>
      </c>
      <c r="F842">
        <v>1</v>
      </c>
      <c r="G842">
        <v>12</v>
      </c>
      <c r="H842" s="67">
        <v>3582</v>
      </c>
      <c r="I842" s="67">
        <v>3870</v>
      </c>
      <c r="J842" s="67">
        <v>41184</v>
      </c>
      <c r="K842" s="67">
        <v>43920</v>
      </c>
      <c r="L842" s="67">
        <v>2736</v>
      </c>
    </row>
    <row r="843" spans="1:12">
      <c r="A843" s="3">
        <v>41188</v>
      </c>
      <c r="B843">
        <v>5</v>
      </c>
      <c r="C843">
        <v>3</v>
      </c>
      <c r="D843" t="s">
        <v>36</v>
      </c>
      <c r="E843">
        <v>2</v>
      </c>
      <c r="F843">
        <v>1</v>
      </c>
      <c r="G843">
        <v>18</v>
      </c>
      <c r="H843" s="67">
        <v>3978</v>
      </c>
      <c r="I843" s="67">
        <v>4230</v>
      </c>
      <c r="J843" s="67">
        <v>31590</v>
      </c>
      <c r="K843" s="67">
        <v>33750</v>
      </c>
      <c r="L843" s="67">
        <v>2160</v>
      </c>
    </row>
    <row r="844" spans="1:12">
      <c r="A844" s="3">
        <v>41188</v>
      </c>
      <c r="B844">
        <v>2</v>
      </c>
      <c r="C844">
        <v>1</v>
      </c>
      <c r="D844" t="s">
        <v>42</v>
      </c>
      <c r="E844">
        <v>6</v>
      </c>
      <c r="F844">
        <v>2</v>
      </c>
      <c r="G844">
        <v>8</v>
      </c>
      <c r="H844" s="67">
        <v>3978</v>
      </c>
      <c r="I844" s="67">
        <v>4230</v>
      </c>
      <c r="J844" s="67">
        <v>97578</v>
      </c>
      <c r="K844" s="67">
        <v>105300</v>
      </c>
      <c r="L844" s="67">
        <v>7722</v>
      </c>
    </row>
    <row r="845" spans="1:12">
      <c r="A845" s="3">
        <v>41189</v>
      </c>
      <c r="B845">
        <v>3</v>
      </c>
      <c r="C845">
        <v>2</v>
      </c>
      <c r="D845" t="s">
        <v>21</v>
      </c>
      <c r="E845">
        <v>2</v>
      </c>
      <c r="F845">
        <v>1</v>
      </c>
      <c r="G845">
        <v>21</v>
      </c>
      <c r="H845" s="67">
        <v>2034</v>
      </c>
      <c r="I845" s="67">
        <v>2160</v>
      </c>
      <c r="J845" s="67">
        <v>43920</v>
      </c>
      <c r="K845" s="67">
        <v>46800</v>
      </c>
      <c r="L845" s="67">
        <v>2880</v>
      </c>
    </row>
    <row r="846" spans="1:12">
      <c r="A846" s="3">
        <v>41189</v>
      </c>
      <c r="B846">
        <v>7</v>
      </c>
      <c r="C846">
        <v>3</v>
      </c>
      <c r="D846" t="s">
        <v>15</v>
      </c>
      <c r="E846">
        <v>2</v>
      </c>
      <c r="F846">
        <v>2</v>
      </c>
      <c r="G846">
        <v>25</v>
      </c>
      <c r="H846" s="67">
        <v>3042</v>
      </c>
      <c r="I846" s="67">
        <v>3240</v>
      </c>
      <c r="J846" s="67">
        <v>7164</v>
      </c>
      <c r="K846" s="67">
        <v>7740</v>
      </c>
      <c r="L846" s="67">
        <v>576</v>
      </c>
    </row>
    <row r="847" spans="1:12">
      <c r="A847" s="3">
        <v>41190</v>
      </c>
      <c r="B847">
        <v>8</v>
      </c>
      <c r="C847">
        <v>5</v>
      </c>
      <c r="D847" t="s">
        <v>36</v>
      </c>
      <c r="E847">
        <v>2</v>
      </c>
      <c r="F847">
        <v>1</v>
      </c>
      <c r="G847">
        <v>12</v>
      </c>
      <c r="H847" s="67">
        <v>5148</v>
      </c>
      <c r="I847" s="67">
        <v>5490</v>
      </c>
      <c r="J847" s="67">
        <v>48438</v>
      </c>
      <c r="K847" s="67">
        <v>51750</v>
      </c>
      <c r="L847" s="67">
        <v>3312</v>
      </c>
    </row>
    <row r="848" spans="1:12">
      <c r="A848" s="3">
        <v>41190</v>
      </c>
      <c r="B848">
        <v>9</v>
      </c>
      <c r="C848">
        <v>5</v>
      </c>
      <c r="D848" t="s">
        <v>28</v>
      </c>
      <c r="E848">
        <v>3</v>
      </c>
      <c r="F848">
        <v>1</v>
      </c>
      <c r="G848">
        <v>9</v>
      </c>
      <c r="H848" s="67">
        <v>2106</v>
      </c>
      <c r="I848" s="67">
        <v>2250</v>
      </c>
      <c r="J848" s="67">
        <v>46656</v>
      </c>
      <c r="K848" s="67">
        <v>49680</v>
      </c>
      <c r="L848" s="67">
        <v>3024</v>
      </c>
    </row>
    <row r="849" spans="1:12">
      <c r="A849" s="3">
        <v>41190</v>
      </c>
      <c r="B849">
        <v>5</v>
      </c>
      <c r="C849">
        <v>3</v>
      </c>
      <c r="D849" t="s">
        <v>21</v>
      </c>
      <c r="E849">
        <v>2</v>
      </c>
      <c r="F849">
        <v>1</v>
      </c>
      <c r="G849">
        <v>23</v>
      </c>
      <c r="H849" s="67">
        <v>4482</v>
      </c>
      <c r="I849" s="67">
        <v>4770</v>
      </c>
      <c r="J849" s="67">
        <v>35136</v>
      </c>
      <c r="K849" s="67">
        <v>37440</v>
      </c>
      <c r="L849" s="67">
        <v>2304</v>
      </c>
    </row>
    <row r="850" spans="1:12">
      <c r="A850" s="3">
        <v>41191</v>
      </c>
      <c r="B850">
        <v>4</v>
      </c>
      <c r="C850">
        <v>2</v>
      </c>
      <c r="D850" t="s">
        <v>33</v>
      </c>
      <c r="E850">
        <v>3</v>
      </c>
      <c r="F850">
        <v>1</v>
      </c>
      <c r="G850">
        <v>23</v>
      </c>
      <c r="H850" s="67">
        <v>3546</v>
      </c>
      <c r="I850" s="67">
        <v>3780</v>
      </c>
      <c r="J850" s="67">
        <v>7956</v>
      </c>
      <c r="K850" s="67">
        <v>8460</v>
      </c>
      <c r="L850" s="67">
        <v>504</v>
      </c>
    </row>
    <row r="851" spans="1:12">
      <c r="A851" s="3">
        <v>41191</v>
      </c>
      <c r="B851">
        <v>4</v>
      </c>
      <c r="C851">
        <v>2</v>
      </c>
      <c r="D851" t="s">
        <v>41</v>
      </c>
      <c r="E851">
        <v>2</v>
      </c>
      <c r="F851">
        <v>1</v>
      </c>
      <c r="G851">
        <v>20</v>
      </c>
      <c r="H851" s="67">
        <v>4482</v>
      </c>
      <c r="I851" s="67">
        <v>4770</v>
      </c>
      <c r="J851" s="67">
        <v>35424</v>
      </c>
      <c r="K851" s="67">
        <v>37800</v>
      </c>
      <c r="L851" s="67">
        <v>2376</v>
      </c>
    </row>
    <row r="852" spans="1:12">
      <c r="A852" s="3">
        <v>41191</v>
      </c>
      <c r="B852">
        <v>9</v>
      </c>
      <c r="C852">
        <v>5</v>
      </c>
      <c r="D852" t="s">
        <v>42</v>
      </c>
      <c r="E852">
        <v>6</v>
      </c>
      <c r="F852">
        <v>2</v>
      </c>
      <c r="G852">
        <v>25</v>
      </c>
      <c r="H852" s="67">
        <v>4482</v>
      </c>
      <c r="I852" s="67">
        <v>4770</v>
      </c>
      <c r="J852" s="67">
        <v>37530</v>
      </c>
      <c r="K852" s="67">
        <v>40500</v>
      </c>
      <c r="L852" s="67">
        <v>2970</v>
      </c>
    </row>
    <row r="853" spans="1:12">
      <c r="A853" s="3">
        <v>41191</v>
      </c>
      <c r="B853">
        <v>1</v>
      </c>
      <c r="C853">
        <v>1</v>
      </c>
      <c r="D853" t="s">
        <v>37</v>
      </c>
      <c r="E853">
        <v>3</v>
      </c>
      <c r="F853">
        <v>1</v>
      </c>
      <c r="G853">
        <v>4</v>
      </c>
      <c r="H853" s="67">
        <v>2034</v>
      </c>
      <c r="I853" s="67">
        <v>2160</v>
      </c>
      <c r="J853" s="67">
        <v>80676</v>
      </c>
      <c r="K853" s="67">
        <v>85860</v>
      </c>
      <c r="L853" s="67">
        <v>5184</v>
      </c>
    </row>
    <row r="854" spans="1:12">
      <c r="A854" s="3">
        <v>41191</v>
      </c>
      <c r="B854">
        <v>7</v>
      </c>
      <c r="C854">
        <v>3</v>
      </c>
      <c r="D854" t="s">
        <v>28</v>
      </c>
      <c r="E854">
        <v>3</v>
      </c>
      <c r="F854">
        <v>1</v>
      </c>
      <c r="G854">
        <v>24</v>
      </c>
      <c r="H854" s="67">
        <v>3978</v>
      </c>
      <c r="I854" s="67">
        <v>4230</v>
      </c>
      <c r="J854" s="67">
        <v>139968</v>
      </c>
      <c r="K854" s="67">
        <v>149040</v>
      </c>
      <c r="L854" s="67">
        <v>9072</v>
      </c>
    </row>
    <row r="855" spans="1:12">
      <c r="A855" s="3">
        <v>41192</v>
      </c>
      <c r="B855">
        <v>2</v>
      </c>
      <c r="C855">
        <v>1</v>
      </c>
      <c r="D855" t="s">
        <v>35</v>
      </c>
      <c r="E855">
        <v>3</v>
      </c>
      <c r="F855">
        <v>1</v>
      </c>
      <c r="G855">
        <v>24</v>
      </c>
      <c r="H855" s="67">
        <v>5832</v>
      </c>
      <c r="I855" s="67">
        <v>6210</v>
      </c>
      <c r="J855" s="67">
        <v>82368</v>
      </c>
      <c r="K855" s="67">
        <v>87840</v>
      </c>
      <c r="L855" s="67">
        <v>5472</v>
      </c>
    </row>
    <row r="856" spans="1:12">
      <c r="A856" s="3">
        <v>41192</v>
      </c>
      <c r="B856">
        <v>6</v>
      </c>
      <c r="C856">
        <v>4</v>
      </c>
      <c r="D856" t="s">
        <v>12</v>
      </c>
      <c r="E856">
        <v>1</v>
      </c>
      <c r="F856">
        <v>1</v>
      </c>
      <c r="G856">
        <v>16</v>
      </c>
      <c r="H856" s="67">
        <v>3978</v>
      </c>
      <c r="I856" s="67">
        <v>4230</v>
      </c>
      <c r="J856" s="67">
        <v>46782</v>
      </c>
      <c r="K856" s="67">
        <v>49680</v>
      </c>
      <c r="L856" s="67">
        <v>2898</v>
      </c>
    </row>
    <row r="857" spans="1:12">
      <c r="A857" s="3">
        <v>41192</v>
      </c>
      <c r="B857">
        <v>5</v>
      </c>
      <c r="C857">
        <v>3</v>
      </c>
      <c r="D857" t="s">
        <v>43</v>
      </c>
      <c r="E857">
        <v>4</v>
      </c>
      <c r="F857">
        <v>1</v>
      </c>
      <c r="G857">
        <v>6</v>
      </c>
      <c r="H857" s="67">
        <v>3978</v>
      </c>
      <c r="I857" s="67">
        <v>4230</v>
      </c>
      <c r="J857" s="67">
        <v>57528</v>
      </c>
      <c r="K857" s="67">
        <v>61200</v>
      </c>
      <c r="L857" s="67">
        <v>3672</v>
      </c>
    </row>
    <row r="858" spans="1:12">
      <c r="A858" s="3">
        <v>41192</v>
      </c>
      <c r="B858">
        <v>3</v>
      </c>
      <c r="C858">
        <v>2</v>
      </c>
      <c r="D858" t="s">
        <v>43</v>
      </c>
      <c r="E858">
        <v>4</v>
      </c>
      <c r="F858">
        <v>1</v>
      </c>
      <c r="G858">
        <v>4</v>
      </c>
      <c r="H858" s="67">
        <v>5148</v>
      </c>
      <c r="I858" s="67">
        <v>5490</v>
      </c>
      <c r="J858" s="67">
        <v>77832</v>
      </c>
      <c r="K858" s="67">
        <v>82800</v>
      </c>
      <c r="L858" s="67">
        <v>4968</v>
      </c>
    </row>
    <row r="859" spans="1:12">
      <c r="A859" s="3">
        <v>41192</v>
      </c>
      <c r="B859">
        <v>5</v>
      </c>
      <c r="C859">
        <v>3</v>
      </c>
      <c r="D859" t="s">
        <v>28</v>
      </c>
      <c r="E859">
        <v>3</v>
      </c>
      <c r="F859">
        <v>1</v>
      </c>
      <c r="G859">
        <v>24</v>
      </c>
      <c r="H859" s="67">
        <v>5832</v>
      </c>
      <c r="I859" s="67">
        <v>6210</v>
      </c>
      <c r="J859" s="67">
        <v>139968</v>
      </c>
      <c r="K859" s="67">
        <v>149040</v>
      </c>
      <c r="L859" s="67">
        <v>9072</v>
      </c>
    </row>
    <row r="860" spans="1:12">
      <c r="A860" s="3">
        <v>41192</v>
      </c>
      <c r="B860">
        <v>10</v>
      </c>
      <c r="C860">
        <v>4</v>
      </c>
      <c r="D860" t="s">
        <v>15</v>
      </c>
      <c r="E860">
        <v>2</v>
      </c>
      <c r="F860">
        <v>2</v>
      </c>
      <c r="G860">
        <v>21</v>
      </c>
      <c r="H860" s="67">
        <v>2034</v>
      </c>
      <c r="I860" s="67">
        <v>2160</v>
      </c>
      <c r="J860" s="67">
        <v>50148</v>
      </c>
      <c r="K860" s="67">
        <v>54180</v>
      </c>
      <c r="L860" s="67">
        <v>4032</v>
      </c>
    </row>
    <row r="861" spans="1:12">
      <c r="A861" s="3">
        <v>41193</v>
      </c>
      <c r="B861">
        <v>6</v>
      </c>
      <c r="C861">
        <v>4</v>
      </c>
      <c r="D861" t="s">
        <v>26</v>
      </c>
      <c r="E861">
        <v>2</v>
      </c>
      <c r="F861">
        <v>1</v>
      </c>
      <c r="G861">
        <v>13</v>
      </c>
      <c r="H861" s="67">
        <v>5832</v>
      </c>
      <c r="I861" s="67">
        <v>6210</v>
      </c>
      <c r="J861" s="67">
        <v>24336</v>
      </c>
      <c r="K861" s="67">
        <v>25920</v>
      </c>
      <c r="L861" s="67">
        <v>1584</v>
      </c>
    </row>
    <row r="862" spans="1:12">
      <c r="A862" s="3">
        <v>41193</v>
      </c>
      <c r="B862">
        <v>6</v>
      </c>
      <c r="C862">
        <v>4</v>
      </c>
      <c r="D862" t="s">
        <v>43</v>
      </c>
      <c r="E862">
        <v>4</v>
      </c>
      <c r="F862">
        <v>1</v>
      </c>
      <c r="G862">
        <v>2</v>
      </c>
      <c r="H862" s="67">
        <v>3546</v>
      </c>
      <c r="I862" s="67">
        <v>3780</v>
      </c>
      <c r="J862" s="67">
        <v>33840</v>
      </c>
      <c r="K862" s="67">
        <v>36000</v>
      </c>
      <c r="L862" s="67">
        <v>2160</v>
      </c>
    </row>
    <row r="863" spans="1:12">
      <c r="A863" s="3">
        <v>41193</v>
      </c>
      <c r="B863">
        <v>2</v>
      </c>
      <c r="C863">
        <v>1</v>
      </c>
      <c r="D863" t="s">
        <v>39</v>
      </c>
      <c r="E863">
        <v>2</v>
      </c>
      <c r="F863">
        <v>1</v>
      </c>
      <c r="G863">
        <v>20</v>
      </c>
      <c r="H863" s="67">
        <v>3726</v>
      </c>
      <c r="I863" s="67">
        <v>3960</v>
      </c>
      <c r="J863" s="67">
        <v>55890</v>
      </c>
      <c r="K863" s="67">
        <v>59400</v>
      </c>
      <c r="L863" s="67">
        <v>3510</v>
      </c>
    </row>
    <row r="864" spans="1:12">
      <c r="A864" s="3">
        <v>41193</v>
      </c>
      <c r="B864">
        <v>5</v>
      </c>
      <c r="C864">
        <v>3</v>
      </c>
      <c r="D864" t="s">
        <v>37</v>
      </c>
      <c r="E864">
        <v>3</v>
      </c>
      <c r="F864">
        <v>1</v>
      </c>
      <c r="G864">
        <v>21</v>
      </c>
      <c r="H864" s="67">
        <v>3978</v>
      </c>
      <c r="I864" s="67">
        <v>4230</v>
      </c>
      <c r="J864" s="67">
        <v>4482</v>
      </c>
      <c r="K864" s="67">
        <v>4770</v>
      </c>
      <c r="L864" s="67">
        <v>288</v>
      </c>
    </row>
    <row r="865" spans="1:12">
      <c r="A865" s="3">
        <v>41194</v>
      </c>
      <c r="B865">
        <v>7</v>
      </c>
      <c r="C865">
        <v>3</v>
      </c>
      <c r="D865" t="s">
        <v>41</v>
      </c>
      <c r="E865">
        <v>2</v>
      </c>
      <c r="F865">
        <v>1</v>
      </c>
      <c r="G865">
        <v>12</v>
      </c>
      <c r="H865" s="67">
        <v>3042</v>
      </c>
      <c r="I865" s="67">
        <v>3240</v>
      </c>
      <c r="J865" s="67">
        <v>14760</v>
      </c>
      <c r="K865" s="67">
        <v>15750</v>
      </c>
      <c r="L865" s="67">
        <v>990</v>
      </c>
    </row>
    <row r="866" spans="1:12">
      <c r="A866" s="3">
        <v>41194</v>
      </c>
      <c r="B866">
        <v>8</v>
      </c>
      <c r="C866">
        <v>5</v>
      </c>
      <c r="D866" t="s">
        <v>21</v>
      </c>
      <c r="E866">
        <v>2</v>
      </c>
      <c r="F866">
        <v>1</v>
      </c>
      <c r="G866">
        <v>23</v>
      </c>
      <c r="H866" s="67">
        <v>3546</v>
      </c>
      <c r="I866" s="67">
        <v>3780</v>
      </c>
      <c r="J866" s="67">
        <v>46116</v>
      </c>
      <c r="K866" s="67">
        <v>49140</v>
      </c>
      <c r="L866" s="67">
        <v>3024</v>
      </c>
    </row>
    <row r="867" spans="1:12">
      <c r="A867" s="3">
        <v>41194</v>
      </c>
      <c r="B867">
        <v>8</v>
      </c>
      <c r="C867">
        <v>5</v>
      </c>
      <c r="D867" t="s">
        <v>35</v>
      </c>
      <c r="E867">
        <v>3</v>
      </c>
      <c r="F867">
        <v>1</v>
      </c>
      <c r="G867">
        <v>23</v>
      </c>
      <c r="H867" s="67">
        <v>4482</v>
      </c>
      <c r="I867" s="67">
        <v>4770</v>
      </c>
      <c r="J867" s="67">
        <v>77220</v>
      </c>
      <c r="K867" s="67">
        <v>82350</v>
      </c>
      <c r="L867" s="67">
        <v>5130</v>
      </c>
    </row>
    <row r="868" spans="1:12">
      <c r="A868" s="3">
        <v>41194</v>
      </c>
      <c r="B868">
        <v>2</v>
      </c>
      <c r="C868">
        <v>1</v>
      </c>
      <c r="D868" t="s">
        <v>28</v>
      </c>
      <c r="E868">
        <v>3</v>
      </c>
      <c r="F868">
        <v>1</v>
      </c>
      <c r="G868">
        <v>24</v>
      </c>
      <c r="H868" s="67">
        <v>3924</v>
      </c>
      <c r="I868" s="67">
        <v>4230</v>
      </c>
      <c r="J868" s="67">
        <v>29160</v>
      </c>
      <c r="K868" s="67">
        <v>31050</v>
      </c>
      <c r="L868" s="67">
        <v>1890</v>
      </c>
    </row>
    <row r="869" spans="1:12">
      <c r="A869" s="3">
        <v>41195</v>
      </c>
      <c r="B869">
        <v>6</v>
      </c>
      <c r="C869">
        <v>4</v>
      </c>
      <c r="D869" t="s">
        <v>28</v>
      </c>
      <c r="E869">
        <v>3</v>
      </c>
      <c r="F869">
        <v>1</v>
      </c>
      <c r="G869">
        <v>25</v>
      </c>
      <c r="H869" s="67">
        <v>2952</v>
      </c>
      <c r="I869" s="67">
        <v>3150</v>
      </c>
      <c r="J869" s="67">
        <v>104976</v>
      </c>
      <c r="K869" s="67">
        <v>111780</v>
      </c>
      <c r="L869" s="67">
        <v>6804</v>
      </c>
    </row>
    <row r="870" spans="1:12">
      <c r="A870" s="3">
        <v>41195</v>
      </c>
      <c r="B870">
        <v>8</v>
      </c>
      <c r="C870">
        <v>5</v>
      </c>
      <c r="D870" t="s">
        <v>42</v>
      </c>
      <c r="E870">
        <v>6</v>
      </c>
      <c r="F870">
        <v>2</v>
      </c>
      <c r="G870">
        <v>17</v>
      </c>
      <c r="H870" s="67">
        <v>3726</v>
      </c>
      <c r="I870" s="67">
        <v>3960</v>
      </c>
      <c r="J870" s="67">
        <v>127602</v>
      </c>
      <c r="K870" s="67">
        <v>137700</v>
      </c>
      <c r="L870" s="67">
        <v>10098</v>
      </c>
    </row>
    <row r="871" spans="1:12">
      <c r="A871" s="3">
        <v>41195</v>
      </c>
      <c r="B871">
        <v>4</v>
      </c>
      <c r="C871">
        <v>2</v>
      </c>
      <c r="D871" t="s">
        <v>28</v>
      </c>
      <c r="E871">
        <v>3</v>
      </c>
      <c r="F871">
        <v>1</v>
      </c>
      <c r="G871">
        <v>21</v>
      </c>
      <c r="H871" s="67">
        <v>3978</v>
      </c>
      <c r="I871" s="67">
        <v>4230</v>
      </c>
      <c r="J871" s="67">
        <v>40824</v>
      </c>
      <c r="K871" s="67">
        <v>43470</v>
      </c>
      <c r="L871" s="67">
        <v>2646</v>
      </c>
    </row>
    <row r="872" spans="1:12">
      <c r="A872" s="3">
        <v>41195</v>
      </c>
      <c r="B872">
        <v>7</v>
      </c>
      <c r="C872">
        <v>3</v>
      </c>
      <c r="D872" t="s">
        <v>41</v>
      </c>
      <c r="E872">
        <v>2</v>
      </c>
      <c r="F872">
        <v>1</v>
      </c>
      <c r="G872">
        <v>9</v>
      </c>
      <c r="H872" s="67">
        <v>3726</v>
      </c>
      <c r="I872" s="67">
        <v>3960</v>
      </c>
      <c r="J872" s="67">
        <v>70848</v>
      </c>
      <c r="K872" s="67">
        <v>75600</v>
      </c>
      <c r="L872" s="67">
        <v>4752</v>
      </c>
    </row>
    <row r="873" spans="1:12">
      <c r="A873" s="3">
        <v>41195</v>
      </c>
      <c r="B873">
        <v>9</v>
      </c>
      <c r="C873">
        <v>5</v>
      </c>
      <c r="D873" t="s">
        <v>43</v>
      </c>
      <c r="E873">
        <v>4</v>
      </c>
      <c r="F873">
        <v>1</v>
      </c>
      <c r="G873">
        <v>11</v>
      </c>
      <c r="H873" s="67">
        <v>4482</v>
      </c>
      <c r="I873" s="67">
        <v>4770</v>
      </c>
      <c r="J873" s="67">
        <v>50760</v>
      </c>
      <c r="K873" s="67">
        <v>54000</v>
      </c>
      <c r="L873" s="67">
        <v>3240</v>
      </c>
    </row>
    <row r="874" spans="1:12">
      <c r="A874" s="3">
        <v>41195</v>
      </c>
      <c r="B874">
        <v>3</v>
      </c>
      <c r="C874">
        <v>2</v>
      </c>
      <c r="D874" t="s">
        <v>35</v>
      </c>
      <c r="E874">
        <v>3</v>
      </c>
      <c r="F874">
        <v>1</v>
      </c>
      <c r="G874">
        <v>4</v>
      </c>
      <c r="H874" s="67">
        <v>3582</v>
      </c>
      <c r="I874" s="67">
        <v>3870</v>
      </c>
      <c r="J874" s="67">
        <v>92664</v>
      </c>
      <c r="K874" s="67">
        <v>98820</v>
      </c>
      <c r="L874" s="67">
        <v>6156</v>
      </c>
    </row>
    <row r="875" spans="1:12">
      <c r="A875" s="3">
        <v>41195</v>
      </c>
      <c r="B875">
        <v>5</v>
      </c>
      <c r="C875">
        <v>3</v>
      </c>
      <c r="D875" t="s">
        <v>38</v>
      </c>
      <c r="E875">
        <v>4</v>
      </c>
      <c r="F875">
        <v>1</v>
      </c>
      <c r="G875">
        <v>22</v>
      </c>
      <c r="H875" s="67">
        <v>4482</v>
      </c>
      <c r="I875" s="67">
        <v>4770</v>
      </c>
      <c r="J875" s="67">
        <v>42552</v>
      </c>
      <c r="K875" s="67">
        <v>45360</v>
      </c>
      <c r="L875" s="67">
        <v>2808</v>
      </c>
    </row>
    <row r="876" spans="1:12">
      <c r="A876" s="3">
        <v>41196</v>
      </c>
      <c r="B876">
        <v>1</v>
      </c>
      <c r="C876">
        <v>1</v>
      </c>
      <c r="D876" t="s">
        <v>41</v>
      </c>
      <c r="E876">
        <v>2</v>
      </c>
      <c r="F876">
        <v>1</v>
      </c>
      <c r="G876">
        <v>15</v>
      </c>
      <c r="H876" s="67">
        <v>3924</v>
      </c>
      <c r="I876" s="67">
        <v>4230</v>
      </c>
      <c r="J876" s="67">
        <v>53136</v>
      </c>
      <c r="K876" s="67">
        <v>56700</v>
      </c>
      <c r="L876" s="67">
        <v>3564</v>
      </c>
    </row>
    <row r="877" spans="1:12">
      <c r="A877" s="3">
        <v>41196</v>
      </c>
      <c r="B877">
        <v>3</v>
      </c>
      <c r="C877">
        <v>2</v>
      </c>
      <c r="D877" t="s">
        <v>21</v>
      </c>
      <c r="E877">
        <v>2</v>
      </c>
      <c r="F877">
        <v>1</v>
      </c>
      <c r="G877">
        <v>23</v>
      </c>
      <c r="H877" s="67">
        <v>7506</v>
      </c>
      <c r="I877" s="67">
        <v>8100</v>
      </c>
      <c r="J877" s="67">
        <v>35136</v>
      </c>
      <c r="K877" s="67">
        <v>37440</v>
      </c>
      <c r="L877" s="67">
        <v>2304</v>
      </c>
    </row>
    <row r="878" spans="1:12">
      <c r="A878" s="3">
        <v>41196</v>
      </c>
      <c r="B878">
        <v>2</v>
      </c>
      <c r="C878">
        <v>1</v>
      </c>
      <c r="D878" t="s">
        <v>39</v>
      </c>
      <c r="E878">
        <v>2</v>
      </c>
      <c r="F878">
        <v>1</v>
      </c>
      <c r="G878">
        <v>9</v>
      </c>
      <c r="H878" s="67">
        <v>3546</v>
      </c>
      <c r="I878" s="67">
        <v>3780</v>
      </c>
      <c r="J878" s="67">
        <v>85698</v>
      </c>
      <c r="K878" s="67">
        <v>91080</v>
      </c>
      <c r="L878" s="67">
        <v>5382</v>
      </c>
    </row>
    <row r="879" spans="1:12">
      <c r="A879" s="3">
        <v>41196</v>
      </c>
      <c r="B879">
        <v>5</v>
      </c>
      <c r="C879">
        <v>3</v>
      </c>
      <c r="D879" t="s">
        <v>42</v>
      </c>
      <c r="E879">
        <v>6</v>
      </c>
      <c r="F879">
        <v>2</v>
      </c>
      <c r="G879">
        <v>7</v>
      </c>
      <c r="H879" s="67">
        <v>3042</v>
      </c>
      <c r="I879" s="67">
        <v>3240</v>
      </c>
      <c r="J879" s="67">
        <v>187650</v>
      </c>
      <c r="K879" s="67">
        <v>202500</v>
      </c>
      <c r="L879" s="67">
        <v>14850</v>
      </c>
    </row>
    <row r="880" spans="1:12">
      <c r="A880" s="3">
        <v>41196</v>
      </c>
      <c r="B880">
        <v>6</v>
      </c>
      <c r="C880">
        <v>4</v>
      </c>
      <c r="D880" t="s">
        <v>38</v>
      </c>
      <c r="E880">
        <v>4</v>
      </c>
      <c r="F880">
        <v>1</v>
      </c>
      <c r="G880">
        <v>25</v>
      </c>
      <c r="H880" s="67">
        <v>3042</v>
      </c>
      <c r="I880" s="67">
        <v>3240</v>
      </c>
      <c r="J880" s="67">
        <v>3546</v>
      </c>
      <c r="K880" s="67">
        <v>3780</v>
      </c>
      <c r="L880" s="67">
        <v>234</v>
      </c>
    </row>
    <row r="881" spans="1:12">
      <c r="A881" s="3">
        <v>41197</v>
      </c>
      <c r="B881">
        <v>4</v>
      </c>
      <c r="C881">
        <v>2</v>
      </c>
      <c r="D881" t="s">
        <v>43</v>
      </c>
      <c r="E881">
        <v>4</v>
      </c>
      <c r="F881">
        <v>1</v>
      </c>
      <c r="G881">
        <v>10</v>
      </c>
      <c r="H881" s="67">
        <v>3978</v>
      </c>
      <c r="I881" s="67">
        <v>4230</v>
      </c>
      <c r="J881" s="67">
        <v>60912</v>
      </c>
      <c r="K881" s="67">
        <v>64800</v>
      </c>
      <c r="L881" s="67">
        <v>3888</v>
      </c>
    </row>
    <row r="882" spans="1:12">
      <c r="A882" s="3">
        <v>41197</v>
      </c>
      <c r="B882">
        <v>1</v>
      </c>
      <c r="C882">
        <v>1</v>
      </c>
      <c r="D882" t="s">
        <v>39</v>
      </c>
      <c r="E882">
        <v>2</v>
      </c>
      <c r="F882">
        <v>1</v>
      </c>
      <c r="G882">
        <v>8</v>
      </c>
      <c r="H882" s="67">
        <v>5148</v>
      </c>
      <c r="I882" s="67">
        <v>5490</v>
      </c>
      <c r="J882" s="67">
        <v>33534</v>
      </c>
      <c r="K882" s="67">
        <v>35640</v>
      </c>
      <c r="L882" s="67">
        <v>2106</v>
      </c>
    </row>
    <row r="883" spans="1:12">
      <c r="A883" s="3">
        <v>41197</v>
      </c>
      <c r="B883">
        <v>5</v>
      </c>
      <c r="C883">
        <v>3</v>
      </c>
      <c r="D883" t="s">
        <v>39</v>
      </c>
      <c r="E883">
        <v>2</v>
      </c>
      <c r="F883">
        <v>1</v>
      </c>
      <c r="G883">
        <v>18</v>
      </c>
      <c r="H883" s="67">
        <v>3042</v>
      </c>
      <c r="I883" s="67">
        <v>3240</v>
      </c>
      <c r="J883" s="67">
        <v>70794</v>
      </c>
      <c r="K883" s="67">
        <v>75240</v>
      </c>
      <c r="L883" s="67">
        <v>4446</v>
      </c>
    </row>
    <row r="884" spans="1:12">
      <c r="A884" s="3">
        <v>41198</v>
      </c>
      <c r="B884">
        <v>9</v>
      </c>
      <c r="C884">
        <v>5</v>
      </c>
      <c r="D884" t="s">
        <v>42</v>
      </c>
      <c r="E884">
        <v>6</v>
      </c>
      <c r="F884">
        <v>2</v>
      </c>
      <c r="G884">
        <v>8</v>
      </c>
      <c r="H884" s="67">
        <v>5148</v>
      </c>
      <c r="I884" s="67">
        <v>5490</v>
      </c>
      <c r="J884" s="67">
        <v>180144</v>
      </c>
      <c r="K884" s="67">
        <v>194400</v>
      </c>
      <c r="L884" s="67">
        <v>14256</v>
      </c>
    </row>
    <row r="885" spans="1:12">
      <c r="A885" s="3">
        <v>41198</v>
      </c>
      <c r="B885">
        <v>3</v>
      </c>
      <c r="C885">
        <v>2</v>
      </c>
      <c r="D885" t="s">
        <v>42</v>
      </c>
      <c r="E885">
        <v>6</v>
      </c>
      <c r="F885">
        <v>2</v>
      </c>
      <c r="G885">
        <v>25</v>
      </c>
      <c r="H885" s="67">
        <v>7506</v>
      </c>
      <c r="I885" s="67">
        <v>8100</v>
      </c>
      <c r="J885" s="67">
        <v>180144</v>
      </c>
      <c r="K885" s="67">
        <v>194400</v>
      </c>
      <c r="L885" s="67">
        <v>14256</v>
      </c>
    </row>
    <row r="886" spans="1:12">
      <c r="A886" s="3">
        <v>41199</v>
      </c>
      <c r="B886">
        <v>3</v>
      </c>
      <c r="C886">
        <v>2</v>
      </c>
      <c r="D886" t="s">
        <v>43</v>
      </c>
      <c r="E886">
        <v>4</v>
      </c>
      <c r="F886">
        <v>1</v>
      </c>
      <c r="G886">
        <v>7</v>
      </c>
      <c r="H886" s="67">
        <v>3042</v>
      </c>
      <c r="I886" s="67">
        <v>3240</v>
      </c>
      <c r="J886" s="67">
        <v>23688</v>
      </c>
      <c r="K886" s="67">
        <v>25200</v>
      </c>
      <c r="L886" s="67">
        <v>1512</v>
      </c>
    </row>
    <row r="887" spans="1:12">
      <c r="A887" s="3">
        <v>41200</v>
      </c>
      <c r="B887">
        <v>7</v>
      </c>
      <c r="C887">
        <v>3</v>
      </c>
      <c r="D887" t="s">
        <v>39</v>
      </c>
      <c r="E887">
        <v>2</v>
      </c>
      <c r="F887">
        <v>1</v>
      </c>
      <c r="G887">
        <v>17</v>
      </c>
      <c r="H887" s="67">
        <v>3978</v>
      </c>
      <c r="I887" s="67">
        <v>4230</v>
      </c>
      <c r="J887" s="67">
        <v>59616</v>
      </c>
      <c r="K887" s="67">
        <v>63360</v>
      </c>
      <c r="L887" s="67">
        <v>3744</v>
      </c>
    </row>
    <row r="888" spans="1:12">
      <c r="A888" s="3">
        <v>41200</v>
      </c>
      <c r="B888">
        <v>7</v>
      </c>
      <c r="C888">
        <v>3</v>
      </c>
      <c r="D888" t="s">
        <v>35</v>
      </c>
      <c r="E888">
        <v>3</v>
      </c>
      <c r="F888">
        <v>1</v>
      </c>
      <c r="G888">
        <v>3</v>
      </c>
      <c r="H888" s="67">
        <v>2952</v>
      </c>
      <c r="I888" s="67">
        <v>3150</v>
      </c>
      <c r="J888" s="67">
        <v>66924</v>
      </c>
      <c r="K888" s="67">
        <v>71370</v>
      </c>
      <c r="L888" s="67">
        <v>4446</v>
      </c>
    </row>
    <row r="889" spans="1:12">
      <c r="A889" s="3">
        <v>41200</v>
      </c>
      <c r="B889">
        <v>3</v>
      </c>
      <c r="C889">
        <v>2</v>
      </c>
      <c r="D889" t="s">
        <v>26</v>
      </c>
      <c r="E889">
        <v>2</v>
      </c>
      <c r="F889">
        <v>1</v>
      </c>
      <c r="G889">
        <v>13</v>
      </c>
      <c r="H889" s="67">
        <v>2034</v>
      </c>
      <c r="I889" s="67">
        <v>2160</v>
      </c>
      <c r="J889" s="67">
        <v>24336</v>
      </c>
      <c r="K889" s="67">
        <v>25920</v>
      </c>
      <c r="L889" s="67">
        <v>1584</v>
      </c>
    </row>
    <row r="890" spans="1:12">
      <c r="A890" s="3">
        <v>41200</v>
      </c>
      <c r="B890">
        <v>10</v>
      </c>
      <c r="C890">
        <v>4</v>
      </c>
      <c r="D890" t="s">
        <v>12</v>
      </c>
      <c r="E890">
        <v>1</v>
      </c>
      <c r="F890">
        <v>1</v>
      </c>
      <c r="G890">
        <v>17</v>
      </c>
      <c r="H890" s="67">
        <v>3582</v>
      </c>
      <c r="I890" s="67">
        <v>3870</v>
      </c>
      <c r="J890" s="67">
        <v>36612</v>
      </c>
      <c r="K890" s="67">
        <v>38880</v>
      </c>
      <c r="L890" s="67">
        <v>2268</v>
      </c>
    </row>
    <row r="891" spans="1:12">
      <c r="A891" s="3">
        <v>41200</v>
      </c>
      <c r="B891">
        <v>3</v>
      </c>
      <c r="C891">
        <v>2</v>
      </c>
      <c r="D891" t="s">
        <v>37</v>
      </c>
      <c r="E891">
        <v>3</v>
      </c>
      <c r="F891">
        <v>1</v>
      </c>
      <c r="G891">
        <v>22</v>
      </c>
      <c r="H891" s="67">
        <v>3978</v>
      </c>
      <c r="I891" s="67">
        <v>4230</v>
      </c>
      <c r="J891" s="67">
        <v>13446</v>
      </c>
      <c r="K891" s="67">
        <v>14310</v>
      </c>
      <c r="L891" s="67">
        <v>864</v>
      </c>
    </row>
    <row r="892" spans="1:12">
      <c r="A892" s="3">
        <v>41201</v>
      </c>
      <c r="B892">
        <v>10</v>
      </c>
      <c r="C892">
        <v>4</v>
      </c>
      <c r="D892" t="s">
        <v>42</v>
      </c>
      <c r="E892">
        <v>6</v>
      </c>
      <c r="F892">
        <v>2</v>
      </c>
      <c r="G892">
        <v>23</v>
      </c>
      <c r="H892" s="67">
        <v>2196</v>
      </c>
      <c r="I892" s="67">
        <v>2340</v>
      </c>
      <c r="J892" s="67">
        <v>172638</v>
      </c>
      <c r="K892" s="67">
        <v>186300</v>
      </c>
      <c r="L892" s="67">
        <v>13662</v>
      </c>
    </row>
    <row r="893" spans="1:12">
      <c r="A893" s="3">
        <v>41201</v>
      </c>
      <c r="B893">
        <v>9</v>
      </c>
      <c r="C893">
        <v>5</v>
      </c>
      <c r="D893" t="s">
        <v>35</v>
      </c>
      <c r="E893">
        <v>3</v>
      </c>
      <c r="F893">
        <v>1</v>
      </c>
      <c r="G893">
        <v>1</v>
      </c>
      <c r="H893" s="67">
        <v>2034</v>
      </c>
      <c r="I893" s="67">
        <v>2160</v>
      </c>
      <c r="J893" s="67">
        <v>61776</v>
      </c>
      <c r="K893" s="67">
        <v>65880</v>
      </c>
      <c r="L893" s="67">
        <v>4104</v>
      </c>
    </row>
    <row r="894" spans="1:12">
      <c r="A894" s="3">
        <v>41201</v>
      </c>
      <c r="B894">
        <v>7</v>
      </c>
      <c r="C894">
        <v>3</v>
      </c>
      <c r="D894" t="s">
        <v>40</v>
      </c>
      <c r="E894">
        <v>5</v>
      </c>
      <c r="F894">
        <v>2</v>
      </c>
      <c r="G894">
        <v>25</v>
      </c>
      <c r="H894" s="67">
        <v>5148</v>
      </c>
      <c r="I894" s="67">
        <v>5490</v>
      </c>
      <c r="J894" s="67">
        <v>78480</v>
      </c>
      <c r="K894" s="67">
        <v>84600</v>
      </c>
      <c r="L894" s="67">
        <v>6120</v>
      </c>
    </row>
    <row r="895" spans="1:12">
      <c r="A895" s="3">
        <v>41202</v>
      </c>
      <c r="B895">
        <v>10</v>
      </c>
      <c r="C895">
        <v>4</v>
      </c>
      <c r="D895" t="s">
        <v>36</v>
      </c>
      <c r="E895">
        <v>2</v>
      </c>
      <c r="F895">
        <v>1</v>
      </c>
      <c r="G895">
        <v>22</v>
      </c>
      <c r="H895" s="67">
        <v>3384</v>
      </c>
      <c r="I895" s="67">
        <v>3600</v>
      </c>
      <c r="J895" s="67">
        <v>52650</v>
      </c>
      <c r="K895" s="67">
        <v>56250</v>
      </c>
      <c r="L895" s="67">
        <v>3600</v>
      </c>
    </row>
    <row r="896" spans="1:12">
      <c r="A896" s="3">
        <v>41202</v>
      </c>
      <c r="B896">
        <v>10</v>
      </c>
      <c r="C896">
        <v>4</v>
      </c>
      <c r="D896" t="s">
        <v>32</v>
      </c>
      <c r="E896">
        <v>3</v>
      </c>
      <c r="F896">
        <v>1</v>
      </c>
      <c r="G896">
        <v>2</v>
      </c>
      <c r="H896" s="67">
        <v>3978</v>
      </c>
      <c r="I896" s="67">
        <v>4230</v>
      </c>
      <c r="J896" s="67">
        <v>24822</v>
      </c>
      <c r="K896" s="67">
        <v>26460</v>
      </c>
      <c r="L896" s="67">
        <v>1638</v>
      </c>
    </row>
    <row r="897" spans="1:12">
      <c r="A897" s="3">
        <v>41202</v>
      </c>
      <c r="B897">
        <v>5</v>
      </c>
      <c r="C897">
        <v>3</v>
      </c>
      <c r="D897" t="s">
        <v>39</v>
      </c>
      <c r="E897">
        <v>2</v>
      </c>
      <c r="F897">
        <v>1</v>
      </c>
      <c r="G897">
        <v>11</v>
      </c>
      <c r="H897" s="67">
        <v>3582</v>
      </c>
      <c r="I897" s="67">
        <v>3870</v>
      </c>
      <c r="J897" s="67">
        <v>7452</v>
      </c>
      <c r="K897" s="67">
        <v>7920</v>
      </c>
      <c r="L897" s="67">
        <v>468</v>
      </c>
    </row>
    <row r="898" spans="1:12">
      <c r="A898" s="3">
        <v>41203</v>
      </c>
      <c r="B898">
        <v>5</v>
      </c>
      <c r="C898">
        <v>3</v>
      </c>
      <c r="D898" t="s">
        <v>39</v>
      </c>
      <c r="E898">
        <v>2</v>
      </c>
      <c r="F898">
        <v>1</v>
      </c>
      <c r="G898">
        <v>11</v>
      </c>
      <c r="H898" s="67">
        <v>3546</v>
      </c>
      <c r="I898" s="67">
        <v>3780</v>
      </c>
      <c r="J898" s="67">
        <v>11178</v>
      </c>
      <c r="K898" s="67">
        <v>11880</v>
      </c>
      <c r="L898" s="67">
        <v>702</v>
      </c>
    </row>
    <row r="899" spans="1:12">
      <c r="A899" s="3">
        <v>41203</v>
      </c>
      <c r="B899">
        <v>8</v>
      </c>
      <c r="C899">
        <v>5</v>
      </c>
      <c r="D899" t="s">
        <v>19</v>
      </c>
      <c r="E899">
        <v>2</v>
      </c>
      <c r="F899">
        <v>1</v>
      </c>
      <c r="G899">
        <v>1</v>
      </c>
      <c r="H899" s="67">
        <v>7506</v>
      </c>
      <c r="I899" s="67">
        <v>8100</v>
      </c>
      <c r="J899" s="67">
        <v>43758</v>
      </c>
      <c r="K899" s="67">
        <v>46530</v>
      </c>
      <c r="L899" s="67">
        <v>2772</v>
      </c>
    </row>
    <row r="900" spans="1:12">
      <c r="A900" s="3">
        <v>41204</v>
      </c>
      <c r="B900">
        <v>6</v>
      </c>
      <c r="C900">
        <v>4</v>
      </c>
      <c r="D900" t="s">
        <v>28</v>
      </c>
      <c r="E900">
        <v>3</v>
      </c>
      <c r="F900">
        <v>1</v>
      </c>
      <c r="G900">
        <v>14</v>
      </c>
      <c r="H900" s="67">
        <v>3978</v>
      </c>
      <c r="I900" s="67">
        <v>4230</v>
      </c>
      <c r="J900" s="67">
        <v>40824</v>
      </c>
      <c r="K900" s="67">
        <v>43470</v>
      </c>
      <c r="L900" s="67">
        <v>2646</v>
      </c>
    </row>
    <row r="901" spans="1:12">
      <c r="A901" s="3">
        <v>41204</v>
      </c>
      <c r="B901">
        <v>9</v>
      </c>
      <c r="C901">
        <v>5</v>
      </c>
      <c r="D901" t="s">
        <v>37</v>
      </c>
      <c r="E901">
        <v>3</v>
      </c>
      <c r="F901">
        <v>1</v>
      </c>
      <c r="G901">
        <v>11</v>
      </c>
      <c r="H901" s="67">
        <v>2034</v>
      </c>
      <c r="I901" s="67">
        <v>2160</v>
      </c>
      <c r="J901" s="67">
        <v>62748</v>
      </c>
      <c r="K901" s="67">
        <v>66780</v>
      </c>
      <c r="L901" s="67">
        <v>4032</v>
      </c>
    </row>
    <row r="902" spans="1:12">
      <c r="A902" s="3">
        <v>41204</v>
      </c>
      <c r="B902">
        <v>8</v>
      </c>
      <c r="C902">
        <v>5</v>
      </c>
      <c r="D902" t="s">
        <v>15</v>
      </c>
      <c r="E902">
        <v>2</v>
      </c>
      <c r="F902">
        <v>2</v>
      </c>
      <c r="G902">
        <v>8</v>
      </c>
      <c r="H902" s="67">
        <v>2952</v>
      </c>
      <c r="I902" s="67">
        <v>3150</v>
      </c>
      <c r="J902" s="67">
        <v>46566</v>
      </c>
      <c r="K902" s="67">
        <v>50310</v>
      </c>
      <c r="L902" s="67">
        <v>3744</v>
      </c>
    </row>
    <row r="903" spans="1:12">
      <c r="A903" s="3">
        <v>41205</v>
      </c>
      <c r="B903">
        <v>6</v>
      </c>
      <c r="C903">
        <v>4</v>
      </c>
      <c r="D903" t="s">
        <v>19</v>
      </c>
      <c r="E903">
        <v>2</v>
      </c>
      <c r="F903">
        <v>1</v>
      </c>
      <c r="G903">
        <v>1</v>
      </c>
      <c r="H903" s="67">
        <v>3546</v>
      </c>
      <c r="I903" s="67">
        <v>3780</v>
      </c>
      <c r="J903" s="67">
        <v>15912</v>
      </c>
      <c r="K903" s="67">
        <v>16920</v>
      </c>
      <c r="L903" s="67">
        <v>1008</v>
      </c>
    </row>
    <row r="904" spans="1:12">
      <c r="A904" s="3">
        <v>41206</v>
      </c>
      <c r="B904">
        <v>8</v>
      </c>
      <c r="C904">
        <v>5</v>
      </c>
      <c r="D904" t="s">
        <v>37</v>
      </c>
      <c r="E904">
        <v>3</v>
      </c>
      <c r="F904">
        <v>1</v>
      </c>
      <c r="G904">
        <v>24</v>
      </c>
      <c r="H904" s="67">
        <v>3546</v>
      </c>
      <c r="I904" s="67">
        <v>3780</v>
      </c>
      <c r="J904" s="67">
        <v>8964</v>
      </c>
      <c r="K904" s="67">
        <v>9540</v>
      </c>
      <c r="L904" s="67">
        <v>576</v>
      </c>
    </row>
    <row r="905" spans="1:12">
      <c r="A905" s="3">
        <v>41206</v>
      </c>
      <c r="B905">
        <v>7</v>
      </c>
      <c r="C905">
        <v>3</v>
      </c>
      <c r="D905" t="s">
        <v>36</v>
      </c>
      <c r="E905">
        <v>2</v>
      </c>
      <c r="F905">
        <v>1</v>
      </c>
      <c r="G905">
        <v>15</v>
      </c>
      <c r="H905" s="67">
        <v>3978</v>
      </c>
      <c r="I905" s="67">
        <v>4230</v>
      </c>
      <c r="J905" s="67">
        <v>16848</v>
      </c>
      <c r="K905" s="67">
        <v>18000</v>
      </c>
      <c r="L905" s="67">
        <v>1152</v>
      </c>
    </row>
    <row r="906" spans="1:12">
      <c r="A906" s="3">
        <v>41206</v>
      </c>
      <c r="B906">
        <v>2</v>
      </c>
      <c r="C906">
        <v>1</v>
      </c>
      <c r="D906" t="s">
        <v>33</v>
      </c>
      <c r="E906">
        <v>3</v>
      </c>
      <c r="F906">
        <v>1</v>
      </c>
      <c r="G906">
        <v>20</v>
      </c>
      <c r="H906" s="67">
        <v>3546</v>
      </c>
      <c r="I906" s="67">
        <v>3780</v>
      </c>
      <c r="J906" s="67">
        <v>39780</v>
      </c>
      <c r="K906" s="67">
        <v>42300</v>
      </c>
      <c r="L906" s="67">
        <v>2520</v>
      </c>
    </row>
    <row r="907" spans="1:12">
      <c r="A907" s="3">
        <v>41207</v>
      </c>
      <c r="B907">
        <v>4</v>
      </c>
      <c r="C907">
        <v>2</v>
      </c>
      <c r="D907" t="s">
        <v>33</v>
      </c>
      <c r="E907">
        <v>3</v>
      </c>
      <c r="F907">
        <v>1</v>
      </c>
      <c r="G907">
        <v>1</v>
      </c>
      <c r="H907" s="67">
        <v>5148</v>
      </c>
      <c r="I907" s="67">
        <v>5490</v>
      </c>
      <c r="J907" s="67">
        <v>91494</v>
      </c>
      <c r="K907" s="67">
        <v>97290</v>
      </c>
      <c r="L907" s="67">
        <v>5796</v>
      </c>
    </row>
    <row r="908" spans="1:12">
      <c r="A908" s="3">
        <v>41208</v>
      </c>
      <c r="B908">
        <v>7</v>
      </c>
      <c r="C908">
        <v>3</v>
      </c>
      <c r="D908" t="s">
        <v>41</v>
      </c>
      <c r="E908">
        <v>2</v>
      </c>
      <c r="F908">
        <v>1</v>
      </c>
      <c r="G908">
        <v>5</v>
      </c>
      <c r="H908" s="67">
        <v>2196</v>
      </c>
      <c r="I908" s="67">
        <v>2340</v>
      </c>
      <c r="J908" s="67">
        <v>8856</v>
      </c>
      <c r="K908" s="67">
        <v>9450</v>
      </c>
      <c r="L908" s="67">
        <v>594</v>
      </c>
    </row>
    <row r="909" spans="1:12">
      <c r="A909" s="3">
        <v>41208</v>
      </c>
      <c r="B909">
        <v>3</v>
      </c>
      <c r="C909">
        <v>2</v>
      </c>
      <c r="D909" t="s">
        <v>32</v>
      </c>
      <c r="E909">
        <v>3</v>
      </c>
      <c r="F909">
        <v>1</v>
      </c>
      <c r="G909">
        <v>2</v>
      </c>
      <c r="H909" s="67">
        <v>3924</v>
      </c>
      <c r="I909" s="67">
        <v>4230</v>
      </c>
      <c r="J909" s="67">
        <v>53190</v>
      </c>
      <c r="K909" s="67">
        <v>56700</v>
      </c>
      <c r="L909" s="67">
        <v>3510</v>
      </c>
    </row>
    <row r="910" spans="1:12">
      <c r="A910" s="3">
        <v>41209</v>
      </c>
      <c r="B910">
        <v>7</v>
      </c>
      <c r="C910">
        <v>3</v>
      </c>
      <c r="D910" t="s">
        <v>39</v>
      </c>
      <c r="E910">
        <v>2</v>
      </c>
      <c r="F910">
        <v>1</v>
      </c>
      <c r="G910">
        <v>15</v>
      </c>
      <c r="H910" s="67">
        <v>3978</v>
      </c>
      <c r="I910" s="67">
        <v>4230</v>
      </c>
      <c r="J910" s="67">
        <v>67068</v>
      </c>
      <c r="K910" s="67">
        <v>71280</v>
      </c>
      <c r="L910" s="67">
        <v>4212</v>
      </c>
    </row>
    <row r="911" spans="1:12">
      <c r="A911" s="3">
        <v>41209</v>
      </c>
      <c r="B911">
        <v>8</v>
      </c>
      <c r="C911">
        <v>5</v>
      </c>
      <c r="D911" t="s">
        <v>43</v>
      </c>
      <c r="E911">
        <v>4</v>
      </c>
      <c r="F911">
        <v>1</v>
      </c>
      <c r="G911">
        <v>24</v>
      </c>
      <c r="H911" s="67">
        <v>2106</v>
      </c>
      <c r="I911" s="67">
        <v>2250</v>
      </c>
      <c r="J911" s="67">
        <v>6768</v>
      </c>
      <c r="K911" s="67">
        <v>7200</v>
      </c>
      <c r="L911" s="67">
        <v>432</v>
      </c>
    </row>
    <row r="912" spans="1:12">
      <c r="A912" s="3">
        <v>41210</v>
      </c>
      <c r="B912">
        <v>4</v>
      </c>
      <c r="C912">
        <v>2</v>
      </c>
      <c r="D912" t="s">
        <v>36</v>
      </c>
      <c r="E912">
        <v>2</v>
      </c>
      <c r="F912">
        <v>1</v>
      </c>
      <c r="G912">
        <v>23</v>
      </c>
      <c r="H912" s="67">
        <v>5148</v>
      </c>
      <c r="I912" s="67">
        <v>5490</v>
      </c>
      <c r="J912" s="67">
        <v>4212</v>
      </c>
      <c r="K912" s="67">
        <v>4500</v>
      </c>
      <c r="L912" s="67">
        <v>288</v>
      </c>
    </row>
    <row r="913" spans="1:12">
      <c r="A913" s="3">
        <v>41210</v>
      </c>
      <c r="B913">
        <v>9</v>
      </c>
      <c r="C913">
        <v>5</v>
      </c>
      <c r="D913" t="s">
        <v>36</v>
      </c>
      <c r="E913">
        <v>2</v>
      </c>
      <c r="F913">
        <v>1</v>
      </c>
      <c r="G913">
        <v>20</v>
      </c>
      <c r="H913" s="67">
        <v>3546</v>
      </c>
      <c r="I913" s="67">
        <v>3780</v>
      </c>
      <c r="J913" s="67">
        <v>21060</v>
      </c>
      <c r="K913" s="67">
        <v>22500</v>
      </c>
      <c r="L913" s="67">
        <v>1440</v>
      </c>
    </row>
    <row r="914" spans="1:12">
      <c r="A914" s="3">
        <v>41211</v>
      </c>
      <c r="B914">
        <v>3</v>
      </c>
      <c r="C914">
        <v>2</v>
      </c>
      <c r="D914" t="s">
        <v>40</v>
      </c>
      <c r="E914">
        <v>5</v>
      </c>
      <c r="F914">
        <v>2</v>
      </c>
      <c r="G914">
        <v>23</v>
      </c>
      <c r="H914" s="67">
        <v>3546</v>
      </c>
      <c r="I914" s="67">
        <v>3780</v>
      </c>
      <c r="J914" s="67">
        <v>7848</v>
      </c>
      <c r="K914" s="67">
        <v>8460</v>
      </c>
      <c r="L914" s="67">
        <v>612</v>
      </c>
    </row>
    <row r="915" spans="1:12">
      <c r="A915" s="3">
        <v>41212</v>
      </c>
      <c r="B915">
        <v>10</v>
      </c>
      <c r="C915">
        <v>4</v>
      </c>
      <c r="D915" t="s">
        <v>12</v>
      </c>
      <c r="E915">
        <v>1</v>
      </c>
      <c r="F915">
        <v>1</v>
      </c>
      <c r="G915">
        <v>22</v>
      </c>
      <c r="H915" s="67">
        <v>5148</v>
      </c>
      <c r="I915" s="67">
        <v>5490</v>
      </c>
      <c r="J915" s="67">
        <v>40680</v>
      </c>
      <c r="K915" s="67">
        <v>43200</v>
      </c>
      <c r="L915" s="67">
        <v>2520</v>
      </c>
    </row>
    <row r="916" spans="1:12">
      <c r="A916" s="3">
        <v>41212</v>
      </c>
      <c r="B916">
        <v>10</v>
      </c>
      <c r="C916">
        <v>4</v>
      </c>
      <c r="D916" t="s">
        <v>35</v>
      </c>
      <c r="E916">
        <v>3</v>
      </c>
      <c r="F916">
        <v>1</v>
      </c>
      <c r="G916">
        <v>10</v>
      </c>
      <c r="H916" s="67">
        <v>3384</v>
      </c>
      <c r="I916" s="67">
        <v>3600</v>
      </c>
      <c r="J916" s="67">
        <v>77220</v>
      </c>
      <c r="K916" s="67">
        <v>82350</v>
      </c>
      <c r="L916" s="67">
        <v>5130</v>
      </c>
    </row>
    <row r="917" spans="1:12">
      <c r="A917" s="3">
        <v>41212</v>
      </c>
      <c r="B917">
        <v>6</v>
      </c>
      <c r="C917">
        <v>4</v>
      </c>
      <c r="D917" t="s">
        <v>41</v>
      </c>
      <c r="E917">
        <v>2</v>
      </c>
      <c r="F917">
        <v>1</v>
      </c>
      <c r="G917">
        <v>5</v>
      </c>
      <c r="H917" s="67">
        <v>3042</v>
      </c>
      <c r="I917" s="67">
        <v>3240</v>
      </c>
      <c r="J917" s="67">
        <v>64944</v>
      </c>
      <c r="K917" s="67">
        <v>69300</v>
      </c>
      <c r="L917" s="67">
        <v>4356</v>
      </c>
    </row>
    <row r="918" spans="1:12">
      <c r="A918" s="3">
        <v>41213</v>
      </c>
      <c r="B918">
        <v>2</v>
      </c>
      <c r="C918">
        <v>1</v>
      </c>
      <c r="D918" t="s">
        <v>32</v>
      </c>
      <c r="E918">
        <v>3</v>
      </c>
      <c r="F918">
        <v>1</v>
      </c>
      <c r="G918">
        <v>12</v>
      </c>
      <c r="H918" s="67">
        <v>3978</v>
      </c>
      <c r="I918" s="67">
        <v>4230</v>
      </c>
      <c r="J918" s="67">
        <v>7092</v>
      </c>
      <c r="K918" s="67">
        <v>7560</v>
      </c>
      <c r="L918" s="67">
        <v>468</v>
      </c>
    </row>
    <row r="919" spans="1:12">
      <c r="A919" s="3">
        <v>41213</v>
      </c>
      <c r="B919">
        <v>3</v>
      </c>
      <c r="C919">
        <v>2</v>
      </c>
      <c r="D919" t="s">
        <v>36</v>
      </c>
      <c r="E919">
        <v>2</v>
      </c>
      <c r="F919">
        <v>1</v>
      </c>
      <c r="G919">
        <v>19</v>
      </c>
      <c r="H919" s="67">
        <v>3978</v>
      </c>
      <c r="I919" s="67">
        <v>4230</v>
      </c>
      <c r="J919" s="67">
        <v>46332</v>
      </c>
      <c r="K919" s="67">
        <v>49500</v>
      </c>
      <c r="L919" s="67">
        <v>3168</v>
      </c>
    </row>
    <row r="920" spans="1:12">
      <c r="A920" s="3">
        <v>41213</v>
      </c>
      <c r="B920">
        <v>6</v>
      </c>
      <c r="C920">
        <v>4</v>
      </c>
      <c r="D920" t="s">
        <v>15</v>
      </c>
      <c r="E920">
        <v>2</v>
      </c>
      <c r="F920">
        <v>2</v>
      </c>
      <c r="G920">
        <v>18</v>
      </c>
      <c r="H920" s="67">
        <v>3924</v>
      </c>
      <c r="I920" s="67">
        <v>4230</v>
      </c>
      <c r="J920" s="67">
        <v>82386</v>
      </c>
      <c r="K920" s="67">
        <v>89010</v>
      </c>
      <c r="L920" s="67">
        <v>6624</v>
      </c>
    </row>
    <row r="921" spans="1:12">
      <c r="A921" s="3">
        <v>41213</v>
      </c>
      <c r="B921">
        <v>9</v>
      </c>
      <c r="C921">
        <v>5</v>
      </c>
      <c r="D921" t="s">
        <v>36</v>
      </c>
      <c r="E921">
        <v>2</v>
      </c>
      <c r="F921">
        <v>1</v>
      </c>
      <c r="G921">
        <v>1</v>
      </c>
      <c r="H921" s="67">
        <v>2952</v>
      </c>
      <c r="I921" s="67">
        <v>3150</v>
      </c>
      <c r="J921" s="67">
        <v>10530</v>
      </c>
      <c r="K921" s="67">
        <v>11250</v>
      </c>
      <c r="L921" s="67">
        <v>720</v>
      </c>
    </row>
    <row r="922" spans="1:12">
      <c r="A922" s="3">
        <v>41214</v>
      </c>
      <c r="B922">
        <v>9</v>
      </c>
      <c r="C922">
        <v>5</v>
      </c>
      <c r="D922" t="s">
        <v>35</v>
      </c>
      <c r="E922">
        <v>3</v>
      </c>
      <c r="F922">
        <v>1</v>
      </c>
      <c r="G922">
        <v>15</v>
      </c>
      <c r="H922" s="67">
        <v>3042</v>
      </c>
      <c r="I922" s="67">
        <v>3240</v>
      </c>
      <c r="J922" s="67">
        <v>82368</v>
      </c>
      <c r="K922" s="67">
        <v>87840</v>
      </c>
      <c r="L922" s="67">
        <v>5472</v>
      </c>
    </row>
    <row r="923" spans="1:12">
      <c r="A923" s="3">
        <v>41214</v>
      </c>
      <c r="B923">
        <v>3</v>
      </c>
      <c r="C923">
        <v>2</v>
      </c>
      <c r="D923" t="s">
        <v>40</v>
      </c>
      <c r="E923">
        <v>5</v>
      </c>
      <c r="F923">
        <v>2</v>
      </c>
      <c r="G923">
        <v>4</v>
      </c>
      <c r="H923" s="67">
        <v>3978</v>
      </c>
      <c r="I923" s="67">
        <v>4230</v>
      </c>
      <c r="J923" s="67">
        <v>74556</v>
      </c>
      <c r="K923" s="67">
        <v>80370</v>
      </c>
      <c r="L923" s="67">
        <v>5814</v>
      </c>
    </row>
    <row r="924" spans="1:12">
      <c r="A924" s="3">
        <v>41214</v>
      </c>
      <c r="B924">
        <v>7</v>
      </c>
      <c r="C924">
        <v>3</v>
      </c>
      <c r="D924" t="s">
        <v>28</v>
      </c>
      <c r="E924">
        <v>3</v>
      </c>
      <c r="F924">
        <v>1</v>
      </c>
      <c r="G924">
        <v>16</v>
      </c>
      <c r="H924" s="67">
        <v>2106</v>
      </c>
      <c r="I924" s="67">
        <v>2250</v>
      </c>
      <c r="J924" s="67">
        <v>75816</v>
      </c>
      <c r="K924" s="67">
        <v>80730</v>
      </c>
      <c r="L924" s="67">
        <v>4914</v>
      </c>
    </row>
    <row r="925" spans="1:12">
      <c r="A925" s="3">
        <v>41214</v>
      </c>
      <c r="B925">
        <v>2</v>
      </c>
      <c r="C925">
        <v>1</v>
      </c>
      <c r="D925" t="s">
        <v>15</v>
      </c>
      <c r="E925">
        <v>2</v>
      </c>
      <c r="F925">
        <v>2</v>
      </c>
      <c r="G925">
        <v>10</v>
      </c>
      <c r="H925" s="67">
        <v>2034</v>
      </c>
      <c r="I925" s="67">
        <v>2160</v>
      </c>
      <c r="J925" s="67">
        <v>53730</v>
      </c>
      <c r="K925" s="67">
        <v>58050</v>
      </c>
      <c r="L925" s="67">
        <v>4320</v>
      </c>
    </row>
    <row r="926" spans="1:12">
      <c r="A926" s="3">
        <v>41215</v>
      </c>
      <c r="B926">
        <v>4</v>
      </c>
      <c r="C926">
        <v>2</v>
      </c>
      <c r="D926" t="s">
        <v>19</v>
      </c>
      <c r="E926">
        <v>2</v>
      </c>
      <c r="F926">
        <v>1</v>
      </c>
      <c r="G926">
        <v>21</v>
      </c>
      <c r="H926" s="67">
        <v>4482</v>
      </c>
      <c r="I926" s="67">
        <v>4770</v>
      </c>
      <c r="J926" s="67">
        <v>99450</v>
      </c>
      <c r="K926" s="67">
        <v>105750</v>
      </c>
      <c r="L926" s="67">
        <v>6300</v>
      </c>
    </row>
    <row r="927" spans="1:12">
      <c r="A927" s="3">
        <v>41215</v>
      </c>
      <c r="B927">
        <v>4</v>
      </c>
      <c r="C927">
        <v>2</v>
      </c>
      <c r="D927" t="s">
        <v>15</v>
      </c>
      <c r="E927">
        <v>2</v>
      </c>
      <c r="F927">
        <v>2</v>
      </c>
      <c r="G927">
        <v>7</v>
      </c>
      <c r="H927" s="67">
        <v>3726</v>
      </c>
      <c r="I927" s="67">
        <v>3960</v>
      </c>
      <c r="J927" s="67">
        <v>10746</v>
      </c>
      <c r="K927" s="67">
        <v>11610</v>
      </c>
      <c r="L927" s="67">
        <v>864</v>
      </c>
    </row>
    <row r="928" spans="1:12">
      <c r="A928" s="3">
        <v>41215</v>
      </c>
      <c r="B928">
        <v>2</v>
      </c>
      <c r="C928">
        <v>1</v>
      </c>
      <c r="D928" t="s">
        <v>43</v>
      </c>
      <c r="E928">
        <v>4</v>
      </c>
      <c r="F928">
        <v>1</v>
      </c>
      <c r="G928">
        <v>22</v>
      </c>
      <c r="H928" s="67">
        <v>2952</v>
      </c>
      <c r="I928" s="67">
        <v>3150</v>
      </c>
      <c r="J928" s="67">
        <v>60912</v>
      </c>
      <c r="K928" s="67">
        <v>64800</v>
      </c>
      <c r="L928" s="67">
        <v>3888</v>
      </c>
    </row>
    <row r="929" spans="1:12">
      <c r="A929" s="3">
        <v>41215</v>
      </c>
      <c r="B929">
        <v>6</v>
      </c>
      <c r="C929">
        <v>4</v>
      </c>
      <c r="D929" t="s">
        <v>12</v>
      </c>
      <c r="E929">
        <v>1</v>
      </c>
      <c r="F929">
        <v>1</v>
      </c>
      <c r="G929">
        <v>15</v>
      </c>
      <c r="H929" s="67">
        <v>3384</v>
      </c>
      <c r="I929" s="67">
        <v>3600</v>
      </c>
      <c r="J929" s="67">
        <v>36612</v>
      </c>
      <c r="K929" s="67">
        <v>38880</v>
      </c>
      <c r="L929" s="67">
        <v>2268</v>
      </c>
    </row>
    <row r="930" spans="1:12">
      <c r="A930" s="3">
        <v>41216</v>
      </c>
      <c r="B930">
        <v>4</v>
      </c>
      <c r="C930">
        <v>2</v>
      </c>
      <c r="D930" t="s">
        <v>38</v>
      </c>
      <c r="E930">
        <v>4</v>
      </c>
      <c r="F930">
        <v>1</v>
      </c>
      <c r="G930">
        <v>7</v>
      </c>
      <c r="H930" s="67">
        <v>3546</v>
      </c>
      <c r="I930" s="67">
        <v>3780</v>
      </c>
      <c r="J930" s="67">
        <v>85104</v>
      </c>
      <c r="K930" s="67">
        <v>90720</v>
      </c>
      <c r="L930" s="67">
        <v>5616</v>
      </c>
    </row>
    <row r="931" spans="1:12">
      <c r="A931" s="3">
        <v>41216</v>
      </c>
      <c r="B931">
        <v>1</v>
      </c>
      <c r="C931">
        <v>1</v>
      </c>
      <c r="D931" t="s">
        <v>37</v>
      </c>
      <c r="E931">
        <v>3</v>
      </c>
      <c r="F931">
        <v>1</v>
      </c>
      <c r="G931">
        <v>17</v>
      </c>
      <c r="H931" s="67">
        <v>5148</v>
      </c>
      <c r="I931" s="67">
        <v>5490</v>
      </c>
      <c r="J931" s="67">
        <v>71712</v>
      </c>
      <c r="K931" s="67">
        <v>76320</v>
      </c>
      <c r="L931" s="67">
        <v>4608</v>
      </c>
    </row>
    <row r="932" spans="1:12">
      <c r="A932" s="3">
        <v>41216</v>
      </c>
      <c r="B932">
        <v>2</v>
      </c>
      <c r="C932">
        <v>1</v>
      </c>
      <c r="D932" t="s">
        <v>36</v>
      </c>
      <c r="E932">
        <v>2</v>
      </c>
      <c r="F932">
        <v>1</v>
      </c>
      <c r="G932">
        <v>20</v>
      </c>
      <c r="H932" s="67">
        <v>2034</v>
      </c>
      <c r="I932" s="67">
        <v>2160</v>
      </c>
      <c r="J932" s="67">
        <v>23166</v>
      </c>
      <c r="K932" s="67">
        <v>24750</v>
      </c>
      <c r="L932" s="67">
        <v>1584</v>
      </c>
    </row>
    <row r="933" spans="1:12">
      <c r="A933" s="3">
        <v>41216</v>
      </c>
      <c r="B933">
        <v>8</v>
      </c>
      <c r="C933">
        <v>5</v>
      </c>
      <c r="D933" t="s">
        <v>41</v>
      </c>
      <c r="E933">
        <v>2</v>
      </c>
      <c r="F933">
        <v>1</v>
      </c>
      <c r="G933">
        <v>5</v>
      </c>
      <c r="H933" s="67">
        <v>2196</v>
      </c>
      <c r="I933" s="67">
        <v>2340</v>
      </c>
      <c r="J933" s="67">
        <v>29520</v>
      </c>
      <c r="K933" s="67">
        <v>31500</v>
      </c>
      <c r="L933" s="67">
        <v>1980</v>
      </c>
    </row>
    <row r="934" spans="1:12">
      <c r="A934" s="3">
        <v>41217</v>
      </c>
      <c r="B934">
        <v>7</v>
      </c>
      <c r="C934">
        <v>3</v>
      </c>
      <c r="D934" t="s">
        <v>40</v>
      </c>
      <c r="E934">
        <v>5</v>
      </c>
      <c r="F934">
        <v>2</v>
      </c>
      <c r="G934">
        <v>14</v>
      </c>
      <c r="H934" s="67">
        <v>3546</v>
      </c>
      <c r="I934" s="67">
        <v>3780</v>
      </c>
      <c r="J934" s="67">
        <v>74556</v>
      </c>
      <c r="K934" s="67">
        <v>80370</v>
      </c>
      <c r="L934" s="67">
        <v>5814</v>
      </c>
    </row>
    <row r="935" spans="1:12">
      <c r="A935" s="3">
        <v>41217</v>
      </c>
      <c r="B935">
        <v>5</v>
      </c>
      <c r="C935">
        <v>3</v>
      </c>
      <c r="D935" t="s">
        <v>21</v>
      </c>
      <c r="E935">
        <v>2</v>
      </c>
      <c r="F935">
        <v>1</v>
      </c>
      <c r="G935">
        <v>6</v>
      </c>
      <c r="H935" s="67">
        <v>3546</v>
      </c>
      <c r="I935" s="67">
        <v>3780</v>
      </c>
      <c r="J935" s="67">
        <v>30744</v>
      </c>
      <c r="K935" s="67">
        <v>32760</v>
      </c>
      <c r="L935" s="67">
        <v>2016</v>
      </c>
    </row>
    <row r="936" spans="1:12">
      <c r="A936" s="3">
        <v>41217</v>
      </c>
      <c r="B936">
        <v>5</v>
      </c>
      <c r="C936">
        <v>3</v>
      </c>
      <c r="D936" t="s">
        <v>41</v>
      </c>
      <c r="E936">
        <v>2</v>
      </c>
      <c r="F936">
        <v>1</v>
      </c>
      <c r="G936">
        <v>22</v>
      </c>
      <c r="H936" s="67">
        <v>7506</v>
      </c>
      <c r="I936" s="67">
        <v>8100</v>
      </c>
      <c r="J936" s="67">
        <v>11808</v>
      </c>
      <c r="K936" s="67">
        <v>12600</v>
      </c>
      <c r="L936" s="67">
        <v>792</v>
      </c>
    </row>
    <row r="937" spans="1:12">
      <c r="A937" s="3">
        <v>41218</v>
      </c>
      <c r="B937">
        <v>9</v>
      </c>
      <c r="C937">
        <v>5</v>
      </c>
      <c r="D937" t="s">
        <v>19</v>
      </c>
      <c r="E937">
        <v>2</v>
      </c>
      <c r="F937">
        <v>1</v>
      </c>
      <c r="G937">
        <v>6</v>
      </c>
      <c r="H937" s="67">
        <v>3924</v>
      </c>
      <c r="I937" s="67">
        <v>4230</v>
      </c>
      <c r="J937" s="67">
        <v>79560</v>
      </c>
      <c r="K937" s="67">
        <v>84600</v>
      </c>
      <c r="L937" s="67">
        <v>5040</v>
      </c>
    </row>
    <row r="938" spans="1:12">
      <c r="A938" s="3">
        <v>41218</v>
      </c>
      <c r="B938">
        <v>3</v>
      </c>
      <c r="C938">
        <v>2</v>
      </c>
      <c r="D938" t="s">
        <v>19</v>
      </c>
      <c r="E938">
        <v>2</v>
      </c>
      <c r="F938">
        <v>1</v>
      </c>
      <c r="G938">
        <v>6</v>
      </c>
      <c r="H938" s="67">
        <v>4482</v>
      </c>
      <c r="I938" s="67">
        <v>4770</v>
      </c>
      <c r="J938" s="67">
        <v>39780</v>
      </c>
      <c r="K938" s="67">
        <v>42300</v>
      </c>
      <c r="L938" s="67">
        <v>2520</v>
      </c>
    </row>
    <row r="939" spans="1:12">
      <c r="A939" s="3">
        <v>41218</v>
      </c>
      <c r="B939">
        <v>9</v>
      </c>
      <c r="C939">
        <v>5</v>
      </c>
      <c r="D939" t="s">
        <v>36</v>
      </c>
      <c r="E939">
        <v>2</v>
      </c>
      <c r="F939">
        <v>1</v>
      </c>
      <c r="G939">
        <v>2</v>
      </c>
      <c r="H939" s="67">
        <v>3546</v>
      </c>
      <c r="I939" s="67">
        <v>3780</v>
      </c>
      <c r="J939" s="67">
        <v>48438</v>
      </c>
      <c r="K939" s="67">
        <v>51750</v>
      </c>
      <c r="L939" s="67">
        <v>3312</v>
      </c>
    </row>
    <row r="940" spans="1:12">
      <c r="A940" s="3">
        <v>41218</v>
      </c>
      <c r="B940">
        <v>8</v>
      </c>
      <c r="C940">
        <v>5</v>
      </c>
      <c r="D940" t="s">
        <v>35</v>
      </c>
      <c r="E940">
        <v>3</v>
      </c>
      <c r="F940">
        <v>1</v>
      </c>
      <c r="G940">
        <v>24</v>
      </c>
      <c r="H940" s="67">
        <v>3726</v>
      </c>
      <c r="I940" s="67">
        <v>3960</v>
      </c>
      <c r="J940" s="67">
        <v>87516</v>
      </c>
      <c r="K940" s="67">
        <v>93330</v>
      </c>
      <c r="L940" s="67">
        <v>5814</v>
      </c>
    </row>
    <row r="941" spans="1:12">
      <c r="A941" s="3">
        <v>41218</v>
      </c>
      <c r="B941">
        <v>8</v>
      </c>
      <c r="C941">
        <v>5</v>
      </c>
      <c r="D941" t="s">
        <v>41</v>
      </c>
      <c r="E941">
        <v>2</v>
      </c>
      <c r="F941">
        <v>1</v>
      </c>
      <c r="G941">
        <v>11</v>
      </c>
      <c r="H941" s="67">
        <v>2106</v>
      </c>
      <c r="I941" s="67">
        <v>2250</v>
      </c>
      <c r="J941" s="67">
        <v>17712</v>
      </c>
      <c r="K941" s="67">
        <v>18900</v>
      </c>
      <c r="L941" s="67">
        <v>1188</v>
      </c>
    </row>
    <row r="942" spans="1:12">
      <c r="A942" s="3">
        <v>41219</v>
      </c>
      <c r="B942">
        <v>9</v>
      </c>
      <c r="C942">
        <v>5</v>
      </c>
      <c r="D942" t="s">
        <v>33</v>
      </c>
      <c r="E942">
        <v>3</v>
      </c>
      <c r="F942">
        <v>1</v>
      </c>
      <c r="G942">
        <v>10</v>
      </c>
      <c r="H942" s="67">
        <v>3546</v>
      </c>
      <c r="I942" s="67">
        <v>3780</v>
      </c>
      <c r="J942" s="67">
        <v>43758</v>
      </c>
      <c r="K942" s="67">
        <v>46530</v>
      </c>
      <c r="L942" s="67">
        <v>2772</v>
      </c>
    </row>
    <row r="943" spans="1:12">
      <c r="A943" s="3">
        <v>41219</v>
      </c>
      <c r="B943">
        <v>1</v>
      </c>
      <c r="C943">
        <v>1</v>
      </c>
      <c r="D943" t="s">
        <v>43</v>
      </c>
      <c r="E943">
        <v>4</v>
      </c>
      <c r="F943">
        <v>1</v>
      </c>
      <c r="G943">
        <v>7</v>
      </c>
      <c r="H943" s="67">
        <v>3384</v>
      </c>
      <c r="I943" s="67">
        <v>3600</v>
      </c>
      <c r="J943" s="67">
        <v>10152</v>
      </c>
      <c r="K943" s="67">
        <v>10800</v>
      </c>
      <c r="L943" s="67">
        <v>648</v>
      </c>
    </row>
    <row r="944" spans="1:12">
      <c r="A944" s="3">
        <v>41219</v>
      </c>
      <c r="B944">
        <v>1</v>
      </c>
      <c r="C944">
        <v>1</v>
      </c>
      <c r="D944" t="s">
        <v>40</v>
      </c>
      <c r="E944">
        <v>5</v>
      </c>
      <c r="F944">
        <v>2</v>
      </c>
      <c r="G944">
        <v>22</v>
      </c>
      <c r="H944" s="67">
        <v>2106</v>
      </c>
      <c r="I944" s="67">
        <v>2250</v>
      </c>
      <c r="J944" s="67">
        <v>78480</v>
      </c>
      <c r="K944" s="67">
        <v>84600</v>
      </c>
      <c r="L944" s="67">
        <v>6120</v>
      </c>
    </row>
    <row r="945" spans="1:12">
      <c r="A945" s="3">
        <v>41220</v>
      </c>
      <c r="B945">
        <v>3</v>
      </c>
      <c r="C945">
        <v>2</v>
      </c>
      <c r="D945" t="s">
        <v>19</v>
      </c>
      <c r="E945">
        <v>2</v>
      </c>
      <c r="F945">
        <v>1</v>
      </c>
      <c r="G945">
        <v>7</v>
      </c>
      <c r="H945" s="67">
        <v>3924</v>
      </c>
      <c r="I945" s="67">
        <v>4230</v>
      </c>
      <c r="J945" s="67">
        <v>59670</v>
      </c>
      <c r="K945" s="67">
        <v>63450</v>
      </c>
      <c r="L945" s="67">
        <v>3780</v>
      </c>
    </row>
    <row r="946" spans="1:12">
      <c r="A946" s="3">
        <v>41220</v>
      </c>
      <c r="B946">
        <v>5</v>
      </c>
      <c r="C946">
        <v>3</v>
      </c>
      <c r="D946" t="s">
        <v>35</v>
      </c>
      <c r="E946">
        <v>3</v>
      </c>
      <c r="F946">
        <v>1</v>
      </c>
      <c r="G946">
        <v>18</v>
      </c>
      <c r="H946" s="67">
        <v>3582</v>
      </c>
      <c r="I946" s="67">
        <v>3870</v>
      </c>
      <c r="J946" s="67">
        <v>46332</v>
      </c>
      <c r="K946" s="67">
        <v>49410</v>
      </c>
      <c r="L946" s="67">
        <v>3078</v>
      </c>
    </row>
    <row r="947" spans="1:12">
      <c r="A947" s="3">
        <v>41221</v>
      </c>
      <c r="B947">
        <v>8</v>
      </c>
      <c r="C947">
        <v>5</v>
      </c>
      <c r="D947" t="s">
        <v>38</v>
      </c>
      <c r="E947">
        <v>4</v>
      </c>
      <c r="F947">
        <v>1</v>
      </c>
      <c r="G947">
        <v>12</v>
      </c>
      <c r="H947" s="67">
        <v>3582</v>
      </c>
      <c r="I947" s="67">
        <v>3870</v>
      </c>
      <c r="J947" s="67">
        <v>85104</v>
      </c>
      <c r="K947" s="67">
        <v>90720</v>
      </c>
      <c r="L947" s="67">
        <v>5616</v>
      </c>
    </row>
    <row r="948" spans="1:12">
      <c r="A948" s="3">
        <v>41221</v>
      </c>
      <c r="B948">
        <v>3</v>
      </c>
      <c r="C948">
        <v>2</v>
      </c>
      <c r="D948" t="s">
        <v>38</v>
      </c>
      <c r="E948">
        <v>4</v>
      </c>
      <c r="F948">
        <v>1</v>
      </c>
      <c r="G948">
        <v>19</v>
      </c>
      <c r="H948" s="67">
        <v>3726</v>
      </c>
      <c r="I948" s="67">
        <v>3960</v>
      </c>
      <c r="J948" s="67">
        <v>14184</v>
      </c>
      <c r="K948" s="67">
        <v>15120</v>
      </c>
      <c r="L948" s="67">
        <v>936</v>
      </c>
    </row>
    <row r="949" spans="1:12">
      <c r="A949" s="3">
        <v>41221</v>
      </c>
      <c r="B949">
        <v>2</v>
      </c>
      <c r="C949">
        <v>1</v>
      </c>
      <c r="D949" t="s">
        <v>43</v>
      </c>
      <c r="E949">
        <v>4</v>
      </c>
      <c r="F949">
        <v>1</v>
      </c>
      <c r="G949">
        <v>23</v>
      </c>
      <c r="H949" s="67">
        <v>3582</v>
      </c>
      <c r="I949" s="67">
        <v>3870</v>
      </c>
      <c r="J949" s="67">
        <v>16920</v>
      </c>
      <c r="K949" s="67">
        <v>18000</v>
      </c>
      <c r="L949" s="67">
        <v>1080</v>
      </c>
    </row>
    <row r="950" spans="1:12">
      <c r="A950" s="3">
        <v>41221</v>
      </c>
      <c r="B950">
        <v>4</v>
      </c>
      <c r="C950">
        <v>2</v>
      </c>
      <c r="D950" t="s">
        <v>42</v>
      </c>
      <c r="E950">
        <v>6</v>
      </c>
      <c r="F950">
        <v>2</v>
      </c>
      <c r="G950">
        <v>3</v>
      </c>
      <c r="H950" s="67">
        <v>2952</v>
      </c>
      <c r="I950" s="67">
        <v>3150</v>
      </c>
      <c r="J950" s="67">
        <v>67554</v>
      </c>
      <c r="K950" s="67">
        <v>72900</v>
      </c>
      <c r="L950" s="67">
        <v>5346</v>
      </c>
    </row>
    <row r="951" spans="1:12">
      <c r="A951" s="3">
        <v>41221</v>
      </c>
      <c r="B951">
        <v>7</v>
      </c>
      <c r="C951">
        <v>3</v>
      </c>
      <c r="D951" t="s">
        <v>41</v>
      </c>
      <c r="E951">
        <v>2</v>
      </c>
      <c r="F951">
        <v>1</v>
      </c>
      <c r="G951">
        <v>24</v>
      </c>
      <c r="H951" s="67">
        <v>3978</v>
      </c>
      <c r="I951" s="67">
        <v>4230</v>
      </c>
      <c r="J951" s="67">
        <v>73800</v>
      </c>
      <c r="K951" s="67">
        <v>78750</v>
      </c>
      <c r="L951" s="67">
        <v>4950</v>
      </c>
    </row>
    <row r="952" spans="1:12">
      <c r="A952" s="3">
        <v>41221</v>
      </c>
      <c r="B952">
        <v>7</v>
      </c>
      <c r="C952">
        <v>3</v>
      </c>
      <c r="D952" t="s">
        <v>26</v>
      </c>
      <c r="E952">
        <v>2</v>
      </c>
      <c r="F952">
        <v>1</v>
      </c>
      <c r="G952">
        <v>25</v>
      </c>
      <c r="H952" s="67">
        <v>2034</v>
      </c>
      <c r="I952" s="67">
        <v>2160</v>
      </c>
      <c r="J952" s="67">
        <v>54756</v>
      </c>
      <c r="K952" s="67">
        <v>58320</v>
      </c>
      <c r="L952" s="67">
        <v>3564</v>
      </c>
    </row>
    <row r="953" spans="1:12">
      <c r="A953" s="3">
        <v>41222</v>
      </c>
      <c r="B953">
        <v>7</v>
      </c>
      <c r="C953">
        <v>3</v>
      </c>
      <c r="D953" t="s">
        <v>35</v>
      </c>
      <c r="E953">
        <v>3</v>
      </c>
      <c r="F953">
        <v>1</v>
      </c>
      <c r="G953">
        <v>5</v>
      </c>
      <c r="H953" s="67">
        <v>3924</v>
      </c>
      <c r="I953" s="67">
        <v>4230</v>
      </c>
      <c r="J953" s="67">
        <v>92664</v>
      </c>
      <c r="K953" s="67">
        <v>98820</v>
      </c>
      <c r="L953" s="67">
        <v>6156</v>
      </c>
    </row>
    <row r="954" spans="1:12">
      <c r="A954" s="3">
        <v>41222</v>
      </c>
      <c r="B954">
        <v>9</v>
      </c>
      <c r="C954">
        <v>5</v>
      </c>
      <c r="D954" t="s">
        <v>33</v>
      </c>
      <c r="E954">
        <v>3</v>
      </c>
      <c r="F954">
        <v>1</v>
      </c>
      <c r="G954">
        <v>2</v>
      </c>
      <c r="H954" s="67">
        <v>5832</v>
      </c>
      <c r="I954" s="67">
        <v>6210</v>
      </c>
      <c r="J954" s="67">
        <v>67626</v>
      </c>
      <c r="K954" s="67">
        <v>71910</v>
      </c>
      <c r="L954" s="67">
        <v>4284</v>
      </c>
    </row>
    <row r="955" spans="1:12">
      <c r="A955" s="3">
        <v>41223</v>
      </c>
      <c r="B955">
        <v>2</v>
      </c>
      <c r="C955">
        <v>1</v>
      </c>
      <c r="D955" t="s">
        <v>26</v>
      </c>
      <c r="E955">
        <v>2</v>
      </c>
      <c r="F955">
        <v>1</v>
      </c>
      <c r="G955">
        <v>14</v>
      </c>
      <c r="H955" s="67">
        <v>3546</v>
      </c>
      <c r="I955" s="67">
        <v>3780</v>
      </c>
      <c r="J955" s="67">
        <v>45630</v>
      </c>
      <c r="K955" s="67">
        <v>48600</v>
      </c>
      <c r="L955" s="67">
        <v>2970</v>
      </c>
    </row>
    <row r="956" spans="1:12">
      <c r="A956" s="3">
        <v>41223</v>
      </c>
      <c r="B956">
        <v>7</v>
      </c>
      <c r="C956">
        <v>3</v>
      </c>
      <c r="D956" t="s">
        <v>32</v>
      </c>
      <c r="E956">
        <v>3</v>
      </c>
      <c r="F956">
        <v>1</v>
      </c>
      <c r="G956">
        <v>6</v>
      </c>
      <c r="H956" s="67">
        <v>2034</v>
      </c>
      <c r="I956" s="67">
        <v>2160</v>
      </c>
      <c r="J956" s="67">
        <v>63828</v>
      </c>
      <c r="K956" s="67">
        <v>68040</v>
      </c>
      <c r="L956" s="67">
        <v>4212</v>
      </c>
    </row>
    <row r="957" spans="1:12">
      <c r="A957" s="3">
        <v>41223</v>
      </c>
      <c r="B957">
        <v>1</v>
      </c>
      <c r="C957">
        <v>1</v>
      </c>
      <c r="D957" t="s">
        <v>32</v>
      </c>
      <c r="E957">
        <v>3</v>
      </c>
      <c r="F957">
        <v>1</v>
      </c>
      <c r="G957">
        <v>13</v>
      </c>
      <c r="H957" s="67">
        <v>2034</v>
      </c>
      <c r="I957" s="67">
        <v>2160</v>
      </c>
      <c r="J957" s="67">
        <v>3546</v>
      </c>
      <c r="K957" s="67">
        <v>3780</v>
      </c>
      <c r="L957" s="67">
        <v>234</v>
      </c>
    </row>
    <row r="958" spans="1:12">
      <c r="A958" s="3">
        <v>41223</v>
      </c>
      <c r="B958">
        <v>7</v>
      </c>
      <c r="C958">
        <v>3</v>
      </c>
      <c r="D958" t="s">
        <v>36</v>
      </c>
      <c r="E958">
        <v>2</v>
      </c>
      <c r="F958">
        <v>1</v>
      </c>
      <c r="G958">
        <v>4</v>
      </c>
      <c r="H958" s="67">
        <v>3042</v>
      </c>
      <c r="I958" s="67">
        <v>3240</v>
      </c>
      <c r="J958" s="67">
        <v>50544</v>
      </c>
      <c r="K958" s="67">
        <v>54000</v>
      </c>
      <c r="L958" s="67">
        <v>3456</v>
      </c>
    </row>
    <row r="959" spans="1:12">
      <c r="A959" s="3">
        <v>41223</v>
      </c>
      <c r="B959">
        <v>8</v>
      </c>
      <c r="C959">
        <v>5</v>
      </c>
      <c r="D959" t="s">
        <v>37</v>
      </c>
      <c r="E959">
        <v>3</v>
      </c>
      <c r="F959">
        <v>1</v>
      </c>
      <c r="G959">
        <v>21</v>
      </c>
      <c r="H959" s="67">
        <v>3042</v>
      </c>
      <c r="I959" s="67">
        <v>3240</v>
      </c>
      <c r="J959" s="67">
        <v>8964</v>
      </c>
      <c r="K959" s="67">
        <v>9540</v>
      </c>
      <c r="L959" s="67">
        <v>576</v>
      </c>
    </row>
    <row r="960" spans="1:12">
      <c r="A960" s="3">
        <v>41224</v>
      </c>
      <c r="B960">
        <v>10</v>
      </c>
      <c r="C960">
        <v>4</v>
      </c>
      <c r="D960" t="s">
        <v>37</v>
      </c>
      <c r="E960">
        <v>3</v>
      </c>
      <c r="F960">
        <v>1</v>
      </c>
      <c r="G960">
        <v>16</v>
      </c>
      <c r="H960" s="67">
        <v>3726</v>
      </c>
      <c r="I960" s="67">
        <v>3960</v>
      </c>
      <c r="J960" s="67">
        <v>71712</v>
      </c>
      <c r="K960" s="67">
        <v>76320</v>
      </c>
      <c r="L960" s="67">
        <v>4608</v>
      </c>
    </row>
    <row r="961" spans="1:12">
      <c r="A961" s="3">
        <v>41224</v>
      </c>
      <c r="B961">
        <v>1</v>
      </c>
      <c r="C961">
        <v>1</v>
      </c>
      <c r="D961" t="s">
        <v>19</v>
      </c>
      <c r="E961">
        <v>2</v>
      </c>
      <c r="F961">
        <v>1</v>
      </c>
      <c r="G961">
        <v>10</v>
      </c>
      <c r="H961" s="67">
        <v>2196</v>
      </c>
      <c r="I961" s="67">
        <v>2340</v>
      </c>
      <c r="J961" s="67">
        <v>71604</v>
      </c>
      <c r="K961" s="67">
        <v>76140</v>
      </c>
      <c r="L961" s="67">
        <v>4536</v>
      </c>
    </row>
    <row r="962" spans="1:12">
      <c r="A962" s="3">
        <v>41224</v>
      </c>
      <c r="B962">
        <v>10</v>
      </c>
      <c r="C962">
        <v>4</v>
      </c>
      <c r="D962" t="s">
        <v>12</v>
      </c>
      <c r="E962">
        <v>1</v>
      </c>
      <c r="F962">
        <v>1</v>
      </c>
      <c r="G962">
        <v>3</v>
      </c>
      <c r="H962" s="67">
        <v>4482</v>
      </c>
      <c r="I962" s="67">
        <v>4770</v>
      </c>
      <c r="J962" s="67">
        <v>10170</v>
      </c>
      <c r="K962" s="67">
        <v>10800</v>
      </c>
      <c r="L962" s="67">
        <v>630</v>
      </c>
    </row>
    <row r="963" spans="1:12">
      <c r="A963" s="3">
        <v>41224</v>
      </c>
      <c r="B963">
        <v>6</v>
      </c>
      <c r="C963">
        <v>4</v>
      </c>
      <c r="D963" t="s">
        <v>38</v>
      </c>
      <c r="E963">
        <v>4</v>
      </c>
      <c r="F963">
        <v>1</v>
      </c>
      <c r="G963">
        <v>1</v>
      </c>
      <c r="H963" s="67">
        <v>5148</v>
      </c>
      <c r="I963" s="67">
        <v>5490</v>
      </c>
      <c r="J963" s="67">
        <v>35460</v>
      </c>
      <c r="K963" s="67">
        <v>37800</v>
      </c>
      <c r="L963" s="67">
        <v>2340</v>
      </c>
    </row>
    <row r="964" spans="1:12">
      <c r="A964" s="3">
        <v>41224</v>
      </c>
      <c r="B964">
        <v>8</v>
      </c>
      <c r="C964">
        <v>5</v>
      </c>
      <c r="D964" t="s">
        <v>35</v>
      </c>
      <c r="E964">
        <v>3</v>
      </c>
      <c r="F964">
        <v>1</v>
      </c>
      <c r="G964">
        <v>13</v>
      </c>
      <c r="H964" s="67">
        <v>3978</v>
      </c>
      <c r="I964" s="67">
        <v>4230</v>
      </c>
      <c r="J964" s="67">
        <v>36036</v>
      </c>
      <c r="K964" s="67">
        <v>38430</v>
      </c>
      <c r="L964" s="67">
        <v>2394</v>
      </c>
    </row>
    <row r="965" spans="1:12">
      <c r="A965" s="3">
        <v>41226</v>
      </c>
      <c r="B965">
        <v>8</v>
      </c>
      <c r="C965">
        <v>5</v>
      </c>
      <c r="D965" t="s">
        <v>39</v>
      </c>
      <c r="E965">
        <v>2</v>
      </c>
      <c r="F965">
        <v>1</v>
      </c>
      <c r="G965">
        <v>15</v>
      </c>
      <c r="H965" s="67">
        <v>2106</v>
      </c>
      <c r="I965" s="67">
        <v>2250</v>
      </c>
      <c r="J965" s="67">
        <v>78246</v>
      </c>
      <c r="K965" s="67">
        <v>83160</v>
      </c>
      <c r="L965" s="67">
        <v>4914</v>
      </c>
    </row>
    <row r="966" spans="1:12">
      <c r="A966" s="3">
        <v>41226</v>
      </c>
      <c r="B966">
        <v>3</v>
      </c>
      <c r="C966">
        <v>2</v>
      </c>
      <c r="D966" t="s">
        <v>35</v>
      </c>
      <c r="E966">
        <v>3</v>
      </c>
      <c r="F966">
        <v>1</v>
      </c>
      <c r="G966">
        <v>5</v>
      </c>
      <c r="H966" s="67">
        <v>3978</v>
      </c>
      <c r="I966" s="67">
        <v>4230</v>
      </c>
      <c r="J966" s="67">
        <v>108108</v>
      </c>
      <c r="K966" s="67">
        <v>115290</v>
      </c>
      <c r="L966" s="67">
        <v>7182</v>
      </c>
    </row>
    <row r="967" spans="1:12">
      <c r="A967" s="3">
        <v>41226</v>
      </c>
      <c r="B967">
        <v>3</v>
      </c>
      <c r="C967">
        <v>2</v>
      </c>
      <c r="D967" t="s">
        <v>36</v>
      </c>
      <c r="E967">
        <v>2</v>
      </c>
      <c r="F967">
        <v>1</v>
      </c>
      <c r="G967">
        <v>25</v>
      </c>
      <c r="H967" s="67">
        <v>2034</v>
      </c>
      <c r="I967" s="67">
        <v>2160</v>
      </c>
      <c r="J967" s="67">
        <v>8424</v>
      </c>
      <c r="K967" s="67">
        <v>9000</v>
      </c>
      <c r="L967" s="67">
        <v>576</v>
      </c>
    </row>
    <row r="968" spans="1:12">
      <c r="A968" s="3">
        <v>41226</v>
      </c>
      <c r="B968">
        <v>3</v>
      </c>
      <c r="C968">
        <v>2</v>
      </c>
      <c r="D968" t="s">
        <v>35</v>
      </c>
      <c r="E968">
        <v>3</v>
      </c>
      <c r="F968">
        <v>1</v>
      </c>
      <c r="G968">
        <v>8</v>
      </c>
      <c r="H968" s="67">
        <v>2034</v>
      </c>
      <c r="I968" s="67">
        <v>2160</v>
      </c>
      <c r="J968" s="67">
        <v>113256</v>
      </c>
      <c r="K968" s="67">
        <v>120780</v>
      </c>
      <c r="L968" s="67">
        <v>7524</v>
      </c>
    </row>
    <row r="969" spans="1:12">
      <c r="A969" s="3">
        <v>41226</v>
      </c>
      <c r="B969">
        <v>7</v>
      </c>
      <c r="C969">
        <v>3</v>
      </c>
      <c r="D969" t="s">
        <v>33</v>
      </c>
      <c r="E969">
        <v>3</v>
      </c>
      <c r="F969">
        <v>1</v>
      </c>
      <c r="G969">
        <v>21</v>
      </c>
      <c r="H969" s="67">
        <v>3582</v>
      </c>
      <c r="I969" s="67">
        <v>3870</v>
      </c>
      <c r="J969" s="67">
        <v>59670</v>
      </c>
      <c r="K969" s="67">
        <v>63450</v>
      </c>
      <c r="L969" s="67">
        <v>3780</v>
      </c>
    </row>
    <row r="970" spans="1:12">
      <c r="A970" s="3">
        <v>41227</v>
      </c>
      <c r="B970">
        <v>2</v>
      </c>
      <c r="C970">
        <v>1</v>
      </c>
      <c r="D970" t="s">
        <v>21</v>
      </c>
      <c r="E970">
        <v>2</v>
      </c>
      <c r="F970">
        <v>1</v>
      </c>
      <c r="G970">
        <v>16</v>
      </c>
      <c r="H970" s="67">
        <v>3978</v>
      </c>
      <c r="I970" s="67">
        <v>4230</v>
      </c>
      <c r="J970" s="67">
        <v>54900</v>
      </c>
      <c r="K970" s="67">
        <v>58500</v>
      </c>
      <c r="L970" s="67">
        <v>3600</v>
      </c>
    </row>
    <row r="971" spans="1:12">
      <c r="A971" s="3">
        <v>41227</v>
      </c>
      <c r="B971">
        <v>8</v>
      </c>
      <c r="C971">
        <v>5</v>
      </c>
      <c r="D971" t="s">
        <v>36</v>
      </c>
      <c r="E971">
        <v>2</v>
      </c>
      <c r="F971">
        <v>1</v>
      </c>
      <c r="G971">
        <v>23</v>
      </c>
      <c r="H971" s="67">
        <v>2196</v>
      </c>
      <c r="I971" s="67">
        <v>2340</v>
      </c>
      <c r="J971" s="67">
        <v>6318</v>
      </c>
      <c r="K971" s="67">
        <v>6750</v>
      </c>
      <c r="L971" s="67">
        <v>432</v>
      </c>
    </row>
    <row r="972" spans="1:12">
      <c r="A972" s="3">
        <v>41227</v>
      </c>
      <c r="B972">
        <v>8</v>
      </c>
      <c r="C972">
        <v>5</v>
      </c>
      <c r="D972" t="s">
        <v>33</v>
      </c>
      <c r="E972">
        <v>3</v>
      </c>
      <c r="F972">
        <v>1</v>
      </c>
      <c r="G972">
        <v>22</v>
      </c>
      <c r="H972" s="67">
        <v>3978</v>
      </c>
      <c r="I972" s="67">
        <v>4230</v>
      </c>
      <c r="J972" s="67">
        <v>91494</v>
      </c>
      <c r="K972" s="67">
        <v>97290</v>
      </c>
      <c r="L972" s="67">
        <v>5796</v>
      </c>
    </row>
    <row r="973" spans="1:12">
      <c r="A973" s="3">
        <v>41228</v>
      </c>
      <c r="B973">
        <v>10</v>
      </c>
      <c r="C973">
        <v>4</v>
      </c>
      <c r="D973" t="s">
        <v>26</v>
      </c>
      <c r="E973">
        <v>2</v>
      </c>
      <c r="F973">
        <v>1</v>
      </c>
      <c r="G973">
        <v>13</v>
      </c>
      <c r="H973" s="67">
        <v>3978</v>
      </c>
      <c r="I973" s="67">
        <v>4230</v>
      </c>
      <c r="J973" s="67">
        <v>30420</v>
      </c>
      <c r="K973" s="67">
        <v>32400</v>
      </c>
      <c r="L973" s="67">
        <v>1980</v>
      </c>
    </row>
    <row r="974" spans="1:12">
      <c r="A974" s="3">
        <v>41228</v>
      </c>
      <c r="B974">
        <v>5</v>
      </c>
      <c r="C974">
        <v>3</v>
      </c>
      <c r="D974" t="s">
        <v>28</v>
      </c>
      <c r="E974">
        <v>3</v>
      </c>
      <c r="F974">
        <v>1</v>
      </c>
      <c r="G974">
        <v>27</v>
      </c>
      <c r="H974" s="67">
        <v>3042</v>
      </c>
      <c r="I974" s="67">
        <v>3240</v>
      </c>
      <c r="J974" s="67">
        <v>75816</v>
      </c>
      <c r="K974" s="67">
        <v>80730</v>
      </c>
      <c r="L974" s="67">
        <v>4914</v>
      </c>
    </row>
    <row r="975" spans="1:12">
      <c r="A975" s="3">
        <v>41231</v>
      </c>
      <c r="B975">
        <v>6</v>
      </c>
      <c r="C975">
        <v>4</v>
      </c>
      <c r="D975" t="s">
        <v>37</v>
      </c>
      <c r="E975">
        <v>3</v>
      </c>
      <c r="F975">
        <v>1</v>
      </c>
      <c r="G975">
        <v>27</v>
      </c>
      <c r="H975" s="67">
        <v>3978</v>
      </c>
      <c r="I975" s="67">
        <v>4230</v>
      </c>
      <c r="J975" s="67">
        <v>58266</v>
      </c>
      <c r="K975" s="67">
        <v>62010</v>
      </c>
      <c r="L975" s="67">
        <v>3744</v>
      </c>
    </row>
    <row r="976" spans="1:12">
      <c r="A976" s="3">
        <v>41231</v>
      </c>
      <c r="B976">
        <v>5</v>
      </c>
      <c r="C976">
        <v>3</v>
      </c>
      <c r="D976" t="s">
        <v>28</v>
      </c>
      <c r="E976">
        <v>3</v>
      </c>
      <c r="F976">
        <v>1</v>
      </c>
      <c r="G976">
        <v>27</v>
      </c>
      <c r="H976" s="67">
        <v>3978</v>
      </c>
      <c r="I976" s="67">
        <v>4230</v>
      </c>
      <c r="J976" s="67">
        <v>40824</v>
      </c>
      <c r="K976" s="67">
        <v>43470</v>
      </c>
      <c r="L976" s="67">
        <v>2646</v>
      </c>
    </row>
    <row r="977" spans="1:12">
      <c r="A977" s="3">
        <v>41231</v>
      </c>
      <c r="B977">
        <v>2</v>
      </c>
      <c r="C977">
        <v>1</v>
      </c>
      <c r="D977" t="s">
        <v>19</v>
      </c>
      <c r="E977">
        <v>2</v>
      </c>
      <c r="F977">
        <v>1</v>
      </c>
      <c r="G977">
        <v>27</v>
      </c>
      <c r="H977" s="67">
        <v>5832</v>
      </c>
      <c r="I977" s="67">
        <v>6210</v>
      </c>
      <c r="J977" s="67">
        <v>23868</v>
      </c>
      <c r="K977" s="67">
        <v>25380</v>
      </c>
      <c r="L977" s="67">
        <v>1512</v>
      </c>
    </row>
    <row r="978" spans="1:12">
      <c r="A978" s="3">
        <v>41232</v>
      </c>
      <c r="B978">
        <v>2</v>
      </c>
      <c r="C978">
        <v>1</v>
      </c>
      <c r="D978" t="s">
        <v>32</v>
      </c>
      <c r="E978">
        <v>3</v>
      </c>
      <c r="F978">
        <v>1</v>
      </c>
      <c r="G978">
        <v>27</v>
      </c>
      <c r="H978" s="67">
        <v>2196</v>
      </c>
      <c r="I978" s="67">
        <v>2340</v>
      </c>
      <c r="J978" s="67">
        <v>78012</v>
      </c>
      <c r="K978" s="67">
        <v>83160</v>
      </c>
      <c r="L978" s="67">
        <v>5148</v>
      </c>
    </row>
    <row r="979" spans="1:12">
      <c r="A979" s="3">
        <v>41232</v>
      </c>
      <c r="B979">
        <v>1</v>
      </c>
      <c r="C979">
        <v>1</v>
      </c>
      <c r="D979" t="s">
        <v>33</v>
      </c>
      <c r="E979">
        <v>3</v>
      </c>
      <c r="F979">
        <v>1</v>
      </c>
      <c r="G979">
        <v>27</v>
      </c>
      <c r="H979" s="67">
        <v>3546</v>
      </c>
      <c r="I979" s="67">
        <v>3780</v>
      </c>
      <c r="J979" s="67">
        <v>79560</v>
      </c>
      <c r="K979" s="67">
        <v>84600</v>
      </c>
      <c r="L979" s="67">
        <v>5040</v>
      </c>
    </row>
    <row r="980" spans="1:12">
      <c r="A980" s="3">
        <v>41232</v>
      </c>
      <c r="B980">
        <v>3</v>
      </c>
      <c r="C980">
        <v>2</v>
      </c>
      <c r="D980" t="s">
        <v>33</v>
      </c>
      <c r="E980">
        <v>3</v>
      </c>
      <c r="F980">
        <v>1</v>
      </c>
      <c r="G980">
        <v>12</v>
      </c>
      <c r="H980" s="67">
        <v>3582</v>
      </c>
      <c r="I980" s="67">
        <v>3870</v>
      </c>
      <c r="J980" s="67">
        <v>55692</v>
      </c>
      <c r="K980" s="67">
        <v>59220</v>
      </c>
      <c r="L980" s="67">
        <v>3528</v>
      </c>
    </row>
    <row r="981" spans="1:12">
      <c r="A981" s="3">
        <v>41233</v>
      </c>
      <c r="B981">
        <v>4</v>
      </c>
      <c r="C981">
        <v>2</v>
      </c>
      <c r="D981" t="s">
        <v>43</v>
      </c>
      <c r="E981">
        <v>4</v>
      </c>
      <c r="F981">
        <v>1</v>
      </c>
      <c r="G981">
        <v>18</v>
      </c>
      <c r="H981" s="67">
        <v>3978</v>
      </c>
      <c r="I981" s="67">
        <v>4230</v>
      </c>
      <c r="J981" s="67">
        <v>20304</v>
      </c>
      <c r="K981" s="67">
        <v>21600</v>
      </c>
      <c r="L981" s="67">
        <v>1296</v>
      </c>
    </row>
    <row r="982" spans="1:12">
      <c r="A982" s="3">
        <v>41233</v>
      </c>
      <c r="B982">
        <v>1</v>
      </c>
      <c r="C982">
        <v>1</v>
      </c>
      <c r="D982" t="s">
        <v>40</v>
      </c>
      <c r="E982">
        <v>5</v>
      </c>
      <c r="F982">
        <v>2</v>
      </c>
      <c r="G982">
        <v>8</v>
      </c>
      <c r="H982" s="67">
        <v>3978</v>
      </c>
      <c r="I982" s="67">
        <v>4230</v>
      </c>
      <c r="J982" s="67">
        <v>54936</v>
      </c>
      <c r="K982" s="67">
        <v>59220</v>
      </c>
      <c r="L982" s="67">
        <v>4284</v>
      </c>
    </row>
    <row r="983" spans="1:12">
      <c r="A983" s="3">
        <v>41233</v>
      </c>
      <c r="B983">
        <v>3</v>
      </c>
      <c r="C983">
        <v>2</v>
      </c>
      <c r="D983" t="s">
        <v>33</v>
      </c>
      <c r="E983">
        <v>3</v>
      </c>
      <c r="F983">
        <v>1</v>
      </c>
      <c r="G983">
        <v>21</v>
      </c>
      <c r="H983" s="67">
        <v>2034</v>
      </c>
      <c r="I983" s="67">
        <v>2160</v>
      </c>
      <c r="J983" s="67">
        <v>15912</v>
      </c>
      <c r="K983" s="67">
        <v>16920</v>
      </c>
      <c r="L983" s="67">
        <v>1008</v>
      </c>
    </row>
    <row r="984" spans="1:12">
      <c r="A984" s="3">
        <v>41233</v>
      </c>
      <c r="B984">
        <v>1</v>
      </c>
      <c r="C984">
        <v>1</v>
      </c>
      <c r="D984" t="s">
        <v>38</v>
      </c>
      <c r="E984">
        <v>4</v>
      </c>
      <c r="F984">
        <v>1</v>
      </c>
      <c r="G984">
        <v>25</v>
      </c>
      <c r="H984" s="67">
        <v>3042</v>
      </c>
      <c r="I984" s="67">
        <v>3240</v>
      </c>
      <c r="J984" s="67">
        <v>67374</v>
      </c>
      <c r="K984" s="67">
        <v>71820</v>
      </c>
      <c r="L984" s="67">
        <v>4446</v>
      </c>
    </row>
    <row r="985" spans="1:12">
      <c r="A985" s="3">
        <v>41234</v>
      </c>
      <c r="B985">
        <v>6</v>
      </c>
      <c r="C985">
        <v>4</v>
      </c>
      <c r="D985" t="s">
        <v>36</v>
      </c>
      <c r="E985">
        <v>2</v>
      </c>
      <c r="F985">
        <v>1</v>
      </c>
      <c r="G985">
        <v>12</v>
      </c>
      <c r="H985" s="67">
        <v>5148</v>
      </c>
      <c r="I985" s="67">
        <v>5490</v>
      </c>
      <c r="J985" s="67">
        <v>44226</v>
      </c>
      <c r="K985" s="67">
        <v>47250</v>
      </c>
      <c r="L985" s="67">
        <v>3024</v>
      </c>
    </row>
    <row r="986" spans="1:12">
      <c r="A986" s="3">
        <v>41234</v>
      </c>
      <c r="B986">
        <v>9</v>
      </c>
      <c r="C986">
        <v>5</v>
      </c>
      <c r="D986" t="s">
        <v>28</v>
      </c>
      <c r="E986">
        <v>3</v>
      </c>
      <c r="F986">
        <v>1</v>
      </c>
      <c r="G986">
        <v>9</v>
      </c>
      <c r="H986" s="67">
        <v>2106</v>
      </c>
      <c r="I986" s="67">
        <v>2250</v>
      </c>
      <c r="J986" s="67">
        <v>46656</v>
      </c>
      <c r="K986" s="67">
        <v>49680</v>
      </c>
      <c r="L986" s="67">
        <v>3024</v>
      </c>
    </row>
    <row r="987" spans="1:12">
      <c r="A987" s="3">
        <v>41234</v>
      </c>
      <c r="B987">
        <v>8</v>
      </c>
      <c r="C987">
        <v>5</v>
      </c>
      <c r="D987" t="s">
        <v>26</v>
      </c>
      <c r="E987">
        <v>2</v>
      </c>
      <c r="F987">
        <v>1</v>
      </c>
      <c r="G987">
        <v>23</v>
      </c>
      <c r="H987" s="67">
        <v>4482</v>
      </c>
      <c r="I987" s="67">
        <v>4770</v>
      </c>
      <c r="J987" s="67">
        <v>3042</v>
      </c>
      <c r="K987" s="67">
        <v>3240</v>
      </c>
      <c r="L987" s="67">
        <v>198</v>
      </c>
    </row>
    <row r="988" spans="1:12">
      <c r="A988" s="3">
        <v>41235</v>
      </c>
      <c r="B988">
        <v>5</v>
      </c>
      <c r="C988">
        <v>3</v>
      </c>
      <c r="D988" t="s">
        <v>33</v>
      </c>
      <c r="E988">
        <v>3</v>
      </c>
      <c r="F988">
        <v>1</v>
      </c>
      <c r="G988">
        <v>23</v>
      </c>
      <c r="H988" s="67">
        <v>3546</v>
      </c>
      <c r="I988" s="67">
        <v>3780</v>
      </c>
      <c r="J988" s="67">
        <v>7956</v>
      </c>
      <c r="K988" s="67">
        <v>8460</v>
      </c>
      <c r="L988" s="67">
        <v>504</v>
      </c>
    </row>
    <row r="989" spans="1:12">
      <c r="A989" s="3">
        <v>41235</v>
      </c>
      <c r="B989">
        <v>4</v>
      </c>
      <c r="C989">
        <v>2</v>
      </c>
      <c r="D989" t="s">
        <v>15</v>
      </c>
      <c r="E989">
        <v>2</v>
      </c>
      <c r="F989">
        <v>2</v>
      </c>
      <c r="G989">
        <v>20</v>
      </c>
      <c r="H989" s="67">
        <v>4482</v>
      </c>
      <c r="I989" s="67">
        <v>4770</v>
      </c>
      <c r="J989" s="67">
        <v>25074</v>
      </c>
      <c r="K989" s="67">
        <v>27090</v>
      </c>
      <c r="L989" s="67">
        <v>2016</v>
      </c>
    </row>
    <row r="990" spans="1:12">
      <c r="A990" s="3">
        <v>41235</v>
      </c>
      <c r="B990">
        <v>5</v>
      </c>
      <c r="C990">
        <v>3</v>
      </c>
      <c r="D990" t="s">
        <v>12</v>
      </c>
      <c r="E990">
        <v>1</v>
      </c>
      <c r="F990">
        <v>1</v>
      </c>
      <c r="G990">
        <v>25</v>
      </c>
      <c r="H990" s="67">
        <v>4482</v>
      </c>
      <c r="I990" s="67">
        <v>4770</v>
      </c>
      <c r="J990" s="67">
        <v>50850</v>
      </c>
      <c r="K990" s="67">
        <v>54000</v>
      </c>
      <c r="L990" s="67">
        <v>3150</v>
      </c>
    </row>
    <row r="991" spans="1:12">
      <c r="A991" s="3">
        <v>41236</v>
      </c>
      <c r="B991">
        <v>6</v>
      </c>
      <c r="C991">
        <v>4</v>
      </c>
      <c r="D991" t="s">
        <v>41</v>
      </c>
      <c r="E991">
        <v>2</v>
      </c>
      <c r="F991">
        <v>1</v>
      </c>
      <c r="G991">
        <v>4</v>
      </c>
      <c r="H991" s="67">
        <v>2034</v>
      </c>
      <c r="I991" s="67">
        <v>2160</v>
      </c>
      <c r="J991" s="67">
        <v>41328</v>
      </c>
      <c r="K991" s="67">
        <v>44100</v>
      </c>
      <c r="L991" s="67">
        <v>2772</v>
      </c>
    </row>
    <row r="992" spans="1:12">
      <c r="A992" s="3">
        <v>41237</v>
      </c>
      <c r="B992">
        <v>6</v>
      </c>
      <c r="C992">
        <v>4</v>
      </c>
      <c r="D992" t="s">
        <v>37</v>
      </c>
      <c r="E992">
        <v>3</v>
      </c>
      <c r="F992">
        <v>1</v>
      </c>
      <c r="G992">
        <v>24</v>
      </c>
      <c r="H992" s="67">
        <v>3978</v>
      </c>
      <c r="I992" s="67">
        <v>4230</v>
      </c>
      <c r="J992" s="67">
        <v>107568</v>
      </c>
      <c r="K992" s="67">
        <v>114480</v>
      </c>
      <c r="L992" s="67">
        <v>6912</v>
      </c>
    </row>
    <row r="993" spans="1:12">
      <c r="A993" s="3">
        <v>41237</v>
      </c>
      <c r="B993">
        <v>2</v>
      </c>
      <c r="C993">
        <v>1</v>
      </c>
      <c r="D993" t="s">
        <v>26</v>
      </c>
      <c r="E993">
        <v>2</v>
      </c>
      <c r="F993">
        <v>1</v>
      </c>
      <c r="G993">
        <v>24</v>
      </c>
      <c r="H993" s="67">
        <v>5832</v>
      </c>
      <c r="I993" s="67">
        <v>6210</v>
      </c>
      <c r="J993" s="67">
        <v>33462</v>
      </c>
      <c r="K993" s="67">
        <v>35640</v>
      </c>
      <c r="L993" s="67">
        <v>2178</v>
      </c>
    </row>
    <row r="994" spans="1:12">
      <c r="A994" s="3">
        <v>41237</v>
      </c>
      <c r="B994">
        <v>7</v>
      </c>
      <c r="C994">
        <v>3</v>
      </c>
      <c r="D994" t="s">
        <v>15</v>
      </c>
      <c r="E994">
        <v>2</v>
      </c>
      <c r="F994">
        <v>2</v>
      </c>
      <c r="G994">
        <v>16</v>
      </c>
      <c r="H994" s="67">
        <v>3978</v>
      </c>
      <c r="I994" s="67">
        <v>4230</v>
      </c>
      <c r="J994" s="67">
        <v>85968</v>
      </c>
      <c r="K994" s="67">
        <v>92880</v>
      </c>
      <c r="L994" s="67">
        <v>6912</v>
      </c>
    </row>
    <row r="995" spans="1:12">
      <c r="A995" s="3">
        <v>41237</v>
      </c>
      <c r="B995">
        <v>1</v>
      </c>
      <c r="C995">
        <v>1</v>
      </c>
      <c r="D995" t="s">
        <v>39</v>
      </c>
      <c r="E995">
        <v>2</v>
      </c>
      <c r="F995">
        <v>1</v>
      </c>
      <c r="G995">
        <v>6</v>
      </c>
      <c r="H995" s="67">
        <v>3978</v>
      </c>
      <c r="I995" s="67">
        <v>4230</v>
      </c>
      <c r="J995" s="67">
        <v>89424</v>
      </c>
      <c r="K995" s="67">
        <v>95040</v>
      </c>
      <c r="L995" s="67">
        <v>5616</v>
      </c>
    </row>
    <row r="996" spans="1:12">
      <c r="A996" s="3">
        <v>41238</v>
      </c>
      <c r="B996">
        <v>4</v>
      </c>
      <c r="C996">
        <v>2</v>
      </c>
      <c r="D996" t="s">
        <v>37</v>
      </c>
      <c r="E996">
        <v>3</v>
      </c>
      <c r="F996">
        <v>1</v>
      </c>
      <c r="G996">
        <v>4</v>
      </c>
      <c r="H996" s="67">
        <v>5148</v>
      </c>
      <c r="I996" s="67">
        <v>5490</v>
      </c>
      <c r="J996" s="67">
        <v>8964</v>
      </c>
      <c r="K996" s="67">
        <v>9540</v>
      </c>
      <c r="L996" s="67">
        <v>576</v>
      </c>
    </row>
    <row r="997" spans="1:12">
      <c r="A997" s="3">
        <v>41238</v>
      </c>
      <c r="B997">
        <v>6</v>
      </c>
      <c r="C997">
        <v>4</v>
      </c>
      <c r="D997" t="s">
        <v>35</v>
      </c>
      <c r="E997">
        <v>3</v>
      </c>
      <c r="F997">
        <v>1</v>
      </c>
      <c r="G997">
        <v>24</v>
      </c>
      <c r="H997" s="67">
        <v>5832</v>
      </c>
      <c r="I997" s="67">
        <v>6210</v>
      </c>
      <c r="J997" s="67">
        <v>87516</v>
      </c>
      <c r="K997" s="67">
        <v>93330</v>
      </c>
      <c r="L997" s="67">
        <v>5814</v>
      </c>
    </row>
    <row r="998" spans="1:12">
      <c r="A998" s="3">
        <v>41239</v>
      </c>
      <c r="B998">
        <v>7</v>
      </c>
      <c r="C998">
        <v>3</v>
      </c>
      <c r="D998" t="s">
        <v>38</v>
      </c>
      <c r="E998">
        <v>4</v>
      </c>
      <c r="F998">
        <v>1</v>
      </c>
      <c r="G998">
        <v>21</v>
      </c>
      <c r="H998" s="67">
        <v>2034</v>
      </c>
      <c r="I998" s="67">
        <v>2160</v>
      </c>
      <c r="J998" s="67">
        <v>53190</v>
      </c>
      <c r="K998" s="67">
        <v>56700</v>
      </c>
      <c r="L998" s="67">
        <v>3510</v>
      </c>
    </row>
    <row r="999" spans="1:12">
      <c r="A999" s="3">
        <v>41239</v>
      </c>
      <c r="B999">
        <v>2</v>
      </c>
      <c r="C999">
        <v>1</v>
      </c>
      <c r="D999" t="s">
        <v>26</v>
      </c>
      <c r="E999">
        <v>2</v>
      </c>
      <c r="F999">
        <v>1</v>
      </c>
      <c r="G999">
        <v>13</v>
      </c>
      <c r="H999" s="67">
        <v>5832</v>
      </c>
      <c r="I999" s="67">
        <v>6210</v>
      </c>
      <c r="J999" s="67">
        <v>36504</v>
      </c>
      <c r="K999" s="67">
        <v>38880</v>
      </c>
      <c r="L999" s="67">
        <v>2376</v>
      </c>
    </row>
    <row r="1000" spans="1:12">
      <c r="A1000" s="3">
        <v>41239</v>
      </c>
      <c r="B1000">
        <v>4</v>
      </c>
      <c r="C1000">
        <v>2</v>
      </c>
      <c r="D1000" t="s">
        <v>12</v>
      </c>
      <c r="E1000">
        <v>1</v>
      </c>
      <c r="F1000">
        <v>1</v>
      </c>
      <c r="G1000">
        <v>2</v>
      </c>
      <c r="H1000" s="67">
        <v>3546</v>
      </c>
      <c r="I1000" s="67">
        <v>3780</v>
      </c>
      <c r="J1000" s="67">
        <v>48816</v>
      </c>
      <c r="K1000" s="67">
        <v>51840</v>
      </c>
      <c r="L1000" s="67">
        <v>3024</v>
      </c>
    </row>
    <row r="1001" spans="1:12">
      <c r="A1001" s="3">
        <v>41239</v>
      </c>
      <c r="B1001">
        <v>3</v>
      </c>
      <c r="C1001">
        <v>2</v>
      </c>
      <c r="D1001" t="s">
        <v>42</v>
      </c>
      <c r="E1001">
        <v>6</v>
      </c>
      <c r="F1001">
        <v>2</v>
      </c>
      <c r="G1001">
        <v>20</v>
      </c>
      <c r="H1001" s="67">
        <v>3726</v>
      </c>
      <c r="I1001" s="67">
        <v>3960</v>
      </c>
      <c r="J1001" s="67">
        <v>135108</v>
      </c>
      <c r="K1001" s="67">
        <v>145800</v>
      </c>
      <c r="L1001" s="67">
        <v>10692</v>
      </c>
    </row>
    <row r="1002" spans="1:12">
      <c r="A1002" s="3">
        <v>41240</v>
      </c>
      <c r="B1002">
        <v>2</v>
      </c>
      <c r="C1002">
        <v>1</v>
      </c>
      <c r="D1002" t="s">
        <v>33</v>
      </c>
      <c r="E1002">
        <v>3</v>
      </c>
      <c r="F1002">
        <v>1</v>
      </c>
      <c r="G1002">
        <v>21</v>
      </c>
      <c r="H1002" s="67">
        <v>3978</v>
      </c>
      <c r="I1002" s="67">
        <v>4230</v>
      </c>
      <c r="J1002" s="67">
        <v>75582</v>
      </c>
      <c r="K1002" s="67">
        <v>80370</v>
      </c>
      <c r="L1002" s="67">
        <v>4788</v>
      </c>
    </row>
    <row r="1003" spans="1:12">
      <c r="A1003" s="3">
        <v>41240</v>
      </c>
      <c r="B1003">
        <v>8</v>
      </c>
      <c r="C1003">
        <v>5</v>
      </c>
      <c r="D1003" t="s">
        <v>15</v>
      </c>
      <c r="E1003">
        <v>2</v>
      </c>
      <c r="F1003">
        <v>2</v>
      </c>
      <c r="G1003">
        <v>12</v>
      </c>
      <c r="H1003" s="67">
        <v>3042</v>
      </c>
      <c r="I1003" s="67">
        <v>3240</v>
      </c>
      <c r="J1003" s="67">
        <v>89550</v>
      </c>
      <c r="K1003" s="67">
        <v>96750</v>
      </c>
      <c r="L1003" s="67">
        <v>7200</v>
      </c>
    </row>
    <row r="1004" spans="1:12">
      <c r="A1004" s="3">
        <v>41240</v>
      </c>
      <c r="B1004">
        <v>9</v>
      </c>
      <c r="C1004">
        <v>5</v>
      </c>
      <c r="D1004" t="s">
        <v>43</v>
      </c>
      <c r="E1004">
        <v>4</v>
      </c>
      <c r="F1004">
        <v>1</v>
      </c>
      <c r="G1004">
        <v>23</v>
      </c>
      <c r="H1004" s="67">
        <v>3546</v>
      </c>
      <c r="I1004" s="67">
        <v>3780</v>
      </c>
      <c r="J1004" s="67">
        <v>47376</v>
      </c>
      <c r="K1004" s="67">
        <v>50400</v>
      </c>
      <c r="L1004" s="67">
        <v>3024</v>
      </c>
    </row>
    <row r="1005" spans="1:12">
      <c r="A1005" s="3">
        <v>41240</v>
      </c>
      <c r="B1005">
        <v>7</v>
      </c>
      <c r="C1005">
        <v>3</v>
      </c>
      <c r="D1005" t="s">
        <v>33</v>
      </c>
      <c r="E1005">
        <v>3</v>
      </c>
      <c r="F1005">
        <v>1</v>
      </c>
      <c r="G1005">
        <v>23</v>
      </c>
      <c r="H1005" s="67">
        <v>4482</v>
      </c>
      <c r="I1005" s="67">
        <v>4770</v>
      </c>
      <c r="J1005" s="67">
        <v>19890</v>
      </c>
      <c r="K1005" s="67">
        <v>21150</v>
      </c>
      <c r="L1005" s="67">
        <v>1260</v>
      </c>
    </row>
    <row r="1006" spans="1:12">
      <c r="A1006" s="3">
        <v>41240</v>
      </c>
      <c r="B1006">
        <v>4</v>
      </c>
      <c r="C1006">
        <v>2</v>
      </c>
      <c r="D1006" t="s">
        <v>41</v>
      </c>
      <c r="E1006">
        <v>2</v>
      </c>
      <c r="F1006">
        <v>1</v>
      </c>
      <c r="G1006">
        <v>24</v>
      </c>
      <c r="H1006" s="67">
        <v>3924</v>
      </c>
      <c r="I1006" s="67">
        <v>4230</v>
      </c>
      <c r="J1006" s="67">
        <v>5904</v>
      </c>
      <c r="K1006" s="67">
        <v>6300</v>
      </c>
      <c r="L1006" s="67">
        <v>396</v>
      </c>
    </row>
    <row r="1007" spans="1:12">
      <c r="A1007" s="3">
        <v>41241</v>
      </c>
      <c r="B1007">
        <v>7</v>
      </c>
      <c r="C1007">
        <v>3</v>
      </c>
      <c r="D1007" t="s">
        <v>35</v>
      </c>
      <c r="E1007">
        <v>3</v>
      </c>
      <c r="F1007">
        <v>1</v>
      </c>
      <c r="G1007">
        <v>25</v>
      </c>
      <c r="H1007" s="67">
        <v>2952</v>
      </c>
      <c r="I1007" s="67">
        <v>3150</v>
      </c>
      <c r="J1007" s="67">
        <v>15444</v>
      </c>
      <c r="K1007" s="67">
        <v>16470</v>
      </c>
      <c r="L1007" s="67">
        <v>1026</v>
      </c>
    </row>
    <row r="1008" spans="1:12">
      <c r="A1008" s="3">
        <v>41242</v>
      </c>
      <c r="B1008">
        <v>10</v>
      </c>
      <c r="C1008">
        <v>4</v>
      </c>
      <c r="D1008" t="s">
        <v>32</v>
      </c>
      <c r="E1008">
        <v>3</v>
      </c>
      <c r="F1008">
        <v>1</v>
      </c>
      <c r="G1008">
        <v>17</v>
      </c>
      <c r="H1008" s="67">
        <v>3726</v>
      </c>
      <c r="I1008" s="67">
        <v>3960</v>
      </c>
      <c r="J1008" s="67">
        <v>56736</v>
      </c>
      <c r="K1008" s="67">
        <v>60480</v>
      </c>
      <c r="L1008" s="67">
        <v>3744</v>
      </c>
    </row>
    <row r="1009" spans="1:12">
      <c r="A1009" s="3">
        <v>41242</v>
      </c>
      <c r="B1009">
        <v>3</v>
      </c>
      <c r="C1009">
        <v>2</v>
      </c>
      <c r="D1009" t="s">
        <v>28</v>
      </c>
      <c r="E1009">
        <v>3</v>
      </c>
      <c r="F1009">
        <v>1</v>
      </c>
      <c r="G1009">
        <v>21</v>
      </c>
      <c r="H1009" s="67">
        <v>3978</v>
      </c>
      <c r="I1009" s="67">
        <v>4230</v>
      </c>
      <c r="J1009" s="67">
        <v>145800</v>
      </c>
      <c r="K1009" s="67">
        <v>155250</v>
      </c>
      <c r="L1009" s="67">
        <v>9450</v>
      </c>
    </row>
    <row r="1010" spans="1:12">
      <c r="A1010" s="3">
        <v>41242</v>
      </c>
      <c r="B1010">
        <v>7</v>
      </c>
      <c r="C1010">
        <v>3</v>
      </c>
      <c r="D1010" t="s">
        <v>32</v>
      </c>
      <c r="E1010">
        <v>3</v>
      </c>
      <c r="F1010">
        <v>1</v>
      </c>
      <c r="G1010">
        <v>9</v>
      </c>
      <c r="H1010" s="67">
        <v>3726</v>
      </c>
      <c r="I1010" s="67">
        <v>3960</v>
      </c>
      <c r="J1010" s="67">
        <v>7092</v>
      </c>
      <c r="K1010" s="67">
        <v>7560</v>
      </c>
      <c r="L1010" s="67">
        <v>468</v>
      </c>
    </row>
    <row r="1011" spans="1:12">
      <c r="A1011" s="3">
        <v>41242</v>
      </c>
      <c r="B1011">
        <v>7</v>
      </c>
      <c r="C1011">
        <v>3</v>
      </c>
      <c r="D1011" t="s">
        <v>33</v>
      </c>
      <c r="E1011">
        <v>3</v>
      </c>
      <c r="F1011">
        <v>1</v>
      </c>
      <c r="G1011">
        <v>11</v>
      </c>
      <c r="H1011" s="67">
        <v>4482</v>
      </c>
      <c r="I1011" s="67">
        <v>4770</v>
      </c>
      <c r="J1011" s="67">
        <v>7956</v>
      </c>
      <c r="K1011" s="67">
        <v>8460</v>
      </c>
      <c r="L1011" s="67">
        <v>504</v>
      </c>
    </row>
    <row r="1012" spans="1:12">
      <c r="A1012" s="3">
        <v>41243</v>
      </c>
      <c r="B1012">
        <v>10</v>
      </c>
      <c r="C1012">
        <v>4</v>
      </c>
      <c r="D1012" t="s">
        <v>39</v>
      </c>
      <c r="E1012">
        <v>2</v>
      </c>
      <c r="F1012">
        <v>1</v>
      </c>
      <c r="G1012">
        <v>4</v>
      </c>
      <c r="H1012" s="67">
        <v>3582</v>
      </c>
      <c r="I1012" s="67">
        <v>3870</v>
      </c>
      <c r="J1012" s="67">
        <v>93150</v>
      </c>
      <c r="K1012" s="67">
        <v>99000</v>
      </c>
      <c r="L1012" s="67">
        <v>5850</v>
      </c>
    </row>
    <row r="1013" spans="1:12">
      <c r="A1013" s="3">
        <v>41243</v>
      </c>
      <c r="B1013">
        <v>9</v>
      </c>
      <c r="C1013">
        <v>5</v>
      </c>
      <c r="D1013" t="s">
        <v>42</v>
      </c>
      <c r="E1013">
        <v>6</v>
      </c>
      <c r="F1013">
        <v>2</v>
      </c>
      <c r="G1013">
        <v>22</v>
      </c>
      <c r="H1013" s="67">
        <v>4482</v>
      </c>
      <c r="I1013" s="67">
        <v>4770</v>
      </c>
      <c r="J1013" s="67">
        <v>165132</v>
      </c>
      <c r="K1013" s="67">
        <v>178200</v>
      </c>
      <c r="L1013" s="67">
        <v>13068</v>
      </c>
    </row>
    <row r="1014" spans="1:12">
      <c r="A1014" s="3">
        <v>41243</v>
      </c>
      <c r="B1014">
        <v>9</v>
      </c>
      <c r="C1014">
        <v>5</v>
      </c>
      <c r="D1014" t="s">
        <v>41</v>
      </c>
      <c r="E1014">
        <v>2</v>
      </c>
      <c r="F1014">
        <v>1</v>
      </c>
      <c r="G1014">
        <v>15</v>
      </c>
      <c r="H1014" s="67">
        <v>3924</v>
      </c>
      <c r="I1014" s="67">
        <v>4230</v>
      </c>
      <c r="J1014" s="67">
        <v>2952</v>
      </c>
      <c r="K1014" s="67">
        <v>3150</v>
      </c>
      <c r="L1014" s="67">
        <v>198</v>
      </c>
    </row>
    <row r="1015" spans="1:12">
      <c r="A1015" s="3">
        <v>41243</v>
      </c>
      <c r="B1015">
        <v>2</v>
      </c>
      <c r="C1015">
        <v>1</v>
      </c>
      <c r="D1015" t="s">
        <v>38</v>
      </c>
      <c r="E1015">
        <v>4</v>
      </c>
      <c r="F1015">
        <v>1</v>
      </c>
      <c r="G1015">
        <v>23</v>
      </c>
      <c r="H1015" s="67">
        <v>7506</v>
      </c>
      <c r="I1015" s="67">
        <v>8100</v>
      </c>
      <c r="J1015" s="67">
        <v>35460</v>
      </c>
      <c r="K1015" s="67">
        <v>37800</v>
      </c>
      <c r="L1015" s="67">
        <v>2340</v>
      </c>
    </row>
    <row r="1016" spans="1:12">
      <c r="A1016" s="3">
        <v>41244</v>
      </c>
      <c r="B1016">
        <v>10</v>
      </c>
      <c r="C1016">
        <v>4</v>
      </c>
      <c r="D1016" t="s">
        <v>39</v>
      </c>
      <c r="E1016">
        <v>2</v>
      </c>
      <c r="F1016">
        <v>1</v>
      </c>
      <c r="G1016">
        <v>9</v>
      </c>
      <c r="H1016" s="67">
        <v>3546</v>
      </c>
      <c r="I1016" s="67">
        <v>3780</v>
      </c>
      <c r="J1016" s="67">
        <v>48438</v>
      </c>
      <c r="K1016" s="67">
        <v>51480</v>
      </c>
      <c r="L1016" s="67">
        <v>3042</v>
      </c>
    </row>
    <row r="1017" spans="1:12">
      <c r="A1017" s="3">
        <v>41244</v>
      </c>
      <c r="B1017">
        <v>7</v>
      </c>
      <c r="C1017">
        <v>3</v>
      </c>
      <c r="D1017" t="s">
        <v>21</v>
      </c>
      <c r="E1017">
        <v>2</v>
      </c>
      <c r="F1017">
        <v>1</v>
      </c>
      <c r="G1017">
        <v>7</v>
      </c>
      <c r="H1017" s="67">
        <v>3042</v>
      </c>
      <c r="I1017" s="67">
        <v>3240</v>
      </c>
      <c r="J1017" s="67">
        <v>2196</v>
      </c>
      <c r="K1017" s="67">
        <v>2340</v>
      </c>
      <c r="L1017" s="67">
        <v>144</v>
      </c>
    </row>
    <row r="1018" spans="1:12">
      <c r="A1018" s="3">
        <v>41245</v>
      </c>
      <c r="B1018">
        <v>5</v>
      </c>
      <c r="C1018">
        <v>3</v>
      </c>
      <c r="D1018" t="s">
        <v>42</v>
      </c>
      <c r="E1018">
        <v>6</v>
      </c>
      <c r="F1018">
        <v>2</v>
      </c>
      <c r="G1018">
        <v>25</v>
      </c>
      <c r="H1018" s="67">
        <v>3042</v>
      </c>
      <c r="I1018" s="67">
        <v>3240</v>
      </c>
      <c r="J1018" s="67">
        <v>157626</v>
      </c>
      <c r="K1018" s="67">
        <v>170100</v>
      </c>
      <c r="L1018" s="67">
        <v>12474</v>
      </c>
    </row>
    <row r="1019" spans="1:12">
      <c r="A1019" s="3">
        <v>41245</v>
      </c>
      <c r="B1019">
        <v>5</v>
      </c>
      <c r="C1019">
        <v>3</v>
      </c>
      <c r="D1019" t="s">
        <v>12</v>
      </c>
      <c r="E1019">
        <v>1</v>
      </c>
      <c r="F1019">
        <v>1</v>
      </c>
      <c r="G1019">
        <v>10</v>
      </c>
      <c r="H1019" s="67">
        <v>3978</v>
      </c>
      <c r="I1019" s="67">
        <v>4230</v>
      </c>
      <c r="J1019" s="67">
        <v>18306</v>
      </c>
      <c r="K1019" s="67">
        <v>19440</v>
      </c>
      <c r="L1019" s="67">
        <v>1134</v>
      </c>
    </row>
    <row r="1020" spans="1:12">
      <c r="A1020" s="3">
        <v>41246</v>
      </c>
      <c r="B1020">
        <v>2</v>
      </c>
      <c r="C1020">
        <v>1</v>
      </c>
      <c r="D1020" t="s">
        <v>38</v>
      </c>
      <c r="E1020">
        <v>4</v>
      </c>
      <c r="F1020">
        <v>1</v>
      </c>
      <c r="G1020">
        <v>8</v>
      </c>
      <c r="H1020" s="67">
        <v>5148</v>
      </c>
      <c r="I1020" s="67">
        <v>5490</v>
      </c>
      <c r="J1020" s="67">
        <v>7092</v>
      </c>
      <c r="K1020" s="67">
        <v>7560</v>
      </c>
      <c r="L1020" s="67">
        <v>468</v>
      </c>
    </row>
    <row r="1021" spans="1:12">
      <c r="A1021" s="3">
        <v>41247</v>
      </c>
      <c r="B1021">
        <v>2</v>
      </c>
      <c r="C1021">
        <v>1</v>
      </c>
      <c r="D1021" t="s">
        <v>40</v>
      </c>
      <c r="E1021">
        <v>5</v>
      </c>
      <c r="F1021">
        <v>2</v>
      </c>
      <c r="G1021">
        <v>18</v>
      </c>
      <c r="H1021" s="67">
        <v>3042</v>
      </c>
      <c r="I1021" s="67">
        <v>3240</v>
      </c>
      <c r="J1021" s="67">
        <v>43164</v>
      </c>
      <c r="K1021" s="67">
        <v>46530</v>
      </c>
      <c r="L1021" s="67">
        <v>3366</v>
      </c>
    </row>
    <row r="1022" spans="1:12">
      <c r="A1022" s="3">
        <v>41247</v>
      </c>
      <c r="B1022">
        <v>5</v>
      </c>
      <c r="C1022">
        <v>3</v>
      </c>
      <c r="D1022" t="s">
        <v>35</v>
      </c>
      <c r="E1022">
        <v>3</v>
      </c>
      <c r="F1022">
        <v>1</v>
      </c>
      <c r="G1022">
        <v>8</v>
      </c>
      <c r="H1022" s="67">
        <v>5148</v>
      </c>
      <c r="I1022" s="67">
        <v>5490</v>
      </c>
      <c r="J1022" s="67">
        <v>56628</v>
      </c>
      <c r="K1022" s="67">
        <v>60390</v>
      </c>
      <c r="L1022" s="67">
        <v>3762</v>
      </c>
    </row>
    <row r="1023" spans="1:12">
      <c r="A1023" s="3">
        <v>41247</v>
      </c>
      <c r="B1023">
        <v>9</v>
      </c>
      <c r="C1023">
        <v>5</v>
      </c>
      <c r="D1023" t="s">
        <v>12</v>
      </c>
      <c r="E1023">
        <v>1</v>
      </c>
      <c r="F1023">
        <v>1</v>
      </c>
      <c r="G1023">
        <v>25</v>
      </c>
      <c r="H1023" s="67">
        <v>7506</v>
      </c>
      <c r="I1023" s="67">
        <v>8100</v>
      </c>
      <c r="J1023" s="67">
        <v>4068</v>
      </c>
      <c r="K1023" s="67">
        <v>4320</v>
      </c>
      <c r="L1023" s="67">
        <v>252</v>
      </c>
    </row>
    <row r="1024" spans="1:12">
      <c r="A1024" s="3">
        <v>41248</v>
      </c>
      <c r="B1024">
        <v>3</v>
      </c>
      <c r="C1024">
        <v>2</v>
      </c>
      <c r="D1024" t="s">
        <v>36</v>
      </c>
      <c r="E1024">
        <v>2</v>
      </c>
      <c r="F1024">
        <v>1</v>
      </c>
      <c r="G1024">
        <v>7</v>
      </c>
      <c r="H1024" s="67">
        <v>3042</v>
      </c>
      <c r="I1024" s="67">
        <v>3240</v>
      </c>
      <c r="J1024" s="67">
        <v>46332</v>
      </c>
      <c r="K1024" s="67">
        <v>49500</v>
      </c>
      <c r="L1024" s="67">
        <v>3168</v>
      </c>
    </row>
    <row r="1025" spans="1:12">
      <c r="A1025" s="3">
        <v>41248</v>
      </c>
      <c r="B1025">
        <v>6</v>
      </c>
      <c r="C1025">
        <v>4</v>
      </c>
      <c r="D1025" t="s">
        <v>15</v>
      </c>
      <c r="E1025">
        <v>2</v>
      </c>
      <c r="F1025">
        <v>2</v>
      </c>
      <c r="G1025">
        <v>17</v>
      </c>
      <c r="H1025" s="67">
        <v>3978</v>
      </c>
      <c r="I1025" s="67">
        <v>4230</v>
      </c>
      <c r="J1025" s="67">
        <v>17910</v>
      </c>
      <c r="K1025" s="67">
        <v>19350</v>
      </c>
      <c r="L1025" s="67">
        <v>1440</v>
      </c>
    </row>
    <row r="1026" spans="1:12">
      <c r="A1026" s="3">
        <v>41248</v>
      </c>
      <c r="B1026">
        <v>7</v>
      </c>
      <c r="C1026">
        <v>3</v>
      </c>
      <c r="D1026" t="s">
        <v>40</v>
      </c>
      <c r="E1026">
        <v>5</v>
      </c>
      <c r="F1026">
        <v>2</v>
      </c>
      <c r="G1026">
        <v>3</v>
      </c>
      <c r="H1026" s="67">
        <v>2952</v>
      </c>
      <c r="I1026" s="67">
        <v>3150</v>
      </c>
      <c r="J1026" s="67">
        <v>47088</v>
      </c>
      <c r="K1026" s="67">
        <v>50760</v>
      </c>
      <c r="L1026" s="67">
        <v>3672</v>
      </c>
    </row>
    <row r="1027" spans="1:12">
      <c r="A1027" s="3">
        <v>41248</v>
      </c>
      <c r="B1027">
        <v>1</v>
      </c>
      <c r="C1027">
        <v>1</v>
      </c>
      <c r="D1027" t="s">
        <v>40</v>
      </c>
      <c r="E1027">
        <v>5</v>
      </c>
      <c r="F1027">
        <v>2</v>
      </c>
      <c r="G1027">
        <v>13</v>
      </c>
      <c r="H1027" s="67">
        <v>2034</v>
      </c>
      <c r="I1027" s="67">
        <v>2160</v>
      </c>
      <c r="J1027" s="67">
        <v>66708</v>
      </c>
      <c r="K1027" s="67">
        <v>71910</v>
      </c>
      <c r="L1027" s="67">
        <v>5202</v>
      </c>
    </row>
    <row r="1028" spans="1:12">
      <c r="A1028" s="3">
        <v>41249</v>
      </c>
      <c r="B1028">
        <v>2</v>
      </c>
      <c r="C1028">
        <v>1</v>
      </c>
      <c r="D1028" t="s">
        <v>39</v>
      </c>
      <c r="E1028">
        <v>2</v>
      </c>
      <c r="F1028">
        <v>1</v>
      </c>
      <c r="G1028">
        <v>17</v>
      </c>
      <c r="H1028" s="67">
        <v>3582</v>
      </c>
      <c r="I1028" s="67">
        <v>3870</v>
      </c>
      <c r="J1028" s="67">
        <v>85698</v>
      </c>
      <c r="K1028" s="67">
        <v>91080</v>
      </c>
      <c r="L1028" s="67">
        <v>5382</v>
      </c>
    </row>
    <row r="1029" spans="1:12">
      <c r="A1029" s="3">
        <v>41250</v>
      </c>
      <c r="B1029">
        <v>1</v>
      </c>
      <c r="C1029">
        <v>1</v>
      </c>
      <c r="D1029" t="s">
        <v>28</v>
      </c>
      <c r="E1029">
        <v>3</v>
      </c>
      <c r="F1029">
        <v>1</v>
      </c>
      <c r="G1029">
        <v>22</v>
      </c>
      <c r="H1029" s="67">
        <v>3978</v>
      </c>
      <c r="I1029" s="67">
        <v>4230</v>
      </c>
      <c r="J1029" s="67">
        <v>75816</v>
      </c>
      <c r="K1029" s="67">
        <v>80730</v>
      </c>
      <c r="L1029" s="67">
        <v>4914</v>
      </c>
    </row>
    <row r="1030" spans="1:12">
      <c r="A1030" s="3">
        <v>41250</v>
      </c>
      <c r="B1030">
        <v>2</v>
      </c>
      <c r="C1030">
        <v>1</v>
      </c>
      <c r="D1030" t="s">
        <v>15</v>
      </c>
      <c r="E1030">
        <v>2</v>
      </c>
      <c r="F1030">
        <v>2</v>
      </c>
      <c r="G1030">
        <v>23</v>
      </c>
      <c r="H1030" s="67">
        <v>2196</v>
      </c>
      <c r="I1030" s="67">
        <v>2340</v>
      </c>
      <c r="J1030" s="67">
        <v>14328</v>
      </c>
      <c r="K1030" s="67">
        <v>15480</v>
      </c>
      <c r="L1030" s="67">
        <v>1152</v>
      </c>
    </row>
    <row r="1031" spans="1:12">
      <c r="A1031" s="3">
        <v>41250</v>
      </c>
      <c r="B1031">
        <v>1</v>
      </c>
      <c r="C1031">
        <v>1</v>
      </c>
      <c r="D1031" t="s">
        <v>12</v>
      </c>
      <c r="E1031">
        <v>1</v>
      </c>
      <c r="F1031">
        <v>1</v>
      </c>
      <c r="G1031">
        <v>1</v>
      </c>
      <c r="H1031" s="67">
        <v>2034</v>
      </c>
      <c r="I1031" s="67">
        <v>2160</v>
      </c>
      <c r="J1031" s="67">
        <v>4068</v>
      </c>
      <c r="K1031" s="67">
        <v>4320</v>
      </c>
      <c r="L1031" s="67">
        <v>252</v>
      </c>
    </row>
    <row r="1032" spans="1:12">
      <c r="A1032" s="3">
        <v>41250</v>
      </c>
      <c r="B1032">
        <v>9</v>
      </c>
      <c r="C1032">
        <v>5</v>
      </c>
      <c r="D1032" t="s">
        <v>19</v>
      </c>
      <c r="E1032">
        <v>2</v>
      </c>
      <c r="F1032">
        <v>1</v>
      </c>
      <c r="G1032">
        <v>25</v>
      </c>
      <c r="H1032" s="67">
        <v>5148</v>
      </c>
      <c r="I1032" s="67">
        <v>5490</v>
      </c>
      <c r="J1032" s="67">
        <v>63648</v>
      </c>
      <c r="K1032" s="67">
        <v>67680</v>
      </c>
      <c r="L1032" s="67">
        <v>4032</v>
      </c>
    </row>
    <row r="1033" spans="1:12">
      <c r="A1033" s="3">
        <v>41250</v>
      </c>
      <c r="B1033">
        <v>9</v>
      </c>
      <c r="C1033">
        <v>5</v>
      </c>
      <c r="D1033" t="s">
        <v>15</v>
      </c>
      <c r="E1033">
        <v>2</v>
      </c>
      <c r="F1033">
        <v>2</v>
      </c>
      <c r="G1033">
        <v>22</v>
      </c>
      <c r="H1033" s="67">
        <v>3384</v>
      </c>
      <c r="I1033" s="67">
        <v>3600</v>
      </c>
      <c r="J1033" s="67">
        <v>85968</v>
      </c>
      <c r="K1033" s="67">
        <v>92880</v>
      </c>
      <c r="L1033" s="67">
        <v>6912</v>
      </c>
    </row>
    <row r="1034" spans="1:12">
      <c r="A1034" s="3">
        <v>41250</v>
      </c>
      <c r="B1034">
        <v>1</v>
      </c>
      <c r="C1034">
        <v>1</v>
      </c>
      <c r="D1034" t="s">
        <v>41</v>
      </c>
      <c r="E1034">
        <v>2</v>
      </c>
      <c r="F1034">
        <v>1</v>
      </c>
      <c r="G1034">
        <v>2</v>
      </c>
      <c r="H1034" s="67">
        <v>3978</v>
      </c>
      <c r="I1034" s="67">
        <v>4230</v>
      </c>
      <c r="J1034" s="67">
        <v>32472</v>
      </c>
      <c r="K1034" s="67">
        <v>34650</v>
      </c>
      <c r="L1034" s="67">
        <v>2178</v>
      </c>
    </row>
    <row r="1035" spans="1:12">
      <c r="A1035" s="3">
        <v>41250</v>
      </c>
      <c r="B1035">
        <v>2</v>
      </c>
      <c r="C1035">
        <v>1</v>
      </c>
      <c r="D1035" t="s">
        <v>35</v>
      </c>
      <c r="E1035">
        <v>3</v>
      </c>
      <c r="F1035">
        <v>1</v>
      </c>
      <c r="G1035">
        <v>11</v>
      </c>
      <c r="H1035" s="67">
        <v>3582</v>
      </c>
      <c r="I1035" s="67">
        <v>3870</v>
      </c>
      <c r="J1035" s="67">
        <v>10296</v>
      </c>
      <c r="K1035" s="67">
        <v>10980</v>
      </c>
      <c r="L1035" s="67">
        <v>684</v>
      </c>
    </row>
    <row r="1036" spans="1:12">
      <c r="A1036" s="3">
        <v>41250</v>
      </c>
      <c r="B1036">
        <v>2</v>
      </c>
      <c r="C1036">
        <v>1</v>
      </c>
      <c r="D1036" t="s">
        <v>12</v>
      </c>
      <c r="E1036">
        <v>1</v>
      </c>
      <c r="F1036">
        <v>1</v>
      </c>
      <c r="G1036">
        <v>11</v>
      </c>
      <c r="H1036" s="67">
        <v>3546</v>
      </c>
      <c r="I1036" s="67">
        <v>3780</v>
      </c>
      <c r="J1036" s="67">
        <v>36612</v>
      </c>
      <c r="K1036" s="67">
        <v>38880</v>
      </c>
      <c r="L1036" s="67">
        <v>2268</v>
      </c>
    </row>
    <row r="1037" spans="1:12">
      <c r="A1037" s="3">
        <v>41251</v>
      </c>
      <c r="B1037">
        <v>3</v>
      </c>
      <c r="C1037">
        <v>2</v>
      </c>
      <c r="D1037" t="s">
        <v>36</v>
      </c>
      <c r="E1037">
        <v>2</v>
      </c>
      <c r="F1037">
        <v>1</v>
      </c>
      <c r="G1037">
        <v>1</v>
      </c>
      <c r="H1037" s="67">
        <v>7506</v>
      </c>
      <c r="I1037" s="67">
        <v>8100</v>
      </c>
      <c r="J1037" s="67">
        <v>8424</v>
      </c>
      <c r="K1037" s="67">
        <v>9000</v>
      </c>
      <c r="L1037" s="67">
        <v>576</v>
      </c>
    </row>
    <row r="1038" spans="1:12">
      <c r="A1038" s="3">
        <v>41251</v>
      </c>
      <c r="B1038">
        <v>8</v>
      </c>
      <c r="C1038">
        <v>5</v>
      </c>
      <c r="D1038" t="s">
        <v>35</v>
      </c>
      <c r="E1038">
        <v>3</v>
      </c>
      <c r="F1038">
        <v>1</v>
      </c>
      <c r="G1038">
        <v>14</v>
      </c>
      <c r="H1038" s="67">
        <v>3978</v>
      </c>
      <c r="I1038" s="67">
        <v>4230</v>
      </c>
      <c r="J1038" s="67">
        <v>15444</v>
      </c>
      <c r="K1038" s="67">
        <v>16470</v>
      </c>
      <c r="L1038" s="67">
        <v>1026</v>
      </c>
    </row>
    <row r="1039" spans="1:12">
      <c r="A1039" s="3">
        <v>41251</v>
      </c>
      <c r="B1039">
        <v>4</v>
      </c>
      <c r="C1039">
        <v>2</v>
      </c>
      <c r="D1039" t="s">
        <v>21</v>
      </c>
      <c r="E1039">
        <v>2</v>
      </c>
      <c r="F1039">
        <v>1</v>
      </c>
      <c r="G1039">
        <v>11</v>
      </c>
      <c r="H1039" s="67">
        <v>2034</v>
      </c>
      <c r="I1039" s="67">
        <v>2160</v>
      </c>
      <c r="J1039" s="67">
        <v>19764</v>
      </c>
      <c r="K1039" s="67">
        <v>21060</v>
      </c>
      <c r="L1039" s="67">
        <v>1296</v>
      </c>
    </row>
    <row r="1040" spans="1:12">
      <c r="A1040" s="3">
        <v>41252</v>
      </c>
      <c r="B1040">
        <v>8</v>
      </c>
      <c r="C1040">
        <v>5</v>
      </c>
      <c r="D1040" t="s">
        <v>36</v>
      </c>
      <c r="E1040">
        <v>2</v>
      </c>
      <c r="F1040">
        <v>1</v>
      </c>
      <c r="G1040">
        <v>8</v>
      </c>
      <c r="H1040" s="67">
        <v>2952</v>
      </c>
      <c r="I1040" s="67">
        <v>3150</v>
      </c>
      <c r="J1040" s="67">
        <v>10530</v>
      </c>
      <c r="K1040" s="67">
        <v>11250</v>
      </c>
      <c r="L1040" s="67">
        <v>720</v>
      </c>
    </row>
    <row r="1041" spans="1:12">
      <c r="A1041" s="3">
        <v>41252</v>
      </c>
      <c r="B1041">
        <v>8</v>
      </c>
      <c r="C1041">
        <v>5</v>
      </c>
      <c r="D1041" t="s">
        <v>26</v>
      </c>
      <c r="E1041">
        <v>2</v>
      </c>
      <c r="F1041">
        <v>1</v>
      </c>
      <c r="G1041">
        <v>1</v>
      </c>
      <c r="H1041" s="67">
        <v>3546</v>
      </c>
      <c r="I1041" s="67">
        <v>3780</v>
      </c>
      <c r="J1041" s="67">
        <v>21294</v>
      </c>
      <c r="K1041" s="67">
        <v>22680</v>
      </c>
      <c r="L1041" s="67">
        <v>1386</v>
      </c>
    </row>
    <row r="1042" spans="1:12">
      <c r="A1042" s="3">
        <v>41252</v>
      </c>
      <c r="B1042">
        <v>3</v>
      </c>
      <c r="C1042">
        <v>2</v>
      </c>
      <c r="D1042" t="s">
        <v>15</v>
      </c>
      <c r="E1042">
        <v>2</v>
      </c>
      <c r="F1042">
        <v>2</v>
      </c>
      <c r="G1042">
        <v>24</v>
      </c>
      <c r="H1042" s="67">
        <v>3546</v>
      </c>
      <c r="I1042" s="67">
        <v>3780</v>
      </c>
      <c r="J1042" s="67">
        <v>32238</v>
      </c>
      <c r="K1042" s="67">
        <v>34830</v>
      </c>
      <c r="L1042" s="67">
        <v>2592</v>
      </c>
    </row>
    <row r="1043" spans="1:12">
      <c r="A1043" s="3">
        <v>41252</v>
      </c>
      <c r="B1043">
        <v>10</v>
      </c>
      <c r="C1043">
        <v>4</v>
      </c>
      <c r="D1043" t="s">
        <v>15</v>
      </c>
      <c r="E1043">
        <v>2</v>
      </c>
      <c r="F1043">
        <v>2</v>
      </c>
      <c r="G1043">
        <v>15</v>
      </c>
      <c r="H1043" s="67">
        <v>3978</v>
      </c>
      <c r="I1043" s="67">
        <v>4230</v>
      </c>
      <c r="J1043" s="67">
        <v>71640</v>
      </c>
      <c r="K1043" s="67">
        <v>77400</v>
      </c>
      <c r="L1043" s="67">
        <v>5760</v>
      </c>
    </row>
    <row r="1044" spans="1:12">
      <c r="A1044" s="3">
        <v>41254</v>
      </c>
      <c r="B1044">
        <v>5</v>
      </c>
      <c r="C1044">
        <v>3</v>
      </c>
      <c r="D1044" t="s">
        <v>38</v>
      </c>
      <c r="E1044">
        <v>4</v>
      </c>
      <c r="F1044">
        <v>1</v>
      </c>
      <c r="G1044">
        <v>20</v>
      </c>
      <c r="H1044" s="67">
        <v>3546</v>
      </c>
      <c r="I1044" s="67">
        <v>3780</v>
      </c>
      <c r="J1044" s="67">
        <v>74466</v>
      </c>
      <c r="K1044" s="67">
        <v>79380</v>
      </c>
      <c r="L1044" s="67">
        <v>4914</v>
      </c>
    </row>
    <row r="1045" spans="1:12">
      <c r="A1045" s="3">
        <v>41254</v>
      </c>
      <c r="B1045">
        <v>10</v>
      </c>
      <c r="C1045">
        <v>4</v>
      </c>
      <c r="D1045" t="s">
        <v>26</v>
      </c>
      <c r="E1045">
        <v>2</v>
      </c>
      <c r="F1045">
        <v>1</v>
      </c>
      <c r="G1045">
        <v>1</v>
      </c>
      <c r="H1045" s="67">
        <v>5148</v>
      </c>
      <c r="I1045" s="67">
        <v>5490</v>
      </c>
      <c r="J1045" s="67">
        <v>18252</v>
      </c>
      <c r="K1045" s="67">
        <v>19440</v>
      </c>
      <c r="L1045" s="67">
        <v>1188</v>
      </c>
    </row>
    <row r="1046" spans="1:12">
      <c r="A1046" s="3">
        <v>41254</v>
      </c>
      <c r="B1046">
        <v>9</v>
      </c>
      <c r="C1046">
        <v>5</v>
      </c>
      <c r="D1046" t="s">
        <v>12</v>
      </c>
      <c r="E1046">
        <v>1</v>
      </c>
      <c r="F1046">
        <v>1</v>
      </c>
      <c r="G1046">
        <v>5</v>
      </c>
      <c r="H1046" s="67">
        <v>2196</v>
      </c>
      <c r="I1046" s="67">
        <v>2340</v>
      </c>
      <c r="J1046" s="67">
        <v>14238</v>
      </c>
      <c r="K1046" s="67">
        <v>15120</v>
      </c>
      <c r="L1046" s="67">
        <v>882</v>
      </c>
    </row>
    <row r="1047" spans="1:12">
      <c r="A1047" s="3">
        <v>41254</v>
      </c>
      <c r="B1047">
        <v>10</v>
      </c>
      <c r="C1047">
        <v>4</v>
      </c>
      <c r="D1047" t="s">
        <v>38</v>
      </c>
      <c r="E1047">
        <v>4</v>
      </c>
      <c r="F1047">
        <v>1</v>
      </c>
      <c r="G1047">
        <v>2</v>
      </c>
      <c r="H1047" s="67">
        <v>3924</v>
      </c>
      <c r="I1047" s="67">
        <v>4230</v>
      </c>
      <c r="J1047" s="67">
        <v>46098</v>
      </c>
      <c r="K1047" s="67">
        <v>49140</v>
      </c>
      <c r="L1047" s="67">
        <v>3042</v>
      </c>
    </row>
    <row r="1048" spans="1:12">
      <c r="A1048" s="3">
        <v>41255</v>
      </c>
      <c r="B1048">
        <v>10</v>
      </c>
      <c r="C1048">
        <v>4</v>
      </c>
      <c r="D1048" t="s">
        <v>35</v>
      </c>
      <c r="E1048">
        <v>3</v>
      </c>
      <c r="F1048">
        <v>1</v>
      </c>
      <c r="G1048">
        <v>15</v>
      </c>
      <c r="H1048" s="67">
        <v>3978</v>
      </c>
      <c r="I1048" s="67">
        <v>4230</v>
      </c>
      <c r="J1048" s="67">
        <v>25740</v>
      </c>
      <c r="K1048" s="67">
        <v>27450</v>
      </c>
      <c r="L1048" s="67">
        <v>1710</v>
      </c>
    </row>
    <row r="1049" spans="1:12">
      <c r="A1049" s="3">
        <v>41255</v>
      </c>
      <c r="B1049">
        <v>10</v>
      </c>
      <c r="C1049">
        <v>4</v>
      </c>
      <c r="D1049" t="s">
        <v>40</v>
      </c>
      <c r="E1049">
        <v>5</v>
      </c>
      <c r="F1049">
        <v>2</v>
      </c>
      <c r="G1049">
        <v>24</v>
      </c>
      <c r="H1049" s="67">
        <v>2106</v>
      </c>
      <c r="I1049" s="67">
        <v>2250</v>
      </c>
      <c r="J1049" s="67">
        <v>62784</v>
      </c>
      <c r="K1049" s="67">
        <v>67680</v>
      </c>
      <c r="L1049" s="67">
        <v>4896</v>
      </c>
    </row>
    <row r="1050" spans="1:12">
      <c r="A1050" s="3">
        <v>41255</v>
      </c>
      <c r="B1050">
        <v>7</v>
      </c>
      <c r="C1050">
        <v>3</v>
      </c>
      <c r="D1050" t="s">
        <v>43</v>
      </c>
      <c r="E1050">
        <v>4</v>
      </c>
      <c r="F1050">
        <v>1</v>
      </c>
      <c r="G1050">
        <v>23</v>
      </c>
      <c r="H1050" s="67">
        <v>5148</v>
      </c>
      <c r="I1050" s="67">
        <v>5490</v>
      </c>
      <c r="J1050" s="67">
        <v>20304</v>
      </c>
      <c r="K1050" s="67">
        <v>21600</v>
      </c>
      <c r="L1050" s="67">
        <v>1296</v>
      </c>
    </row>
    <row r="1051" spans="1:12">
      <c r="A1051" s="3">
        <v>41255</v>
      </c>
      <c r="B1051">
        <v>8</v>
      </c>
      <c r="C1051">
        <v>5</v>
      </c>
      <c r="D1051" t="s">
        <v>28</v>
      </c>
      <c r="E1051">
        <v>3</v>
      </c>
      <c r="F1051">
        <v>1</v>
      </c>
      <c r="G1051">
        <v>20</v>
      </c>
      <c r="H1051" s="67">
        <v>3546</v>
      </c>
      <c r="I1051" s="67">
        <v>3780</v>
      </c>
      <c r="J1051" s="67">
        <v>139968</v>
      </c>
      <c r="K1051" s="67">
        <v>149040</v>
      </c>
      <c r="L1051" s="67">
        <v>9072</v>
      </c>
    </row>
    <row r="1052" spans="1:12">
      <c r="A1052" s="3">
        <v>41255</v>
      </c>
      <c r="B1052">
        <v>4</v>
      </c>
      <c r="C1052">
        <v>2</v>
      </c>
      <c r="D1052" t="s">
        <v>32</v>
      </c>
      <c r="E1052">
        <v>3</v>
      </c>
      <c r="F1052">
        <v>1</v>
      </c>
      <c r="G1052">
        <v>23</v>
      </c>
      <c r="H1052" s="67">
        <v>3546</v>
      </c>
      <c r="I1052" s="67">
        <v>3780</v>
      </c>
      <c r="J1052" s="67">
        <v>24822</v>
      </c>
      <c r="K1052" s="67">
        <v>26460</v>
      </c>
      <c r="L1052" s="67">
        <v>1638</v>
      </c>
    </row>
    <row r="1053" spans="1:12">
      <c r="A1053" s="3">
        <v>41255</v>
      </c>
      <c r="B1053">
        <v>6</v>
      </c>
      <c r="C1053">
        <v>4</v>
      </c>
      <c r="D1053" t="s">
        <v>40</v>
      </c>
      <c r="E1053">
        <v>5</v>
      </c>
      <c r="F1053">
        <v>2</v>
      </c>
      <c r="G1053">
        <v>22</v>
      </c>
      <c r="H1053" s="67">
        <v>5148</v>
      </c>
      <c r="I1053" s="67">
        <v>5490</v>
      </c>
      <c r="J1053" s="67">
        <v>11772</v>
      </c>
      <c r="K1053" s="67">
        <v>12690</v>
      </c>
      <c r="L1053" s="67">
        <v>918</v>
      </c>
    </row>
    <row r="1054" spans="1:12">
      <c r="A1054" s="3">
        <v>41256</v>
      </c>
      <c r="B1054">
        <v>5</v>
      </c>
      <c r="C1054">
        <v>3</v>
      </c>
      <c r="D1054" t="s">
        <v>19</v>
      </c>
      <c r="E1054">
        <v>2</v>
      </c>
      <c r="F1054">
        <v>1</v>
      </c>
      <c r="G1054">
        <v>10</v>
      </c>
      <c r="H1054" s="67">
        <v>3384</v>
      </c>
      <c r="I1054" s="67">
        <v>3600</v>
      </c>
      <c r="J1054" s="67">
        <v>15912</v>
      </c>
      <c r="K1054" s="67">
        <v>16920</v>
      </c>
      <c r="L1054" s="67">
        <v>1008</v>
      </c>
    </row>
    <row r="1055" spans="1:12">
      <c r="A1055" s="3">
        <v>41256</v>
      </c>
      <c r="B1055">
        <v>4</v>
      </c>
      <c r="C1055">
        <v>2</v>
      </c>
      <c r="D1055" t="s">
        <v>40</v>
      </c>
      <c r="E1055">
        <v>5</v>
      </c>
      <c r="F1055">
        <v>2</v>
      </c>
      <c r="G1055">
        <v>5</v>
      </c>
      <c r="H1055" s="67">
        <v>3042</v>
      </c>
      <c r="I1055" s="67">
        <v>3240</v>
      </c>
      <c r="J1055" s="67">
        <v>78480</v>
      </c>
      <c r="K1055" s="67">
        <v>84600</v>
      </c>
      <c r="L1055" s="67">
        <v>6120</v>
      </c>
    </row>
    <row r="1056" spans="1:12">
      <c r="A1056" s="3">
        <v>41256</v>
      </c>
      <c r="B1056">
        <v>2</v>
      </c>
      <c r="C1056">
        <v>1</v>
      </c>
      <c r="D1056" t="s">
        <v>15</v>
      </c>
      <c r="E1056">
        <v>2</v>
      </c>
      <c r="F1056">
        <v>2</v>
      </c>
      <c r="G1056">
        <v>12</v>
      </c>
      <c r="H1056" s="67">
        <v>3978</v>
      </c>
      <c r="I1056" s="67">
        <v>4230</v>
      </c>
      <c r="J1056" s="67">
        <v>85968</v>
      </c>
      <c r="K1056" s="67">
        <v>92880</v>
      </c>
      <c r="L1056" s="67">
        <v>6912</v>
      </c>
    </row>
    <row r="1057" spans="1:12">
      <c r="A1057" s="3">
        <v>41257</v>
      </c>
      <c r="B1057">
        <v>6</v>
      </c>
      <c r="C1057">
        <v>4</v>
      </c>
      <c r="D1057" t="s">
        <v>42</v>
      </c>
      <c r="E1057">
        <v>6</v>
      </c>
      <c r="F1057">
        <v>2</v>
      </c>
      <c r="G1057">
        <v>19</v>
      </c>
      <c r="H1057" s="67">
        <v>3978</v>
      </c>
      <c r="I1057" s="67">
        <v>4230</v>
      </c>
      <c r="J1057" s="67">
        <v>37530</v>
      </c>
      <c r="K1057" s="67">
        <v>40500</v>
      </c>
      <c r="L1057" s="67">
        <v>2970</v>
      </c>
    </row>
    <row r="1058" spans="1:12">
      <c r="A1058" s="3">
        <v>41258</v>
      </c>
      <c r="B1058">
        <v>1</v>
      </c>
      <c r="C1058">
        <v>1</v>
      </c>
      <c r="D1058" t="s">
        <v>28</v>
      </c>
      <c r="E1058">
        <v>3</v>
      </c>
      <c r="F1058">
        <v>1</v>
      </c>
      <c r="G1058">
        <v>18</v>
      </c>
      <c r="H1058" s="67">
        <v>3924</v>
      </c>
      <c r="I1058" s="67">
        <v>4230</v>
      </c>
      <c r="J1058" s="67">
        <v>29160</v>
      </c>
      <c r="K1058" s="67">
        <v>31050</v>
      </c>
      <c r="L1058" s="67">
        <v>1890</v>
      </c>
    </row>
    <row r="1059" spans="1:12">
      <c r="A1059" s="3">
        <v>41258</v>
      </c>
      <c r="B1059">
        <v>3</v>
      </c>
      <c r="C1059">
        <v>2</v>
      </c>
      <c r="D1059" t="s">
        <v>37</v>
      </c>
      <c r="E1059">
        <v>3</v>
      </c>
      <c r="F1059">
        <v>1</v>
      </c>
      <c r="G1059">
        <v>1</v>
      </c>
      <c r="H1059" s="67">
        <v>2952</v>
      </c>
      <c r="I1059" s="67">
        <v>3150</v>
      </c>
      <c r="J1059" s="67">
        <v>22410</v>
      </c>
      <c r="K1059" s="67">
        <v>23850</v>
      </c>
      <c r="L1059" s="67">
        <v>1440</v>
      </c>
    </row>
    <row r="1060" spans="1:12">
      <c r="A1060" s="3">
        <v>41258</v>
      </c>
      <c r="B1060">
        <v>8</v>
      </c>
      <c r="C1060">
        <v>5</v>
      </c>
      <c r="D1060" t="s">
        <v>15</v>
      </c>
      <c r="E1060">
        <v>2</v>
      </c>
      <c r="F1060">
        <v>2</v>
      </c>
      <c r="G1060">
        <v>15</v>
      </c>
      <c r="H1060" s="67">
        <v>3042</v>
      </c>
      <c r="I1060" s="67">
        <v>3240</v>
      </c>
      <c r="J1060" s="67">
        <v>71640</v>
      </c>
      <c r="K1060" s="67">
        <v>77400</v>
      </c>
      <c r="L1060" s="67">
        <v>5760</v>
      </c>
    </row>
    <row r="1061" spans="1:12">
      <c r="A1061" s="3">
        <v>41259</v>
      </c>
      <c r="B1061">
        <v>8</v>
      </c>
      <c r="C1061">
        <v>5</v>
      </c>
      <c r="D1061" t="s">
        <v>40</v>
      </c>
      <c r="E1061">
        <v>5</v>
      </c>
      <c r="F1061">
        <v>2</v>
      </c>
      <c r="G1061">
        <v>4</v>
      </c>
      <c r="H1061" s="67">
        <v>3978</v>
      </c>
      <c r="I1061" s="67">
        <v>4230</v>
      </c>
      <c r="J1061" s="67">
        <v>94176</v>
      </c>
      <c r="K1061" s="67">
        <v>101520</v>
      </c>
      <c r="L1061" s="67">
        <v>7344</v>
      </c>
    </row>
    <row r="1062" spans="1:12">
      <c r="A1062" s="3">
        <v>41259</v>
      </c>
      <c r="B1062">
        <v>8</v>
      </c>
      <c r="C1062">
        <v>5</v>
      </c>
      <c r="D1062" t="s">
        <v>15</v>
      </c>
      <c r="E1062">
        <v>2</v>
      </c>
      <c r="F1062">
        <v>2</v>
      </c>
      <c r="G1062">
        <v>16</v>
      </c>
      <c r="H1062" s="67">
        <v>2106</v>
      </c>
      <c r="I1062" s="67">
        <v>2250</v>
      </c>
      <c r="J1062" s="67">
        <v>28656</v>
      </c>
      <c r="K1062" s="67">
        <v>30960</v>
      </c>
      <c r="L1062" s="67">
        <v>2304</v>
      </c>
    </row>
    <row r="1063" spans="1:12">
      <c r="A1063" s="3">
        <v>41259</v>
      </c>
      <c r="B1063">
        <v>6</v>
      </c>
      <c r="C1063">
        <v>4</v>
      </c>
      <c r="D1063" t="s">
        <v>12</v>
      </c>
      <c r="E1063">
        <v>1</v>
      </c>
      <c r="F1063">
        <v>1</v>
      </c>
      <c r="G1063">
        <v>10</v>
      </c>
      <c r="H1063" s="67">
        <v>2034</v>
      </c>
      <c r="I1063" s="67">
        <v>2160</v>
      </c>
      <c r="J1063" s="67">
        <v>30510</v>
      </c>
      <c r="K1063" s="67">
        <v>32400</v>
      </c>
      <c r="L1063" s="67">
        <v>1890</v>
      </c>
    </row>
    <row r="1064" spans="1:12">
      <c r="A1064" s="3">
        <v>41259</v>
      </c>
      <c r="B1064">
        <v>1</v>
      </c>
      <c r="C1064">
        <v>1</v>
      </c>
      <c r="D1064" t="s">
        <v>26</v>
      </c>
      <c r="E1064">
        <v>2</v>
      </c>
      <c r="F1064">
        <v>1</v>
      </c>
      <c r="G1064">
        <v>21</v>
      </c>
      <c r="H1064" s="67">
        <v>4482</v>
      </c>
      <c r="I1064" s="67">
        <v>4770</v>
      </c>
      <c r="J1064" s="67">
        <v>76050</v>
      </c>
      <c r="K1064" s="67">
        <v>81000</v>
      </c>
      <c r="L1064" s="67">
        <v>4950</v>
      </c>
    </row>
    <row r="1065" spans="1:12">
      <c r="A1065" s="3">
        <v>41259</v>
      </c>
      <c r="B1065">
        <v>8</v>
      </c>
      <c r="C1065">
        <v>5</v>
      </c>
      <c r="D1065" t="s">
        <v>19</v>
      </c>
      <c r="E1065">
        <v>2</v>
      </c>
      <c r="F1065">
        <v>1</v>
      </c>
      <c r="G1065">
        <v>7</v>
      </c>
      <c r="H1065" s="67">
        <v>3726</v>
      </c>
      <c r="I1065" s="67">
        <v>3960</v>
      </c>
      <c r="J1065" s="67">
        <v>79560</v>
      </c>
      <c r="K1065" s="67">
        <v>84600</v>
      </c>
      <c r="L1065" s="67">
        <v>5040</v>
      </c>
    </row>
    <row r="1066" spans="1:12">
      <c r="A1066" s="3">
        <v>41259</v>
      </c>
      <c r="B1066">
        <v>6</v>
      </c>
      <c r="C1066">
        <v>4</v>
      </c>
      <c r="D1066" t="s">
        <v>35</v>
      </c>
      <c r="E1066">
        <v>3</v>
      </c>
      <c r="F1066">
        <v>1</v>
      </c>
      <c r="G1066">
        <v>22</v>
      </c>
      <c r="H1066" s="67">
        <v>2952</v>
      </c>
      <c r="I1066" s="67">
        <v>3150</v>
      </c>
      <c r="J1066" s="67">
        <v>77220</v>
      </c>
      <c r="K1066" s="67">
        <v>82350</v>
      </c>
      <c r="L1066" s="67">
        <v>5130</v>
      </c>
    </row>
    <row r="1067" spans="1:12">
      <c r="A1067" s="3">
        <v>41260</v>
      </c>
      <c r="B1067">
        <v>10</v>
      </c>
      <c r="C1067">
        <v>4</v>
      </c>
      <c r="D1067" t="s">
        <v>12</v>
      </c>
      <c r="E1067">
        <v>1</v>
      </c>
      <c r="F1067">
        <v>1</v>
      </c>
      <c r="G1067">
        <v>15</v>
      </c>
      <c r="H1067" s="67">
        <v>3384</v>
      </c>
      <c r="I1067" s="67">
        <v>3600</v>
      </c>
      <c r="J1067" s="67">
        <v>8136</v>
      </c>
      <c r="K1067" s="67">
        <v>8640</v>
      </c>
      <c r="L1067" s="67">
        <v>504</v>
      </c>
    </row>
    <row r="1068" spans="1:12">
      <c r="A1068" s="3">
        <v>41260</v>
      </c>
      <c r="B1068">
        <v>9</v>
      </c>
      <c r="C1068">
        <v>5</v>
      </c>
      <c r="D1068" t="s">
        <v>36</v>
      </c>
      <c r="E1068">
        <v>2</v>
      </c>
      <c r="F1068">
        <v>1</v>
      </c>
      <c r="G1068">
        <v>7</v>
      </c>
      <c r="H1068" s="67">
        <v>3546</v>
      </c>
      <c r="I1068" s="67">
        <v>3780</v>
      </c>
      <c r="J1068" s="67">
        <v>52650</v>
      </c>
      <c r="K1068" s="67">
        <v>56250</v>
      </c>
      <c r="L1068" s="67">
        <v>3600</v>
      </c>
    </row>
    <row r="1069" spans="1:12">
      <c r="A1069" s="3">
        <v>41260</v>
      </c>
      <c r="B1069">
        <v>9</v>
      </c>
      <c r="C1069">
        <v>5</v>
      </c>
      <c r="D1069" t="s">
        <v>35</v>
      </c>
      <c r="E1069">
        <v>3</v>
      </c>
      <c r="F1069">
        <v>1</v>
      </c>
      <c r="G1069">
        <v>17</v>
      </c>
      <c r="H1069" s="67">
        <v>5148</v>
      </c>
      <c r="I1069" s="67">
        <v>5490</v>
      </c>
      <c r="J1069" s="67">
        <v>61776</v>
      </c>
      <c r="K1069" s="67">
        <v>65880</v>
      </c>
      <c r="L1069" s="67">
        <v>4104</v>
      </c>
    </row>
    <row r="1070" spans="1:12">
      <c r="A1070" s="3">
        <v>41261</v>
      </c>
      <c r="B1070">
        <v>2</v>
      </c>
      <c r="C1070">
        <v>1</v>
      </c>
      <c r="D1070" t="s">
        <v>32</v>
      </c>
      <c r="E1070">
        <v>3</v>
      </c>
      <c r="F1070">
        <v>1</v>
      </c>
      <c r="G1070">
        <v>20</v>
      </c>
      <c r="H1070" s="67">
        <v>2034</v>
      </c>
      <c r="I1070" s="67">
        <v>2160</v>
      </c>
      <c r="J1070" s="67">
        <v>28368</v>
      </c>
      <c r="K1070" s="67">
        <v>30240</v>
      </c>
      <c r="L1070" s="67">
        <v>1872</v>
      </c>
    </row>
    <row r="1071" spans="1:12">
      <c r="A1071" s="3">
        <v>41261</v>
      </c>
      <c r="B1071">
        <v>9</v>
      </c>
      <c r="C1071">
        <v>5</v>
      </c>
      <c r="D1071" t="s">
        <v>15</v>
      </c>
      <c r="E1071">
        <v>2</v>
      </c>
      <c r="F1071">
        <v>2</v>
      </c>
      <c r="G1071">
        <v>5</v>
      </c>
      <c r="H1071" s="67">
        <v>2196</v>
      </c>
      <c r="I1071" s="67">
        <v>2340</v>
      </c>
      <c r="J1071" s="67">
        <v>21492</v>
      </c>
      <c r="K1071" s="67">
        <v>23220</v>
      </c>
      <c r="L1071" s="67">
        <v>1728</v>
      </c>
    </row>
    <row r="1072" spans="1:12">
      <c r="A1072" s="3">
        <v>41261</v>
      </c>
      <c r="B1072">
        <v>1</v>
      </c>
      <c r="C1072">
        <v>1</v>
      </c>
      <c r="D1072" t="s">
        <v>35</v>
      </c>
      <c r="E1072">
        <v>3</v>
      </c>
      <c r="F1072">
        <v>1</v>
      </c>
      <c r="G1072">
        <v>14</v>
      </c>
      <c r="H1072" s="67">
        <v>3546</v>
      </c>
      <c r="I1072" s="67">
        <v>3780</v>
      </c>
      <c r="J1072" s="67">
        <v>92664</v>
      </c>
      <c r="K1072" s="67">
        <v>98820</v>
      </c>
      <c r="L1072" s="67">
        <v>6156</v>
      </c>
    </row>
    <row r="1073" spans="1:12">
      <c r="A1073" s="3">
        <v>41262</v>
      </c>
      <c r="B1073">
        <v>7</v>
      </c>
      <c r="C1073">
        <v>3</v>
      </c>
      <c r="D1073" t="s">
        <v>36</v>
      </c>
      <c r="E1073">
        <v>2</v>
      </c>
      <c r="F1073">
        <v>1</v>
      </c>
      <c r="G1073">
        <v>6</v>
      </c>
      <c r="H1073" s="67">
        <v>3546</v>
      </c>
      <c r="I1073" s="67">
        <v>3780</v>
      </c>
      <c r="J1073" s="67">
        <v>25272</v>
      </c>
      <c r="K1073" s="67">
        <v>27000</v>
      </c>
      <c r="L1073" s="67">
        <v>1728</v>
      </c>
    </row>
    <row r="1074" spans="1:12">
      <c r="A1074" s="3">
        <v>41263</v>
      </c>
      <c r="B1074">
        <v>5</v>
      </c>
      <c r="C1074">
        <v>3</v>
      </c>
      <c r="D1074" t="s">
        <v>38</v>
      </c>
      <c r="E1074">
        <v>4</v>
      </c>
      <c r="F1074">
        <v>1</v>
      </c>
      <c r="G1074">
        <v>22</v>
      </c>
      <c r="H1074" s="67">
        <v>7506</v>
      </c>
      <c r="I1074" s="67">
        <v>8100</v>
      </c>
      <c r="J1074" s="67">
        <v>46098</v>
      </c>
      <c r="K1074" s="67">
        <v>49140</v>
      </c>
      <c r="L1074" s="67">
        <v>3042</v>
      </c>
    </row>
    <row r="1075" spans="1:12">
      <c r="A1075" s="3">
        <v>41263</v>
      </c>
      <c r="B1075">
        <v>9</v>
      </c>
      <c r="C1075">
        <v>5</v>
      </c>
      <c r="D1075" t="s">
        <v>33</v>
      </c>
      <c r="E1075">
        <v>3</v>
      </c>
      <c r="F1075">
        <v>1</v>
      </c>
      <c r="G1075">
        <v>6</v>
      </c>
      <c r="H1075" s="67">
        <v>3924</v>
      </c>
      <c r="I1075" s="67">
        <v>4230</v>
      </c>
      <c r="J1075" s="67">
        <v>55692</v>
      </c>
      <c r="K1075" s="67">
        <v>59220</v>
      </c>
      <c r="L1075" s="67">
        <v>3528</v>
      </c>
    </row>
    <row r="1076" spans="1:12">
      <c r="A1076" s="3">
        <v>41263</v>
      </c>
      <c r="B1076">
        <v>8</v>
      </c>
      <c r="C1076">
        <v>5</v>
      </c>
      <c r="D1076" t="s">
        <v>19</v>
      </c>
      <c r="E1076">
        <v>2</v>
      </c>
      <c r="F1076">
        <v>1</v>
      </c>
      <c r="G1076">
        <v>6</v>
      </c>
      <c r="H1076" s="67">
        <v>4482</v>
      </c>
      <c r="I1076" s="67">
        <v>4770</v>
      </c>
      <c r="J1076" s="67">
        <v>87516</v>
      </c>
      <c r="K1076" s="67">
        <v>93060</v>
      </c>
      <c r="L1076" s="67">
        <v>5544</v>
      </c>
    </row>
    <row r="1077" spans="1:12">
      <c r="A1077" s="3">
        <v>41263</v>
      </c>
      <c r="B1077">
        <v>6</v>
      </c>
      <c r="C1077">
        <v>4</v>
      </c>
      <c r="D1077" t="s">
        <v>41</v>
      </c>
      <c r="E1077">
        <v>2</v>
      </c>
      <c r="F1077">
        <v>1</v>
      </c>
      <c r="G1077">
        <v>2</v>
      </c>
      <c r="H1077" s="67">
        <v>3546</v>
      </c>
      <c r="I1077" s="67">
        <v>3780</v>
      </c>
      <c r="J1077" s="67">
        <v>41328</v>
      </c>
      <c r="K1077" s="67">
        <v>44100</v>
      </c>
      <c r="L1077" s="67">
        <v>2772</v>
      </c>
    </row>
    <row r="1078" spans="1:12">
      <c r="A1078" s="3">
        <v>41264</v>
      </c>
      <c r="B1078">
        <v>6</v>
      </c>
      <c r="C1078">
        <v>4</v>
      </c>
      <c r="D1078" t="s">
        <v>35</v>
      </c>
      <c r="E1078">
        <v>3</v>
      </c>
      <c r="F1078">
        <v>1</v>
      </c>
      <c r="G1078">
        <v>24</v>
      </c>
      <c r="H1078" s="67">
        <v>3726</v>
      </c>
      <c r="I1078" s="67">
        <v>3960</v>
      </c>
      <c r="J1078" s="67">
        <v>46332</v>
      </c>
      <c r="K1078" s="67">
        <v>49410</v>
      </c>
      <c r="L1078" s="67">
        <v>3078</v>
      </c>
    </row>
    <row r="1079" spans="1:12">
      <c r="A1079" s="3">
        <v>41264</v>
      </c>
      <c r="B1079">
        <v>5</v>
      </c>
      <c r="C1079">
        <v>3</v>
      </c>
      <c r="D1079" t="s">
        <v>37</v>
      </c>
      <c r="E1079">
        <v>3</v>
      </c>
      <c r="F1079">
        <v>1</v>
      </c>
      <c r="G1079">
        <v>11</v>
      </c>
      <c r="H1079" s="67">
        <v>2106</v>
      </c>
      <c r="I1079" s="67">
        <v>2250</v>
      </c>
      <c r="J1079" s="67">
        <v>76194</v>
      </c>
      <c r="K1079" s="67">
        <v>81090</v>
      </c>
      <c r="L1079" s="67">
        <v>4896</v>
      </c>
    </row>
    <row r="1080" spans="1:12">
      <c r="A1080" s="3">
        <v>41265</v>
      </c>
      <c r="B1080">
        <v>10</v>
      </c>
      <c r="C1080">
        <v>4</v>
      </c>
      <c r="D1080" t="s">
        <v>39</v>
      </c>
      <c r="E1080">
        <v>2</v>
      </c>
      <c r="F1080">
        <v>1</v>
      </c>
      <c r="G1080">
        <v>10</v>
      </c>
      <c r="H1080" s="67">
        <v>3546</v>
      </c>
      <c r="I1080" s="67">
        <v>3780</v>
      </c>
      <c r="J1080" s="67">
        <v>40986</v>
      </c>
      <c r="K1080" s="67">
        <v>43560</v>
      </c>
      <c r="L1080" s="67">
        <v>2574</v>
      </c>
    </row>
    <row r="1081" spans="1:12">
      <c r="A1081" s="3">
        <v>41265</v>
      </c>
      <c r="B1081">
        <v>5</v>
      </c>
      <c r="C1081">
        <v>3</v>
      </c>
      <c r="D1081" t="s">
        <v>15</v>
      </c>
      <c r="E1081">
        <v>2</v>
      </c>
      <c r="F1081">
        <v>2</v>
      </c>
      <c r="G1081">
        <v>7</v>
      </c>
      <c r="H1081" s="67">
        <v>3384</v>
      </c>
      <c r="I1081" s="67">
        <v>3600</v>
      </c>
      <c r="J1081" s="67">
        <v>75222</v>
      </c>
      <c r="K1081" s="67">
        <v>81270</v>
      </c>
      <c r="L1081" s="67">
        <v>6048</v>
      </c>
    </row>
    <row r="1082" spans="1:12">
      <c r="A1082" s="3">
        <v>41265</v>
      </c>
      <c r="B1082">
        <v>9</v>
      </c>
      <c r="C1082">
        <v>5</v>
      </c>
      <c r="D1082" t="s">
        <v>28</v>
      </c>
      <c r="E1082">
        <v>3</v>
      </c>
      <c r="F1082">
        <v>1</v>
      </c>
      <c r="G1082">
        <v>22</v>
      </c>
      <c r="H1082" s="67">
        <v>2106</v>
      </c>
      <c r="I1082" s="67">
        <v>2250</v>
      </c>
      <c r="J1082" s="67">
        <v>69984</v>
      </c>
      <c r="K1082" s="67">
        <v>74520</v>
      </c>
      <c r="L1082" s="67">
        <v>4536</v>
      </c>
    </row>
    <row r="1083" spans="1:12">
      <c r="A1083" s="3">
        <v>41265</v>
      </c>
      <c r="B1083">
        <v>8</v>
      </c>
      <c r="C1083">
        <v>5</v>
      </c>
      <c r="D1083" t="s">
        <v>12</v>
      </c>
      <c r="E1083">
        <v>1</v>
      </c>
      <c r="F1083">
        <v>1</v>
      </c>
      <c r="G1083">
        <v>7</v>
      </c>
      <c r="H1083" s="67">
        <v>3924</v>
      </c>
      <c r="I1083" s="67">
        <v>4230</v>
      </c>
      <c r="J1083" s="67">
        <v>8136</v>
      </c>
      <c r="K1083" s="67">
        <v>8640</v>
      </c>
      <c r="L1083" s="67">
        <v>504</v>
      </c>
    </row>
    <row r="1084" spans="1:12">
      <c r="A1084" s="3">
        <v>41266</v>
      </c>
      <c r="B1084">
        <v>9</v>
      </c>
      <c r="C1084">
        <v>5</v>
      </c>
      <c r="D1084" t="s">
        <v>37</v>
      </c>
      <c r="E1084">
        <v>3</v>
      </c>
      <c r="F1084">
        <v>1</v>
      </c>
      <c r="G1084">
        <v>18</v>
      </c>
      <c r="H1084" s="67">
        <v>3582</v>
      </c>
      <c r="I1084" s="67">
        <v>3870</v>
      </c>
      <c r="J1084" s="67">
        <v>112050</v>
      </c>
      <c r="K1084" s="67">
        <v>119250</v>
      </c>
      <c r="L1084" s="67">
        <v>7200</v>
      </c>
    </row>
    <row r="1085" spans="1:12">
      <c r="A1085" s="3">
        <v>41266</v>
      </c>
      <c r="B1085">
        <v>6</v>
      </c>
      <c r="C1085">
        <v>4</v>
      </c>
      <c r="D1085" t="s">
        <v>26</v>
      </c>
      <c r="E1085">
        <v>2</v>
      </c>
      <c r="F1085">
        <v>1</v>
      </c>
      <c r="G1085">
        <v>12</v>
      </c>
      <c r="H1085" s="67">
        <v>3582</v>
      </c>
      <c r="I1085" s="67">
        <v>3870</v>
      </c>
      <c r="J1085" s="67">
        <v>60840</v>
      </c>
      <c r="K1085" s="67">
        <v>64800</v>
      </c>
      <c r="L1085" s="67">
        <v>3960</v>
      </c>
    </row>
    <row r="1086" spans="1:12">
      <c r="A1086" s="3">
        <v>41266</v>
      </c>
      <c r="B1086">
        <v>5</v>
      </c>
      <c r="C1086">
        <v>3</v>
      </c>
      <c r="D1086" t="s">
        <v>33</v>
      </c>
      <c r="E1086">
        <v>3</v>
      </c>
      <c r="F1086">
        <v>1</v>
      </c>
      <c r="G1086">
        <v>19</v>
      </c>
      <c r="H1086" s="67">
        <v>3726</v>
      </c>
      <c r="I1086" s="67">
        <v>3960</v>
      </c>
      <c r="J1086" s="67">
        <v>63648</v>
      </c>
      <c r="K1086" s="67">
        <v>67680</v>
      </c>
      <c r="L1086" s="67">
        <v>4032</v>
      </c>
    </row>
    <row r="1087" spans="1:12">
      <c r="A1087" s="3">
        <v>41266</v>
      </c>
      <c r="B1087">
        <v>4</v>
      </c>
      <c r="C1087">
        <v>2</v>
      </c>
      <c r="D1087" t="s">
        <v>21</v>
      </c>
      <c r="E1087">
        <v>2</v>
      </c>
      <c r="F1087">
        <v>1</v>
      </c>
      <c r="G1087">
        <v>23</v>
      </c>
      <c r="H1087" s="67">
        <v>3582</v>
      </c>
      <c r="I1087" s="67">
        <v>3870</v>
      </c>
      <c r="J1087" s="67">
        <v>48312</v>
      </c>
      <c r="K1087" s="67">
        <v>51480</v>
      </c>
      <c r="L1087" s="67">
        <v>3168</v>
      </c>
    </row>
    <row r="1088" spans="1:12">
      <c r="A1088" s="3">
        <v>41267</v>
      </c>
      <c r="B1088">
        <v>2</v>
      </c>
      <c r="C1088">
        <v>1</v>
      </c>
      <c r="D1088" t="s">
        <v>40</v>
      </c>
      <c r="E1088">
        <v>5</v>
      </c>
      <c r="F1088">
        <v>2</v>
      </c>
      <c r="G1088">
        <v>3</v>
      </c>
      <c r="H1088" s="67">
        <v>2952</v>
      </c>
      <c r="I1088" s="67">
        <v>3150</v>
      </c>
      <c r="J1088" s="67">
        <v>94176</v>
      </c>
      <c r="K1088" s="67">
        <v>101520</v>
      </c>
      <c r="L1088" s="67">
        <v>7344</v>
      </c>
    </row>
    <row r="1089" spans="1:12">
      <c r="A1089" s="3">
        <v>41267</v>
      </c>
      <c r="B1089">
        <v>2</v>
      </c>
      <c r="C1089">
        <v>1</v>
      </c>
      <c r="D1089" t="s">
        <v>12</v>
      </c>
      <c r="E1089">
        <v>1</v>
      </c>
      <c r="F1089">
        <v>1</v>
      </c>
      <c r="G1089">
        <v>24</v>
      </c>
      <c r="H1089" s="67">
        <v>3978</v>
      </c>
      <c r="I1089" s="67">
        <v>4230</v>
      </c>
      <c r="J1089" s="67">
        <v>2034</v>
      </c>
      <c r="K1089" s="67">
        <v>2160</v>
      </c>
      <c r="L1089" s="67">
        <v>126</v>
      </c>
    </row>
    <row r="1090" spans="1:12">
      <c r="A1090" s="3">
        <v>41267</v>
      </c>
      <c r="B1090">
        <v>10</v>
      </c>
      <c r="C1090">
        <v>4</v>
      </c>
      <c r="D1090" t="s">
        <v>36</v>
      </c>
      <c r="E1090">
        <v>2</v>
      </c>
      <c r="F1090">
        <v>1</v>
      </c>
      <c r="G1090">
        <v>25</v>
      </c>
      <c r="H1090" s="67">
        <v>2034</v>
      </c>
      <c r="I1090" s="67">
        <v>2160</v>
      </c>
      <c r="J1090" s="67">
        <v>44226</v>
      </c>
      <c r="K1090" s="67">
        <v>47250</v>
      </c>
      <c r="L1090" s="67">
        <v>3024</v>
      </c>
    </row>
    <row r="1091" spans="1:12">
      <c r="A1091" s="3">
        <v>41268</v>
      </c>
      <c r="B1091">
        <v>3</v>
      </c>
      <c r="C1091">
        <v>2</v>
      </c>
      <c r="D1091" t="s">
        <v>19</v>
      </c>
      <c r="E1091">
        <v>2</v>
      </c>
      <c r="F1091">
        <v>1</v>
      </c>
      <c r="G1091">
        <v>5</v>
      </c>
      <c r="H1091" s="67">
        <v>3924</v>
      </c>
      <c r="I1091" s="67">
        <v>4230</v>
      </c>
      <c r="J1091" s="67">
        <v>63648</v>
      </c>
      <c r="K1091" s="67">
        <v>67680</v>
      </c>
      <c r="L1091" s="67">
        <v>4032</v>
      </c>
    </row>
    <row r="1092" spans="1:12">
      <c r="A1092" s="3">
        <v>41268</v>
      </c>
      <c r="B1092">
        <v>4</v>
      </c>
      <c r="C1092">
        <v>2</v>
      </c>
      <c r="D1092" t="s">
        <v>12</v>
      </c>
      <c r="E1092">
        <v>1</v>
      </c>
      <c r="F1092">
        <v>1</v>
      </c>
      <c r="G1092">
        <v>2</v>
      </c>
      <c r="H1092" s="67">
        <v>5832</v>
      </c>
      <c r="I1092" s="67">
        <v>6210</v>
      </c>
      <c r="J1092" s="67">
        <v>18306</v>
      </c>
      <c r="K1092" s="67">
        <v>19440</v>
      </c>
      <c r="L1092" s="67">
        <v>1134</v>
      </c>
    </row>
    <row r="1093" spans="1:12">
      <c r="A1093" s="3">
        <v>41269</v>
      </c>
      <c r="B1093">
        <v>2</v>
      </c>
      <c r="C1093">
        <v>1</v>
      </c>
      <c r="D1093" t="s">
        <v>40</v>
      </c>
      <c r="E1093">
        <v>5</v>
      </c>
      <c r="F1093">
        <v>2</v>
      </c>
      <c r="G1093">
        <v>14</v>
      </c>
      <c r="H1093" s="67">
        <v>3546</v>
      </c>
      <c r="I1093" s="67">
        <v>3780</v>
      </c>
      <c r="J1093" s="67">
        <v>62784</v>
      </c>
      <c r="K1093" s="67">
        <v>67680</v>
      </c>
      <c r="L1093" s="67">
        <v>4896</v>
      </c>
    </row>
    <row r="1094" spans="1:12">
      <c r="A1094" s="3">
        <v>41269</v>
      </c>
      <c r="B1094">
        <v>8</v>
      </c>
      <c r="C1094">
        <v>5</v>
      </c>
      <c r="D1094" t="s">
        <v>38</v>
      </c>
      <c r="E1094">
        <v>4</v>
      </c>
      <c r="F1094">
        <v>1</v>
      </c>
      <c r="G1094">
        <v>6</v>
      </c>
      <c r="H1094" s="67">
        <v>2034</v>
      </c>
      <c r="I1094" s="67">
        <v>2160</v>
      </c>
      <c r="J1094" s="67">
        <v>10638</v>
      </c>
      <c r="K1094" s="67">
        <v>11340</v>
      </c>
      <c r="L1094" s="67">
        <v>702</v>
      </c>
    </row>
    <row r="1095" spans="1:12">
      <c r="A1095" s="3">
        <v>41270</v>
      </c>
      <c r="B1095">
        <v>8</v>
      </c>
      <c r="C1095">
        <v>5</v>
      </c>
      <c r="D1095" t="s">
        <v>38</v>
      </c>
      <c r="E1095">
        <v>4</v>
      </c>
      <c r="F1095">
        <v>1</v>
      </c>
      <c r="G1095">
        <v>13</v>
      </c>
      <c r="H1095" s="67">
        <v>2034</v>
      </c>
      <c r="I1095" s="67">
        <v>2160</v>
      </c>
      <c r="J1095" s="67">
        <v>21276</v>
      </c>
      <c r="K1095" s="67">
        <v>22680</v>
      </c>
      <c r="L1095" s="67">
        <v>1404</v>
      </c>
    </row>
    <row r="1096" spans="1:12">
      <c r="A1096" s="3">
        <v>41270</v>
      </c>
      <c r="B1096">
        <v>6</v>
      </c>
      <c r="C1096">
        <v>4</v>
      </c>
      <c r="D1096" t="s">
        <v>40</v>
      </c>
      <c r="E1096">
        <v>5</v>
      </c>
      <c r="F1096">
        <v>2</v>
      </c>
      <c r="G1096">
        <v>4</v>
      </c>
      <c r="H1096" s="67">
        <v>3042</v>
      </c>
      <c r="I1096" s="67">
        <v>3240</v>
      </c>
      <c r="J1096" s="67">
        <v>15696</v>
      </c>
      <c r="K1096" s="67">
        <v>16920</v>
      </c>
      <c r="L1096" s="67">
        <v>1224</v>
      </c>
    </row>
    <row r="1097" spans="1:12">
      <c r="A1097" s="3">
        <v>41270</v>
      </c>
      <c r="B1097">
        <v>6</v>
      </c>
      <c r="C1097">
        <v>4</v>
      </c>
      <c r="D1097" t="s">
        <v>41</v>
      </c>
      <c r="E1097">
        <v>2</v>
      </c>
      <c r="F1097">
        <v>1</v>
      </c>
      <c r="G1097">
        <v>21</v>
      </c>
      <c r="H1097" s="67">
        <v>3042</v>
      </c>
      <c r="I1097" s="67">
        <v>3240</v>
      </c>
      <c r="J1097" s="67">
        <v>20664</v>
      </c>
      <c r="K1097" s="67">
        <v>22050</v>
      </c>
      <c r="L1097" s="67">
        <v>1386</v>
      </c>
    </row>
    <row r="1098" spans="1:12">
      <c r="A1098" s="3">
        <v>41271</v>
      </c>
      <c r="B1098">
        <v>10</v>
      </c>
      <c r="C1098">
        <v>4</v>
      </c>
      <c r="D1098" t="s">
        <v>21</v>
      </c>
      <c r="E1098">
        <v>2</v>
      </c>
      <c r="F1098">
        <v>1</v>
      </c>
      <c r="G1098">
        <v>16</v>
      </c>
      <c r="H1098" s="67">
        <v>3726</v>
      </c>
      <c r="I1098" s="67">
        <v>3960</v>
      </c>
      <c r="J1098" s="67">
        <v>39528</v>
      </c>
      <c r="K1098" s="67">
        <v>42120</v>
      </c>
      <c r="L1098" s="67">
        <v>2592</v>
      </c>
    </row>
    <row r="1099" spans="1:12">
      <c r="A1099" s="3">
        <v>41271</v>
      </c>
      <c r="B1099">
        <v>5</v>
      </c>
      <c r="C1099">
        <v>3</v>
      </c>
      <c r="D1099" t="s">
        <v>33</v>
      </c>
      <c r="E1099">
        <v>3</v>
      </c>
      <c r="F1099">
        <v>1</v>
      </c>
      <c r="G1099">
        <v>10</v>
      </c>
      <c r="H1099" s="67">
        <v>2196</v>
      </c>
      <c r="I1099" s="67">
        <v>2340</v>
      </c>
      <c r="J1099" s="67">
        <v>27846</v>
      </c>
      <c r="K1099" s="67">
        <v>29610</v>
      </c>
      <c r="L1099" s="67">
        <v>1764</v>
      </c>
    </row>
    <row r="1100" spans="1:12">
      <c r="A1100" s="3">
        <v>41272</v>
      </c>
      <c r="B1100">
        <v>7</v>
      </c>
      <c r="C1100">
        <v>3</v>
      </c>
      <c r="D1100" t="s">
        <v>42</v>
      </c>
      <c r="E1100">
        <v>6</v>
      </c>
      <c r="F1100">
        <v>2</v>
      </c>
      <c r="G1100">
        <v>3</v>
      </c>
      <c r="H1100" s="67">
        <v>4482</v>
      </c>
      <c r="I1100" s="67">
        <v>4770</v>
      </c>
      <c r="J1100" s="67">
        <v>82566</v>
      </c>
      <c r="K1100" s="67">
        <v>89100</v>
      </c>
      <c r="L1100" s="67">
        <v>6534</v>
      </c>
    </row>
    <row r="1101" spans="1:12">
      <c r="A1101" s="3">
        <v>41272</v>
      </c>
      <c r="B1101">
        <v>6</v>
      </c>
      <c r="C1101">
        <v>4</v>
      </c>
      <c r="D1101" t="s">
        <v>15</v>
      </c>
      <c r="E1101">
        <v>2</v>
      </c>
      <c r="F1101">
        <v>2</v>
      </c>
      <c r="G1101">
        <v>1</v>
      </c>
      <c r="H1101" s="67">
        <v>5148</v>
      </c>
      <c r="I1101" s="67">
        <v>5490</v>
      </c>
      <c r="J1101" s="67">
        <v>17910</v>
      </c>
      <c r="K1101" s="67">
        <v>19350</v>
      </c>
      <c r="L1101" s="67">
        <v>1440</v>
      </c>
    </row>
    <row r="1102" spans="1:12">
      <c r="A1102" s="3">
        <v>41273</v>
      </c>
      <c r="B1102">
        <v>4</v>
      </c>
      <c r="C1102">
        <v>2</v>
      </c>
      <c r="D1102" t="s">
        <v>41</v>
      </c>
      <c r="E1102">
        <v>2</v>
      </c>
      <c r="F1102">
        <v>1</v>
      </c>
      <c r="G1102">
        <v>13</v>
      </c>
      <c r="H1102" s="67">
        <v>3978</v>
      </c>
      <c r="I1102" s="67">
        <v>4230</v>
      </c>
      <c r="J1102" s="67">
        <v>2952</v>
      </c>
      <c r="K1102" s="67">
        <v>3150</v>
      </c>
      <c r="L1102" s="67">
        <v>198</v>
      </c>
    </row>
    <row r="1103" spans="1:12">
      <c r="A1103" s="3">
        <v>41273</v>
      </c>
      <c r="B1103">
        <v>9</v>
      </c>
      <c r="C1103">
        <v>5</v>
      </c>
      <c r="D1103" t="s">
        <v>26</v>
      </c>
      <c r="E1103">
        <v>2</v>
      </c>
      <c r="F1103">
        <v>1</v>
      </c>
      <c r="G1103">
        <v>15</v>
      </c>
      <c r="H1103" s="67">
        <v>2106</v>
      </c>
      <c r="I1103" s="67">
        <v>2250</v>
      </c>
      <c r="J1103" s="67">
        <v>73008</v>
      </c>
      <c r="K1103" s="67">
        <v>77760</v>
      </c>
      <c r="L1103" s="67">
        <v>4752</v>
      </c>
    </row>
    <row r="1104" spans="1:12">
      <c r="A1104" s="3">
        <v>41273</v>
      </c>
      <c r="B1104">
        <v>10</v>
      </c>
      <c r="C1104">
        <v>4</v>
      </c>
      <c r="D1104" t="s">
        <v>43</v>
      </c>
      <c r="E1104">
        <v>4</v>
      </c>
      <c r="F1104">
        <v>1</v>
      </c>
      <c r="G1104">
        <v>5</v>
      </c>
      <c r="H1104" s="67">
        <v>3978</v>
      </c>
      <c r="I1104" s="67">
        <v>4230</v>
      </c>
      <c r="J1104" s="67">
        <v>77832</v>
      </c>
      <c r="K1104" s="67">
        <v>82800</v>
      </c>
      <c r="L1104" s="67">
        <v>4968</v>
      </c>
    </row>
    <row r="1105" spans="1:12">
      <c r="A1105" s="3">
        <v>41274</v>
      </c>
      <c r="B1105">
        <v>1</v>
      </c>
      <c r="C1105">
        <v>1</v>
      </c>
      <c r="D1105" t="s">
        <v>12</v>
      </c>
      <c r="E1105">
        <v>1</v>
      </c>
      <c r="F1105">
        <v>1</v>
      </c>
      <c r="G1105">
        <v>25</v>
      </c>
      <c r="H1105" s="67">
        <v>2034</v>
      </c>
      <c r="I1105" s="67">
        <v>2160</v>
      </c>
      <c r="J1105" s="67">
        <v>2034</v>
      </c>
      <c r="K1105" s="67">
        <v>2160</v>
      </c>
      <c r="L1105" s="67">
        <v>126</v>
      </c>
    </row>
    <row r="1106" spans="1:12">
      <c r="A1106" s="3">
        <v>41274</v>
      </c>
      <c r="B1106">
        <v>6</v>
      </c>
      <c r="C1106">
        <v>4</v>
      </c>
      <c r="D1106" t="s">
        <v>42</v>
      </c>
      <c r="E1106">
        <v>6</v>
      </c>
      <c r="F1106">
        <v>2</v>
      </c>
      <c r="G1106">
        <v>8</v>
      </c>
      <c r="H1106" s="67">
        <v>2034</v>
      </c>
      <c r="I1106" s="67">
        <v>2160</v>
      </c>
      <c r="J1106" s="67">
        <v>105084</v>
      </c>
      <c r="K1106" s="67">
        <v>113400</v>
      </c>
      <c r="L1106" s="67">
        <v>8316</v>
      </c>
    </row>
    <row r="1107" spans="1:12">
      <c r="A1107" s="3">
        <v>41274</v>
      </c>
      <c r="B1107">
        <v>3</v>
      </c>
      <c r="C1107">
        <v>2</v>
      </c>
      <c r="D1107" t="s">
        <v>36</v>
      </c>
      <c r="E1107">
        <v>2</v>
      </c>
      <c r="F1107">
        <v>1</v>
      </c>
      <c r="G1107">
        <v>21</v>
      </c>
      <c r="H1107" s="67">
        <v>3582</v>
      </c>
      <c r="I1107" s="67">
        <v>3870</v>
      </c>
      <c r="J1107" s="67">
        <v>35802</v>
      </c>
      <c r="K1107" s="67">
        <v>38250</v>
      </c>
      <c r="L1107" s="67">
        <v>2448</v>
      </c>
    </row>
    <row r="1108" spans="1:12">
      <c r="A1108" s="3">
        <v>41274</v>
      </c>
      <c r="B1108">
        <v>9</v>
      </c>
      <c r="C1108">
        <v>5</v>
      </c>
      <c r="D1108" t="s">
        <v>32</v>
      </c>
      <c r="E1108">
        <v>3</v>
      </c>
      <c r="F1108">
        <v>1</v>
      </c>
      <c r="G1108">
        <v>16</v>
      </c>
      <c r="H1108" s="67">
        <v>3978</v>
      </c>
      <c r="I1108" s="67">
        <v>4230</v>
      </c>
      <c r="J1108" s="67">
        <v>42552</v>
      </c>
      <c r="K1108" s="67">
        <v>45360</v>
      </c>
      <c r="L1108" s="67">
        <v>2808</v>
      </c>
    </row>
    <row r="1109" spans="1:12">
      <c r="A1109" s="3">
        <v>41275</v>
      </c>
      <c r="B1109">
        <v>2</v>
      </c>
      <c r="C1109">
        <v>1</v>
      </c>
      <c r="D1109" t="s">
        <v>36</v>
      </c>
      <c r="E1109">
        <v>2</v>
      </c>
      <c r="F1109">
        <v>1</v>
      </c>
      <c r="G1109">
        <v>23</v>
      </c>
      <c r="H1109" s="67">
        <v>2196</v>
      </c>
      <c r="I1109" s="67">
        <v>2340</v>
      </c>
      <c r="J1109" s="67">
        <v>23166</v>
      </c>
      <c r="K1109" s="67">
        <v>24750</v>
      </c>
      <c r="L1109" s="67">
        <v>1584</v>
      </c>
    </row>
    <row r="1110" spans="1:12">
      <c r="A1110" s="3">
        <v>41275</v>
      </c>
      <c r="B1110">
        <v>7</v>
      </c>
      <c r="C1110">
        <v>3</v>
      </c>
      <c r="D1110" t="s">
        <v>43</v>
      </c>
      <c r="E1110">
        <v>4</v>
      </c>
      <c r="F1110">
        <v>1</v>
      </c>
      <c r="G1110">
        <v>22</v>
      </c>
      <c r="H1110" s="67">
        <v>3978</v>
      </c>
      <c r="I1110" s="67">
        <v>4230</v>
      </c>
      <c r="J1110" s="67">
        <v>37224</v>
      </c>
      <c r="K1110" s="67">
        <v>39600</v>
      </c>
      <c r="L1110" s="67">
        <v>2376</v>
      </c>
    </row>
    <row r="1111" spans="1:12">
      <c r="A1111" s="3">
        <v>41275</v>
      </c>
      <c r="B1111">
        <v>9</v>
      </c>
      <c r="C1111">
        <v>5</v>
      </c>
      <c r="D1111" t="s">
        <v>36</v>
      </c>
      <c r="E1111">
        <v>2</v>
      </c>
      <c r="F1111">
        <v>1</v>
      </c>
      <c r="G1111">
        <v>13</v>
      </c>
      <c r="H1111" s="67">
        <v>3978</v>
      </c>
      <c r="I1111" s="67">
        <v>4230</v>
      </c>
      <c r="J1111" s="67">
        <v>23166</v>
      </c>
      <c r="K1111" s="67">
        <v>24750</v>
      </c>
      <c r="L1111" s="67">
        <v>1584</v>
      </c>
    </row>
    <row r="1112" spans="1:12">
      <c r="A1112" s="3">
        <v>41275</v>
      </c>
      <c r="B1112">
        <v>6</v>
      </c>
      <c r="C1112">
        <v>4</v>
      </c>
      <c r="D1112" t="s">
        <v>41</v>
      </c>
      <c r="E1112">
        <v>2</v>
      </c>
      <c r="F1112">
        <v>1</v>
      </c>
      <c r="G1112">
        <v>27</v>
      </c>
      <c r="H1112" s="67">
        <v>3042</v>
      </c>
      <c r="I1112" s="67">
        <v>3240</v>
      </c>
      <c r="J1112" s="67">
        <v>14760</v>
      </c>
      <c r="K1112" s="67">
        <v>15750</v>
      </c>
      <c r="L1112" s="67">
        <v>990</v>
      </c>
    </row>
    <row r="1113" spans="1:12">
      <c r="A1113" s="3">
        <v>41276</v>
      </c>
      <c r="B1113">
        <v>7</v>
      </c>
      <c r="C1113">
        <v>3</v>
      </c>
      <c r="D1113" t="s">
        <v>32</v>
      </c>
      <c r="E1113">
        <v>3</v>
      </c>
      <c r="F1113">
        <v>1</v>
      </c>
      <c r="G1113">
        <v>27</v>
      </c>
      <c r="H1113" s="67">
        <v>3978</v>
      </c>
      <c r="I1113" s="67">
        <v>4230</v>
      </c>
      <c r="J1113" s="67">
        <v>21276</v>
      </c>
      <c r="K1113" s="67">
        <v>22680</v>
      </c>
      <c r="L1113" s="67">
        <v>1404</v>
      </c>
    </row>
    <row r="1114" spans="1:12">
      <c r="A1114" s="3">
        <v>41276</v>
      </c>
      <c r="B1114">
        <v>4</v>
      </c>
      <c r="C1114">
        <v>2</v>
      </c>
      <c r="D1114" t="s">
        <v>26</v>
      </c>
      <c r="E1114">
        <v>2</v>
      </c>
      <c r="F1114">
        <v>1</v>
      </c>
      <c r="G1114">
        <v>27</v>
      </c>
      <c r="H1114" s="67">
        <v>3978</v>
      </c>
      <c r="I1114" s="67">
        <v>4230</v>
      </c>
      <c r="J1114" s="67">
        <v>30420</v>
      </c>
      <c r="K1114" s="67">
        <v>32400</v>
      </c>
      <c r="L1114" s="67">
        <v>1980</v>
      </c>
    </row>
    <row r="1115" spans="1:12">
      <c r="A1115" s="3">
        <v>41277</v>
      </c>
      <c r="B1115">
        <v>1</v>
      </c>
      <c r="C1115">
        <v>1</v>
      </c>
      <c r="D1115" t="s">
        <v>12</v>
      </c>
      <c r="E1115">
        <v>1</v>
      </c>
      <c r="F1115">
        <v>1</v>
      </c>
      <c r="G1115">
        <v>27</v>
      </c>
      <c r="H1115" s="67">
        <v>5832</v>
      </c>
      <c r="I1115" s="67">
        <v>6210</v>
      </c>
      <c r="J1115" s="67">
        <v>30510</v>
      </c>
      <c r="K1115" s="67">
        <v>32400</v>
      </c>
      <c r="L1115" s="67">
        <v>1890</v>
      </c>
    </row>
    <row r="1116" spans="1:12">
      <c r="A1116" s="3">
        <v>41277</v>
      </c>
      <c r="B1116">
        <v>5</v>
      </c>
      <c r="C1116">
        <v>3</v>
      </c>
      <c r="D1116" t="s">
        <v>28</v>
      </c>
      <c r="E1116">
        <v>3</v>
      </c>
      <c r="F1116">
        <v>1</v>
      </c>
      <c r="G1116">
        <v>27</v>
      </c>
      <c r="H1116" s="67">
        <v>2196</v>
      </c>
      <c r="I1116" s="67">
        <v>2340</v>
      </c>
      <c r="J1116" s="67">
        <v>122472</v>
      </c>
      <c r="K1116" s="67">
        <v>130410</v>
      </c>
      <c r="L1116" s="67">
        <v>7938</v>
      </c>
    </row>
    <row r="1117" spans="1:12">
      <c r="A1117" s="3">
        <v>41277</v>
      </c>
      <c r="B1117">
        <v>9</v>
      </c>
      <c r="C1117">
        <v>5</v>
      </c>
      <c r="D1117" t="s">
        <v>43</v>
      </c>
      <c r="E1117">
        <v>4</v>
      </c>
      <c r="F1117">
        <v>1</v>
      </c>
      <c r="G1117">
        <v>27</v>
      </c>
      <c r="H1117" s="67">
        <v>3546</v>
      </c>
      <c r="I1117" s="67">
        <v>3780</v>
      </c>
      <c r="J1117" s="67">
        <v>10152</v>
      </c>
      <c r="K1117" s="67">
        <v>10800</v>
      </c>
      <c r="L1117" s="67">
        <v>648</v>
      </c>
    </row>
    <row r="1118" spans="1:12">
      <c r="A1118" s="3">
        <v>41278</v>
      </c>
      <c r="B1118">
        <v>9</v>
      </c>
      <c r="C1118">
        <v>5</v>
      </c>
      <c r="D1118" t="s">
        <v>35</v>
      </c>
      <c r="E1118">
        <v>3</v>
      </c>
      <c r="F1118">
        <v>1</v>
      </c>
      <c r="G1118">
        <v>12</v>
      </c>
      <c r="H1118" s="67">
        <v>3582</v>
      </c>
      <c r="I1118" s="67">
        <v>3870</v>
      </c>
      <c r="J1118" s="67">
        <v>51480</v>
      </c>
      <c r="K1118" s="67">
        <v>54900</v>
      </c>
      <c r="L1118" s="67">
        <v>3420</v>
      </c>
    </row>
    <row r="1119" spans="1:12">
      <c r="A1119" s="3">
        <v>41278</v>
      </c>
      <c r="B1119">
        <v>6</v>
      </c>
      <c r="C1119">
        <v>4</v>
      </c>
      <c r="D1119" t="s">
        <v>21</v>
      </c>
      <c r="E1119">
        <v>2</v>
      </c>
      <c r="F1119">
        <v>1</v>
      </c>
      <c r="G1119">
        <v>18</v>
      </c>
      <c r="H1119" s="67">
        <v>3978</v>
      </c>
      <c r="I1119" s="67">
        <v>4230</v>
      </c>
      <c r="J1119" s="67">
        <v>4392</v>
      </c>
      <c r="K1119" s="67">
        <v>4680</v>
      </c>
      <c r="L1119" s="67">
        <v>288</v>
      </c>
    </row>
    <row r="1120" spans="1:12">
      <c r="A1120" s="3">
        <v>41279</v>
      </c>
      <c r="B1120">
        <v>3</v>
      </c>
      <c r="C1120">
        <v>2</v>
      </c>
      <c r="D1120" t="s">
        <v>40</v>
      </c>
      <c r="E1120">
        <v>5</v>
      </c>
      <c r="F1120">
        <v>2</v>
      </c>
      <c r="G1120">
        <v>8</v>
      </c>
      <c r="H1120" s="67">
        <v>3978</v>
      </c>
      <c r="I1120" s="67">
        <v>4230</v>
      </c>
      <c r="J1120" s="67">
        <v>39240</v>
      </c>
      <c r="K1120" s="67">
        <v>42300</v>
      </c>
      <c r="L1120" s="67">
        <v>3060</v>
      </c>
    </row>
    <row r="1121" spans="1:12">
      <c r="A1121" s="3">
        <v>41280</v>
      </c>
      <c r="B1121">
        <v>5</v>
      </c>
      <c r="C1121">
        <v>3</v>
      </c>
      <c r="D1121" t="s">
        <v>35</v>
      </c>
      <c r="E1121">
        <v>3</v>
      </c>
      <c r="F1121">
        <v>1</v>
      </c>
      <c r="G1121">
        <v>21</v>
      </c>
      <c r="H1121" s="67">
        <v>2034</v>
      </c>
      <c r="I1121" s="67">
        <v>2160</v>
      </c>
      <c r="J1121" s="67">
        <v>92664</v>
      </c>
      <c r="K1121" s="67">
        <v>98820</v>
      </c>
      <c r="L1121" s="67">
        <v>6156</v>
      </c>
    </row>
    <row r="1122" spans="1:12">
      <c r="A1122" s="3">
        <v>41280</v>
      </c>
      <c r="B1122">
        <v>4</v>
      </c>
      <c r="C1122">
        <v>2</v>
      </c>
      <c r="D1122" t="s">
        <v>41</v>
      </c>
      <c r="E1122">
        <v>2</v>
      </c>
      <c r="F1122">
        <v>1</v>
      </c>
      <c r="G1122">
        <v>25</v>
      </c>
      <c r="H1122" s="67">
        <v>3042</v>
      </c>
      <c r="I1122" s="67">
        <v>3240</v>
      </c>
      <c r="J1122" s="67">
        <v>23616</v>
      </c>
      <c r="K1122" s="67">
        <v>25200</v>
      </c>
      <c r="L1122" s="67">
        <v>1584</v>
      </c>
    </row>
    <row r="1123" spans="1:12">
      <c r="A1123" s="3">
        <v>41281</v>
      </c>
      <c r="B1123">
        <v>8</v>
      </c>
      <c r="C1123">
        <v>5</v>
      </c>
      <c r="D1123" t="s">
        <v>12</v>
      </c>
      <c r="E1123">
        <v>1</v>
      </c>
      <c r="F1123">
        <v>1</v>
      </c>
      <c r="G1123">
        <v>12</v>
      </c>
      <c r="H1123" s="67">
        <v>5148</v>
      </c>
      <c r="I1123" s="67">
        <v>5490</v>
      </c>
      <c r="J1123" s="67">
        <v>4068</v>
      </c>
      <c r="K1123" s="67">
        <v>4320</v>
      </c>
      <c r="L1123" s="67">
        <v>252</v>
      </c>
    </row>
    <row r="1124" spans="1:12">
      <c r="A1124" s="3">
        <v>41281</v>
      </c>
      <c r="B1124">
        <v>3</v>
      </c>
      <c r="C1124">
        <v>2</v>
      </c>
      <c r="D1124" t="s">
        <v>41</v>
      </c>
      <c r="E1124">
        <v>2</v>
      </c>
      <c r="F1124">
        <v>1</v>
      </c>
      <c r="G1124">
        <v>9</v>
      </c>
      <c r="H1124" s="67">
        <v>2106</v>
      </c>
      <c r="I1124" s="67">
        <v>2250</v>
      </c>
      <c r="J1124" s="67">
        <v>20664</v>
      </c>
      <c r="K1124" s="67">
        <v>22050</v>
      </c>
      <c r="L1124" s="67">
        <v>1386</v>
      </c>
    </row>
    <row r="1125" spans="1:12">
      <c r="A1125" s="3">
        <v>41281</v>
      </c>
      <c r="B1125">
        <v>1</v>
      </c>
      <c r="C1125">
        <v>1</v>
      </c>
      <c r="D1125" t="s">
        <v>32</v>
      </c>
      <c r="E1125">
        <v>3</v>
      </c>
      <c r="F1125">
        <v>1</v>
      </c>
      <c r="G1125">
        <v>23</v>
      </c>
      <c r="H1125" s="67">
        <v>4482</v>
      </c>
      <c r="I1125" s="67">
        <v>4770</v>
      </c>
      <c r="J1125" s="67">
        <v>46098</v>
      </c>
      <c r="K1125" s="67">
        <v>49140</v>
      </c>
      <c r="L1125" s="67">
        <v>3042</v>
      </c>
    </row>
    <row r="1126" spans="1:12">
      <c r="A1126" s="3">
        <v>41282</v>
      </c>
      <c r="B1126">
        <v>7</v>
      </c>
      <c r="C1126">
        <v>3</v>
      </c>
      <c r="D1126" t="s">
        <v>43</v>
      </c>
      <c r="E1126">
        <v>4</v>
      </c>
      <c r="F1126">
        <v>1</v>
      </c>
      <c r="G1126">
        <v>23</v>
      </c>
      <c r="H1126" s="67">
        <v>3546</v>
      </c>
      <c r="I1126" s="67">
        <v>3780</v>
      </c>
      <c r="J1126" s="67">
        <v>84600</v>
      </c>
      <c r="K1126" s="67">
        <v>90000</v>
      </c>
      <c r="L1126" s="67">
        <v>5400</v>
      </c>
    </row>
    <row r="1127" spans="1:12">
      <c r="A1127" s="3">
        <v>41282</v>
      </c>
      <c r="B1127">
        <v>8</v>
      </c>
      <c r="C1127">
        <v>5</v>
      </c>
      <c r="D1127" t="s">
        <v>36</v>
      </c>
      <c r="E1127">
        <v>2</v>
      </c>
      <c r="F1127">
        <v>1</v>
      </c>
      <c r="G1127">
        <v>20</v>
      </c>
      <c r="H1127" s="67">
        <v>4482</v>
      </c>
      <c r="I1127" s="67">
        <v>4770</v>
      </c>
      <c r="J1127" s="67">
        <v>33696</v>
      </c>
      <c r="K1127" s="67">
        <v>36000</v>
      </c>
      <c r="L1127" s="67">
        <v>2304</v>
      </c>
    </row>
    <row r="1128" spans="1:12">
      <c r="A1128" s="3">
        <v>41283</v>
      </c>
      <c r="B1128">
        <v>10</v>
      </c>
      <c r="C1128">
        <v>4</v>
      </c>
      <c r="D1128" t="s">
        <v>40</v>
      </c>
      <c r="E1128">
        <v>5</v>
      </c>
      <c r="F1128">
        <v>2</v>
      </c>
      <c r="G1128">
        <v>25</v>
      </c>
      <c r="H1128" s="67">
        <v>4482</v>
      </c>
      <c r="I1128" s="67">
        <v>4770</v>
      </c>
      <c r="J1128" s="67">
        <v>39240</v>
      </c>
      <c r="K1128" s="67">
        <v>42300</v>
      </c>
      <c r="L1128" s="67">
        <v>3060</v>
      </c>
    </row>
    <row r="1129" spans="1:12">
      <c r="A1129" s="3">
        <v>41283</v>
      </c>
      <c r="B1129">
        <v>1</v>
      </c>
      <c r="C1129">
        <v>1</v>
      </c>
      <c r="D1129" t="s">
        <v>42</v>
      </c>
      <c r="E1129">
        <v>6</v>
      </c>
      <c r="F1129">
        <v>2</v>
      </c>
      <c r="G1129">
        <v>4</v>
      </c>
      <c r="H1129" s="67">
        <v>2034</v>
      </c>
      <c r="I1129" s="67">
        <v>2160</v>
      </c>
      <c r="J1129" s="67">
        <v>112590</v>
      </c>
      <c r="K1129" s="67">
        <v>121500</v>
      </c>
      <c r="L1129" s="67">
        <v>8910</v>
      </c>
    </row>
    <row r="1130" spans="1:12">
      <c r="A1130" s="3">
        <v>41283</v>
      </c>
      <c r="B1130">
        <v>6</v>
      </c>
      <c r="C1130">
        <v>4</v>
      </c>
      <c r="D1130" t="s">
        <v>32</v>
      </c>
      <c r="E1130">
        <v>3</v>
      </c>
      <c r="F1130">
        <v>1</v>
      </c>
      <c r="G1130">
        <v>24</v>
      </c>
      <c r="H1130" s="67">
        <v>3978</v>
      </c>
      <c r="I1130" s="67">
        <v>4230</v>
      </c>
      <c r="J1130" s="67">
        <v>3546</v>
      </c>
      <c r="K1130" s="67">
        <v>3780</v>
      </c>
      <c r="L1130" s="67">
        <v>234</v>
      </c>
    </row>
    <row r="1131" spans="1:12">
      <c r="A1131" s="3">
        <v>41283</v>
      </c>
      <c r="B1131">
        <v>3</v>
      </c>
      <c r="C1131">
        <v>2</v>
      </c>
      <c r="D1131" t="s">
        <v>41</v>
      </c>
      <c r="E1131">
        <v>2</v>
      </c>
      <c r="F1131">
        <v>1</v>
      </c>
      <c r="G1131">
        <v>24</v>
      </c>
      <c r="H1131" s="67">
        <v>5832</v>
      </c>
      <c r="I1131" s="67">
        <v>6210</v>
      </c>
      <c r="J1131" s="67">
        <v>70848</v>
      </c>
      <c r="K1131" s="67">
        <v>75600</v>
      </c>
      <c r="L1131" s="67">
        <v>4752</v>
      </c>
    </row>
    <row r="1132" spans="1:12">
      <c r="A1132" s="3">
        <v>41284</v>
      </c>
      <c r="B1132">
        <v>6</v>
      </c>
      <c r="C1132">
        <v>4</v>
      </c>
      <c r="D1132" t="s">
        <v>32</v>
      </c>
      <c r="E1132">
        <v>3</v>
      </c>
      <c r="F1132">
        <v>1</v>
      </c>
      <c r="G1132">
        <v>16</v>
      </c>
      <c r="H1132" s="67">
        <v>3978</v>
      </c>
      <c r="I1132" s="67">
        <v>4230</v>
      </c>
      <c r="J1132" s="67">
        <v>31914</v>
      </c>
      <c r="K1132" s="67">
        <v>34020</v>
      </c>
      <c r="L1132" s="67">
        <v>2106</v>
      </c>
    </row>
    <row r="1133" spans="1:12">
      <c r="A1133" s="3">
        <v>41284</v>
      </c>
      <c r="B1133">
        <v>4</v>
      </c>
      <c r="C1133">
        <v>2</v>
      </c>
      <c r="D1133" t="s">
        <v>38</v>
      </c>
      <c r="E1133">
        <v>4</v>
      </c>
      <c r="F1133">
        <v>1</v>
      </c>
      <c r="G1133">
        <v>6</v>
      </c>
      <c r="H1133" s="67">
        <v>3978</v>
      </c>
      <c r="I1133" s="67">
        <v>4230</v>
      </c>
      <c r="J1133" s="67">
        <v>7092</v>
      </c>
      <c r="K1133" s="67">
        <v>7560</v>
      </c>
      <c r="L1133" s="67">
        <v>468</v>
      </c>
    </row>
    <row r="1134" spans="1:12">
      <c r="A1134" s="3">
        <v>41284</v>
      </c>
      <c r="B1134">
        <v>9</v>
      </c>
      <c r="C1134">
        <v>5</v>
      </c>
      <c r="D1134" t="s">
        <v>21</v>
      </c>
      <c r="E1134">
        <v>2</v>
      </c>
      <c r="F1134">
        <v>1</v>
      </c>
      <c r="G1134">
        <v>4</v>
      </c>
      <c r="H1134" s="67">
        <v>5148</v>
      </c>
      <c r="I1134" s="67">
        <v>5490</v>
      </c>
      <c r="J1134" s="67">
        <v>39528</v>
      </c>
      <c r="K1134" s="67">
        <v>42120</v>
      </c>
      <c r="L1134" s="67">
        <v>2592</v>
      </c>
    </row>
    <row r="1135" spans="1:12">
      <c r="A1135" s="3">
        <v>41284</v>
      </c>
      <c r="B1135">
        <v>1</v>
      </c>
      <c r="C1135">
        <v>1</v>
      </c>
      <c r="D1135" t="s">
        <v>32</v>
      </c>
      <c r="E1135">
        <v>3</v>
      </c>
      <c r="F1135">
        <v>1</v>
      </c>
      <c r="G1135">
        <v>24</v>
      </c>
      <c r="H1135" s="67">
        <v>5832</v>
      </c>
      <c r="I1135" s="67">
        <v>6210</v>
      </c>
      <c r="J1135" s="67">
        <v>74466</v>
      </c>
      <c r="K1135" s="67">
        <v>79380</v>
      </c>
      <c r="L1135" s="67">
        <v>4914</v>
      </c>
    </row>
    <row r="1136" spans="1:12">
      <c r="A1136" s="3">
        <v>41284</v>
      </c>
      <c r="B1136">
        <v>4</v>
      </c>
      <c r="C1136">
        <v>2</v>
      </c>
      <c r="D1136" t="s">
        <v>35</v>
      </c>
      <c r="E1136">
        <v>3</v>
      </c>
      <c r="F1136">
        <v>1</v>
      </c>
      <c r="G1136">
        <v>21</v>
      </c>
      <c r="H1136" s="67">
        <v>2034</v>
      </c>
      <c r="I1136" s="67">
        <v>2160</v>
      </c>
      <c r="J1136" s="67">
        <v>46332</v>
      </c>
      <c r="K1136" s="67">
        <v>49410</v>
      </c>
      <c r="L1136" s="67">
        <v>3078</v>
      </c>
    </row>
    <row r="1137" spans="1:12">
      <c r="A1137" s="3">
        <v>41284</v>
      </c>
      <c r="B1137">
        <v>10</v>
      </c>
      <c r="C1137">
        <v>4</v>
      </c>
      <c r="D1137" t="s">
        <v>33</v>
      </c>
      <c r="E1137">
        <v>3</v>
      </c>
      <c r="F1137">
        <v>1</v>
      </c>
      <c r="G1137">
        <v>13</v>
      </c>
      <c r="H1137" s="67">
        <v>5832</v>
      </c>
      <c r="I1137" s="67">
        <v>6210</v>
      </c>
      <c r="J1137" s="67">
        <v>63648</v>
      </c>
      <c r="K1137" s="67">
        <v>67680</v>
      </c>
      <c r="L1137" s="67">
        <v>4032</v>
      </c>
    </row>
    <row r="1138" spans="1:12">
      <c r="A1138" s="3">
        <v>41285</v>
      </c>
      <c r="B1138">
        <v>6</v>
      </c>
      <c r="C1138">
        <v>4</v>
      </c>
      <c r="D1138" t="s">
        <v>32</v>
      </c>
      <c r="E1138">
        <v>3</v>
      </c>
      <c r="F1138">
        <v>1</v>
      </c>
      <c r="G1138">
        <v>2</v>
      </c>
      <c r="H1138" s="67">
        <v>3546</v>
      </c>
      <c r="I1138" s="67">
        <v>3780</v>
      </c>
      <c r="J1138" s="67">
        <v>46098</v>
      </c>
      <c r="K1138" s="67">
        <v>49140</v>
      </c>
      <c r="L1138" s="67">
        <v>3042</v>
      </c>
    </row>
    <row r="1139" spans="1:12">
      <c r="A1139" s="3">
        <v>41286</v>
      </c>
      <c r="B1139">
        <v>1</v>
      </c>
      <c r="C1139">
        <v>1</v>
      </c>
      <c r="D1139" t="s">
        <v>33</v>
      </c>
      <c r="E1139">
        <v>3</v>
      </c>
      <c r="F1139">
        <v>1</v>
      </c>
      <c r="G1139">
        <v>20</v>
      </c>
      <c r="H1139" s="67">
        <v>3726</v>
      </c>
      <c r="I1139" s="67">
        <v>3960</v>
      </c>
      <c r="J1139" s="67">
        <v>79560</v>
      </c>
      <c r="K1139" s="67">
        <v>84600</v>
      </c>
      <c r="L1139" s="67">
        <v>5040</v>
      </c>
    </row>
    <row r="1140" spans="1:12">
      <c r="A1140" s="3">
        <v>41287</v>
      </c>
      <c r="B1140">
        <v>8</v>
      </c>
      <c r="C1140">
        <v>5</v>
      </c>
      <c r="D1140" t="s">
        <v>35</v>
      </c>
      <c r="E1140">
        <v>3</v>
      </c>
      <c r="F1140">
        <v>1</v>
      </c>
      <c r="G1140">
        <v>21</v>
      </c>
      <c r="H1140" s="67">
        <v>3978</v>
      </c>
      <c r="I1140" s="67">
        <v>4230</v>
      </c>
      <c r="J1140" s="67">
        <v>123552</v>
      </c>
      <c r="K1140" s="67">
        <v>131760</v>
      </c>
      <c r="L1140" s="67">
        <v>8208</v>
      </c>
    </row>
    <row r="1141" spans="1:12">
      <c r="A1141" s="3">
        <v>41287</v>
      </c>
      <c r="B1141">
        <v>1</v>
      </c>
      <c r="C1141">
        <v>1</v>
      </c>
      <c r="D1141" t="s">
        <v>43</v>
      </c>
      <c r="E1141">
        <v>4</v>
      </c>
      <c r="F1141">
        <v>1</v>
      </c>
      <c r="G1141">
        <v>12</v>
      </c>
      <c r="H1141" s="67">
        <v>3042</v>
      </c>
      <c r="I1141" s="67">
        <v>3240</v>
      </c>
      <c r="J1141" s="67">
        <v>50760</v>
      </c>
      <c r="K1141" s="67">
        <v>54000</v>
      </c>
      <c r="L1141" s="67">
        <v>3240</v>
      </c>
    </row>
    <row r="1142" spans="1:12">
      <c r="A1142" s="3">
        <v>41287</v>
      </c>
      <c r="B1142">
        <v>6</v>
      </c>
      <c r="C1142">
        <v>4</v>
      </c>
      <c r="D1142" t="s">
        <v>38</v>
      </c>
      <c r="E1142">
        <v>4</v>
      </c>
      <c r="F1142">
        <v>1</v>
      </c>
      <c r="G1142">
        <v>23</v>
      </c>
      <c r="H1142" s="67">
        <v>3546</v>
      </c>
      <c r="I1142" s="67">
        <v>3780</v>
      </c>
      <c r="J1142" s="67">
        <v>67374</v>
      </c>
      <c r="K1142" s="67">
        <v>71820</v>
      </c>
      <c r="L1142" s="67">
        <v>4446</v>
      </c>
    </row>
    <row r="1143" spans="1:12">
      <c r="A1143" s="3">
        <v>41288</v>
      </c>
      <c r="B1143">
        <v>5</v>
      </c>
      <c r="C1143">
        <v>3</v>
      </c>
      <c r="D1143" t="s">
        <v>41</v>
      </c>
      <c r="E1143">
        <v>2</v>
      </c>
      <c r="F1143">
        <v>1</v>
      </c>
      <c r="G1143">
        <v>23</v>
      </c>
      <c r="H1143" s="67">
        <v>4482</v>
      </c>
      <c r="I1143" s="67">
        <v>4770</v>
      </c>
      <c r="J1143" s="67">
        <v>5904</v>
      </c>
      <c r="K1143" s="67">
        <v>6300</v>
      </c>
      <c r="L1143" s="67">
        <v>396</v>
      </c>
    </row>
    <row r="1144" spans="1:12">
      <c r="A1144" s="3">
        <v>41290</v>
      </c>
      <c r="B1144">
        <v>4</v>
      </c>
      <c r="C1144">
        <v>2</v>
      </c>
      <c r="D1144" t="s">
        <v>39</v>
      </c>
      <c r="E1144">
        <v>2</v>
      </c>
      <c r="F1144">
        <v>1</v>
      </c>
      <c r="G1144">
        <v>24</v>
      </c>
      <c r="H1144" s="67">
        <v>3924</v>
      </c>
      <c r="I1144" s="67">
        <v>4230</v>
      </c>
      <c r="J1144" s="67">
        <v>22356</v>
      </c>
      <c r="K1144" s="67">
        <v>23760</v>
      </c>
      <c r="L1144" s="67">
        <v>1404</v>
      </c>
    </row>
    <row r="1145" spans="1:12">
      <c r="A1145" s="3">
        <v>41290</v>
      </c>
      <c r="B1145">
        <v>10</v>
      </c>
      <c r="C1145">
        <v>4</v>
      </c>
      <c r="D1145" t="s">
        <v>42</v>
      </c>
      <c r="E1145">
        <v>6</v>
      </c>
      <c r="F1145">
        <v>2</v>
      </c>
      <c r="G1145">
        <v>25</v>
      </c>
      <c r="H1145" s="67">
        <v>2952</v>
      </c>
      <c r="I1145" s="67">
        <v>3150</v>
      </c>
      <c r="J1145" s="67">
        <v>172638</v>
      </c>
      <c r="K1145" s="67">
        <v>186300</v>
      </c>
      <c r="L1145" s="67">
        <v>13662</v>
      </c>
    </row>
    <row r="1146" spans="1:12">
      <c r="A1146" s="3">
        <v>41290</v>
      </c>
      <c r="B1146">
        <v>9</v>
      </c>
      <c r="C1146">
        <v>5</v>
      </c>
      <c r="D1146" t="s">
        <v>28</v>
      </c>
      <c r="E1146">
        <v>3</v>
      </c>
      <c r="F1146">
        <v>1</v>
      </c>
      <c r="G1146">
        <v>17</v>
      </c>
      <c r="H1146" s="67">
        <v>3726</v>
      </c>
      <c r="I1146" s="67">
        <v>3960</v>
      </c>
      <c r="J1146" s="67">
        <v>29160</v>
      </c>
      <c r="K1146" s="67">
        <v>31050</v>
      </c>
      <c r="L1146" s="67">
        <v>1890</v>
      </c>
    </row>
    <row r="1147" spans="1:12">
      <c r="A1147" s="3">
        <v>41290</v>
      </c>
      <c r="B1147">
        <v>2</v>
      </c>
      <c r="C1147">
        <v>1</v>
      </c>
      <c r="D1147" t="s">
        <v>21</v>
      </c>
      <c r="E1147">
        <v>2</v>
      </c>
      <c r="F1147">
        <v>1</v>
      </c>
      <c r="G1147">
        <v>21</v>
      </c>
      <c r="H1147" s="67">
        <v>3978</v>
      </c>
      <c r="I1147" s="67">
        <v>4230</v>
      </c>
      <c r="J1147" s="67">
        <v>52704</v>
      </c>
      <c r="K1147" s="67">
        <v>56160</v>
      </c>
      <c r="L1147" s="67">
        <v>3456</v>
      </c>
    </row>
    <row r="1148" spans="1:12">
      <c r="A1148" s="3">
        <v>41290</v>
      </c>
      <c r="B1148">
        <v>8</v>
      </c>
      <c r="C1148">
        <v>5</v>
      </c>
      <c r="D1148" t="s">
        <v>15</v>
      </c>
      <c r="E1148">
        <v>2</v>
      </c>
      <c r="F1148">
        <v>2</v>
      </c>
      <c r="G1148">
        <v>9</v>
      </c>
      <c r="H1148" s="67">
        <v>3726</v>
      </c>
      <c r="I1148" s="67">
        <v>3960</v>
      </c>
      <c r="J1148" s="67">
        <v>25074</v>
      </c>
      <c r="K1148" s="67">
        <v>27090</v>
      </c>
      <c r="L1148" s="67">
        <v>2016</v>
      </c>
    </row>
    <row r="1149" spans="1:12">
      <c r="A1149" s="3">
        <v>41291</v>
      </c>
      <c r="B1149">
        <v>7</v>
      </c>
      <c r="C1149">
        <v>3</v>
      </c>
      <c r="D1149" t="s">
        <v>42</v>
      </c>
      <c r="E1149">
        <v>6</v>
      </c>
      <c r="F1149">
        <v>2</v>
      </c>
      <c r="G1149">
        <v>11</v>
      </c>
      <c r="H1149" s="67">
        <v>4482</v>
      </c>
      <c r="I1149" s="67">
        <v>4770</v>
      </c>
      <c r="J1149" s="67">
        <v>135108</v>
      </c>
      <c r="K1149" s="67">
        <v>145800</v>
      </c>
      <c r="L1149" s="67">
        <v>10692</v>
      </c>
    </row>
    <row r="1150" spans="1:12">
      <c r="A1150" s="3">
        <v>41291</v>
      </c>
      <c r="B1150">
        <v>10</v>
      </c>
      <c r="C1150">
        <v>4</v>
      </c>
      <c r="D1150" t="s">
        <v>15</v>
      </c>
      <c r="E1150">
        <v>2</v>
      </c>
      <c r="F1150">
        <v>2</v>
      </c>
      <c r="G1150">
        <v>4</v>
      </c>
      <c r="H1150" s="67">
        <v>3582</v>
      </c>
      <c r="I1150" s="67">
        <v>3870</v>
      </c>
      <c r="J1150" s="67">
        <v>28656</v>
      </c>
      <c r="K1150" s="67">
        <v>30960</v>
      </c>
      <c r="L1150" s="67">
        <v>2304</v>
      </c>
    </row>
    <row r="1151" spans="1:12">
      <c r="A1151" s="3">
        <v>41291</v>
      </c>
      <c r="B1151">
        <v>5</v>
      </c>
      <c r="C1151">
        <v>3</v>
      </c>
      <c r="D1151" t="s">
        <v>41</v>
      </c>
      <c r="E1151">
        <v>2</v>
      </c>
      <c r="F1151">
        <v>1</v>
      </c>
      <c r="G1151">
        <v>22</v>
      </c>
      <c r="H1151" s="67">
        <v>4482</v>
      </c>
      <c r="I1151" s="67">
        <v>4770</v>
      </c>
      <c r="J1151" s="67">
        <v>59040</v>
      </c>
      <c r="K1151" s="67">
        <v>63000</v>
      </c>
      <c r="L1151" s="67">
        <v>3960</v>
      </c>
    </row>
    <row r="1152" spans="1:12">
      <c r="A1152" s="3">
        <v>41292</v>
      </c>
      <c r="B1152">
        <v>9</v>
      </c>
      <c r="C1152">
        <v>5</v>
      </c>
      <c r="D1152" t="s">
        <v>12</v>
      </c>
      <c r="E1152">
        <v>1</v>
      </c>
      <c r="F1152">
        <v>1</v>
      </c>
      <c r="G1152">
        <v>15</v>
      </c>
      <c r="H1152" s="67">
        <v>3924</v>
      </c>
      <c r="I1152" s="67">
        <v>4230</v>
      </c>
      <c r="J1152" s="67">
        <v>26442</v>
      </c>
      <c r="K1152" s="67">
        <v>28080</v>
      </c>
      <c r="L1152" s="67">
        <v>1638</v>
      </c>
    </row>
    <row r="1153" spans="1:12">
      <c r="A1153" s="3">
        <v>41292</v>
      </c>
      <c r="B1153">
        <v>5</v>
      </c>
      <c r="C1153">
        <v>3</v>
      </c>
      <c r="D1153" t="s">
        <v>15</v>
      </c>
      <c r="E1153">
        <v>2</v>
      </c>
      <c r="F1153">
        <v>2</v>
      </c>
      <c r="G1153">
        <v>23</v>
      </c>
      <c r="H1153" s="67">
        <v>7506</v>
      </c>
      <c r="I1153" s="67">
        <v>8100</v>
      </c>
      <c r="J1153" s="67">
        <v>82386</v>
      </c>
      <c r="K1153" s="67">
        <v>89010</v>
      </c>
      <c r="L1153" s="67">
        <v>6624</v>
      </c>
    </row>
    <row r="1154" spans="1:12">
      <c r="A1154" s="3">
        <v>41293</v>
      </c>
      <c r="B1154">
        <v>9</v>
      </c>
      <c r="C1154">
        <v>5</v>
      </c>
      <c r="D1154" t="s">
        <v>40</v>
      </c>
      <c r="E1154">
        <v>5</v>
      </c>
      <c r="F1154">
        <v>2</v>
      </c>
      <c r="G1154">
        <v>9</v>
      </c>
      <c r="H1154" s="67">
        <v>3546</v>
      </c>
      <c r="I1154" s="67">
        <v>3780</v>
      </c>
      <c r="J1154" s="67">
        <v>19620</v>
      </c>
      <c r="K1154" s="67">
        <v>21150</v>
      </c>
      <c r="L1154" s="67">
        <v>1530</v>
      </c>
    </row>
    <row r="1155" spans="1:12">
      <c r="A1155" s="3">
        <v>41293</v>
      </c>
      <c r="B1155">
        <v>5</v>
      </c>
      <c r="C1155">
        <v>3</v>
      </c>
      <c r="D1155" t="s">
        <v>37</v>
      </c>
      <c r="E1155">
        <v>3</v>
      </c>
      <c r="F1155">
        <v>1</v>
      </c>
      <c r="G1155">
        <v>7</v>
      </c>
      <c r="H1155" s="67">
        <v>3042</v>
      </c>
      <c r="I1155" s="67">
        <v>3240</v>
      </c>
      <c r="J1155" s="67">
        <v>13446</v>
      </c>
      <c r="K1155" s="67">
        <v>14310</v>
      </c>
      <c r="L1155" s="67">
        <v>864</v>
      </c>
    </row>
    <row r="1156" spans="1:12">
      <c r="A1156" s="3">
        <v>41293</v>
      </c>
      <c r="B1156">
        <v>4</v>
      </c>
      <c r="C1156">
        <v>2</v>
      </c>
      <c r="D1156" t="s">
        <v>35</v>
      </c>
      <c r="E1156">
        <v>3</v>
      </c>
      <c r="F1156">
        <v>1</v>
      </c>
      <c r="G1156">
        <v>25</v>
      </c>
      <c r="H1156" s="67">
        <v>3042</v>
      </c>
      <c r="I1156" s="67">
        <v>3240</v>
      </c>
      <c r="J1156" s="67">
        <v>102960</v>
      </c>
      <c r="K1156" s="67">
        <v>109800</v>
      </c>
      <c r="L1156" s="67">
        <v>6840</v>
      </c>
    </row>
    <row r="1157" spans="1:12">
      <c r="A1157" s="3">
        <v>41294</v>
      </c>
      <c r="B1157">
        <v>10</v>
      </c>
      <c r="C1157">
        <v>4</v>
      </c>
      <c r="D1157" t="s">
        <v>42</v>
      </c>
      <c r="E1157">
        <v>6</v>
      </c>
      <c r="F1157">
        <v>2</v>
      </c>
      <c r="G1157">
        <v>10</v>
      </c>
      <c r="H1157" s="67">
        <v>3978</v>
      </c>
      <c r="I1157" s="67">
        <v>4230</v>
      </c>
      <c r="J1157" s="67">
        <v>135108</v>
      </c>
      <c r="K1157" s="67">
        <v>145800</v>
      </c>
      <c r="L1157" s="67">
        <v>10692</v>
      </c>
    </row>
    <row r="1158" spans="1:12">
      <c r="A1158" s="3">
        <v>41294</v>
      </c>
      <c r="B1158">
        <v>5</v>
      </c>
      <c r="C1158">
        <v>3</v>
      </c>
      <c r="D1158" t="s">
        <v>35</v>
      </c>
      <c r="E1158">
        <v>3</v>
      </c>
      <c r="F1158">
        <v>1</v>
      </c>
      <c r="G1158">
        <v>8</v>
      </c>
      <c r="H1158" s="67">
        <v>5148</v>
      </c>
      <c r="I1158" s="67">
        <v>5490</v>
      </c>
      <c r="J1158" s="67">
        <v>113256</v>
      </c>
      <c r="K1158" s="67">
        <v>120780</v>
      </c>
      <c r="L1158" s="67">
        <v>7524</v>
      </c>
    </row>
    <row r="1159" spans="1:12">
      <c r="A1159" s="3">
        <v>41295</v>
      </c>
      <c r="B1159">
        <v>4</v>
      </c>
      <c r="C1159">
        <v>2</v>
      </c>
      <c r="D1159" t="s">
        <v>42</v>
      </c>
      <c r="E1159">
        <v>6</v>
      </c>
      <c r="F1159">
        <v>2</v>
      </c>
      <c r="G1159">
        <v>18</v>
      </c>
      <c r="H1159" s="67">
        <v>3042</v>
      </c>
      <c r="I1159" s="67">
        <v>3240</v>
      </c>
      <c r="J1159" s="67">
        <v>90072</v>
      </c>
      <c r="K1159" s="67">
        <v>97200</v>
      </c>
      <c r="L1159" s="67">
        <v>7128</v>
      </c>
    </row>
    <row r="1160" spans="1:12">
      <c r="A1160" s="3">
        <v>41295</v>
      </c>
      <c r="B1160">
        <v>3</v>
      </c>
      <c r="C1160">
        <v>2</v>
      </c>
      <c r="D1160" t="s">
        <v>39</v>
      </c>
      <c r="E1160">
        <v>2</v>
      </c>
      <c r="F1160">
        <v>1</v>
      </c>
      <c r="G1160">
        <v>8</v>
      </c>
      <c r="H1160" s="67">
        <v>5148</v>
      </c>
      <c r="I1160" s="67">
        <v>5490</v>
      </c>
      <c r="J1160" s="67">
        <v>52164</v>
      </c>
      <c r="K1160" s="67">
        <v>55440</v>
      </c>
      <c r="L1160" s="67">
        <v>3276</v>
      </c>
    </row>
    <row r="1161" spans="1:12">
      <c r="A1161" s="3">
        <v>41295</v>
      </c>
      <c r="B1161">
        <v>10</v>
      </c>
      <c r="C1161">
        <v>4</v>
      </c>
      <c r="D1161" t="s">
        <v>35</v>
      </c>
      <c r="E1161">
        <v>3</v>
      </c>
      <c r="F1161">
        <v>1</v>
      </c>
      <c r="G1161">
        <v>25</v>
      </c>
      <c r="H1161" s="67">
        <v>7506</v>
      </c>
      <c r="I1161" s="67">
        <v>8100</v>
      </c>
      <c r="J1161" s="67">
        <v>113256</v>
      </c>
      <c r="K1161" s="67">
        <v>120780</v>
      </c>
      <c r="L1161" s="67">
        <v>7524</v>
      </c>
    </row>
    <row r="1162" spans="1:12">
      <c r="A1162" s="3">
        <v>41295</v>
      </c>
      <c r="B1162">
        <v>4</v>
      </c>
      <c r="C1162">
        <v>2</v>
      </c>
      <c r="D1162" t="s">
        <v>15</v>
      </c>
      <c r="E1162">
        <v>2</v>
      </c>
      <c r="F1162">
        <v>2</v>
      </c>
      <c r="G1162">
        <v>7</v>
      </c>
      <c r="H1162" s="67">
        <v>3042</v>
      </c>
      <c r="I1162" s="67">
        <v>3240</v>
      </c>
      <c r="J1162" s="67">
        <v>17910</v>
      </c>
      <c r="K1162" s="67">
        <v>19350</v>
      </c>
      <c r="L1162" s="67">
        <v>1440</v>
      </c>
    </row>
    <row r="1163" spans="1:12">
      <c r="A1163" s="3">
        <v>41295</v>
      </c>
      <c r="B1163">
        <v>10</v>
      </c>
      <c r="C1163">
        <v>4</v>
      </c>
      <c r="D1163" t="s">
        <v>40</v>
      </c>
      <c r="E1163">
        <v>5</v>
      </c>
      <c r="F1163">
        <v>2</v>
      </c>
      <c r="G1163">
        <v>17</v>
      </c>
      <c r="H1163" s="67">
        <v>3978</v>
      </c>
      <c r="I1163" s="67">
        <v>4230</v>
      </c>
      <c r="J1163" s="67">
        <v>58860</v>
      </c>
      <c r="K1163" s="67">
        <v>63450</v>
      </c>
      <c r="L1163" s="67">
        <v>4590</v>
      </c>
    </row>
    <row r="1164" spans="1:12">
      <c r="A1164" s="3">
        <v>41297</v>
      </c>
      <c r="B1164">
        <v>10</v>
      </c>
      <c r="C1164">
        <v>4</v>
      </c>
      <c r="D1164" t="s">
        <v>39</v>
      </c>
      <c r="E1164">
        <v>2</v>
      </c>
      <c r="F1164">
        <v>1</v>
      </c>
      <c r="G1164">
        <v>3</v>
      </c>
      <c r="H1164" s="67">
        <v>2952</v>
      </c>
      <c r="I1164" s="67">
        <v>3150</v>
      </c>
      <c r="J1164" s="67">
        <v>67068</v>
      </c>
      <c r="K1164" s="67">
        <v>71280</v>
      </c>
      <c r="L1164" s="67">
        <v>4212</v>
      </c>
    </row>
    <row r="1165" spans="1:12">
      <c r="A1165" s="3">
        <v>41297</v>
      </c>
      <c r="B1165">
        <v>8</v>
      </c>
      <c r="C1165">
        <v>5</v>
      </c>
      <c r="D1165" t="s">
        <v>39</v>
      </c>
      <c r="E1165">
        <v>2</v>
      </c>
      <c r="F1165">
        <v>1</v>
      </c>
      <c r="G1165">
        <v>13</v>
      </c>
      <c r="H1165" s="67">
        <v>2034</v>
      </c>
      <c r="I1165" s="67">
        <v>2160</v>
      </c>
      <c r="J1165" s="67">
        <v>85698</v>
      </c>
      <c r="K1165" s="67">
        <v>91080</v>
      </c>
      <c r="L1165" s="67">
        <v>5382</v>
      </c>
    </row>
    <row r="1166" spans="1:12">
      <c r="A1166" s="3">
        <v>41298</v>
      </c>
      <c r="B1166">
        <v>8</v>
      </c>
      <c r="C1166">
        <v>5</v>
      </c>
      <c r="D1166" t="s">
        <v>33</v>
      </c>
      <c r="E1166">
        <v>3</v>
      </c>
      <c r="F1166">
        <v>1</v>
      </c>
      <c r="G1166">
        <v>17</v>
      </c>
      <c r="H1166" s="67">
        <v>3582</v>
      </c>
      <c r="I1166" s="67">
        <v>3870</v>
      </c>
      <c r="J1166" s="67">
        <v>47736</v>
      </c>
      <c r="K1166" s="67">
        <v>50760</v>
      </c>
      <c r="L1166" s="67">
        <v>3024</v>
      </c>
    </row>
    <row r="1167" spans="1:12">
      <c r="A1167" s="3">
        <v>41298</v>
      </c>
      <c r="B1167">
        <v>2</v>
      </c>
      <c r="C1167">
        <v>1</v>
      </c>
      <c r="D1167" t="s">
        <v>28</v>
      </c>
      <c r="E1167">
        <v>3</v>
      </c>
      <c r="F1167">
        <v>1</v>
      </c>
      <c r="G1167">
        <v>22</v>
      </c>
      <c r="H1167" s="67">
        <v>3978</v>
      </c>
      <c r="I1167" s="67">
        <v>4230</v>
      </c>
      <c r="J1167" s="67">
        <v>69984</v>
      </c>
      <c r="K1167" s="67">
        <v>74520</v>
      </c>
      <c r="L1167" s="67">
        <v>4536</v>
      </c>
    </row>
    <row r="1168" spans="1:12">
      <c r="A1168" s="3">
        <v>41298</v>
      </c>
      <c r="B1168">
        <v>10</v>
      </c>
      <c r="C1168">
        <v>4</v>
      </c>
      <c r="D1168" t="s">
        <v>35</v>
      </c>
      <c r="E1168">
        <v>3</v>
      </c>
      <c r="F1168">
        <v>1</v>
      </c>
      <c r="G1168">
        <v>23</v>
      </c>
      <c r="H1168" s="67">
        <v>2196</v>
      </c>
      <c r="I1168" s="67">
        <v>2340</v>
      </c>
      <c r="J1168" s="67">
        <v>113256</v>
      </c>
      <c r="K1168" s="67">
        <v>120780</v>
      </c>
      <c r="L1168" s="67">
        <v>7524</v>
      </c>
    </row>
    <row r="1169" spans="1:12">
      <c r="A1169" s="3">
        <v>41299</v>
      </c>
      <c r="B1169">
        <v>4</v>
      </c>
      <c r="C1169">
        <v>2</v>
      </c>
      <c r="D1169" t="s">
        <v>42</v>
      </c>
      <c r="E1169">
        <v>6</v>
      </c>
      <c r="F1169">
        <v>2</v>
      </c>
      <c r="G1169">
        <v>1</v>
      </c>
      <c r="H1169" s="67">
        <v>2034</v>
      </c>
      <c r="I1169" s="67">
        <v>2160</v>
      </c>
      <c r="J1169" s="67">
        <v>150120</v>
      </c>
      <c r="K1169" s="67">
        <v>162000</v>
      </c>
      <c r="L1169" s="67">
        <v>11880</v>
      </c>
    </row>
    <row r="1170" spans="1:12">
      <c r="A1170" s="3">
        <v>41299</v>
      </c>
      <c r="B1170">
        <v>4</v>
      </c>
      <c r="C1170">
        <v>2</v>
      </c>
      <c r="D1170" t="s">
        <v>33</v>
      </c>
      <c r="E1170">
        <v>3</v>
      </c>
      <c r="F1170">
        <v>1</v>
      </c>
      <c r="G1170">
        <v>25</v>
      </c>
      <c r="H1170" s="67">
        <v>5148</v>
      </c>
      <c r="I1170" s="67">
        <v>5490</v>
      </c>
      <c r="J1170" s="67">
        <v>43758</v>
      </c>
      <c r="K1170" s="67">
        <v>46530</v>
      </c>
      <c r="L1170" s="67">
        <v>2772</v>
      </c>
    </row>
    <row r="1171" spans="1:12">
      <c r="A1171" s="3">
        <v>41300</v>
      </c>
      <c r="B1171">
        <v>5</v>
      </c>
      <c r="C1171">
        <v>3</v>
      </c>
      <c r="D1171" t="s">
        <v>36</v>
      </c>
      <c r="E1171">
        <v>2</v>
      </c>
      <c r="F1171">
        <v>1</v>
      </c>
      <c r="G1171">
        <v>22</v>
      </c>
      <c r="H1171" s="67">
        <v>3384</v>
      </c>
      <c r="I1171" s="67">
        <v>3600</v>
      </c>
      <c r="J1171" s="67">
        <v>6318</v>
      </c>
      <c r="K1171" s="67">
        <v>6750</v>
      </c>
      <c r="L1171" s="67">
        <v>432</v>
      </c>
    </row>
    <row r="1172" spans="1:12">
      <c r="A1172" s="3">
        <v>41300</v>
      </c>
      <c r="B1172">
        <v>4</v>
      </c>
      <c r="C1172">
        <v>2</v>
      </c>
      <c r="D1172" t="s">
        <v>40</v>
      </c>
      <c r="E1172">
        <v>5</v>
      </c>
      <c r="F1172">
        <v>2</v>
      </c>
      <c r="G1172">
        <v>2</v>
      </c>
      <c r="H1172" s="67">
        <v>3978</v>
      </c>
      <c r="I1172" s="67">
        <v>4230</v>
      </c>
      <c r="J1172" s="67">
        <v>47088</v>
      </c>
      <c r="K1172" s="67">
        <v>50760</v>
      </c>
      <c r="L1172" s="67">
        <v>3672</v>
      </c>
    </row>
    <row r="1173" spans="1:12">
      <c r="A1173" s="3">
        <v>41300</v>
      </c>
      <c r="B1173">
        <v>8</v>
      </c>
      <c r="C1173">
        <v>5</v>
      </c>
      <c r="D1173" t="s">
        <v>42</v>
      </c>
      <c r="E1173">
        <v>6</v>
      </c>
      <c r="F1173">
        <v>2</v>
      </c>
      <c r="G1173">
        <v>11</v>
      </c>
      <c r="H1173" s="67">
        <v>3582</v>
      </c>
      <c r="I1173" s="67">
        <v>3870</v>
      </c>
      <c r="J1173" s="67">
        <v>165132</v>
      </c>
      <c r="K1173" s="67">
        <v>178200</v>
      </c>
      <c r="L1173" s="67">
        <v>13068</v>
      </c>
    </row>
    <row r="1174" spans="1:12">
      <c r="A1174" s="3">
        <v>41301</v>
      </c>
      <c r="B1174">
        <v>2</v>
      </c>
      <c r="C1174">
        <v>1</v>
      </c>
      <c r="D1174" t="s">
        <v>43</v>
      </c>
      <c r="E1174">
        <v>4</v>
      </c>
      <c r="F1174">
        <v>1</v>
      </c>
      <c r="G1174">
        <v>11</v>
      </c>
      <c r="H1174" s="67">
        <v>3546</v>
      </c>
      <c r="I1174" s="67">
        <v>3780</v>
      </c>
      <c r="J1174" s="67">
        <v>23688</v>
      </c>
      <c r="K1174" s="67">
        <v>25200</v>
      </c>
      <c r="L1174" s="67">
        <v>1512</v>
      </c>
    </row>
    <row r="1175" spans="1:12">
      <c r="A1175" s="3">
        <v>41301</v>
      </c>
      <c r="B1175">
        <v>9</v>
      </c>
      <c r="C1175">
        <v>5</v>
      </c>
      <c r="D1175" t="s">
        <v>26</v>
      </c>
      <c r="E1175">
        <v>2</v>
      </c>
      <c r="F1175">
        <v>1</v>
      </c>
      <c r="G1175">
        <v>1</v>
      </c>
      <c r="H1175" s="67">
        <v>7506</v>
      </c>
      <c r="I1175" s="67">
        <v>8100</v>
      </c>
      <c r="J1175" s="67">
        <v>48672</v>
      </c>
      <c r="K1175" s="67">
        <v>51840</v>
      </c>
      <c r="L1175" s="67">
        <v>3168</v>
      </c>
    </row>
    <row r="1176" spans="1:12">
      <c r="A1176" s="3">
        <v>41302</v>
      </c>
      <c r="B1176">
        <v>7</v>
      </c>
      <c r="C1176">
        <v>3</v>
      </c>
      <c r="D1176" t="s">
        <v>40</v>
      </c>
      <c r="E1176">
        <v>5</v>
      </c>
      <c r="F1176">
        <v>2</v>
      </c>
      <c r="G1176">
        <v>14</v>
      </c>
      <c r="H1176" s="67">
        <v>3978</v>
      </c>
      <c r="I1176" s="67">
        <v>4230</v>
      </c>
      <c r="J1176" s="67">
        <v>51012</v>
      </c>
      <c r="K1176" s="67">
        <v>54990</v>
      </c>
      <c r="L1176" s="67">
        <v>3978</v>
      </c>
    </row>
    <row r="1177" spans="1:12">
      <c r="A1177" s="3">
        <v>41303</v>
      </c>
      <c r="B1177">
        <v>9</v>
      </c>
      <c r="C1177">
        <v>5</v>
      </c>
      <c r="D1177" t="s">
        <v>21</v>
      </c>
      <c r="E1177">
        <v>2</v>
      </c>
      <c r="F1177">
        <v>1</v>
      </c>
      <c r="G1177">
        <v>11</v>
      </c>
      <c r="H1177" s="67">
        <v>2034</v>
      </c>
      <c r="I1177" s="67">
        <v>2160</v>
      </c>
      <c r="J1177" s="67">
        <v>6588</v>
      </c>
      <c r="K1177" s="67">
        <v>7020</v>
      </c>
      <c r="L1177" s="67">
        <v>432</v>
      </c>
    </row>
    <row r="1178" spans="1:12">
      <c r="A1178" s="3">
        <v>41303</v>
      </c>
      <c r="B1178">
        <v>7</v>
      </c>
      <c r="C1178">
        <v>3</v>
      </c>
      <c r="D1178" t="s">
        <v>37</v>
      </c>
      <c r="E1178">
        <v>3</v>
      </c>
      <c r="F1178">
        <v>1</v>
      </c>
      <c r="G1178">
        <v>8</v>
      </c>
      <c r="H1178" s="67">
        <v>2952</v>
      </c>
      <c r="I1178" s="67">
        <v>3150</v>
      </c>
      <c r="J1178" s="67">
        <v>85158</v>
      </c>
      <c r="K1178" s="67">
        <v>90630</v>
      </c>
      <c r="L1178" s="67">
        <v>5472</v>
      </c>
    </row>
    <row r="1179" spans="1:12">
      <c r="A1179" s="3">
        <v>41303</v>
      </c>
      <c r="B1179">
        <v>7</v>
      </c>
      <c r="C1179">
        <v>3</v>
      </c>
      <c r="D1179" t="s">
        <v>39</v>
      </c>
      <c r="E1179">
        <v>2</v>
      </c>
      <c r="F1179">
        <v>1</v>
      </c>
      <c r="G1179">
        <v>1</v>
      </c>
      <c r="H1179" s="67">
        <v>3546</v>
      </c>
      <c r="I1179" s="67">
        <v>3780</v>
      </c>
      <c r="J1179" s="67">
        <v>26082</v>
      </c>
      <c r="K1179" s="67">
        <v>27720</v>
      </c>
      <c r="L1179" s="67">
        <v>1638</v>
      </c>
    </row>
    <row r="1180" spans="1:12">
      <c r="A1180" s="3">
        <v>41304</v>
      </c>
      <c r="B1180">
        <v>3</v>
      </c>
      <c r="C1180">
        <v>2</v>
      </c>
      <c r="D1180" t="s">
        <v>41</v>
      </c>
      <c r="E1180">
        <v>2</v>
      </c>
      <c r="F1180">
        <v>1</v>
      </c>
      <c r="G1180">
        <v>24</v>
      </c>
      <c r="H1180" s="67">
        <v>3546</v>
      </c>
      <c r="I1180" s="67">
        <v>3780</v>
      </c>
      <c r="J1180" s="67">
        <v>23616</v>
      </c>
      <c r="K1180" s="67">
        <v>25200</v>
      </c>
      <c r="L1180" s="67">
        <v>1584</v>
      </c>
    </row>
    <row r="1181" spans="1:12">
      <c r="A1181" s="3">
        <v>41304</v>
      </c>
      <c r="B1181">
        <v>2</v>
      </c>
      <c r="C1181">
        <v>1</v>
      </c>
      <c r="D1181" t="s">
        <v>38</v>
      </c>
      <c r="E1181">
        <v>4</v>
      </c>
      <c r="F1181">
        <v>1</v>
      </c>
      <c r="G1181">
        <v>15</v>
      </c>
      <c r="H1181" s="67">
        <v>3978</v>
      </c>
      <c r="I1181" s="67">
        <v>4230</v>
      </c>
      <c r="J1181" s="67">
        <v>31914</v>
      </c>
      <c r="K1181" s="67">
        <v>34020</v>
      </c>
      <c r="L1181" s="67">
        <v>2106</v>
      </c>
    </row>
    <row r="1182" spans="1:12">
      <c r="A1182" s="3">
        <v>41304</v>
      </c>
      <c r="B1182">
        <v>10</v>
      </c>
      <c r="C1182">
        <v>4</v>
      </c>
      <c r="D1182" t="s">
        <v>37</v>
      </c>
      <c r="E1182">
        <v>3</v>
      </c>
      <c r="F1182">
        <v>1</v>
      </c>
      <c r="G1182">
        <v>20</v>
      </c>
      <c r="H1182" s="67">
        <v>3546</v>
      </c>
      <c r="I1182" s="67">
        <v>3780</v>
      </c>
      <c r="J1182" s="67">
        <v>67230</v>
      </c>
      <c r="K1182" s="67">
        <v>71550</v>
      </c>
      <c r="L1182" s="67">
        <v>4320</v>
      </c>
    </row>
    <row r="1183" spans="1:12">
      <c r="A1183" s="3">
        <v>41304</v>
      </c>
      <c r="B1183">
        <v>6</v>
      </c>
      <c r="C1183">
        <v>4</v>
      </c>
      <c r="D1183" t="s">
        <v>36</v>
      </c>
      <c r="E1183">
        <v>2</v>
      </c>
      <c r="F1183">
        <v>1</v>
      </c>
      <c r="G1183">
        <v>1</v>
      </c>
      <c r="H1183" s="67">
        <v>5148</v>
      </c>
      <c r="I1183" s="67">
        <v>5490</v>
      </c>
      <c r="J1183" s="67">
        <v>25272</v>
      </c>
      <c r="K1183" s="67">
        <v>27000</v>
      </c>
      <c r="L1183" s="67">
        <v>1728</v>
      </c>
    </row>
    <row r="1184" spans="1:12">
      <c r="A1184" s="3">
        <v>41305</v>
      </c>
      <c r="B1184">
        <v>8</v>
      </c>
      <c r="C1184">
        <v>5</v>
      </c>
      <c r="D1184" t="s">
        <v>26</v>
      </c>
      <c r="E1184">
        <v>2</v>
      </c>
      <c r="F1184">
        <v>1</v>
      </c>
      <c r="G1184">
        <v>5</v>
      </c>
      <c r="H1184" s="67">
        <v>2196</v>
      </c>
      <c r="I1184" s="67">
        <v>2340</v>
      </c>
      <c r="J1184" s="67">
        <v>66924</v>
      </c>
      <c r="K1184" s="67">
        <v>71280</v>
      </c>
      <c r="L1184" s="67">
        <v>4356</v>
      </c>
    </row>
    <row r="1185" spans="1:12">
      <c r="A1185" s="3">
        <v>41305</v>
      </c>
      <c r="B1185">
        <v>7</v>
      </c>
      <c r="C1185">
        <v>3</v>
      </c>
      <c r="D1185" t="s">
        <v>33</v>
      </c>
      <c r="E1185">
        <v>3</v>
      </c>
      <c r="F1185">
        <v>1</v>
      </c>
      <c r="G1185">
        <v>2</v>
      </c>
      <c r="H1185" s="67">
        <v>3924</v>
      </c>
      <c r="I1185" s="67">
        <v>4230</v>
      </c>
      <c r="J1185" s="67">
        <v>39780</v>
      </c>
      <c r="K1185" s="67">
        <v>42300</v>
      </c>
      <c r="L1185" s="67">
        <v>2520</v>
      </c>
    </row>
    <row r="1186" spans="1:12">
      <c r="A1186" s="3">
        <v>41305</v>
      </c>
      <c r="B1186">
        <v>3</v>
      </c>
      <c r="C1186">
        <v>2</v>
      </c>
      <c r="D1186" t="s">
        <v>12</v>
      </c>
      <c r="E1186">
        <v>1</v>
      </c>
      <c r="F1186">
        <v>1</v>
      </c>
      <c r="G1186">
        <v>15</v>
      </c>
      <c r="H1186" s="67">
        <v>3978</v>
      </c>
      <c r="I1186" s="67">
        <v>4230</v>
      </c>
      <c r="J1186" s="67">
        <v>50850</v>
      </c>
      <c r="K1186" s="67">
        <v>54000</v>
      </c>
      <c r="L1186" s="67">
        <v>3150</v>
      </c>
    </row>
    <row r="1187" spans="1:12">
      <c r="A1187" s="3">
        <v>41305</v>
      </c>
      <c r="B1187">
        <v>9</v>
      </c>
      <c r="C1187">
        <v>5</v>
      </c>
      <c r="D1187" t="s">
        <v>36</v>
      </c>
      <c r="E1187">
        <v>2</v>
      </c>
      <c r="F1187">
        <v>1</v>
      </c>
      <c r="G1187">
        <v>24</v>
      </c>
      <c r="H1187" s="67">
        <v>2106</v>
      </c>
      <c r="I1187" s="67">
        <v>2250</v>
      </c>
      <c r="J1187" s="67">
        <v>29484</v>
      </c>
      <c r="K1187" s="67">
        <v>31500</v>
      </c>
      <c r="L1187" s="67">
        <v>2016</v>
      </c>
    </row>
    <row r="1188" spans="1:12">
      <c r="A1188" s="3">
        <v>41305</v>
      </c>
      <c r="B1188">
        <v>9</v>
      </c>
      <c r="C1188">
        <v>5</v>
      </c>
      <c r="D1188" t="s">
        <v>15</v>
      </c>
      <c r="E1188">
        <v>2</v>
      </c>
      <c r="F1188">
        <v>2</v>
      </c>
      <c r="G1188">
        <v>23</v>
      </c>
      <c r="H1188" s="67">
        <v>5148</v>
      </c>
      <c r="I1188" s="67">
        <v>5490</v>
      </c>
      <c r="J1188" s="67">
        <v>68058</v>
      </c>
      <c r="K1188" s="67">
        <v>73530</v>
      </c>
      <c r="L1188" s="67">
        <v>5472</v>
      </c>
    </row>
    <row r="1189" spans="1:12">
      <c r="A1189" s="3">
        <v>41306</v>
      </c>
      <c r="B1189">
        <v>1</v>
      </c>
      <c r="C1189">
        <v>1</v>
      </c>
      <c r="D1189" t="s">
        <v>41</v>
      </c>
      <c r="E1189">
        <v>2</v>
      </c>
      <c r="F1189">
        <v>1</v>
      </c>
      <c r="G1189">
        <v>20</v>
      </c>
      <c r="H1189" s="67">
        <v>3546</v>
      </c>
      <c r="I1189" s="67">
        <v>3780</v>
      </c>
      <c r="J1189" s="67">
        <v>50184</v>
      </c>
      <c r="K1189" s="67">
        <v>53550</v>
      </c>
      <c r="L1189" s="67">
        <v>3366</v>
      </c>
    </row>
    <row r="1190" spans="1:12">
      <c r="A1190" s="3">
        <v>41308</v>
      </c>
      <c r="B1190">
        <v>3</v>
      </c>
      <c r="C1190">
        <v>2</v>
      </c>
      <c r="D1190" t="s">
        <v>21</v>
      </c>
      <c r="E1190">
        <v>2</v>
      </c>
      <c r="F1190">
        <v>1</v>
      </c>
      <c r="G1190">
        <v>23</v>
      </c>
      <c r="H1190" s="67">
        <v>3546</v>
      </c>
      <c r="I1190" s="67">
        <v>3780</v>
      </c>
      <c r="J1190" s="67">
        <v>35136</v>
      </c>
      <c r="K1190" s="67">
        <v>37440</v>
      </c>
      <c r="L1190" s="67">
        <v>2304</v>
      </c>
    </row>
    <row r="1191" spans="1:12">
      <c r="A1191" s="3">
        <v>41310</v>
      </c>
      <c r="B1191">
        <v>1</v>
      </c>
      <c r="C1191">
        <v>1</v>
      </c>
      <c r="D1191" t="s">
        <v>38</v>
      </c>
      <c r="E1191">
        <v>4</v>
      </c>
      <c r="F1191">
        <v>1</v>
      </c>
      <c r="G1191">
        <v>22</v>
      </c>
      <c r="H1191" s="67">
        <v>5148</v>
      </c>
      <c r="I1191" s="67">
        <v>5490</v>
      </c>
      <c r="J1191" s="67">
        <v>3546</v>
      </c>
      <c r="K1191" s="67">
        <v>3780</v>
      </c>
      <c r="L1191" s="67">
        <v>234</v>
      </c>
    </row>
    <row r="1192" spans="1:12">
      <c r="A1192" s="3">
        <v>41310</v>
      </c>
      <c r="B1192">
        <v>6</v>
      </c>
      <c r="C1192">
        <v>4</v>
      </c>
      <c r="D1192" t="s">
        <v>41</v>
      </c>
      <c r="E1192">
        <v>2</v>
      </c>
      <c r="F1192">
        <v>1</v>
      </c>
      <c r="G1192">
        <v>10</v>
      </c>
      <c r="H1192" s="67">
        <v>3384</v>
      </c>
      <c r="I1192" s="67">
        <v>3600</v>
      </c>
      <c r="J1192" s="67">
        <v>73800</v>
      </c>
      <c r="K1192" s="67">
        <v>78750</v>
      </c>
      <c r="L1192" s="67">
        <v>4950</v>
      </c>
    </row>
    <row r="1193" spans="1:12">
      <c r="A1193" s="3">
        <v>41311</v>
      </c>
      <c r="B1193">
        <v>9</v>
      </c>
      <c r="C1193">
        <v>5</v>
      </c>
      <c r="D1193" t="s">
        <v>21</v>
      </c>
      <c r="E1193">
        <v>2</v>
      </c>
      <c r="F1193">
        <v>1</v>
      </c>
      <c r="G1193">
        <v>5</v>
      </c>
      <c r="H1193" s="67">
        <v>3042</v>
      </c>
      <c r="I1193" s="67">
        <v>3240</v>
      </c>
      <c r="J1193" s="67">
        <v>52704</v>
      </c>
      <c r="K1193" s="67">
        <v>56160</v>
      </c>
      <c r="L1193" s="67">
        <v>3456</v>
      </c>
    </row>
    <row r="1194" spans="1:12">
      <c r="A1194" s="3">
        <v>41311</v>
      </c>
      <c r="B1194">
        <v>10</v>
      </c>
      <c r="C1194">
        <v>4</v>
      </c>
      <c r="D1194" t="s">
        <v>21</v>
      </c>
      <c r="E1194">
        <v>2</v>
      </c>
      <c r="F1194">
        <v>1</v>
      </c>
      <c r="G1194">
        <v>12</v>
      </c>
      <c r="H1194" s="67">
        <v>3978</v>
      </c>
      <c r="I1194" s="67">
        <v>4230</v>
      </c>
      <c r="J1194" s="67">
        <v>39528</v>
      </c>
      <c r="K1194" s="67">
        <v>42120</v>
      </c>
      <c r="L1194" s="67">
        <v>2592</v>
      </c>
    </row>
    <row r="1195" spans="1:12">
      <c r="A1195" s="3">
        <v>41312</v>
      </c>
      <c r="B1195">
        <v>8</v>
      </c>
      <c r="C1195">
        <v>5</v>
      </c>
      <c r="D1195" t="s">
        <v>39</v>
      </c>
      <c r="E1195">
        <v>2</v>
      </c>
      <c r="F1195">
        <v>1</v>
      </c>
      <c r="G1195">
        <v>19</v>
      </c>
      <c r="H1195" s="67">
        <v>3978</v>
      </c>
      <c r="I1195" s="67">
        <v>4230</v>
      </c>
      <c r="J1195" s="67">
        <v>37260</v>
      </c>
      <c r="K1195" s="67">
        <v>39600</v>
      </c>
      <c r="L1195" s="67">
        <v>2340</v>
      </c>
    </row>
    <row r="1196" spans="1:12">
      <c r="A1196" s="3">
        <v>41313</v>
      </c>
      <c r="B1196">
        <v>4</v>
      </c>
      <c r="C1196">
        <v>2</v>
      </c>
      <c r="D1196" t="s">
        <v>26</v>
      </c>
      <c r="E1196">
        <v>2</v>
      </c>
      <c r="F1196">
        <v>1</v>
      </c>
      <c r="G1196">
        <v>18</v>
      </c>
      <c r="H1196" s="67">
        <v>3924</v>
      </c>
      <c r="I1196" s="67">
        <v>4230</v>
      </c>
      <c r="J1196" s="67">
        <v>45630</v>
      </c>
      <c r="K1196" s="67">
        <v>48600</v>
      </c>
      <c r="L1196" s="67">
        <v>2970</v>
      </c>
    </row>
    <row r="1197" spans="1:12">
      <c r="A1197" s="3">
        <v>41314</v>
      </c>
      <c r="B1197">
        <v>9</v>
      </c>
      <c r="C1197">
        <v>5</v>
      </c>
      <c r="D1197" t="s">
        <v>42</v>
      </c>
      <c r="E1197">
        <v>6</v>
      </c>
      <c r="F1197">
        <v>2</v>
      </c>
      <c r="G1197">
        <v>1</v>
      </c>
      <c r="H1197" s="67">
        <v>2952</v>
      </c>
      <c r="I1197" s="67">
        <v>3150</v>
      </c>
      <c r="J1197" s="67">
        <v>157626</v>
      </c>
      <c r="K1197" s="67">
        <v>170100</v>
      </c>
      <c r="L1197" s="67">
        <v>12474</v>
      </c>
    </row>
    <row r="1198" spans="1:12">
      <c r="A1198" s="3">
        <v>41314</v>
      </c>
      <c r="B1198">
        <v>5</v>
      </c>
      <c r="C1198">
        <v>3</v>
      </c>
      <c r="D1198" t="s">
        <v>15</v>
      </c>
      <c r="E1198">
        <v>2</v>
      </c>
      <c r="F1198">
        <v>2</v>
      </c>
      <c r="G1198">
        <v>15</v>
      </c>
      <c r="H1198" s="67">
        <v>3042</v>
      </c>
      <c r="I1198" s="67">
        <v>3240</v>
      </c>
      <c r="J1198" s="67">
        <v>75222</v>
      </c>
      <c r="K1198" s="67">
        <v>81270</v>
      </c>
      <c r="L1198" s="67">
        <v>6048</v>
      </c>
    </row>
    <row r="1199" spans="1:12">
      <c r="A1199" s="3">
        <v>41314</v>
      </c>
      <c r="B1199">
        <v>6</v>
      </c>
      <c r="C1199">
        <v>4</v>
      </c>
      <c r="D1199" t="s">
        <v>36</v>
      </c>
      <c r="E1199">
        <v>2</v>
      </c>
      <c r="F1199">
        <v>1</v>
      </c>
      <c r="G1199">
        <v>4</v>
      </c>
      <c r="H1199" s="67">
        <v>3978</v>
      </c>
      <c r="I1199" s="67">
        <v>4230</v>
      </c>
      <c r="J1199" s="67">
        <v>12636</v>
      </c>
      <c r="K1199" s="67">
        <v>13500</v>
      </c>
      <c r="L1199" s="67">
        <v>864</v>
      </c>
    </row>
    <row r="1200" spans="1:12">
      <c r="A1200" s="3">
        <v>41314</v>
      </c>
      <c r="B1200">
        <v>2</v>
      </c>
      <c r="C1200">
        <v>1</v>
      </c>
      <c r="D1200" t="s">
        <v>32</v>
      </c>
      <c r="E1200">
        <v>3</v>
      </c>
      <c r="F1200">
        <v>1</v>
      </c>
      <c r="G1200">
        <v>16</v>
      </c>
      <c r="H1200" s="67">
        <v>2106</v>
      </c>
      <c r="I1200" s="67">
        <v>2250</v>
      </c>
      <c r="J1200" s="67">
        <v>31914</v>
      </c>
      <c r="K1200" s="67">
        <v>34020</v>
      </c>
      <c r="L1200" s="67">
        <v>2106</v>
      </c>
    </row>
    <row r="1201" spans="1:12">
      <c r="A1201" s="3">
        <v>41315</v>
      </c>
      <c r="B1201">
        <v>9</v>
      </c>
      <c r="C1201">
        <v>5</v>
      </c>
      <c r="D1201" t="s">
        <v>32</v>
      </c>
      <c r="E1201">
        <v>3</v>
      </c>
      <c r="F1201">
        <v>1</v>
      </c>
      <c r="G1201">
        <v>10</v>
      </c>
      <c r="H1201" s="67">
        <v>2034</v>
      </c>
      <c r="I1201" s="67">
        <v>2160</v>
      </c>
      <c r="J1201" s="67">
        <v>88650</v>
      </c>
      <c r="K1201" s="67">
        <v>94500</v>
      </c>
      <c r="L1201" s="67">
        <v>5850</v>
      </c>
    </row>
    <row r="1202" spans="1:12">
      <c r="A1202" s="3">
        <v>41315</v>
      </c>
      <c r="B1202">
        <v>6</v>
      </c>
      <c r="C1202">
        <v>4</v>
      </c>
      <c r="D1202" t="s">
        <v>39</v>
      </c>
      <c r="E1202">
        <v>2</v>
      </c>
      <c r="F1202">
        <v>1</v>
      </c>
      <c r="G1202">
        <v>21</v>
      </c>
      <c r="H1202" s="67">
        <v>4482</v>
      </c>
      <c r="I1202" s="67">
        <v>4770</v>
      </c>
      <c r="J1202" s="67">
        <v>18630</v>
      </c>
      <c r="K1202" s="67">
        <v>19800</v>
      </c>
      <c r="L1202" s="67">
        <v>1170</v>
      </c>
    </row>
    <row r="1203" spans="1:12">
      <c r="A1203" s="3">
        <v>41316</v>
      </c>
      <c r="B1203">
        <v>2</v>
      </c>
      <c r="C1203">
        <v>1</v>
      </c>
      <c r="D1203" t="s">
        <v>42</v>
      </c>
      <c r="E1203">
        <v>6</v>
      </c>
      <c r="F1203">
        <v>2</v>
      </c>
      <c r="G1203">
        <v>7</v>
      </c>
      <c r="H1203" s="67">
        <v>3726</v>
      </c>
      <c r="I1203" s="67">
        <v>3960</v>
      </c>
      <c r="J1203" s="67">
        <v>105084</v>
      </c>
      <c r="K1203" s="67">
        <v>113400</v>
      </c>
      <c r="L1203" s="67">
        <v>8316</v>
      </c>
    </row>
    <row r="1204" spans="1:12">
      <c r="A1204" s="3">
        <v>41316</v>
      </c>
      <c r="B1204">
        <v>5</v>
      </c>
      <c r="C1204">
        <v>3</v>
      </c>
      <c r="D1204" t="s">
        <v>15</v>
      </c>
      <c r="E1204">
        <v>2</v>
      </c>
      <c r="F1204">
        <v>2</v>
      </c>
      <c r="G1204">
        <v>22</v>
      </c>
      <c r="H1204" s="67">
        <v>2952</v>
      </c>
      <c r="I1204" s="67">
        <v>3150</v>
      </c>
      <c r="J1204" s="67">
        <v>85968</v>
      </c>
      <c r="K1204" s="67">
        <v>92880</v>
      </c>
      <c r="L1204" s="67">
        <v>6912</v>
      </c>
    </row>
    <row r="1205" spans="1:12">
      <c r="A1205" s="3">
        <v>41316</v>
      </c>
      <c r="B1205">
        <v>10</v>
      </c>
      <c r="C1205">
        <v>4</v>
      </c>
      <c r="D1205" t="s">
        <v>39</v>
      </c>
      <c r="E1205">
        <v>2</v>
      </c>
      <c r="F1205">
        <v>1</v>
      </c>
      <c r="G1205">
        <v>15</v>
      </c>
      <c r="H1205" s="67">
        <v>3384</v>
      </c>
      <c r="I1205" s="67">
        <v>3600</v>
      </c>
      <c r="J1205" s="67">
        <v>78246</v>
      </c>
      <c r="K1205" s="67">
        <v>83160</v>
      </c>
      <c r="L1205" s="67">
        <v>4914</v>
      </c>
    </row>
    <row r="1206" spans="1:12">
      <c r="A1206" s="3">
        <v>41317</v>
      </c>
      <c r="B1206">
        <v>7</v>
      </c>
      <c r="C1206">
        <v>3</v>
      </c>
      <c r="D1206" t="s">
        <v>38</v>
      </c>
      <c r="E1206">
        <v>4</v>
      </c>
      <c r="F1206">
        <v>1</v>
      </c>
      <c r="G1206">
        <v>7</v>
      </c>
      <c r="H1206" s="67">
        <v>3546</v>
      </c>
      <c r="I1206" s="67">
        <v>3780</v>
      </c>
      <c r="J1206" s="67">
        <v>10638</v>
      </c>
      <c r="K1206" s="67">
        <v>11340</v>
      </c>
      <c r="L1206" s="67">
        <v>702</v>
      </c>
    </row>
    <row r="1207" spans="1:12">
      <c r="A1207" s="3">
        <v>41317</v>
      </c>
      <c r="B1207">
        <v>9</v>
      </c>
      <c r="C1207">
        <v>5</v>
      </c>
      <c r="D1207" t="s">
        <v>36</v>
      </c>
      <c r="E1207">
        <v>2</v>
      </c>
      <c r="F1207">
        <v>1</v>
      </c>
      <c r="G1207">
        <v>17</v>
      </c>
      <c r="H1207" s="67">
        <v>5148</v>
      </c>
      <c r="I1207" s="67">
        <v>5490</v>
      </c>
      <c r="J1207" s="67">
        <v>40014</v>
      </c>
      <c r="K1207" s="67">
        <v>42750</v>
      </c>
      <c r="L1207" s="67">
        <v>2736</v>
      </c>
    </row>
    <row r="1208" spans="1:12">
      <c r="A1208" s="3">
        <v>41317</v>
      </c>
      <c r="B1208">
        <v>7</v>
      </c>
      <c r="C1208">
        <v>3</v>
      </c>
      <c r="D1208" t="s">
        <v>32</v>
      </c>
      <c r="E1208">
        <v>3</v>
      </c>
      <c r="F1208">
        <v>1</v>
      </c>
      <c r="G1208">
        <v>20</v>
      </c>
      <c r="H1208" s="67">
        <v>2034</v>
      </c>
      <c r="I1208" s="67">
        <v>2160</v>
      </c>
      <c r="J1208" s="67">
        <v>70920</v>
      </c>
      <c r="K1208" s="67">
        <v>75600</v>
      </c>
      <c r="L1208" s="67">
        <v>4680</v>
      </c>
    </row>
    <row r="1209" spans="1:12">
      <c r="A1209" s="3">
        <v>41317</v>
      </c>
      <c r="B1209">
        <v>7</v>
      </c>
      <c r="C1209">
        <v>3</v>
      </c>
      <c r="D1209" t="s">
        <v>36</v>
      </c>
      <c r="E1209">
        <v>2</v>
      </c>
      <c r="F1209">
        <v>1</v>
      </c>
      <c r="G1209">
        <v>5</v>
      </c>
      <c r="H1209" s="67">
        <v>2196</v>
      </c>
      <c r="I1209" s="67">
        <v>2340</v>
      </c>
      <c r="J1209" s="67">
        <v>14742</v>
      </c>
      <c r="K1209" s="67">
        <v>15750</v>
      </c>
      <c r="L1209" s="67">
        <v>1008</v>
      </c>
    </row>
    <row r="1210" spans="1:12">
      <c r="A1210" s="3">
        <v>41317</v>
      </c>
      <c r="B1210">
        <v>4</v>
      </c>
      <c r="C1210">
        <v>2</v>
      </c>
      <c r="D1210" t="s">
        <v>39</v>
      </c>
      <c r="E1210">
        <v>2</v>
      </c>
      <c r="F1210">
        <v>1</v>
      </c>
      <c r="G1210">
        <v>14</v>
      </c>
      <c r="H1210" s="67">
        <v>3546</v>
      </c>
      <c r="I1210" s="67">
        <v>3780</v>
      </c>
      <c r="J1210" s="67">
        <v>89424</v>
      </c>
      <c r="K1210" s="67">
        <v>95040</v>
      </c>
      <c r="L1210" s="67">
        <v>5616</v>
      </c>
    </row>
    <row r="1211" spans="1:12">
      <c r="A1211" s="3">
        <v>41318</v>
      </c>
      <c r="B1211">
        <v>10</v>
      </c>
      <c r="C1211">
        <v>4</v>
      </c>
      <c r="D1211" t="s">
        <v>40</v>
      </c>
      <c r="E1211">
        <v>5</v>
      </c>
      <c r="F1211">
        <v>2</v>
      </c>
      <c r="G1211">
        <v>6</v>
      </c>
      <c r="H1211" s="67">
        <v>3546</v>
      </c>
      <c r="I1211" s="67">
        <v>3780</v>
      </c>
      <c r="J1211" s="67">
        <v>86328</v>
      </c>
      <c r="K1211" s="67">
        <v>93060</v>
      </c>
      <c r="L1211" s="67">
        <v>6732</v>
      </c>
    </row>
    <row r="1212" spans="1:12">
      <c r="A1212" s="3">
        <v>41318</v>
      </c>
      <c r="B1212">
        <v>3</v>
      </c>
      <c r="C1212">
        <v>2</v>
      </c>
      <c r="D1212" t="s">
        <v>39</v>
      </c>
      <c r="E1212">
        <v>2</v>
      </c>
      <c r="F1212">
        <v>1</v>
      </c>
      <c r="G1212">
        <v>22</v>
      </c>
      <c r="H1212" s="67">
        <v>7506</v>
      </c>
      <c r="I1212" s="67">
        <v>8100</v>
      </c>
      <c r="J1212" s="67">
        <v>33534</v>
      </c>
      <c r="K1212" s="67">
        <v>35640</v>
      </c>
      <c r="L1212" s="67">
        <v>2106</v>
      </c>
    </row>
    <row r="1213" spans="1:12">
      <c r="A1213" s="3">
        <v>41318</v>
      </c>
      <c r="B1213">
        <v>5</v>
      </c>
      <c r="C1213">
        <v>3</v>
      </c>
      <c r="D1213" t="s">
        <v>28</v>
      </c>
      <c r="E1213">
        <v>3</v>
      </c>
      <c r="F1213">
        <v>1</v>
      </c>
      <c r="G1213">
        <v>6</v>
      </c>
      <c r="H1213" s="67">
        <v>3924</v>
      </c>
      <c r="I1213" s="67">
        <v>4230</v>
      </c>
      <c r="J1213" s="67">
        <v>99144</v>
      </c>
      <c r="K1213" s="67">
        <v>105570</v>
      </c>
      <c r="L1213" s="67">
        <v>6426</v>
      </c>
    </row>
    <row r="1214" spans="1:12">
      <c r="A1214" s="3">
        <v>41318</v>
      </c>
      <c r="B1214">
        <v>2</v>
      </c>
      <c r="C1214">
        <v>1</v>
      </c>
      <c r="D1214" t="s">
        <v>28</v>
      </c>
      <c r="E1214">
        <v>3</v>
      </c>
      <c r="F1214">
        <v>1</v>
      </c>
      <c r="G1214">
        <v>6</v>
      </c>
      <c r="H1214" s="67">
        <v>4482</v>
      </c>
      <c r="I1214" s="67">
        <v>4770</v>
      </c>
      <c r="J1214" s="67">
        <v>128304</v>
      </c>
      <c r="K1214" s="67">
        <v>136620</v>
      </c>
      <c r="L1214" s="67">
        <v>8316</v>
      </c>
    </row>
    <row r="1215" spans="1:12">
      <c r="A1215" s="3">
        <v>41319</v>
      </c>
      <c r="B1215">
        <v>10</v>
      </c>
      <c r="C1215">
        <v>4</v>
      </c>
      <c r="D1215" t="s">
        <v>33</v>
      </c>
      <c r="E1215">
        <v>3</v>
      </c>
      <c r="F1215">
        <v>1</v>
      </c>
      <c r="G1215">
        <v>2</v>
      </c>
      <c r="H1215" s="67">
        <v>3546</v>
      </c>
      <c r="I1215" s="67">
        <v>3780</v>
      </c>
      <c r="J1215" s="67">
        <v>79560</v>
      </c>
      <c r="K1215" s="67">
        <v>84600</v>
      </c>
      <c r="L1215" s="67">
        <v>5040</v>
      </c>
    </row>
    <row r="1216" spans="1:12">
      <c r="A1216" s="3">
        <v>41319</v>
      </c>
      <c r="B1216">
        <v>1</v>
      </c>
      <c r="C1216">
        <v>1</v>
      </c>
      <c r="D1216" t="s">
        <v>35</v>
      </c>
      <c r="E1216">
        <v>3</v>
      </c>
      <c r="F1216">
        <v>1</v>
      </c>
      <c r="G1216">
        <v>24</v>
      </c>
      <c r="H1216" s="67">
        <v>3726</v>
      </c>
      <c r="I1216" s="67">
        <v>3960</v>
      </c>
      <c r="J1216" s="67">
        <v>56628</v>
      </c>
      <c r="K1216" s="67">
        <v>60390</v>
      </c>
      <c r="L1216" s="67">
        <v>3762</v>
      </c>
    </row>
    <row r="1217" spans="1:12">
      <c r="A1217" s="3">
        <v>41319</v>
      </c>
      <c r="B1217">
        <v>2</v>
      </c>
      <c r="C1217">
        <v>1</v>
      </c>
      <c r="D1217" t="s">
        <v>12</v>
      </c>
      <c r="E1217">
        <v>1</v>
      </c>
      <c r="F1217">
        <v>1</v>
      </c>
      <c r="G1217">
        <v>11</v>
      </c>
      <c r="H1217" s="67">
        <v>2106</v>
      </c>
      <c r="I1217" s="67">
        <v>2250</v>
      </c>
      <c r="J1217" s="67">
        <v>36612</v>
      </c>
      <c r="K1217" s="67">
        <v>38880</v>
      </c>
      <c r="L1217" s="67">
        <v>2268</v>
      </c>
    </row>
    <row r="1218" spans="1:12">
      <c r="A1218" s="3">
        <v>41319</v>
      </c>
      <c r="B1218">
        <v>6</v>
      </c>
      <c r="C1218">
        <v>4</v>
      </c>
      <c r="D1218" t="s">
        <v>15</v>
      </c>
      <c r="E1218">
        <v>2</v>
      </c>
      <c r="F1218">
        <v>2</v>
      </c>
      <c r="G1218">
        <v>10</v>
      </c>
      <c r="H1218" s="67">
        <v>3546</v>
      </c>
      <c r="I1218" s="67">
        <v>3780</v>
      </c>
      <c r="J1218" s="67">
        <v>60894</v>
      </c>
      <c r="K1218" s="67">
        <v>65790</v>
      </c>
      <c r="L1218" s="67">
        <v>4896</v>
      </c>
    </row>
    <row r="1219" spans="1:12">
      <c r="A1219" s="3">
        <v>41319</v>
      </c>
      <c r="B1219">
        <v>6</v>
      </c>
      <c r="C1219">
        <v>4</v>
      </c>
      <c r="D1219" t="s">
        <v>41</v>
      </c>
      <c r="E1219">
        <v>2</v>
      </c>
      <c r="F1219">
        <v>1</v>
      </c>
      <c r="G1219">
        <v>7</v>
      </c>
      <c r="H1219" s="67">
        <v>3384</v>
      </c>
      <c r="I1219" s="67">
        <v>3600</v>
      </c>
      <c r="J1219" s="67">
        <v>2952</v>
      </c>
      <c r="K1219" s="67">
        <v>3150</v>
      </c>
      <c r="L1219" s="67">
        <v>198</v>
      </c>
    </row>
    <row r="1220" spans="1:12">
      <c r="A1220" s="3">
        <v>41320</v>
      </c>
      <c r="B1220">
        <v>3</v>
      </c>
      <c r="C1220">
        <v>2</v>
      </c>
      <c r="D1220" t="s">
        <v>32</v>
      </c>
      <c r="E1220">
        <v>3</v>
      </c>
      <c r="F1220">
        <v>1</v>
      </c>
      <c r="G1220">
        <v>22</v>
      </c>
      <c r="H1220" s="67">
        <v>2106</v>
      </c>
      <c r="I1220" s="67">
        <v>2250</v>
      </c>
      <c r="J1220" s="67">
        <v>67374</v>
      </c>
      <c r="K1220" s="67">
        <v>71820</v>
      </c>
      <c r="L1220" s="67">
        <v>4446</v>
      </c>
    </row>
    <row r="1221" spans="1:12">
      <c r="A1221" s="3">
        <v>41320</v>
      </c>
      <c r="B1221">
        <v>9</v>
      </c>
      <c r="C1221">
        <v>5</v>
      </c>
      <c r="D1221" t="s">
        <v>36</v>
      </c>
      <c r="E1221">
        <v>2</v>
      </c>
      <c r="F1221">
        <v>1</v>
      </c>
      <c r="G1221">
        <v>7</v>
      </c>
      <c r="H1221" s="67">
        <v>3924</v>
      </c>
      <c r="I1221" s="67">
        <v>4230</v>
      </c>
      <c r="J1221" s="67">
        <v>18954</v>
      </c>
      <c r="K1221" s="67">
        <v>20250</v>
      </c>
      <c r="L1221" s="67">
        <v>1296</v>
      </c>
    </row>
    <row r="1222" spans="1:12">
      <c r="A1222" s="3">
        <v>41320</v>
      </c>
      <c r="B1222">
        <v>8</v>
      </c>
      <c r="C1222">
        <v>5</v>
      </c>
      <c r="D1222" t="s">
        <v>38</v>
      </c>
      <c r="E1222">
        <v>4</v>
      </c>
      <c r="F1222">
        <v>1</v>
      </c>
      <c r="G1222">
        <v>18</v>
      </c>
      <c r="H1222" s="67">
        <v>3582</v>
      </c>
      <c r="I1222" s="67">
        <v>3870</v>
      </c>
      <c r="J1222" s="67">
        <v>42552</v>
      </c>
      <c r="K1222" s="67">
        <v>45360</v>
      </c>
      <c r="L1222" s="67">
        <v>2808</v>
      </c>
    </row>
    <row r="1223" spans="1:12">
      <c r="A1223" s="3">
        <v>41321</v>
      </c>
      <c r="B1223">
        <v>2</v>
      </c>
      <c r="C1223">
        <v>1</v>
      </c>
      <c r="D1223" t="s">
        <v>36</v>
      </c>
      <c r="E1223">
        <v>2</v>
      </c>
      <c r="F1223">
        <v>1</v>
      </c>
      <c r="G1223">
        <v>12</v>
      </c>
      <c r="H1223" s="67">
        <v>3582</v>
      </c>
      <c r="I1223" s="67">
        <v>3870</v>
      </c>
      <c r="J1223" s="67">
        <v>2106</v>
      </c>
      <c r="K1223" s="67">
        <v>2250</v>
      </c>
      <c r="L1223" s="67">
        <v>144</v>
      </c>
    </row>
    <row r="1224" spans="1:12">
      <c r="A1224" s="3">
        <v>41321</v>
      </c>
      <c r="B1224">
        <v>9</v>
      </c>
      <c r="C1224">
        <v>5</v>
      </c>
      <c r="D1224" t="s">
        <v>15</v>
      </c>
      <c r="E1224">
        <v>2</v>
      </c>
      <c r="F1224">
        <v>2</v>
      </c>
      <c r="G1224">
        <v>19</v>
      </c>
      <c r="H1224" s="67">
        <v>3726</v>
      </c>
      <c r="I1224" s="67">
        <v>3960</v>
      </c>
      <c r="J1224" s="67">
        <v>14328</v>
      </c>
      <c r="K1224" s="67">
        <v>15480</v>
      </c>
      <c r="L1224" s="67">
        <v>1152</v>
      </c>
    </row>
    <row r="1225" spans="1:12">
      <c r="A1225" s="3">
        <v>41321</v>
      </c>
      <c r="B1225">
        <v>7</v>
      </c>
      <c r="C1225">
        <v>3</v>
      </c>
      <c r="D1225" t="s">
        <v>15</v>
      </c>
      <c r="E1225">
        <v>2</v>
      </c>
      <c r="F1225">
        <v>2</v>
      </c>
      <c r="G1225">
        <v>23</v>
      </c>
      <c r="H1225" s="67">
        <v>3582</v>
      </c>
      <c r="I1225" s="67">
        <v>3870</v>
      </c>
      <c r="J1225" s="67">
        <v>64476</v>
      </c>
      <c r="K1225" s="67">
        <v>69660</v>
      </c>
      <c r="L1225" s="67">
        <v>5184</v>
      </c>
    </row>
    <row r="1226" spans="1:12">
      <c r="A1226" s="3">
        <v>41322</v>
      </c>
      <c r="B1226">
        <v>7</v>
      </c>
      <c r="C1226">
        <v>3</v>
      </c>
      <c r="D1226" t="s">
        <v>19</v>
      </c>
      <c r="E1226">
        <v>2</v>
      </c>
      <c r="F1226">
        <v>1</v>
      </c>
      <c r="G1226">
        <v>3</v>
      </c>
      <c r="H1226" s="67">
        <v>2952</v>
      </c>
      <c r="I1226" s="67">
        <v>3150</v>
      </c>
      <c r="J1226" s="67">
        <v>11934</v>
      </c>
      <c r="K1226" s="67">
        <v>12690</v>
      </c>
      <c r="L1226" s="67">
        <v>756</v>
      </c>
    </row>
    <row r="1227" spans="1:12">
      <c r="A1227" s="3">
        <v>41322</v>
      </c>
      <c r="B1227">
        <v>7</v>
      </c>
      <c r="C1227">
        <v>3</v>
      </c>
      <c r="D1227" t="s">
        <v>40</v>
      </c>
      <c r="E1227">
        <v>5</v>
      </c>
      <c r="F1227">
        <v>2</v>
      </c>
      <c r="G1227">
        <v>24</v>
      </c>
      <c r="H1227" s="67">
        <v>3978</v>
      </c>
      <c r="I1227" s="67">
        <v>4230</v>
      </c>
      <c r="J1227" s="67">
        <v>19620</v>
      </c>
      <c r="K1227" s="67">
        <v>21150</v>
      </c>
      <c r="L1227" s="67">
        <v>1530</v>
      </c>
    </row>
    <row r="1228" spans="1:12">
      <c r="A1228" s="3">
        <v>41323</v>
      </c>
      <c r="B1228">
        <v>10</v>
      </c>
      <c r="C1228">
        <v>4</v>
      </c>
      <c r="D1228" t="s">
        <v>21</v>
      </c>
      <c r="E1228">
        <v>2</v>
      </c>
      <c r="F1228">
        <v>1</v>
      </c>
      <c r="G1228">
        <v>25</v>
      </c>
      <c r="H1228" s="67">
        <v>2034</v>
      </c>
      <c r="I1228" s="67">
        <v>2160</v>
      </c>
      <c r="J1228" s="67">
        <v>48312</v>
      </c>
      <c r="K1228" s="67">
        <v>51480</v>
      </c>
      <c r="L1228" s="67">
        <v>3168</v>
      </c>
    </row>
    <row r="1229" spans="1:12">
      <c r="A1229" s="3">
        <v>41323</v>
      </c>
      <c r="B1229">
        <v>5</v>
      </c>
      <c r="C1229">
        <v>3</v>
      </c>
      <c r="D1229" t="s">
        <v>40</v>
      </c>
      <c r="E1229">
        <v>5</v>
      </c>
      <c r="F1229">
        <v>2</v>
      </c>
      <c r="G1229">
        <v>5</v>
      </c>
      <c r="H1229" s="67">
        <v>3924</v>
      </c>
      <c r="I1229" s="67">
        <v>4230</v>
      </c>
      <c r="J1229" s="67">
        <v>62784</v>
      </c>
      <c r="K1229" s="67">
        <v>67680</v>
      </c>
      <c r="L1229" s="67">
        <v>4896</v>
      </c>
    </row>
    <row r="1230" spans="1:12">
      <c r="A1230" s="3">
        <v>41324</v>
      </c>
      <c r="B1230">
        <v>2</v>
      </c>
      <c r="C1230">
        <v>1</v>
      </c>
      <c r="D1230" t="s">
        <v>32</v>
      </c>
      <c r="E1230">
        <v>3</v>
      </c>
      <c r="F1230">
        <v>1</v>
      </c>
      <c r="G1230">
        <v>2</v>
      </c>
      <c r="H1230" s="67">
        <v>5832</v>
      </c>
      <c r="I1230" s="67">
        <v>6210</v>
      </c>
      <c r="J1230" s="67">
        <v>78012</v>
      </c>
      <c r="K1230" s="67">
        <v>83160</v>
      </c>
      <c r="L1230" s="67">
        <v>5148</v>
      </c>
    </row>
    <row r="1231" spans="1:12">
      <c r="A1231" s="3">
        <v>41324</v>
      </c>
      <c r="B1231">
        <v>9</v>
      </c>
      <c r="C1231">
        <v>5</v>
      </c>
      <c r="D1231" t="s">
        <v>19</v>
      </c>
      <c r="E1231">
        <v>2</v>
      </c>
      <c r="F1231">
        <v>1</v>
      </c>
      <c r="G1231">
        <v>14</v>
      </c>
      <c r="H1231" s="67">
        <v>3546</v>
      </c>
      <c r="I1231" s="67">
        <v>3780</v>
      </c>
      <c r="J1231" s="67">
        <v>15912</v>
      </c>
      <c r="K1231" s="67">
        <v>16920</v>
      </c>
      <c r="L1231" s="67">
        <v>1008</v>
      </c>
    </row>
    <row r="1232" spans="1:12">
      <c r="A1232" s="3">
        <v>41324</v>
      </c>
      <c r="B1232">
        <v>1</v>
      </c>
      <c r="C1232">
        <v>1</v>
      </c>
      <c r="D1232" t="s">
        <v>33</v>
      </c>
      <c r="E1232">
        <v>3</v>
      </c>
      <c r="F1232">
        <v>1</v>
      </c>
      <c r="G1232">
        <v>6</v>
      </c>
      <c r="H1232" s="67">
        <v>2034</v>
      </c>
      <c r="I1232" s="67">
        <v>2160</v>
      </c>
      <c r="J1232" s="67">
        <v>59670</v>
      </c>
      <c r="K1232" s="67">
        <v>63450</v>
      </c>
      <c r="L1232" s="67">
        <v>3780</v>
      </c>
    </row>
    <row r="1233" spans="1:12">
      <c r="A1233" s="3">
        <v>41325</v>
      </c>
      <c r="B1233">
        <v>9</v>
      </c>
      <c r="C1233">
        <v>5</v>
      </c>
      <c r="D1233" t="s">
        <v>21</v>
      </c>
      <c r="E1233">
        <v>2</v>
      </c>
      <c r="F1233">
        <v>1</v>
      </c>
      <c r="G1233">
        <v>13</v>
      </c>
      <c r="H1233" s="67">
        <v>2034</v>
      </c>
      <c r="I1233" s="67">
        <v>2160</v>
      </c>
      <c r="J1233" s="67">
        <v>28548</v>
      </c>
      <c r="K1233" s="67">
        <v>30420</v>
      </c>
      <c r="L1233" s="67">
        <v>1872</v>
      </c>
    </row>
    <row r="1234" spans="1:12">
      <c r="A1234" s="3">
        <v>41325</v>
      </c>
      <c r="B1234">
        <v>7</v>
      </c>
      <c r="C1234">
        <v>3</v>
      </c>
      <c r="D1234" t="s">
        <v>38</v>
      </c>
      <c r="E1234">
        <v>4</v>
      </c>
      <c r="F1234">
        <v>1</v>
      </c>
      <c r="G1234">
        <v>4</v>
      </c>
      <c r="H1234" s="67">
        <v>3042</v>
      </c>
      <c r="I1234" s="67">
        <v>3240</v>
      </c>
      <c r="J1234" s="67">
        <v>3546</v>
      </c>
      <c r="K1234" s="67">
        <v>3780</v>
      </c>
      <c r="L1234" s="67">
        <v>234</v>
      </c>
    </row>
    <row r="1235" spans="1:12">
      <c r="A1235" s="3">
        <v>41326</v>
      </c>
      <c r="B1235">
        <v>7</v>
      </c>
      <c r="C1235">
        <v>3</v>
      </c>
      <c r="D1235" t="s">
        <v>40</v>
      </c>
      <c r="E1235">
        <v>5</v>
      </c>
      <c r="F1235">
        <v>2</v>
      </c>
      <c r="G1235">
        <v>21</v>
      </c>
      <c r="H1235" s="67">
        <v>3042</v>
      </c>
      <c r="I1235" s="67">
        <v>3240</v>
      </c>
      <c r="J1235" s="67">
        <v>23544</v>
      </c>
      <c r="K1235" s="67">
        <v>25380</v>
      </c>
      <c r="L1235" s="67">
        <v>1836</v>
      </c>
    </row>
    <row r="1236" spans="1:12">
      <c r="A1236" s="3">
        <v>41326</v>
      </c>
      <c r="B1236">
        <v>3</v>
      </c>
      <c r="C1236">
        <v>2</v>
      </c>
      <c r="D1236" t="s">
        <v>15</v>
      </c>
      <c r="E1236">
        <v>2</v>
      </c>
      <c r="F1236">
        <v>2</v>
      </c>
      <c r="G1236">
        <v>16</v>
      </c>
      <c r="H1236" s="67">
        <v>3726</v>
      </c>
      <c r="I1236" s="67">
        <v>3960</v>
      </c>
      <c r="J1236" s="67">
        <v>53730</v>
      </c>
      <c r="K1236" s="67">
        <v>58050</v>
      </c>
      <c r="L1236" s="67">
        <v>4320</v>
      </c>
    </row>
    <row r="1237" spans="1:12">
      <c r="A1237" s="3">
        <v>41327</v>
      </c>
      <c r="B1237">
        <v>3</v>
      </c>
      <c r="C1237">
        <v>2</v>
      </c>
      <c r="D1237" t="s">
        <v>28</v>
      </c>
      <c r="E1237">
        <v>3</v>
      </c>
      <c r="F1237">
        <v>1</v>
      </c>
      <c r="G1237">
        <v>10</v>
      </c>
      <c r="H1237" s="67">
        <v>2196</v>
      </c>
      <c r="I1237" s="67">
        <v>2340</v>
      </c>
      <c r="J1237" s="67">
        <v>52488</v>
      </c>
      <c r="K1237" s="67">
        <v>55890</v>
      </c>
      <c r="L1237" s="67">
        <v>3402</v>
      </c>
    </row>
    <row r="1238" spans="1:12">
      <c r="A1238" s="3">
        <v>41328</v>
      </c>
      <c r="B1238">
        <v>1</v>
      </c>
      <c r="C1238">
        <v>1</v>
      </c>
      <c r="D1238" t="s">
        <v>42</v>
      </c>
      <c r="E1238">
        <v>6</v>
      </c>
      <c r="F1238">
        <v>2</v>
      </c>
      <c r="G1238">
        <v>3</v>
      </c>
      <c r="H1238" s="67">
        <v>4482</v>
      </c>
      <c r="I1238" s="67">
        <v>4770</v>
      </c>
      <c r="J1238" s="67">
        <v>157626</v>
      </c>
      <c r="K1238" s="67">
        <v>170100</v>
      </c>
      <c r="L1238" s="67">
        <v>12474</v>
      </c>
    </row>
    <row r="1239" spans="1:12">
      <c r="A1239" s="3">
        <v>41329</v>
      </c>
      <c r="B1239">
        <v>6</v>
      </c>
      <c r="C1239">
        <v>4</v>
      </c>
      <c r="D1239" t="s">
        <v>43</v>
      </c>
      <c r="E1239">
        <v>4</v>
      </c>
      <c r="F1239">
        <v>1</v>
      </c>
      <c r="G1239">
        <v>1</v>
      </c>
      <c r="H1239" s="67">
        <v>5148</v>
      </c>
      <c r="I1239" s="67">
        <v>5490</v>
      </c>
      <c r="J1239" s="67">
        <v>33840</v>
      </c>
      <c r="K1239" s="67">
        <v>36000</v>
      </c>
      <c r="L1239" s="67">
        <v>2160</v>
      </c>
    </row>
    <row r="1240" spans="1:12">
      <c r="A1240" s="3">
        <v>41329</v>
      </c>
      <c r="B1240">
        <v>6</v>
      </c>
      <c r="C1240">
        <v>4</v>
      </c>
      <c r="D1240" t="s">
        <v>36</v>
      </c>
      <c r="E1240">
        <v>2</v>
      </c>
      <c r="F1240">
        <v>1</v>
      </c>
      <c r="G1240">
        <v>13</v>
      </c>
      <c r="H1240" s="67">
        <v>3978</v>
      </c>
      <c r="I1240" s="67">
        <v>4230</v>
      </c>
      <c r="J1240" s="67">
        <v>50544</v>
      </c>
      <c r="K1240" s="67">
        <v>54000</v>
      </c>
      <c r="L1240" s="67">
        <v>3456</v>
      </c>
    </row>
    <row r="1241" spans="1:12">
      <c r="A1241" s="3">
        <v>41329</v>
      </c>
      <c r="B1241">
        <v>10</v>
      </c>
      <c r="C1241">
        <v>4</v>
      </c>
      <c r="D1241" t="s">
        <v>19</v>
      </c>
      <c r="E1241">
        <v>2</v>
      </c>
      <c r="F1241">
        <v>1</v>
      </c>
      <c r="G1241">
        <v>15</v>
      </c>
      <c r="H1241" s="67">
        <v>2106</v>
      </c>
      <c r="I1241" s="67">
        <v>2250</v>
      </c>
      <c r="J1241" s="67">
        <v>59670</v>
      </c>
      <c r="K1241" s="67">
        <v>63450</v>
      </c>
      <c r="L1241" s="67">
        <v>3780</v>
      </c>
    </row>
    <row r="1242" spans="1:12">
      <c r="A1242" s="3">
        <v>41330</v>
      </c>
      <c r="B1242">
        <v>3</v>
      </c>
      <c r="C1242">
        <v>2</v>
      </c>
      <c r="D1242" t="s">
        <v>19</v>
      </c>
      <c r="E1242">
        <v>2</v>
      </c>
      <c r="F1242">
        <v>1</v>
      </c>
      <c r="G1242">
        <v>5</v>
      </c>
      <c r="H1242" s="67">
        <v>3978</v>
      </c>
      <c r="I1242" s="67">
        <v>4230</v>
      </c>
      <c r="J1242" s="67">
        <v>83538</v>
      </c>
      <c r="K1242" s="67">
        <v>88830</v>
      </c>
      <c r="L1242" s="67">
        <v>5292</v>
      </c>
    </row>
    <row r="1243" spans="1:12">
      <c r="A1243" s="3">
        <v>41330</v>
      </c>
      <c r="B1243">
        <v>7</v>
      </c>
      <c r="C1243">
        <v>3</v>
      </c>
      <c r="D1243" t="s">
        <v>15</v>
      </c>
      <c r="E1243">
        <v>2</v>
      </c>
      <c r="F1243">
        <v>2</v>
      </c>
      <c r="G1243">
        <v>25</v>
      </c>
      <c r="H1243" s="67">
        <v>2034</v>
      </c>
      <c r="I1243" s="67">
        <v>2160</v>
      </c>
      <c r="J1243" s="67">
        <v>7164</v>
      </c>
      <c r="K1243" s="67">
        <v>7740</v>
      </c>
      <c r="L1243" s="67">
        <v>576</v>
      </c>
    </row>
    <row r="1244" spans="1:12">
      <c r="A1244" s="3">
        <v>41330</v>
      </c>
      <c r="B1244">
        <v>5</v>
      </c>
      <c r="C1244">
        <v>3</v>
      </c>
      <c r="D1244" t="s">
        <v>26</v>
      </c>
      <c r="E1244">
        <v>2</v>
      </c>
      <c r="F1244">
        <v>1</v>
      </c>
      <c r="G1244">
        <v>8</v>
      </c>
      <c r="H1244" s="67">
        <v>2034</v>
      </c>
      <c r="I1244" s="67">
        <v>2160</v>
      </c>
      <c r="J1244" s="67">
        <v>66924</v>
      </c>
      <c r="K1244" s="67">
        <v>71280</v>
      </c>
      <c r="L1244" s="67">
        <v>4356</v>
      </c>
    </row>
    <row r="1245" spans="1:12">
      <c r="A1245" s="3">
        <v>41330</v>
      </c>
      <c r="B1245">
        <v>7</v>
      </c>
      <c r="C1245">
        <v>3</v>
      </c>
      <c r="D1245" t="s">
        <v>28</v>
      </c>
      <c r="E1245">
        <v>3</v>
      </c>
      <c r="F1245">
        <v>1</v>
      </c>
      <c r="G1245">
        <v>21</v>
      </c>
      <c r="H1245" s="67">
        <v>3582</v>
      </c>
      <c r="I1245" s="67">
        <v>3870</v>
      </c>
      <c r="J1245" s="67">
        <v>128304</v>
      </c>
      <c r="K1245" s="67">
        <v>136620</v>
      </c>
      <c r="L1245" s="67">
        <v>8316</v>
      </c>
    </row>
    <row r="1246" spans="1:12">
      <c r="A1246" s="3">
        <v>41330</v>
      </c>
      <c r="B1246">
        <v>2</v>
      </c>
      <c r="C1246">
        <v>1</v>
      </c>
      <c r="D1246" t="s">
        <v>32</v>
      </c>
      <c r="E1246">
        <v>3</v>
      </c>
      <c r="F1246">
        <v>1</v>
      </c>
      <c r="G1246">
        <v>16</v>
      </c>
      <c r="H1246" s="67">
        <v>3978</v>
      </c>
      <c r="I1246" s="67">
        <v>4230</v>
      </c>
      <c r="J1246" s="67">
        <v>74466</v>
      </c>
      <c r="K1246" s="67">
        <v>79380</v>
      </c>
      <c r="L1246" s="67">
        <v>4914</v>
      </c>
    </row>
    <row r="1247" spans="1:12">
      <c r="A1247" s="3">
        <v>41331</v>
      </c>
      <c r="B1247">
        <v>5</v>
      </c>
      <c r="C1247">
        <v>3</v>
      </c>
      <c r="D1247" t="s">
        <v>37</v>
      </c>
      <c r="E1247">
        <v>3</v>
      </c>
      <c r="F1247">
        <v>1</v>
      </c>
      <c r="G1247">
        <v>23</v>
      </c>
      <c r="H1247" s="67">
        <v>2196</v>
      </c>
      <c r="I1247" s="67">
        <v>2340</v>
      </c>
      <c r="J1247" s="67">
        <v>8964</v>
      </c>
      <c r="K1247" s="67">
        <v>9540</v>
      </c>
      <c r="L1247" s="67">
        <v>576</v>
      </c>
    </row>
    <row r="1248" spans="1:12">
      <c r="A1248" s="3">
        <v>41331</v>
      </c>
      <c r="B1248">
        <v>9</v>
      </c>
      <c r="C1248">
        <v>5</v>
      </c>
      <c r="D1248" t="s">
        <v>36</v>
      </c>
      <c r="E1248">
        <v>2</v>
      </c>
      <c r="F1248">
        <v>1</v>
      </c>
      <c r="G1248">
        <v>22</v>
      </c>
      <c r="H1248" s="67">
        <v>3978</v>
      </c>
      <c r="I1248" s="67">
        <v>4230</v>
      </c>
      <c r="J1248" s="67">
        <v>18954</v>
      </c>
      <c r="K1248" s="67">
        <v>20250</v>
      </c>
      <c r="L1248" s="67">
        <v>1296</v>
      </c>
    </row>
    <row r="1249" spans="1:12">
      <c r="A1249" s="3">
        <v>41333</v>
      </c>
      <c r="B1249">
        <v>10</v>
      </c>
      <c r="C1249">
        <v>4</v>
      </c>
      <c r="D1249" t="s">
        <v>12</v>
      </c>
      <c r="E1249">
        <v>1</v>
      </c>
      <c r="F1249">
        <v>1</v>
      </c>
      <c r="G1249">
        <v>13</v>
      </c>
      <c r="H1249" s="67">
        <v>3978</v>
      </c>
      <c r="I1249" s="67">
        <v>4230</v>
      </c>
      <c r="J1249" s="67">
        <v>50850</v>
      </c>
      <c r="K1249" s="67">
        <v>54000</v>
      </c>
      <c r="L1249" s="67">
        <v>3150</v>
      </c>
    </row>
    <row r="1250" spans="1:12">
      <c r="A1250" s="3">
        <v>41333</v>
      </c>
      <c r="B1250">
        <v>3</v>
      </c>
      <c r="C1250">
        <v>2</v>
      </c>
      <c r="D1250" t="s">
        <v>26</v>
      </c>
      <c r="E1250">
        <v>2</v>
      </c>
      <c r="F1250">
        <v>1</v>
      </c>
      <c r="G1250">
        <v>27</v>
      </c>
      <c r="H1250" s="67">
        <v>3042</v>
      </c>
      <c r="I1250" s="67">
        <v>3240</v>
      </c>
      <c r="J1250" s="67">
        <v>51714</v>
      </c>
      <c r="K1250" s="67">
        <v>55080</v>
      </c>
      <c r="L1250" s="67">
        <v>3366</v>
      </c>
    </row>
    <row r="1251" spans="1:12">
      <c r="A1251" s="3">
        <v>41334</v>
      </c>
      <c r="B1251">
        <v>5</v>
      </c>
      <c r="C1251">
        <v>3</v>
      </c>
      <c r="D1251" t="s">
        <v>40</v>
      </c>
      <c r="E1251">
        <v>5</v>
      </c>
      <c r="F1251">
        <v>2</v>
      </c>
      <c r="G1251">
        <v>27</v>
      </c>
      <c r="H1251" s="67">
        <v>3978</v>
      </c>
      <c r="I1251" s="67">
        <v>4230</v>
      </c>
      <c r="J1251" s="67">
        <v>90252</v>
      </c>
      <c r="K1251" s="67">
        <v>97290</v>
      </c>
      <c r="L1251" s="67">
        <v>7038</v>
      </c>
    </row>
    <row r="1252" spans="1:12">
      <c r="A1252" s="3">
        <v>41334</v>
      </c>
      <c r="B1252">
        <v>5</v>
      </c>
      <c r="C1252">
        <v>3</v>
      </c>
      <c r="D1252" t="s">
        <v>39</v>
      </c>
      <c r="E1252">
        <v>2</v>
      </c>
      <c r="F1252">
        <v>1</v>
      </c>
      <c r="G1252">
        <v>27</v>
      </c>
      <c r="H1252" s="67">
        <v>3978</v>
      </c>
      <c r="I1252" s="67">
        <v>4230</v>
      </c>
      <c r="J1252" s="67">
        <v>26082</v>
      </c>
      <c r="K1252" s="67">
        <v>27720</v>
      </c>
      <c r="L1252" s="67">
        <v>1638</v>
      </c>
    </row>
    <row r="1253" spans="1:12">
      <c r="A1253" s="3">
        <v>41335</v>
      </c>
      <c r="B1253">
        <v>7</v>
      </c>
      <c r="C1253">
        <v>3</v>
      </c>
      <c r="D1253" t="s">
        <v>19</v>
      </c>
      <c r="E1253">
        <v>2</v>
      </c>
      <c r="F1253">
        <v>1</v>
      </c>
      <c r="G1253">
        <v>27</v>
      </c>
      <c r="H1253" s="67">
        <v>5832</v>
      </c>
      <c r="I1253" s="67">
        <v>6210</v>
      </c>
      <c r="J1253" s="67">
        <v>59670</v>
      </c>
      <c r="K1253" s="67">
        <v>63450</v>
      </c>
      <c r="L1253" s="67">
        <v>3780</v>
      </c>
    </row>
    <row r="1254" spans="1:12">
      <c r="A1254" s="3">
        <v>41335</v>
      </c>
      <c r="B1254">
        <v>4</v>
      </c>
      <c r="C1254">
        <v>2</v>
      </c>
      <c r="D1254" t="s">
        <v>33</v>
      </c>
      <c r="E1254">
        <v>3</v>
      </c>
      <c r="F1254">
        <v>1</v>
      </c>
      <c r="G1254">
        <v>27</v>
      </c>
      <c r="H1254" s="67">
        <v>2196</v>
      </c>
      <c r="I1254" s="67">
        <v>2340</v>
      </c>
      <c r="J1254" s="67">
        <v>11934</v>
      </c>
      <c r="K1254" s="67">
        <v>12690</v>
      </c>
      <c r="L1254" s="67">
        <v>756</v>
      </c>
    </row>
    <row r="1255" spans="1:12">
      <c r="A1255" s="3">
        <v>41335</v>
      </c>
      <c r="B1255">
        <v>6</v>
      </c>
      <c r="C1255">
        <v>4</v>
      </c>
      <c r="D1255" t="s">
        <v>40</v>
      </c>
      <c r="E1255">
        <v>5</v>
      </c>
      <c r="F1255">
        <v>2</v>
      </c>
      <c r="G1255">
        <v>27</v>
      </c>
      <c r="H1255" s="67">
        <v>3546</v>
      </c>
      <c r="I1255" s="67">
        <v>3780</v>
      </c>
      <c r="J1255" s="67">
        <v>19620</v>
      </c>
      <c r="K1255" s="67">
        <v>21150</v>
      </c>
      <c r="L1255" s="67">
        <v>1530</v>
      </c>
    </row>
    <row r="1256" spans="1:12">
      <c r="A1256" s="3">
        <v>41335</v>
      </c>
      <c r="B1256">
        <v>10</v>
      </c>
      <c r="C1256">
        <v>4</v>
      </c>
      <c r="D1256" t="s">
        <v>26</v>
      </c>
      <c r="E1256">
        <v>2</v>
      </c>
      <c r="F1256">
        <v>1</v>
      </c>
      <c r="G1256">
        <v>12</v>
      </c>
      <c r="H1256" s="67">
        <v>3582</v>
      </c>
      <c r="I1256" s="67">
        <v>3870</v>
      </c>
      <c r="J1256" s="67">
        <v>33462</v>
      </c>
      <c r="K1256" s="67">
        <v>35640</v>
      </c>
      <c r="L1256" s="67">
        <v>2178</v>
      </c>
    </row>
    <row r="1257" spans="1:12">
      <c r="A1257" s="3">
        <v>41336</v>
      </c>
      <c r="B1257">
        <v>4</v>
      </c>
      <c r="C1257">
        <v>2</v>
      </c>
      <c r="D1257" t="s">
        <v>32</v>
      </c>
      <c r="E1257">
        <v>3</v>
      </c>
      <c r="F1257">
        <v>1</v>
      </c>
      <c r="G1257">
        <v>18</v>
      </c>
      <c r="H1257" s="67">
        <v>3978</v>
      </c>
      <c r="I1257" s="67">
        <v>4230</v>
      </c>
      <c r="J1257" s="67">
        <v>21276</v>
      </c>
      <c r="K1257" s="67">
        <v>22680</v>
      </c>
      <c r="L1257" s="67">
        <v>1404</v>
      </c>
    </row>
    <row r="1258" spans="1:12">
      <c r="A1258" s="3">
        <v>41337</v>
      </c>
      <c r="B1258">
        <v>7</v>
      </c>
      <c r="C1258">
        <v>3</v>
      </c>
      <c r="D1258" t="s">
        <v>35</v>
      </c>
      <c r="E1258">
        <v>3</v>
      </c>
      <c r="F1258">
        <v>1</v>
      </c>
      <c r="G1258">
        <v>8</v>
      </c>
      <c r="H1258" s="67">
        <v>3978</v>
      </c>
      <c r="I1258" s="67">
        <v>4230</v>
      </c>
      <c r="J1258" s="67">
        <v>108108</v>
      </c>
      <c r="K1258" s="67">
        <v>115290</v>
      </c>
      <c r="L1258" s="67">
        <v>7182</v>
      </c>
    </row>
    <row r="1259" spans="1:12">
      <c r="A1259" s="3">
        <v>41338</v>
      </c>
      <c r="B1259">
        <v>7</v>
      </c>
      <c r="C1259">
        <v>3</v>
      </c>
      <c r="D1259" t="s">
        <v>42</v>
      </c>
      <c r="E1259">
        <v>6</v>
      </c>
      <c r="F1259">
        <v>2</v>
      </c>
      <c r="G1259">
        <v>21</v>
      </c>
      <c r="H1259" s="67">
        <v>2034</v>
      </c>
      <c r="I1259" s="67">
        <v>2160</v>
      </c>
      <c r="J1259" s="67">
        <v>180144</v>
      </c>
      <c r="K1259" s="67">
        <v>194400</v>
      </c>
      <c r="L1259" s="67">
        <v>14256</v>
      </c>
    </row>
    <row r="1260" spans="1:12">
      <c r="A1260" s="3">
        <v>41338</v>
      </c>
      <c r="B1260">
        <v>1</v>
      </c>
      <c r="C1260">
        <v>1</v>
      </c>
      <c r="D1260" t="s">
        <v>33</v>
      </c>
      <c r="E1260">
        <v>3</v>
      </c>
      <c r="F1260">
        <v>1</v>
      </c>
      <c r="G1260">
        <v>25</v>
      </c>
      <c r="H1260" s="67">
        <v>3042</v>
      </c>
      <c r="I1260" s="67">
        <v>3240</v>
      </c>
      <c r="J1260" s="67">
        <v>39780</v>
      </c>
      <c r="K1260" s="67">
        <v>42300</v>
      </c>
      <c r="L1260" s="67">
        <v>2520</v>
      </c>
    </row>
    <row r="1261" spans="1:12">
      <c r="A1261" s="3">
        <v>41338</v>
      </c>
      <c r="B1261">
        <v>1</v>
      </c>
      <c r="C1261">
        <v>1</v>
      </c>
      <c r="D1261" t="s">
        <v>35</v>
      </c>
      <c r="E1261">
        <v>3</v>
      </c>
      <c r="F1261">
        <v>1</v>
      </c>
      <c r="G1261">
        <v>12</v>
      </c>
      <c r="H1261" s="67">
        <v>5148</v>
      </c>
      <c r="I1261" s="67">
        <v>5490</v>
      </c>
      <c r="J1261" s="67">
        <v>118404</v>
      </c>
      <c r="K1261" s="67">
        <v>126270</v>
      </c>
      <c r="L1261" s="67">
        <v>7866</v>
      </c>
    </row>
    <row r="1262" spans="1:12">
      <c r="A1262" s="3">
        <v>41339</v>
      </c>
      <c r="B1262">
        <v>2</v>
      </c>
      <c r="C1262">
        <v>1</v>
      </c>
      <c r="D1262" t="s">
        <v>39</v>
      </c>
      <c r="E1262">
        <v>2</v>
      </c>
      <c r="F1262">
        <v>1</v>
      </c>
      <c r="G1262">
        <v>9</v>
      </c>
      <c r="H1262" s="67">
        <v>2106</v>
      </c>
      <c r="I1262" s="67">
        <v>2250</v>
      </c>
      <c r="J1262" s="67">
        <v>59616</v>
      </c>
      <c r="K1262" s="67">
        <v>63360</v>
      </c>
      <c r="L1262" s="67">
        <v>3744</v>
      </c>
    </row>
    <row r="1263" spans="1:12">
      <c r="A1263" s="3">
        <v>41339</v>
      </c>
      <c r="B1263">
        <v>9</v>
      </c>
      <c r="C1263">
        <v>5</v>
      </c>
      <c r="D1263" t="s">
        <v>37</v>
      </c>
      <c r="E1263">
        <v>3</v>
      </c>
      <c r="F1263">
        <v>1</v>
      </c>
      <c r="G1263">
        <v>23</v>
      </c>
      <c r="H1263" s="67">
        <v>4482</v>
      </c>
      <c r="I1263" s="67">
        <v>4770</v>
      </c>
      <c r="J1263" s="67">
        <v>49302</v>
      </c>
      <c r="K1263" s="67">
        <v>52470</v>
      </c>
      <c r="L1263" s="67">
        <v>3168</v>
      </c>
    </row>
    <row r="1264" spans="1:12">
      <c r="A1264" s="3">
        <v>41339</v>
      </c>
      <c r="B1264">
        <v>10</v>
      </c>
      <c r="C1264">
        <v>4</v>
      </c>
      <c r="D1264" t="s">
        <v>32</v>
      </c>
      <c r="E1264">
        <v>3</v>
      </c>
      <c r="F1264">
        <v>1</v>
      </c>
      <c r="G1264">
        <v>23</v>
      </c>
      <c r="H1264" s="67">
        <v>3546</v>
      </c>
      <c r="I1264" s="67">
        <v>3780</v>
      </c>
      <c r="J1264" s="67">
        <v>74466</v>
      </c>
      <c r="K1264" s="67">
        <v>79380</v>
      </c>
      <c r="L1264" s="67">
        <v>4914</v>
      </c>
    </row>
    <row r="1265" spans="1:12">
      <c r="A1265" s="3">
        <v>41340</v>
      </c>
      <c r="B1265">
        <v>5</v>
      </c>
      <c r="C1265">
        <v>3</v>
      </c>
      <c r="D1265" t="s">
        <v>41</v>
      </c>
      <c r="E1265">
        <v>2</v>
      </c>
      <c r="F1265">
        <v>1</v>
      </c>
      <c r="G1265">
        <v>20</v>
      </c>
      <c r="H1265" s="67">
        <v>4482</v>
      </c>
      <c r="I1265" s="67">
        <v>4770</v>
      </c>
      <c r="J1265" s="67">
        <v>50184</v>
      </c>
      <c r="K1265" s="67">
        <v>53550</v>
      </c>
      <c r="L1265" s="67">
        <v>3366</v>
      </c>
    </row>
    <row r="1266" spans="1:12">
      <c r="A1266" s="3">
        <v>41340</v>
      </c>
      <c r="B1266">
        <v>8</v>
      </c>
      <c r="C1266">
        <v>5</v>
      </c>
      <c r="D1266" t="s">
        <v>26</v>
      </c>
      <c r="E1266">
        <v>2</v>
      </c>
      <c r="F1266">
        <v>1</v>
      </c>
      <c r="G1266">
        <v>25</v>
      </c>
      <c r="H1266" s="67">
        <v>4482</v>
      </c>
      <c r="I1266" s="67">
        <v>4770</v>
      </c>
      <c r="J1266" s="67">
        <v>54756</v>
      </c>
      <c r="K1266" s="67">
        <v>58320</v>
      </c>
      <c r="L1266" s="67">
        <v>3564</v>
      </c>
    </row>
    <row r="1267" spans="1:12">
      <c r="A1267" s="3">
        <v>41340</v>
      </c>
      <c r="B1267">
        <v>8</v>
      </c>
      <c r="C1267">
        <v>5</v>
      </c>
      <c r="D1267" t="s">
        <v>37</v>
      </c>
      <c r="E1267">
        <v>3</v>
      </c>
      <c r="F1267">
        <v>1</v>
      </c>
      <c r="G1267">
        <v>4</v>
      </c>
      <c r="H1267" s="67">
        <v>2034</v>
      </c>
      <c r="I1267" s="67">
        <v>2160</v>
      </c>
      <c r="J1267" s="67">
        <v>44820</v>
      </c>
      <c r="K1267" s="67">
        <v>47700</v>
      </c>
      <c r="L1267" s="67">
        <v>2880</v>
      </c>
    </row>
    <row r="1268" spans="1:12">
      <c r="A1268" s="3">
        <v>41340</v>
      </c>
      <c r="B1268">
        <v>10</v>
      </c>
      <c r="C1268">
        <v>4</v>
      </c>
      <c r="D1268" t="s">
        <v>19</v>
      </c>
      <c r="E1268">
        <v>2</v>
      </c>
      <c r="F1268">
        <v>1</v>
      </c>
      <c r="G1268">
        <v>24</v>
      </c>
      <c r="H1268" s="67">
        <v>3978</v>
      </c>
      <c r="I1268" s="67">
        <v>4230</v>
      </c>
      <c r="J1268" s="67">
        <v>67626</v>
      </c>
      <c r="K1268" s="67">
        <v>71910</v>
      </c>
      <c r="L1268" s="67">
        <v>4284</v>
      </c>
    </row>
    <row r="1269" spans="1:12">
      <c r="A1269" s="3">
        <v>41341</v>
      </c>
      <c r="B1269">
        <v>5</v>
      </c>
      <c r="C1269">
        <v>3</v>
      </c>
      <c r="D1269" t="s">
        <v>37</v>
      </c>
      <c r="E1269">
        <v>3</v>
      </c>
      <c r="F1269">
        <v>1</v>
      </c>
      <c r="G1269">
        <v>24</v>
      </c>
      <c r="H1269" s="67">
        <v>5832</v>
      </c>
      <c r="I1269" s="67">
        <v>6210</v>
      </c>
      <c r="J1269" s="67">
        <v>76194</v>
      </c>
      <c r="K1269" s="67">
        <v>81090</v>
      </c>
      <c r="L1269" s="67">
        <v>4896</v>
      </c>
    </row>
    <row r="1270" spans="1:12">
      <c r="A1270" s="3">
        <v>41341</v>
      </c>
      <c r="B1270">
        <v>2</v>
      </c>
      <c r="C1270">
        <v>1</v>
      </c>
      <c r="D1270" t="s">
        <v>21</v>
      </c>
      <c r="E1270">
        <v>2</v>
      </c>
      <c r="F1270">
        <v>1</v>
      </c>
      <c r="G1270">
        <v>16</v>
      </c>
      <c r="H1270" s="67">
        <v>3978</v>
      </c>
      <c r="I1270" s="67">
        <v>4230</v>
      </c>
      <c r="J1270" s="67">
        <v>32940</v>
      </c>
      <c r="K1270" s="67">
        <v>35100</v>
      </c>
      <c r="L1270" s="67">
        <v>2160</v>
      </c>
    </row>
    <row r="1271" spans="1:12">
      <c r="A1271" s="3">
        <v>41342</v>
      </c>
      <c r="B1271">
        <v>3</v>
      </c>
      <c r="C1271">
        <v>2</v>
      </c>
      <c r="D1271" t="s">
        <v>39</v>
      </c>
      <c r="E1271">
        <v>2</v>
      </c>
      <c r="F1271">
        <v>1</v>
      </c>
      <c r="G1271">
        <v>6</v>
      </c>
      <c r="H1271" s="67">
        <v>3978</v>
      </c>
      <c r="I1271" s="67">
        <v>4230</v>
      </c>
      <c r="J1271" s="67">
        <v>55890</v>
      </c>
      <c r="K1271" s="67">
        <v>59400</v>
      </c>
      <c r="L1271" s="67">
        <v>3510</v>
      </c>
    </row>
    <row r="1272" spans="1:12">
      <c r="A1272" s="3">
        <v>41342</v>
      </c>
      <c r="B1272">
        <v>9</v>
      </c>
      <c r="C1272">
        <v>5</v>
      </c>
      <c r="D1272" t="s">
        <v>39</v>
      </c>
      <c r="E1272">
        <v>2</v>
      </c>
      <c r="F1272">
        <v>1</v>
      </c>
      <c r="G1272">
        <v>4</v>
      </c>
      <c r="H1272" s="67">
        <v>5148</v>
      </c>
      <c r="I1272" s="67">
        <v>5490</v>
      </c>
      <c r="J1272" s="67">
        <v>74520</v>
      </c>
      <c r="K1272" s="67">
        <v>79200</v>
      </c>
      <c r="L1272" s="67">
        <v>4680</v>
      </c>
    </row>
    <row r="1273" spans="1:12">
      <c r="A1273" s="3">
        <v>41343</v>
      </c>
      <c r="B1273">
        <v>3</v>
      </c>
      <c r="C1273">
        <v>2</v>
      </c>
      <c r="D1273" t="s">
        <v>21</v>
      </c>
      <c r="E1273">
        <v>2</v>
      </c>
      <c r="F1273">
        <v>1</v>
      </c>
      <c r="G1273">
        <v>24</v>
      </c>
      <c r="H1273" s="67">
        <v>5832</v>
      </c>
      <c r="I1273" s="67">
        <v>6210</v>
      </c>
      <c r="J1273" s="67">
        <v>8784</v>
      </c>
      <c r="K1273" s="67">
        <v>9360</v>
      </c>
      <c r="L1273" s="67">
        <v>576</v>
      </c>
    </row>
    <row r="1274" spans="1:12">
      <c r="A1274" s="3">
        <v>41343</v>
      </c>
      <c r="B1274">
        <v>6</v>
      </c>
      <c r="C1274">
        <v>4</v>
      </c>
      <c r="D1274" t="s">
        <v>33</v>
      </c>
      <c r="E1274">
        <v>3</v>
      </c>
      <c r="F1274">
        <v>1</v>
      </c>
      <c r="G1274">
        <v>21</v>
      </c>
      <c r="H1274" s="67">
        <v>2034</v>
      </c>
      <c r="I1274" s="67">
        <v>2160</v>
      </c>
      <c r="J1274" s="67">
        <v>31824</v>
      </c>
      <c r="K1274" s="67">
        <v>33840</v>
      </c>
      <c r="L1274" s="67">
        <v>2016</v>
      </c>
    </row>
    <row r="1275" spans="1:12">
      <c r="A1275" s="3">
        <v>41343</v>
      </c>
      <c r="B1275">
        <v>6</v>
      </c>
      <c r="C1275">
        <v>4</v>
      </c>
      <c r="D1275" t="s">
        <v>42</v>
      </c>
      <c r="E1275">
        <v>6</v>
      </c>
      <c r="F1275">
        <v>2</v>
      </c>
      <c r="G1275">
        <v>13</v>
      </c>
      <c r="H1275" s="67">
        <v>5832</v>
      </c>
      <c r="I1275" s="67">
        <v>6210</v>
      </c>
      <c r="J1275" s="67">
        <v>37530</v>
      </c>
      <c r="K1275" s="67">
        <v>40500</v>
      </c>
      <c r="L1275" s="67">
        <v>2970</v>
      </c>
    </row>
    <row r="1276" spans="1:12">
      <c r="A1276" s="3">
        <v>41343</v>
      </c>
      <c r="B1276">
        <v>1</v>
      </c>
      <c r="C1276">
        <v>1</v>
      </c>
      <c r="D1276" t="s">
        <v>37</v>
      </c>
      <c r="E1276">
        <v>3</v>
      </c>
      <c r="F1276">
        <v>1</v>
      </c>
      <c r="G1276">
        <v>2</v>
      </c>
      <c r="H1276" s="67">
        <v>3546</v>
      </c>
      <c r="I1276" s="67">
        <v>3780</v>
      </c>
      <c r="J1276" s="67">
        <v>98604</v>
      </c>
      <c r="K1276" s="67">
        <v>104940</v>
      </c>
      <c r="L1276" s="67">
        <v>6336</v>
      </c>
    </row>
    <row r="1277" spans="1:12">
      <c r="A1277" s="3">
        <v>41343</v>
      </c>
      <c r="B1277">
        <v>8</v>
      </c>
      <c r="C1277">
        <v>5</v>
      </c>
      <c r="D1277" t="s">
        <v>42</v>
      </c>
      <c r="E1277">
        <v>6</v>
      </c>
      <c r="F1277">
        <v>2</v>
      </c>
      <c r="G1277">
        <v>20</v>
      </c>
      <c r="H1277" s="67">
        <v>3726</v>
      </c>
      <c r="I1277" s="67">
        <v>3960</v>
      </c>
      <c r="J1277" s="67">
        <v>82566</v>
      </c>
      <c r="K1277" s="67">
        <v>89100</v>
      </c>
      <c r="L1277" s="67">
        <v>6534</v>
      </c>
    </row>
    <row r="1278" spans="1:12">
      <c r="A1278" s="3">
        <v>41343</v>
      </c>
      <c r="B1278">
        <v>10</v>
      </c>
      <c r="C1278">
        <v>4</v>
      </c>
      <c r="D1278" t="s">
        <v>15</v>
      </c>
      <c r="E1278">
        <v>2</v>
      </c>
      <c r="F1278">
        <v>2</v>
      </c>
      <c r="G1278">
        <v>21</v>
      </c>
      <c r="H1278" s="67">
        <v>3978</v>
      </c>
      <c r="I1278" s="67">
        <v>4230</v>
      </c>
      <c r="J1278" s="67">
        <v>89550</v>
      </c>
      <c r="K1278" s="67">
        <v>96750</v>
      </c>
      <c r="L1278" s="67">
        <v>7200</v>
      </c>
    </row>
    <row r="1279" spans="1:12">
      <c r="A1279" s="3">
        <v>41343</v>
      </c>
      <c r="B1279">
        <v>6</v>
      </c>
      <c r="C1279">
        <v>4</v>
      </c>
      <c r="D1279" t="s">
        <v>26</v>
      </c>
      <c r="E1279">
        <v>2</v>
      </c>
      <c r="F1279">
        <v>1</v>
      </c>
      <c r="G1279">
        <v>12</v>
      </c>
      <c r="H1279" s="67">
        <v>3042</v>
      </c>
      <c r="I1279" s="67">
        <v>3240</v>
      </c>
      <c r="J1279" s="67">
        <v>33462</v>
      </c>
      <c r="K1279" s="67">
        <v>35640</v>
      </c>
      <c r="L1279" s="67">
        <v>2178</v>
      </c>
    </row>
    <row r="1280" spans="1:12">
      <c r="A1280" s="3">
        <v>41343</v>
      </c>
      <c r="B1280">
        <v>10</v>
      </c>
      <c r="C1280">
        <v>4</v>
      </c>
      <c r="D1280" t="s">
        <v>12</v>
      </c>
      <c r="E1280">
        <v>1</v>
      </c>
      <c r="F1280">
        <v>1</v>
      </c>
      <c r="G1280">
        <v>23</v>
      </c>
      <c r="H1280" s="67">
        <v>3546</v>
      </c>
      <c r="I1280" s="67">
        <v>3780</v>
      </c>
      <c r="J1280" s="67">
        <v>22374</v>
      </c>
      <c r="K1280" s="67">
        <v>23760</v>
      </c>
      <c r="L1280" s="67">
        <v>1386</v>
      </c>
    </row>
    <row r="1281" spans="1:12">
      <c r="A1281" s="3">
        <v>41344</v>
      </c>
      <c r="B1281">
        <v>7</v>
      </c>
      <c r="C1281">
        <v>3</v>
      </c>
      <c r="D1281" t="s">
        <v>12</v>
      </c>
      <c r="E1281">
        <v>1</v>
      </c>
      <c r="F1281">
        <v>1</v>
      </c>
      <c r="G1281">
        <v>23</v>
      </c>
      <c r="H1281" s="67">
        <v>4482</v>
      </c>
      <c r="I1281" s="67">
        <v>4770</v>
      </c>
      <c r="J1281" s="67">
        <v>26442</v>
      </c>
      <c r="K1281" s="67">
        <v>28080</v>
      </c>
      <c r="L1281" s="67">
        <v>1638</v>
      </c>
    </row>
    <row r="1282" spans="1:12">
      <c r="A1282" s="3">
        <v>41344</v>
      </c>
      <c r="B1282">
        <v>2</v>
      </c>
      <c r="C1282">
        <v>1</v>
      </c>
      <c r="D1282" t="s">
        <v>15</v>
      </c>
      <c r="E1282">
        <v>2</v>
      </c>
      <c r="F1282">
        <v>2</v>
      </c>
      <c r="G1282">
        <v>24</v>
      </c>
      <c r="H1282" s="67">
        <v>3924</v>
      </c>
      <c r="I1282" s="67">
        <v>4230</v>
      </c>
      <c r="J1282" s="67">
        <v>17910</v>
      </c>
      <c r="K1282" s="67">
        <v>19350</v>
      </c>
      <c r="L1282" s="67">
        <v>1440</v>
      </c>
    </row>
    <row r="1283" spans="1:12">
      <c r="A1283" s="3">
        <v>41344</v>
      </c>
      <c r="B1283">
        <v>8</v>
      </c>
      <c r="C1283">
        <v>5</v>
      </c>
      <c r="D1283" t="s">
        <v>21</v>
      </c>
      <c r="E1283">
        <v>2</v>
      </c>
      <c r="F1283">
        <v>1</v>
      </c>
      <c r="G1283">
        <v>25</v>
      </c>
      <c r="H1283" s="67">
        <v>2952</v>
      </c>
      <c r="I1283" s="67">
        <v>3150</v>
      </c>
      <c r="J1283" s="67">
        <v>50508</v>
      </c>
      <c r="K1283" s="67">
        <v>53820</v>
      </c>
      <c r="L1283" s="67">
        <v>3312</v>
      </c>
    </row>
    <row r="1284" spans="1:12">
      <c r="A1284" s="3">
        <v>41345</v>
      </c>
      <c r="B1284">
        <v>3</v>
      </c>
      <c r="C1284">
        <v>2</v>
      </c>
      <c r="D1284" t="s">
        <v>42</v>
      </c>
      <c r="E1284">
        <v>6</v>
      </c>
      <c r="F1284">
        <v>2</v>
      </c>
      <c r="G1284">
        <v>17</v>
      </c>
      <c r="H1284" s="67">
        <v>3726</v>
      </c>
      <c r="I1284" s="67">
        <v>3960</v>
      </c>
      <c r="J1284" s="67">
        <v>7506</v>
      </c>
      <c r="K1284" s="67">
        <v>8100</v>
      </c>
      <c r="L1284" s="67">
        <v>594</v>
      </c>
    </row>
    <row r="1285" spans="1:12">
      <c r="A1285" s="3">
        <v>41345</v>
      </c>
      <c r="B1285">
        <v>3</v>
      </c>
      <c r="C1285">
        <v>2</v>
      </c>
      <c r="D1285" t="s">
        <v>15</v>
      </c>
      <c r="E1285">
        <v>2</v>
      </c>
      <c r="F1285">
        <v>2</v>
      </c>
      <c r="G1285">
        <v>21</v>
      </c>
      <c r="H1285" s="67">
        <v>3978</v>
      </c>
      <c r="I1285" s="67">
        <v>4230</v>
      </c>
      <c r="J1285" s="67">
        <v>78804</v>
      </c>
      <c r="K1285" s="67">
        <v>85140</v>
      </c>
      <c r="L1285" s="67">
        <v>6336</v>
      </c>
    </row>
    <row r="1286" spans="1:12">
      <c r="A1286" s="3">
        <v>41345</v>
      </c>
      <c r="B1286">
        <v>3</v>
      </c>
      <c r="C1286">
        <v>2</v>
      </c>
      <c r="D1286" t="s">
        <v>35</v>
      </c>
      <c r="E1286">
        <v>3</v>
      </c>
      <c r="F1286">
        <v>1</v>
      </c>
      <c r="G1286">
        <v>9</v>
      </c>
      <c r="H1286" s="67">
        <v>3726</v>
      </c>
      <c r="I1286" s="67">
        <v>3960</v>
      </c>
      <c r="J1286" s="67">
        <v>25740</v>
      </c>
      <c r="K1286" s="67">
        <v>27450</v>
      </c>
      <c r="L1286" s="67">
        <v>1710</v>
      </c>
    </row>
    <row r="1287" spans="1:12">
      <c r="A1287" s="3">
        <v>41346</v>
      </c>
      <c r="B1287">
        <v>1</v>
      </c>
      <c r="C1287">
        <v>1</v>
      </c>
      <c r="D1287" t="s">
        <v>35</v>
      </c>
      <c r="E1287">
        <v>3</v>
      </c>
      <c r="F1287">
        <v>1</v>
      </c>
      <c r="G1287">
        <v>11</v>
      </c>
      <c r="H1287" s="67">
        <v>4482</v>
      </c>
      <c r="I1287" s="67">
        <v>4770</v>
      </c>
      <c r="J1287" s="67">
        <v>41184</v>
      </c>
      <c r="K1287" s="67">
        <v>43920</v>
      </c>
      <c r="L1287" s="67">
        <v>2736</v>
      </c>
    </row>
    <row r="1288" spans="1:12">
      <c r="A1288" s="3">
        <v>41347</v>
      </c>
      <c r="B1288">
        <v>4</v>
      </c>
      <c r="C1288">
        <v>2</v>
      </c>
      <c r="D1288" t="s">
        <v>35</v>
      </c>
      <c r="E1288">
        <v>3</v>
      </c>
      <c r="F1288">
        <v>1</v>
      </c>
      <c r="G1288">
        <v>4</v>
      </c>
      <c r="H1288" s="67">
        <v>3582</v>
      </c>
      <c r="I1288" s="67">
        <v>3870</v>
      </c>
      <c r="J1288" s="67">
        <v>46332</v>
      </c>
      <c r="K1288" s="67">
        <v>49410</v>
      </c>
      <c r="L1288" s="67">
        <v>3078</v>
      </c>
    </row>
    <row r="1289" spans="1:12">
      <c r="A1289" s="3">
        <v>41347</v>
      </c>
      <c r="B1289">
        <v>6</v>
      </c>
      <c r="C1289">
        <v>4</v>
      </c>
      <c r="D1289" t="s">
        <v>19</v>
      </c>
      <c r="E1289">
        <v>2</v>
      </c>
      <c r="F1289">
        <v>1</v>
      </c>
      <c r="G1289">
        <v>22</v>
      </c>
      <c r="H1289" s="67">
        <v>4482</v>
      </c>
      <c r="I1289" s="67">
        <v>4770</v>
      </c>
      <c r="J1289" s="67">
        <v>23868</v>
      </c>
      <c r="K1289" s="67">
        <v>25380</v>
      </c>
      <c r="L1289" s="67">
        <v>1512</v>
      </c>
    </row>
    <row r="1290" spans="1:12">
      <c r="A1290" s="3">
        <v>41348</v>
      </c>
      <c r="B1290">
        <v>2</v>
      </c>
      <c r="C1290">
        <v>1</v>
      </c>
      <c r="D1290" t="s">
        <v>43</v>
      </c>
      <c r="E1290">
        <v>4</v>
      </c>
      <c r="F1290">
        <v>1</v>
      </c>
      <c r="G1290">
        <v>15</v>
      </c>
      <c r="H1290" s="67">
        <v>3924</v>
      </c>
      <c r="I1290" s="67">
        <v>4230</v>
      </c>
      <c r="J1290" s="67">
        <v>10152</v>
      </c>
      <c r="K1290" s="67">
        <v>10800</v>
      </c>
      <c r="L1290" s="67">
        <v>648</v>
      </c>
    </row>
    <row r="1291" spans="1:12">
      <c r="A1291" s="3">
        <v>41348</v>
      </c>
      <c r="B1291">
        <v>8</v>
      </c>
      <c r="C1291">
        <v>5</v>
      </c>
      <c r="D1291" t="s">
        <v>15</v>
      </c>
      <c r="E1291">
        <v>2</v>
      </c>
      <c r="F1291">
        <v>2</v>
      </c>
      <c r="G1291">
        <v>23</v>
      </c>
      <c r="H1291" s="67">
        <v>7506</v>
      </c>
      <c r="I1291" s="67">
        <v>8100</v>
      </c>
      <c r="J1291" s="67">
        <v>82386</v>
      </c>
      <c r="K1291" s="67">
        <v>89010</v>
      </c>
      <c r="L1291" s="67">
        <v>6624</v>
      </c>
    </row>
    <row r="1292" spans="1:12">
      <c r="A1292" s="3">
        <v>41349</v>
      </c>
      <c r="B1292">
        <v>6</v>
      </c>
      <c r="C1292">
        <v>4</v>
      </c>
      <c r="D1292" t="s">
        <v>41</v>
      </c>
      <c r="E1292">
        <v>2</v>
      </c>
      <c r="F1292">
        <v>1</v>
      </c>
      <c r="G1292">
        <v>9</v>
      </c>
      <c r="H1292" s="67">
        <v>3546</v>
      </c>
      <c r="I1292" s="67">
        <v>3780</v>
      </c>
      <c r="J1292" s="67">
        <v>38376</v>
      </c>
      <c r="K1292" s="67">
        <v>40950</v>
      </c>
      <c r="L1292" s="67">
        <v>2574</v>
      </c>
    </row>
    <row r="1293" spans="1:12">
      <c r="A1293" s="3">
        <v>41349</v>
      </c>
      <c r="B1293">
        <v>2</v>
      </c>
      <c r="C1293">
        <v>1</v>
      </c>
      <c r="D1293" t="s">
        <v>12</v>
      </c>
      <c r="E1293">
        <v>1</v>
      </c>
      <c r="F1293">
        <v>1</v>
      </c>
      <c r="G1293">
        <v>7</v>
      </c>
      <c r="H1293" s="67">
        <v>3042</v>
      </c>
      <c r="I1293" s="67">
        <v>3240</v>
      </c>
      <c r="J1293" s="67">
        <v>6102</v>
      </c>
      <c r="K1293" s="67">
        <v>6480</v>
      </c>
      <c r="L1293" s="67">
        <v>378</v>
      </c>
    </row>
    <row r="1294" spans="1:12">
      <c r="A1294" s="3">
        <v>41349</v>
      </c>
      <c r="B1294">
        <v>1</v>
      </c>
      <c r="C1294">
        <v>1</v>
      </c>
      <c r="D1294" t="s">
        <v>39</v>
      </c>
      <c r="E1294">
        <v>2</v>
      </c>
      <c r="F1294">
        <v>1</v>
      </c>
      <c r="G1294">
        <v>25</v>
      </c>
      <c r="H1294" s="67">
        <v>3042</v>
      </c>
      <c r="I1294" s="67">
        <v>3240</v>
      </c>
      <c r="J1294" s="67">
        <v>93150</v>
      </c>
      <c r="K1294" s="67">
        <v>99000</v>
      </c>
      <c r="L1294" s="67">
        <v>5850</v>
      </c>
    </row>
    <row r="1295" spans="1:12">
      <c r="A1295" s="3">
        <v>41350</v>
      </c>
      <c r="B1295">
        <v>6</v>
      </c>
      <c r="C1295">
        <v>4</v>
      </c>
      <c r="D1295" t="s">
        <v>43</v>
      </c>
      <c r="E1295">
        <v>4</v>
      </c>
      <c r="F1295">
        <v>1</v>
      </c>
      <c r="G1295">
        <v>10</v>
      </c>
      <c r="H1295" s="67">
        <v>3978</v>
      </c>
      <c r="I1295" s="67">
        <v>4230</v>
      </c>
      <c r="J1295" s="67">
        <v>20304</v>
      </c>
      <c r="K1295" s="67">
        <v>21600</v>
      </c>
      <c r="L1295" s="67">
        <v>1296</v>
      </c>
    </row>
    <row r="1296" spans="1:12">
      <c r="A1296" s="3">
        <v>41350</v>
      </c>
      <c r="B1296">
        <v>5</v>
      </c>
      <c r="C1296">
        <v>3</v>
      </c>
      <c r="D1296" t="s">
        <v>43</v>
      </c>
      <c r="E1296">
        <v>4</v>
      </c>
      <c r="F1296">
        <v>1</v>
      </c>
      <c r="G1296">
        <v>8</v>
      </c>
      <c r="H1296" s="67">
        <v>5148</v>
      </c>
      <c r="I1296" s="67">
        <v>5490</v>
      </c>
      <c r="J1296" s="67">
        <v>54144</v>
      </c>
      <c r="K1296" s="67">
        <v>57600</v>
      </c>
      <c r="L1296" s="67">
        <v>3456</v>
      </c>
    </row>
    <row r="1297" spans="1:12">
      <c r="A1297" s="3">
        <v>41351</v>
      </c>
      <c r="B1297">
        <v>8</v>
      </c>
      <c r="C1297">
        <v>5</v>
      </c>
      <c r="D1297" t="s">
        <v>41</v>
      </c>
      <c r="E1297">
        <v>2</v>
      </c>
      <c r="F1297">
        <v>1</v>
      </c>
      <c r="G1297">
        <v>18</v>
      </c>
      <c r="H1297" s="67">
        <v>3042</v>
      </c>
      <c r="I1297" s="67">
        <v>3240</v>
      </c>
      <c r="J1297" s="67">
        <v>53136</v>
      </c>
      <c r="K1297" s="67">
        <v>56700</v>
      </c>
      <c r="L1297" s="67">
        <v>3564</v>
      </c>
    </row>
    <row r="1298" spans="1:12">
      <c r="A1298" s="3">
        <v>41351</v>
      </c>
      <c r="B1298">
        <v>7</v>
      </c>
      <c r="C1298">
        <v>3</v>
      </c>
      <c r="D1298" t="s">
        <v>42</v>
      </c>
      <c r="E1298">
        <v>6</v>
      </c>
      <c r="F1298">
        <v>2</v>
      </c>
      <c r="G1298">
        <v>8</v>
      </c>
      <c r="H1298" s="67">
        <v>5148</v>
      </c>
      <c r="I1298" s="67">
        <v>5490</v>
      </c>
      <c r="J1298" s="67">
        <v>135108</v>
      </c>
      <c r="K1298" s="67">
        <v>145800</v>
      </c>
      <c r="L1298" s="67">
        <v>10692</v>
      </c>
    </row>
    <row r="1299" spans="1:12">
      <c r="A1299" s="3">
        <v>41352</v>
      </c>
      <c r="B1299">
        <v>4</v>
      </c>
      <c r="C1299">
        <v>2</v>
      </c>
      <c r="D1299" t="s">
        <v>40</v>
      </c>
      <c r="E1299">
        <v>5</v>
      </c>
      <c r="F1299">
        <v>2</v>
      </c>
      <c r="G1299">
        <v>25</v>
      </c>
      <c r="H1299" s="67">
        <v>7506</v>
      </c>
      <c r="I1299" s="67">
        <v>8100</v>
      </c>
      <c r="J1299" s="67">
        <v>94176</v>
      </c>
      <c r="K1299" s="67">
        <v>101520</v>
      </c>
      <c r="L1299" s="67">
        <v>7344</v>
      </c>
    </row>
    <row r="1300" spans="1:12">
      <c r="A1300" s="3">
        <v>41352</v>
      </c>
      <c r="B1300">
        <v>2</v>
      </c>
      <c r="C1300">
        <v>1</v>
      </c>
      <c r="D1300" t="s">
        <v>21</v>
      </c>
      <c r="E1300">
        <v>2</v>
      </c>
      <c r="F1300">
        <v>1</v>
      </c>
      <c r="G1300">
        <v>7</v>
      </c>
      <c r="H1300" s="67">
        <v>3042</v>
      </c>
      <c r="I1300" s="67">
        <v>3240</v>
      </c>
      <c r="J1300" s="67">
        <v>24156</v>
      </c>
      <c r="K1300" s="67">
        <v>25740</v>
      </c>
      <c r="L1300" s="67">
        <v>1584</v>
      </c>
    </row>
    <row r="1301" spans="1:12">
      <c r="A1301" s="3">
        <v>41352</v>
      </c>
      <c r="B1301">
        <v>9</v>
      </c>
      <c r="C1301">
        <v>5</v>
      </c>
      <c r="D1301" t="s">
        <v>26</v>
      </c>
      <c r="E1301">
        <v>2</v>
      </c>
      <c r="F1301">
        <v>1</v>
      </c>
      <c r="G1301">
        <v>17</v>
      </c>
      <c r="H1301" s="67">
        <v>3978</v>
      </c>
      <c r="I1301" s="67">
        <v>4230</v>
      </c>
      <c r="J1301" s="67">
        <v>73008</v>
      </c>
      <c r="K1301" s="67">
        <v>77760</v>
      </c>
      <c r="L1301" s="67">
        <v>4752</v>
      </c>
    </row>
    <row r="1302" spans="1:12">
      <c r="A1302" s="3">
        <v>41352</v>
      </c>
      <c r="B1302">
        <v>3</v>
      </c>
      <c r="C1302">
        <v>2</v>
      </c>
      <c r="D1302" t="s">
        <v>12</v>
      </c>
      <c r="E1302">
        <v>1</v>
      </c>
      <c r="F1302">
        <v>1</v>
      </c>
      <c r="G1302">
        <v>3</v>
      </c>
      <c r="H1302" s="67">
        <v>2952</v>
      </c>
      <c r="I1302" s="67">
        <v>3150</v>
      </c>
      <c r="J1302" s="67">
        <v>50850</v>
      </c>
      <c r="K1302" s="67">
        <v>54000</v>
      </c>
      <c r="L1302" s="67">
        <v>3150</v>
      </c>
    </row>
    <row r="1303" spans="1:12">
      <c r="A1303" s="3">
        <v>41352</v>
      </c>
      <c r="B1303">
        <v>3</v>
      </c>
      <c r="C1303">
        <v>2</v>
      </c>
      <c r="D1303" t="s">
        <v>42</v>
      </c>
      <c r="E1303">
        <v>6</v>
      </c>
      <c r="F1303">
        <v>2</v>
      </c>
      <c r="G1303">
        <v>13</v>
      </c>
      <c r="H1303" s="67">
        <v>2034</v>
      </c>
      <c r="I1303" s="67">
        <v>2160</v>
      </c>
      <c r="J1303" s="67">
        <v>180144</v>
      </c>
      <c r="K1303" s="67">
        <v>194400</v>
      </c>
      <c r="L1303" s="67">
        <v>14256</v>
      </c>
    </row>
    <row r="1304" spans="1:12">
      <c r="A1304" s="3">
        <v>41353</v>
      </c>
      <c r="B1304">
        <v>5</v>
      </c>
      <c r="C1304">
        <v>3</v>
      </c>
      <c r="D1304" t="s">
        <v>35</v>
      </c>
      <c r="E1304">
        <v>3</v>
      </c>
      <c r="F1304">
        <v>1</v>
      </c>
      <c r="G1304">
        <v>17</v>
      </c>
      <c r="H1304" s="67">
        <v>3582</v>
      </c>
      <c r="I1304" s="67">
        <v>3870</v>
      </c>
      <c r="J1304" s="67">
        <v>118404</v>
      </c>
      <c r="K1304" s="67">
        <v>126270</v>
      </c>
      <c r="L1304" s="67">
        <v>7866</v>
      </c>
    </row>
    <row r="1305" spans="1:12">
      <c r="A1305" s="3">
        <v>41353</v>
      </c>
      <c r="B1305">
        <v>10</v>
      </c>
      <c r="C1305">
        <v>4</v>
      </c>
      <c r="D1305" t="s">
        <v>12</v>
      </c>
      <c r="E1305">
        <v>1</v>
      </c>
      <c r="F1305">
        <v>1</v>
      </c>
      <c r="G1305">
        <v>22</v>
      </c>
      <c r="H1305" s="67">
        <v>3978</v>
      </c>
      <c r="I1305" s="67">
        <v>4230</v>
      </c>
      <c r="J1305" s="67">
        <v>14238</v>
      </c>
      <c r="K1305" s="67">
        <v>15120</v>
      </c>
      <c r="L1305" s="67">
        <v>882</v>
      </c>
    </row>
    <row r="1306" spans="1:12">
      <c r="A1306" s="3">
        <v>41353</v>
      </c>
      <c r="B1306">
        <v>2</v>
      </c>
      <c r="C1306">
        <v>1</v>
      </c>
      <c r="D1306" t="s">
        <v>21</v>
      </c>
      <c r="E1306">
        <v>2</v>
      </c>
      <c r="F1306">
        <v>1</v>
      </c>
      <c r="G1306">
        <v>23</v>
      </c>
      <c r="H1306" s="67">
        <v>2196</v>
      </c>
      <c r="I1306" s="67">
        <v>2340</v>
      </c>
      <c r="J1306" s="67">
        <v>39528</v>
      </c>
      <c r="K1306" s="67">
        <v>42120</v>
      </c>
      <c r="L1306" s="67">
        <v>2592</v>
      </c>
    </row>
    <row r="1307" spans="1:12">
      <c r="A1307" s="3">
        <v>41353</v>
      </c>
      <c r="B1307">
        <v>2</v>
      </c>
      <c r="C1307">
        <v>1</v>
      </c>
      <c r="D1307" t="s">
        <v>41</v>
      </c>
      <c r="E1307">
        <v>2</v>
      </c>
      <c r="F1307">
        <v>1</v>
      </c>
      <c r="G1307">
        <v>1</v>
      </c>
      <c r="H1307" s="67">
        <v>2034</v>
      </c>
      <c r="I1307" s="67">
        <v>2160</v>
      </c>
      <c r="J1307" s="67">
        <v>56088</v>
      </c>
      <c r="K1307" s="67">
        <v>59850</v>
      </c>
      <c r="L1307" s="67">
        <v>3762</v>
      </c>
    </row>
    <row r="1308" spans="1:12">
      <c r="A1308" s="3">
        <v>41354</v>
      </c>
      <c r="B1308">
        <v>2</v>
      </c>
      <c r="C1308">
        <v>1</v>
      </c>
      <c r="D1308" t="s">
        <v>39</v>
      </c>
      <c r="E1308">
        <v>2</v>
      </c>
      <c r="F1308">
        <v>1</v>
      </c>
      <c r="G1308">
        <v>25</v>
      </c>
      <c r="H1308" s="67">
        <v>5148</v>
      </c>
      <c r="I1308" s="67">
        <v>5490</v>
      </c>
      <c r="J1308" s="67">
        <v>70794</v>
      </c>
      <c r="K1308" s="67">
        <v>75240</v>
      </c>
      <c r="L1308" s="67">
        <v>4446</v>
      </c>
    </row>
    <row r="1309" spans="1:12">
      <c r="A1309" s="3">
        <v>41354</v>
      </c>
      <c r="B1309">
        <v>4</v>
      </c>
      <c r="C1309">
        <v>2</v>
      </c>
      <c r="D1309" t="s">
        <v>15</v>
      </c>
      <c r="E1309">
        <v>2</v>
      </c>
      <c r="F1309">
        <v>2</v>
      </c>
      <c r="G1309">
        <v>22</v>
      </c>
      <c r="H1309" s="67">
        <v>3384</v>
      </c>
      <c r="I1309" s="67">
        <v>3600</v>
      </c>
      <c r="J1309" s="67">
        <v>53730</v>
      </c>
      <c r="K1309" s="67">
        <v>58050</v>
      </c>
      <c r="L1309" s="67">
        <v>4320</v>
      </c>
    </row>
    <row r="1310" spans="1:12">
      <c r="A1310" s="3">
        <v>41355</v>
      </c>
      <c r="B1310">
        <v>10</v>
      </c>
      <c r="C1310">
        <v>4</v>
      </c>
      <c r="D1310" t="s">
        <v>41</v>
      </c>
      <c r="E1310">
        <v>2</v>
      </c>
      <c r="F1310">
        <v>1</v>
      </c>
      <c r="G1310">
        <v>2</v>
      </c>
      <c r="H1310" s="67">
        <v>3978</v>
      </c>
      <c r="I1310" s="67">
        <v>4230</v>
      </c>
      <c r="J1310" s="67">
        <v>29520</v>
      </c>
      <c r="K1310" s="67">
        <v>31500</v>
      </c>
      <c r="L1310" s="67">
        <v>1980</v>
      </c>
    </row>
    <row r="1311" spans="1:12">
      <c r="A1311" s="3">
        <v>41356</v>
      </c>
      <c r="B1311">
        <v>5</v>
      </c>
      <c r="C1311">
        <v>3</v>
      </c>
      <c r="D1311" t="s">
        <v>35</v>
      </c>
      <c r="E1311">
        <v>3</v>
      </c>
      <c r="F1311">
        <v>1</v>
      </c>
      <c r="G1311">
        <v>11</v>
      </c>
      <c r="H1311" s="67">
        <v>3582</v>
      </c>
      <c r="I1311" s="67">
        <v>3870</v>
      </c>
      <c r="J1311" s="67">
        <v>123552</v>
      </c>
      <c r="K1311" s="67">
        <v>131760</v>
      </c>
      <c r="L1311" s="67">
        <v>8208</v>
      </c>
    </row>
    <row r="1312" spans="1:12">
      <c r="A1312" s="3">
        <v>41357</v>
      </c>
      <c r="B1312">
        <v>8</v>
      </c>
      <c r="C1312">
        <v>5</v>
      </c>
      <c r="D1312" t="s">
        <v>32</v>
      </c>
      <c r="E1312">
        <v>3</v>
      </c>
      <c r="F1312">
        <v>1</v>
      </c>
      <c r="G1312">
        <v>11</v>
      </c>
      <c r="H1312" s="67">
        <v>3546</v>
      </c>
      <c r="I1312" s="67">
        <v>3780</v>
      </c>
      <c r="J1312" s="67">
        <v>35460</v>
      </c>
      <c r="K1312" s="67">
        <v>37800</v>
      </c>
      <c r="L1312" s="67">
        <v>2340</v>
      </c>
    </row>
    <row r="1313" spans="1:12">
      <c r="A1313" s="3">
        <v>41357</v>
      </c>
      <c r="B1313">
        <v>1</v>
      </c>
      <c r="C1313">
        <v>1</v>
      </c>
      <c r="D1313" t="s">
        <v>42</v>
      </c>
      <c r="E1313">
        <v>6</v>
      </c>
      <c r="F1313">
        <v>2</v>
      </c>
      <c r="G1313">
        <v>1</v>
      </c>
      <c r="H1313" s="67">
        <v>7506</v>
      </c>
      <c r="I1313" s="67">
        <v>8100</v>
      </c>
      <c r="J1313" s="67">
        <v>127602</v>
      </c>
      <c r="K1313" s="67">
        <v>137700</v>
      </c>
      <c r="L1313" s="67">
        <v>10098</v>
      </c>
    </row>
    <row r="1314" spans="1:12">
      <c r="A1314" s="3">
        <v>41357</v>
      </c>
      <c r="B1314">
        <v>9</v>
      </c>
      <c r="C1314">
        <v>5</v>
      </c>
      <c r="D1314" t="s">
        <v>36</v>
      </c>
      <c r="E1314">
        <v>2</v>
      </c>
      <c r="F1314">
        <v>1</v>
      </c>
      <c r="G1314">
        <v>14</v>
      </c>
      <c r="H1314" s="67">
        <v>3978</v>
      </c>
      <c r="I1314" s="67">
        <v>4230</v>
      </c>
      <c r="J1314" s="67">
        <v>23166</v>
      </c>
      <c r="K1314" s="67">
        <v>24750</v>
      </c>
      <c r="L1314" s="67">
        <v>1584</v>
      </c>
    </row>
    <row r="1315" spans="1:12">
      <c r="A1315" s="3">
        <v>41357</v>
      </c>
      <c r="B1315">
        <v>3</v>
      </c>
      <c r="C1315">
        <v>2</v>
      </c>
      <c r="D1315" t="s">
        <v>37</v>
      </c>
      <c r="E1315">
        <v>3</v>
      </c>
      <c r="F1315">
        <v>1</v>
      </c>
      <c r="G1315">
        <v>11</v>
      </c>
      <c r="H1315" s="67">
        <v>2034</v>
      </c>
      <c r="I1315" s="67">
        <v>2160</v>
      </c>
      <c r="J1315" s="67">
        <v>80676</v>
      </c>
      <c r="K1315" s="67">
        <v>85860</v>
      </c>
      <c r="L1315" s="67">
        <v>5184</v>
      </c>
    </row>
    <row r="1316" spans="1:12">
      <c r="A1316" s="3">
        <v>41359</v>
      </c>
      <c r="B1316">
        <v>5</v>
      </c>
      <c r="C1316">
        <v>3</v>
      </c>
      <c r="D1316" t="s">
        <v>21</v>
      </c>
      <c r="E1316">
        <v>2</v>
      </c>
      <c r="F1316">
        <v>1</v>
      </c>
      <c r="G1316">
        <v>8</v>
      </c>
      <c r="H1316" s="67">
        <v>2952</v>
      </c>
      <c r="I1316" s="67">
        <v>3150</v>
      </c>
      <c r="J1316" s="67">
        <v>8784</v>
      </c>
      <c r="K1316" s="67">
        <v>9360</v>
      </c>
      <c r="L1316" s="67">
        <v>576</v>
      </c>
    </row>
    <row r="1317" spans="1:12">
      <c r="A1317" s="3">
        <v>41359</v>
      </c>
      <c r="B1317">
        <v>3</v>
      </c>
      <c r="C1317">
        <v>2</v>
      </c>
      <c r="D1317" t="s">
        <v>37</v>
      </c>
      <c r="E1317">
        <v>3</v>
      </c>
      <c r="F1317">
        <v>1</v>
      </c>
      <c r="G1317">
        <v>1</v>
      </c>
      <c r="H1317" s="67">
        <v>3546</v>
      </c>
      <c r="I1317" s="67">
        <v>3780</v>
      </c>
      <c r="J1317" s="67">
        <v>67230</v>
      </c>
      <c r="K1317" s="67">
        <v>71550</v>
      </c>
      <c r="L1317" s="67">
        <v>4320</v>
      </c>
    </row>
    <row r="1318" spans="1:12">
      <c r="A1318" s="3">
        <v>41359</v>
      </c>
      <c r="B1318">
        <v>8</v>
      </c>
      <c r="C1318">
        <v>5</v>
      </c>
      <c r="D1318" t="s">
        <v>19</v>
      </c>
      <c r="E1318">
        <v>2</v>
      </c>
      <c r="F1318">
        <v>1</v>
      </c>
      <c r="G1318">
        <v>24</v>
      </c>
      <c r="H1318" s="67">
        <v>3546</v>
      </c>
      <c r="I1318" s="67">
        <v>3780</v>
      </c>
      <c r="J1318" s="67">
        <v>67626</v>
      </c>
      <c r="K1318" s="67">
        <v>71910</v>
      </c>
      <c r="L1318" s="67">
        <v>4284</v>
      </c>
    </row>
    <row r="1319" spans="1:12">
      <c r="A1319" s="3">
        <v>41360</v>
      </c>
      <c r="B1319">
        <v>10</v>
      </c>
      <c r="C1319">
        <v>4</v>
      </c>
      <c r="D1319" t="s">
        <v>21</v>
      </c>
      <c r="E1319">
        <v>2</v>
      </c>
      <c r="F1319">
        <v>1</v>
      </c>
      <c r="G1319">
        <v>15</v>
      </c>
      <c r="H1319" s="67">
        <v>3978</v>
      </c>
      <c r="I1319" s="67">
        <v>4230</v>
      </c>
      <c r="J1319" s="67">
        <v>43920</v>
      </c>
      <c r="K1319" s="67">
        <v>46800</v>
      </c>
      <c r="L1319" s="67">
        <v>2880</v>
      </c>
    </row>
    <row r="1320" spans="1:12">
      <c r="A1320" s="3">
        <v>41361</v>
      </c>
      <c r="B1320">
        <v>4</v>
      </c>
      <c r="C1320">
        <v>2</v>
      </c>
      <c r="D1320" t="s">
        <v>39</v>
      </c>
      <c r="E1320">
        <v>2</v>
      </c>
      <c r="F1320">
        <v>1</v>
      </c>
      <c r="G1320">
        <v>20</v>
      </c>
      <c r="H1320" s="67">
        <v>3546</v>
      </c>
      <c r="I1320" s="67">
        <v>3780</v>
      </c>
      <c r="J1320" s="67">
        <v>55890</v>
      </c>
      <c r="K1320" s="67">
        <v>59400</v>
      </c>
      <c r="L1320" s="67">
        <v>3510</v>
      </c>
    </row>
    <row r="1321" spans="1:12">
      <c r="A1321" s="3">
        <v>41362</v>
      </c>
      <c r="B1321">
        <v>9</v>
      </c>
      <c r="C1321">
        <v>5</v>
      </c>
      <c r="D1321" t="s">
        <v>35</v>
      </c>
      <c r="E1321">
        <v>3</v>
      </c>
      <c r="F1321">
        <v>1</v>
      </c>
      <c r="G1321">
        <v>1</v>
      </c>
      <c r="H1321" s="67">
        <v>5148</v>
      </c>
      <c r="I1321" s="67">
        <v>5490</v>
      </c>
      <c r="J1321" s="67">
        <v>113256</v>
      </c>
      <c r="K1321" s="67">
        <v>120780</v>
      </c>
      <c r="L1321" s="67">
        <v>7524</v>
      </c>
    </row>
    <row r="1322" spans="1:12">
      <c r="A1322" s="3">
        <v>41362</v>
      </c>
      <c r="B1322">
        <v>10</v>
      </c>
      <c r="C1322">
        <v>4</v>
      </c>
      <c r="D1322" t="s">
        <v>32</v>
      </c>
      <c r="E1322">
        <v>3</v>
      </c>
      <c r="F1322">
        <v>1</v>
      </c>
      <c r="G1322">
        <v>5</v>
      </c>
      <c r="H1322" s="67">
        <v>2196</v>
      </c>
      <c r="I1322" s="67">
        <v>2340</v>
      </c>
      <c r="J1322" s="67">
        <v>67374</v>
      </c>
      <c r="K1322" s="67">
        <v>71820</v>
      </c>
      <c r="L1322" s="67">
        <v>4446</v>
      </c>
    </row>
    <row r="1323" spans="1:12">
      <c r="A1323" s="3">
        <v>41363</v>
      </c>
      <c r="B1323">
        <v>1</v>
      </c>
      <c r="C1323">
        <v>1</v>
      </c>
      <c r="D1323" t="s">
        <v>32</v>
      </c>
      <c r="E1323">
        <v>3</v>
      </c>
      <c r="F1323">
        <v>1</v>
      </c>
      <c r="G1323">
        <v>2</v>
      </c>
      <c r="H1323" s="67">
        <v>3924</v>
      </c>
      <c r="I1323" s="67">
        <v>4230</v>
      </c>
      <c r="J1323" s="67">
        <v>46098</v>
      </c>
      <c r="K1323" s="67">
        <v>49140</v>
      </c>
      <c r="L1323" s="67">
        <v>3042</v>
      </c>
    </row>
    <row r="1324" spans="1:12">
      <c r="A1324" s="3">
        <v>41363</v>
      </c>
      <c r="B1324">
        <v>8</v>
      </c>
      <c r="C1324">
        <v>5</v>
      </c>
      <c r="D1324" t="s">
        <v>19</v>
      </c>
      <c r="E1324">
        <v>2</v>
      </c>
      <c r="F1324">
        <v>1</v>
      </c>
      <c r="G1324">
        <v>15</v>
      </c>
      <c r="H1324" s="67">
        <v>3978</v>
      </c>
      <c r="I1324" s="67">
        <v>4230</v>
      </c>
      <c r="J1324" s="67">
        <v>23868</v>
      </c>
      <c r="K1324" s="67">
        <v>25380</v>
      </c>
      <c r="L1324" s="67">
        <v>1512</v>
      </c>
    </row>
    <row r="1325" spans="1:12">
      <c r="A1325" s="3">
        <v>41364</v>
      </c>
      <c r="B1325">
        <v>8</v>
      </c>
      <c r="C1325">
        <v>5</v>
      </c>
      <c r="D1325" t="s">
        <v>43</v>
      </c>
      <c r="E1325">
        <v>4</v>
      </c>
      <c r="F1325">
        <v>1</v>
      </c>
      <c r="G1325">
        <v>24</v>
      </c>
      <c r="H1325" s="67">
        <v>2106</v>
      </c>
      <c r="I1325" s="67">
        <v>2250</v>
      </c>
      <c r="J1325" s="67">
        <v>84600</v>
      </c>
      <c r="K1325" s="67">
        <v>90000</v>
      </c>
      <c r="L1325" s="67">
        <v>5400</v>
      </c>
    </row>
    <row r="1326" spans="1:12">
      <c r="A1326" s="3">
        <v>41365</v>
      </c>
      <c r="B1326">
        <v>5</v>
      </c>
      <c r="C1326">
        <v>3</v>
      </c>
      <c r="D1326" t="s">
        <v>43</v>
      </c>
      <c r="E1326">
        <v>4</v>
      </c>
      <c r="F1326">
        <v>1</v>
      </c>
      <c r="G1326">
        <v>23</v>
      </c>
      <c r="H1326" s="67">
        <v>5148</v>
      </c>
      <c r="I1326" s="67">
        <v>5490</v>
      </c>
      <c r="J1326" s="67">
        <v>40608</v>
      </c>
      <c r="K1326" s="67">
        <v>43200</v>
      </c>
      <c r="L1326" s="67">
        <v>2592</v>
      </c>
    </row>
    <row r="1327" spans="1:12">
      <c r="A1327" s="3">
        <v>41366</v>
      </c>
      <c r="B1327">
        <v>5</v>
      </c>
      <c r="C1327">
        <v>3</v>
      </c>
      <c r="D1327" t="s">
        <v>43</v>
      </c>
      <c r="E1327">
        <v>4</v>
      </c>
      <c r="F1327">
        <v>1</v>
      </c>
      <c r="G1327">
        <v>20</v>
      </c>
      <c r="H1327" s="67">
        <v>3546</v>
      </c>
      <c r="I1327" s="67">
        <v>3780</v>
      </c>
      <c r="J1327" s="67">
        <v>84600</v>
      </c>
      <c r="K1327" s="67">
        <v>90000</v>
      </c>
      <c r="L1327" s="67">
        <v>5400</v>
      </c>
    </row>
    <row r="1328" spans="1:12">
      <c r="A1328" s="3">
        <v>41366</v>
      </c>
      <c r="B1328">
        <v>5</v>
      </c>
      <c r="C1328">
        <v>3</v>
      </c>
      <c r="D1328" t="s">
        <v>21</v>
      </c>
      <c r="E1328">
        <v>2</v>
      </c>
      <c r="F1328">
        <v>1</v>
      </c>
      <c r="G1328">
        <v>23</v>
      </c>
      <c r="H1328" s="67">
        <v>3546</v>
      </c>
      <c r="I1328" s="67">
        <v>3780</v>
      </c>
      <c r="J1328" s="67">
        <v>15372</v>
      </c>
      <c r="K1328" s="67">
        <v>16380</v>
      </c>
      <c r="L1328" s="67">
        <v>1008</v>
      </c>
    </row>
    <row r="1329" spans="1:12">
      <c r="A1329" s="3">
        <v>41368</v>
      </c>
      <c r="B1329">
        <v>5</v>
      </c>
      <c r="C1329">
        <v>3</v>
      </c>
      <c r="D1329" t="s">
        <v>12</v>
      </c>
      <c r="E1329">
        <v>1</v>
      </c>
      <c r="F1329">
        <v>1</v>
      </c>
      <c r="G1329">
        <v>22</v>
      </c>
      <c r="H1329" s="67">
        <v>5148</v>
      </c>
      <c r="I1329" s="67">
        <v>5490</v>
      </c>
      <c r="J1329" s="67">
        <v>40680</v>
      </c>
      <c r="K1329" s="67">
        <v>43200</v>
      </c>
      <c r="L1329" s="67">
        <v>2520</v>
      </c>
    </row>
    <row r="1330" spans="1:12">
      <c r="A1330" s="3">
        <v>41368</v>
      </c>
      <c r="B1330">
        <v>6</v>
      </c>
      <c r="C1330">
        <v>4</v>
      </c>
      <c r="D1330" t="s">
        <v>15</v>
      </c>
      <c r="E1330">
        <v>2</v>
      </c>
      <c r="F1330">
        <v>2</v>
      </c>
      <c r="G1330">
        <v>10</v>
      </c>
      <c r="H1330" s="67">
        <v>3384</v>
      </c>
      <c r="I1330" s="67">
        <v>3600</v>
      </c>
      <c r="J1330" s="67">
        <v>14328</v>
      </c>
      <c r="K1330" s="67">
        <v>15480</v>
      </c>
      <c r="L1330" s="67">
        <v>1152</v>
      </c>
    </row>
    <row r="1331" spans="1:12">
      <c r="A1331" s="3">
        <v>41368</v>
      </c>
      <c r="B1331">
        <v>7</v>
      </c>
      <c r="C1331">
        <v>3</v>
      </c>
      <c r="D1331" t="s">
        <v>28</v>
      </c>
      <c r="E1331">
        <v>3</v>
      </c>
      <c r="F1331">
        <v>1</v>
      </c>
      <c r="G1331">
        <v>5</v>
      </c>
      <c r="H1331" s="67">
        <v>3042</v>
      </c>
      <c r="I1331" s="67">
        <v>3240</v>
      </c>
      <c r="J1331" s="67">
        <v>128304</v>
      </c>
      <c r="K1331" s="67">
        <v>136620</v>
      </c>
      <c r="L1331" s="67">
        <v>8316</v>
      </c>
    </row>
    <row r="1332" spans="1:12">
      <c r="A1332" s="3">
        <v>41368</v>
      </c>
      <c r="B1332">
        <v>2</v>
      </c>
      <c r="C1332">
        <v>1</v>
      </c>
      <c r="D1332" t="s">
        <v>21</v>
      </c>
      <c r="E1332">
        <v>2</v>
      </c>
      <c r="F1332">
        <v>1</v>
      </c>
      <c r="G1332">
        <v>12</v>
      </c>
      <c r="H1332" s="67">
        <v>3978</v>
      </c>
      <c r="I1332" s="67">
        <v>4230</v>
      </c>
      <c r="J1332" s="67">
        <v>8784</v>
      </c>
      <c r="K1332" s="67">
        <v>9360</v>
      </c>
      <c r="L1332" s="67">
        <v>576</v>
      </c>
    </row>
    <row r="1333" spans="1:12">
      <c r="A1333" s="3">
        <v>41369</v>
      </c>
      <c r="B1333">
        <v>1</v>
      </c>
      <c r="C1333">
        <v>1</v>
      </c>
      <c r="D1333" t="s">
        <v>43</v>
      </c>
      <c r="E1333">
        <v>4</v>
      </c>
      <c r="F1333">
        <v>1</v>
      </c>
      <c r="G1333">
        <v>19</v>
      </c>
      <c r="H1333" s="67">
        <v>3978</v>
      </c>
      <c r="I1333" s="67">
        <v>4230</v>
      </c>
      <c r="J1333" s="67">
        <v>23688</v>
      </c>
      <c r="K1333" s="67">
        <v>25200</v>
      </c>
      <c r="L1333" s="67">
        <v>1512</v>
      </c>
    </row>
    <row r="1334" spans="1:12">
      <c r="A1334" s="3">
        <v>41369</v>
      </c>
      <c r="B1334">
        <v>5</v>
      </c>
      <c r="C1334">
        <v>3</v>
      </c>
      <c r="D1334" t="s">
        <v>35</v>
      </c>
      <c r="E1334">
        <v>3</v>
      </c>
      <c r="F1334">
        <v>1</v>
      </c>
      <c r="G1334">
        <v>18</v>
      </c>
      <c r="H1334" s="67">
        <v>3924</v>
      </c>
      <c r="I1334" s="67">
        <v>4230</v>
      </c>
      <c r="J1334" s="67">
        <v>72072</v>
      </c>
      <c r="K1334" s="67">
        <v>76860</v>
      </c>
      <c r="L1334" s="67">
        <v>4788</v>
      </c>
    </row>
    <row r="1335" spans="1:12">
      <c r="A1335" s="3">
        <v>41369</v>
      </c>
      <c r="B1335">
        <v>6</v>
      </c>
      <c r="C1335">
        <v>4</v>
      </c>
      <c r="D1335" t="s">
        <v>39</v>
      </c>
      <c r="E1335">
        <v>2</v>
      </c>
      <c r="F1335">
        <v>1</v>
      </c>
      <c r="G1335">
        <v>1</v>
      </c>
      <c r="H1335" s="67">
        <v>2952</v>
      </c>
      <c r="I1335" s="67">
        <v>3150</v>
      </c>
      <c r="J1335" s="67">
        <v>37260</v>
      </c>
      <c r="K1335" s="67">
        <v>39600</v>
      </c>
      <c r="L1335" s="67">
        <v>2340</v>
      </c>
    </row>
    <row r="1336" spans="1:12">
      <c r="A1336" s="3">
        <v>41369</v>
      </c>
      <c r="B1336">
        <v>6</v>
      </c>
      <c r="C1336">
        <v>4</v>
      </c>
      <c r="D1336" t="s">
        <v>19</v>
      </c>
      <c r="E1336">
        <v>2</v>
      </c>
      <c r="F1336">
        <v>1</v>
      </c>
      <c r="G1336">
        <v>15</v>
      </c>
      <c r="H1336" s="67">
        <v>3042</v>
      </c>
      <c r="I1336" s="67">
        <v>3240</v>
      </c>
      <c r="J1336" s="67">
        <v>55692</v>
      </c>
      <c r="K1336" s="67">
        <v>59220</v>
      </c>
      <c r="L1336" s="67">
        <v>3528</v>
      </c>
    </row>
    <row r="1337" spans="1:12">
      <c r="A1337" s="3">
        <v>41370</v>
      </c>
      <c r="B1337">
        <v>10</v>
      </c>
      <c r="C1337">
        <v>4</v>
      </c>
      <c r="D1337" t="s">
        <v>15</v>
      </c>
      <c r="E1337">
        <v>2</v>
      </c>
      <c r="F1337">
        <v>2</v>
      </c>
      <c r="G1337">
        <v>4</v>
      </c>
      <c r="H1337" s="67">
        <v>3978</v>
      </c>
      <c r="I1337" s="67">
        <v>4230</v>
      </c>
      <c r="J1337" s="67">
        <v>3582</v>
      </c>
      <c r="K1337" s="67">
        <v>3870</v>
      </c>
      <c r="L1337" s="67">
        <v>288</v>
      </c>
    </row>
    <row r="1338" spans="1:12">
      <c r="A1338" s="3">
        <v>41370</v>
      </c>
      <c r="B1338">
        <v>10</v>
      </c>
      <c r="C1338">
        <v>4</v>
      </c>
      <c r="D1338" t="s">
        <v>38</v>
      </c>
      <c r="E1338">
        <v>4</v>
      </c>
      <c r="F1338">
        <v>1</v>
      </c>
      <c r="G1338">
        <v>16</v>
      </c>
      <c r="H1338" s="67">
        <v>2106</v>
      </c>
      <c r="I1338" s="67">
        <v>2250</v>
      </c>
      <c r="J1338" s="67">
        <v>56736</v>
      </c>
      <c r="K1338" s="67">
        <v>60480</v>
      </c>
      <c r="L1338" s="67">
        <v>3744</v>
      </c>
    </row>
    <row r="1339" spans="1:12">
      <c r="A1339" s="3">
        <v>41370</v>
      </c>
      <c r="B1339">
        <v>4</v>
      </c>
      <c r="C1339">
        <v>2</v>
      </c>
      <c r="D1339" t="s">
        <v>33</v>
      </c>
      <c r="E1339">
        <v>3</v>
      </c>
      <c r="F1339">
        <v>1</v>
      </c>
      <c r="G1339">
        <v>10</v>
      </c>
      <c r="H1339" s="67">
        <v>2034</v>
      </c>
      <c r="I1339" s="67">
        <v>2160</v>
      </c>
      <c r="J1339" s="67">
        <v>39780</v>
      </c>
      <c r="K1339" s="67">
        <v>42300</v>
      </c>
      <c r="L1339" s="67">
        <v>2520</v>
      </c>
    </row>
    <row r="1340" spans="1:12">
      <c r="A1340" s="3">
        <v>41371</v>
      </c>
      <c r="B1340">
        <v>2</v>
      </c>
      <c r="C1340">
        <v>1</v>
      </c>
      <c r="D1340" t="s">
        <v>32</v>
      </c>
      <c r="E1340">
        <v>3</v>
      </c>
      <c r="F1340">
        <v>1</v>
      </c>
      <c r="G1340">
        <v>21</v>
      </c>
      <c r="H1340" s="67">
        <v>4482</v>
      </c>
      <c r="I1340" s="67">
        <v>4770</v>
      </c>
      <c r="J1340" s="67">
        <v>46098</v>
      </c>
      <c r="K1340" s="67">
        <v>49140</v>
      </c>
      <c r="L1340" s="67">
        <v>3042</v>
      </c>
    </row>
    <row r="1341" spans="1:12">
      <c r="A1341" s="3">
        <v>41371</v>
      </c>
      <c r="B1341">
        <v>10</v>
      </c>
      <c r="C1341">
        <v>4</v>
      </c>
      <c r="D1341" t="s">
        <v>39</v>
      </c>
      <c r="E1341">
        <v>2</v>
      </c>
      <c r="F1341">
        <v>1</v>
      </c>
      <c r="G1341">
        <v>7</v>
      </c>
      <c r="H1341" s="67">
        <v>3726</v>
      </c>
      <c r="I1341" s="67">
        <v>3960</v>
      </c>
      <c r="J1341" s="67">
        <v>55890</v>
      </c>
      <c r="K1341" s="67">
        <v>59400</v>
      </c>
      <c r="L1341" s="67">
        <v>3510</v>
      </c>
    </row>
    <row r="1342" spans="1:12">
      <c r="A1342" s="3">
        <v>41371</v>
      </c>
      <c r="B1342">
        <v>2</v>
      </c>
      <c r="C1342">
        <v>1</v>
      </c>
      <c r="D1342" t="s">
        <v>19</v>
      </c>
      <c r="E1342">
        <v>2</v>
      </c>
      <c r="F1342">
        <v>1</v>
      </c>
      <c r="G1342">
        <v>22</v>
      </c>
      <c r="H1342" s="67">
        <v>2952</v>
      </c>
      <c r="I1342" s="67">
        <v>3150</v>
      </c>
      <c r="J1342" s="67">
        <v>19890</v>
      </c>
      <c r="K1342" s="67">
        <v>21150</v>
      </c>
      <c r="L1342" s="67">
        <v>1260</v>
      </c>
    </row>
    <row r="1343" spans="1:12">
      <c r="A1343" s="3">
        <v>41371</v>
      </c>
      <c r="B1343">
        <v>10</v>
      </c>
      <c r="C1343">
        <v>4</v>
      </c>
      <c r="D1343" t="s">
        <v>32</v>
      </c>
      <c r="E1343">
        <v>3</v>
      </c>
      <c r="F1343">
        <v>1</v>
      </c>
      <c r="G1343">
        <v>15</v>
      </c>
      <c r="H1343" s="67">
        <v>3384</v>
      </c>
      <c r="I1343" s="67">
        <v>3600</v>
      </c>
      <c r="J1343" s="67">
        <v>24822</v>
      </c>
      <c r="K1343" s="67">
        <v>26460</v>
      </c>
      <c r="L1343" s="67">
        <v>1638</v>
      </c>
    </row>
    <row r="1344" spans="1:12">
      <c r="A1344" s="3">
        <v>41371</v>
      </c>
      <c r="B1344">
        <v>9</v>
      </c>
      <c r="C1344">
        <v>5</v>
      </c>
      <c r="D1344" t="s">
        <v>19</v>
      </c>
      <c r="E1344">
        <v>2</v>
      </c>
      <c r="F1344">
        <v>1</v>
      </c>
      <c r="G1344">
        <v>7</v>
      </c>
      <c r="H1344" s="67">
        <v>3546</v>
      </c>
      <c r="I1344" s="67">
        <v>3780</v>
      </c>
      <c r="J1344" s="67">
        <v>3978</v>
      </c>
      <c r="K1344" s="67">
        <v>4230</v>
      </c>
      <c r="L1344" s="67">
        <v>252</v>
      </c>
    </row>
    <row r="1345" spans="1:12">
      <c r="A1345" s="3">
        <v>41371</v>
      </c>
      <c r="B1345">
        <v>8</v>
      </c>
      <c r="C1345">
        <v>5</v>
      </c>
      <c r="D1345" t="s">
        <v>19</v>
      </c>
      <c r="E1345">
        <v>2</v>
      </c>
      <c r="F1345">
        <v>1</v>
      </c>
      <c r="G1345">
        <v>17</v>
      </c>
      <c r="H1345" s="67">
        <v>5148</v>
      </c>
      <c r="I1345" s="67">
        <v>5490</v>
      </c>
      <c r="J1345" s="67">
        <v>63648</v>
      </c>
      <c r="K1345" s="67">
        <v>67680</v>
      </c>
      <c r="L1345" s="67">
        <v>4032</v>
      </c>
    </row>
    <row r="1346" spans="1:12">
      <c r="A1346" s="3">
        <v>41371</v>
      </c>
      <c r="B1346">
        <v>2</v>
      </c>
      <c r="C1346">
        <v>1</v>
      </c>
      <c r="D1346" t="s">
        <v>38</v>
      </c>
      <c r="E1346">
        <v>4</v>
      </c>
      <c r="F1346">
        <v>1</v>
      </c>
      <c r="G1346">
        <v>20</v>
      </c>
      <c r="H1346" s="67">
        <v>2034</v>
      </c>
      <c r="I1346" s="67">
        <v>2160</v>
      </c>
      <c r="J1346" s="67">
        <v>24822</v>
      </c>
      <c r="K1346" s="67">
        <v>26460</v>
      </c>
      <c r="L1346" s="67">
        <v>1638</v>
      </c>
    </row>
    <row r="1347" spans="1:12">
      <c r="A1347" s="3">
        <v>41371</v>
      </c>
      <c r="B1347">
        <v>2</v>
      </c>
      <c r="C1347">
        <v>1</v>
      </c>
      <c r="D1347" t="s">
        <v>36</v>
      </c>
      <c r="E1347">
        <v>2</v>
      </c>
      <c r="F1347">
        <v>1</v>
      </c>
      <c r="G1347">
        <v>5</v>
      </c>
      <c r="H1347" s="67">
        <v>2196</v>
      </c>
      <c r="I1347" s="67">
        <v>2340</v>
      </c>
      <c r="J1347" s="67">
        <v>31590</v>
      </c>
      <c r="K1347" s="67">
        <v>33750</v>
      </c>
      <c r="L1347" s="67">
        <v>2160</v>
      </c>
    </row>
    <row r="1348" spans="1:12">
      <c r="A1348" s="3">
        <v>41372</v>
      </c>
      <c r="B1348">
        <v>3</v>
      </c>
      <c r="C1348">
        <v>2</v>
      </c>
      <c r="D1348" t="s">
        <v>26</v>
      </c>
      <c r="E1348">
        <v>2</v>
      </c>
      <c r="F1348">
        <v>1</v>
      </c>
      <c r="G1348">
        <v>14</v>
      </c>
      <c r="H1348" s="67">
        <v>3546</v>
      </c>
      <c r="I1348" s="67">
        <v>3780</v>
      </c>
      <c r="J1348" s="67">
        <v>60840</v>
      </c>
      <c r="K1348" s="67">
        <v>64800</v>
      </c>
      <c r="L1348" s="67">
        <v>3960</v>
      </c>
    </row>
    <row r="1349" spans="1:12">
      <c r="A1349" s="3">
        <v>41372</v>
      </c>
      <c r="B1349">
        <v>10</v>
      </c>
      <c r="C1349">
        <v>4</v>
      </c>
      <c r="D1349" t="s">
        <v>36</v>
      </c>
      <c r="E1349">
        <v>2</v>
      </c>
      <c r="F1349">
        <v>1</v>
      </c>
      <c r="G1349">
        <v>6</v>
      </c>
      <c r="H1349" s="67">
        <v>3546</v>
      </c>
      <c r="I1349" s="67">
        <v>3780</v>
      </c>
      <c r="J1349" s="67">
        <v>35802</v>
      </c>
      <c r="K1349" s="67">
        <v>38250</v>
      </c>
      <c r="L1349" s="67">
        <v>2448</v>
      </c>
    </row>
    <row r="1350" spans="1:12">
      <c r="A1350" s="3">
        <v>41372</v>
      </c>
      <c r="B1350">
        <v>6</v>
      </c>
      <c r="C1350">
        <v>4</v>
      </c>
      <c r="D1350" t="s">
        <v>33</v>
      </c>
      <c r="E1350">
        <v>3</v>
      </c>
      <c r="F1350">
        <v>1</v>
      </c>
      <c r="G1350">
        <v>22</v>
      </c>
      <c r="H1350" s="67">
        <v>7506</v>
      </c>
      <c r="I1350" s="67">
        <v>8100</v>
      </c>
      <c r="J1350" s="67">
        <v>19890</v>
      </c>
      <c r="K1350" s="67">
        <v>21150</v>
      </c>
      <c r="L1350" s="67">
        <v>1260</v>
      </c>
    </row>
    <row r="1351" spans="1:12">
      <c r="A1351" s="3">
        <v>41372</v>
      </c>
      <c r="B1351">
        <v>8</v>
      </c>
      <c r="C1351">
        <v>5</v>
      </c>
      <c r="D1351" t="s">
        <v>42</v>
      </c>
      <c r="E1351">
        <v>6</v>
      </c>
      <c r="F1351">
        <v>2</v>
      </c>
      <c r="G1351">
        <v>6</v>
      </c>
      <c r="H1351" s="67">
        <v>3924</v>
      </c>
      <c r="I1351" s="67">
        <v>4230</v>
      </c>
      <c r="J1351" s="67">
        <v>22518</v>
      </c>
      <c r="K1351" s="67">
        <v>24300</v>
      </c>
      <c r="L1351" s="67">
        <v>1782</v>
      </c>
    </row>
    <row r="1352" spans="1:12">
      <c r="A1352" s="3">
        <v>41374</v>
      </c>
      <c r="B1352">
        <v>4</v>
      </c>
      <c r="C1352">
        <v>2</v>
      </c>
      <c r="D1352" t="s">
        <v>33</v>
      </c>
      <c r="E1352">
        <v>3</v>
      </c>
      <c r="F1352">
        <v>1</v>
      </c>
      <c r="G1352">
        <v>6</v>
      </c>
      <c r="H1352" s="67">
        <v>4482</v>
      </c>
      <c r="I1352" s="67">
        <v>4770</v>
      </c>
      <c r="J1352" s="67">
        <v>59670</v>
      </c>
      <c r="K1352" s="67">
        <v>63450</v>
      </c>
      <c r="L1352" s="67">
        <v>3780</v>
      </c>
    </row>
    <row r="1353" spans="1:12">
      <c r="A1353" s="3">
        <v>41375</v>
      </c>
      <c r="B1353">
        <v>3</v>
      </c>
      <c r="C1353">
        <v>2</v>
      </c>
      <c r="D1353" t="s">
        <v>15</v>
      </c>
      <c r="E1353">
        <v>2</v>
      </c>
      <c r="F1353">
        <v>2</v>
      </c>
      <c r="G1353">
        <v>2</v>
      </c>
      <c r="H1353" s="67">
        <v>3546</v>
      </c>
      <c r="I1353" s="67">
        <v>3780</v>
      </c>
      <c r="J1353" s="67">
        <v>64476</v>
      </c>
      <c r="K1353" s="67">
        <v>69660</v>
      </c>
      <c r="L1353" s="67">
        <v>5184</v>
      </c>
    </row>
    <row r="1354" spans="1:12">
      <c r="A1354" s="3">
        <v>41375</v>
      </c>
      <c r="B1354">
        <v>7</v>
      </c>
      <c r="C1354">
        <v>3</v>
      </c>
      <c r="D1354" t="s">
        <v>42</v>
      </c>
      <c r="E1354">
        <v>6</v>
      </c>
      <c r="F1354">
        <v>2</v>
      </c>
      <c r="G1354">
        <v>24</v>
      </c>
      <c r="H1354" s="67">
        <v>3726</v>
      </c>
      <c r="I1354" s="67">
        <v>3960</v>
      </c>
      <c r="J1354" s="67">
        <v>105084</v>
      </c>
      <c r="K1354" s="67">
        <v>113400</v>
      </c>
      <c r="L1354" s="67">
        <v>8316</v>
      </c>
    </row>
    <row r="1355" spans="1:12">
      <c r="A1355" s="3">
        <v>41375</v>
      </c>
      <c r="B1355">
        <v>8</v>
      </c>
      <c r="C1355">
        <v>5</v>
      </c>
      <c r="D1355" t="s">
        <v>12</v>
      </c>
      <c r="E1355">
        <v>1</v>
      </c>
      <c r="F1355">
        <v>1</v>
      </c>
      <c r="G1355">
        <v>11</v>
      </c>
      <c r="H1355" s="67">
        <v>2106</v>
      </c>
      <c r="I1355" s="67">
        <v>2250</v>
      </c>
      <c r="J1355" s="67">
        <v>26442</v>
      </c>
      <c r="K1355" s="67">
        <v>28080</v>
      </c>
      <c r="L1355" s="67">
        <v>1638</v>
      </c>
    </row>
    <row r="1356" spans="1:12">
      <c r="A1356" s="3">
        <v>41375</v>
      </c>
      <c r="B1356">
        <v>10</v>
      </c>
      <c r="C1356">
        <v>4</v>
      </c>
      <c r="D1356" t="s">
        <v>38</v>
      </c>
      <c r="E1356">
        <v>4</v>
      </c>
      <c r="F1356">
        <v>1</v>
      </c>
      <c r="G1356">
        <v>10</v>
      </c>
      <c r="H1356" s="67">
        <v>3546</v>
      </c>
      <c r="I1356" s="67">
        <v>3780</v>
      </c>
      <c r="J1356" s="67">
        <v>28368</v>
      </c>
      <c r="K1356" s="67">
        <v>30240</v>
      </c>
      <c r="L1356" s="67">
        <v>1872</v>
      </c>
    </row>
    <row r="1357" spans="1:12">
      <c r="A1357" s="3">
        <v>41376</v>
      </c>
      <c r="B1357">
        <v>3</v>
      </c>
      <c r="C1357">
        <v>2</v>
      </c>
      <c r="D1357" t="s">
        <v>12</v>
      </c>
      <c r="E1357">
        <v>1</v>
      </c>
      <c r="F1357">
        <v>1</v>
      </c>
      <c r="G1357">
        <v>7</v>
      </c>
      <c r="H1357" s="67">
        <v>3384</v>
      </c>
      <c r="I1357" s="67">
        <v>3600</v>
      </c>
      <c r="J1357" s="67">
        <v>50850</v>
      </c>
      <c r="K1357" s="67">
        <v>54000</v>
      </c>
      <c r="L1357" s="67">
        <v>3150</v>
      </c>
    </row>
    <row r="1358" spans="1:12">
      <c r="A1358" s="3">
        <v>41376</v>
      </c>
      <c r="B1358">
        <v>9</v>
      </c>
      <c r="C1358">
        <v>5</v>
      </c>
      <c r="D1358" t="s">
        <v>42</v>
      </c>
      <c r="E1358">
        <v>6</v>
      </c>
      <c r="F1358">
        <v>2</v>
      </c>
      <c r="G1358">
        <v>22</v>
      </c>
      <c r="H1358" s="67">
        <v>2106</v>
      </c>
      <c r="I1358" s="67">
        <v>2250</v>
      </c>
      <c r="J1358" s="67">
        <v>60048</v>
      </c>
      <c r="K1358" s="67">
        <v>64800</v>
      </c>
      <c r="L1358" s="67">
        <v>4752</v>
      </c>
    </row>
    <row r="1359" spans="1:12">
      <c r="A1359" s="3">
        <v>41376</v>
      </c>
      <c r="B1359">
        <v>3</v>
      </c>
      <c r="C1359">
        <v>2</v>
      </c>
      <c r="D1359" t="s">
        <v>37</v>
      </c>
      <c r="E1359">
        <v>3</v>
      </c>
      <c r="F1359">
        <v>1</v>
      </c>
      <c r="G1359">
        <v>7</v>
      </c>
      <c r="H1359" s="67">
        <v>3924</v>
      </c>
      <c r="I1359" s="67">
        <v>4230</v>
      </c>
      <c r="J1359" s="67">
        <v>94122</v>
      </c>
      <c r="K1359" s="67">
        <v>100170</v>
      </c>
      <c r="L1359" s="67">
        <v>6048</v>
      </c>
    </row>
    <row r="1360" spans="1:12">
      <c r="A1360" s="3">
        <v>41377</v>
      </c>
      <c r="B1360">
        <v>6</v>
      </c>
      <c r="C1360">
        <v>4</v>
      </c>
      <c r="D1360" t="s">
        <v>41</v>
      </c>
      <c r="E1360">
        <v>2</v>
      </c>
      <c r="F1360">
        <v>1</v>
      </c>
      <c r="G1360">
        <v>18</v>
      </c>
      <c r="H1360" s="67">
        <v>3582</v>
      </c>
      <c r="I1360" s="67">
        <v>3870</v>
      </c>
      <c r="J1360" s="67">
        <v>73800</v>
      </c>
      <c r="K1360" s="67">
        <v>78750</v>
      </c>
      <c r="L1360" s="67">
        <v>4950</v>
      </c>
    </row>
    <row r="1361" spans="1:12">
      <c r="A1361" s="3">
        <v>41377</v>
      </c>
      <c r="B1361">
        <v>8</v>
      </c>
      <c r="C1361">
        <v>5</v>
      </c>
      <c r="D1361" t="s">
        <v>26</v>
      </c>
      <c r="E1361">
        <v>2</v>
      </c>
      <c r="F1361">
        <v>1</v>
      </c>
      <c r="G1361">
        <v>12</v>
      </c>
      <c r="H1361" s="67">
        <v>3582</v>
      </c>
      <c r="I1361" s="67">
        <v>3870</v>
      </c>
      <c r="J1361" s="67">
        <v>73008</v>
      </c>
      <c r="K1361" s="67">
        <v>77760</v>
      </c>
      <c r="L1361" s="67">
        <v>4752</v>
      </c>
    </row>
    <row r="1362" spans="1:12">
      <c r="A1362" s="3">
        <v>41377</v>
      </c>
      <c r="B1362">
        <v>6</v>
      </c>
      <c r="C1362">
        <v>4</v>
      </c>
      <c r="D1362" t="s">
        <v>21</v>
      </c>
      <c r="E1362">
        <v>2</v>
      </c>
      <c r="F1362">
        <v>1</v>
      </c>
      <c r="G1362">
        <v>19</v>
      </c>
      <c r="H1362" s="67">
        <v>3726</v>
      </c>
      <c r="I1362" s="67">
        <v>3960</v>
      </c>
      <c r="J1362" s="67">
        <v>35136</v>
      </c>
      <c r="K1362" s="67">
        <v>37440</v>
      </c>
      <c r="L1362" s="67">
        <v>2304</v>
      </c>
    </row>
    <row r="1363" spans="1:12">
      <c r="A1363" s="3">
        <v>41377</v>
      </c>
      <c r="B1363">
        <v>8</v>
      </c>
      <c r="C1363">
        <v>5</v>
      </c>
      <c r="D1363" t="s">
        <v>36</v>
      </c>
      <c r="E1363">
        <v>2</v>
      </c>
      <c r="F1363">
        <v>1</v>
      </c>
      <c r="G1363">
        <v>23</v>
      </c>
      <c r="H1363" s="67">
        <v>3582</v>
      </c>
      <c r="I1363" s="67">
        <v>3870</v>
      </c>
      <c r="J1363" s="67">
        <v>8424</v>
      </c>
      <c r="K1363" s="67">
        <v>9000</v>
      </c>
      <c r="L1363" s="67">
        <v>576</v>
      </c>
    </row>
    <row r="1364" spans="1:12">
      <c r="A1364" s="3">
        <v>41380</v>
      </c>
      <c r="B1364">
        <v>7</v>
      </c>
      <c r="C1364">
        <v>3</v>
      </c>
      <c r="D1364" t="s">
        <v>32</v>
      </c>
      <c r="E1364">
        <v>3</v>
      </c>
      <c r="F1364">
        <v>1</v>
      </c>
      <c r="G1364">
        <v>3</v>
      </c>
      <c r="H1364" s="67">
        <v>2952</v>
      </c>
      <c r="I1364" s="67">
        <v>3150</v>
      </c>
      <c r="J1364" s="67">
        <v>31914</v>
      </c>
      <c r="K1364" s="67">
        <v>34020</v>
      </c>
      <c r="L1364" s="67">
        <v>2106</v>
      </c>
    </row>
    <row r="1365" spans="1:12">
      <c r="A1365" s="3">
        <v>41380</v>
      </c>
      <c r="B1365">
        <v>4</v>
      </c>
      <c r="C1365">
        <v>2</v>
      </c>
      <c r="D1365" t="s">
        <v>43</v>
      </c>
      <c r="E1365">
        <v>4</v>
      </c>
      <c r="F1365">
        <v>1</v>
      </c>
      <c r="G1365">
        <v>24</v>
      </c>
      <c r="H1365" s="67">
        <v>3978</v>
      </c>
      <c r="I1365" s="67">
        <v>4230</v>
      </c>
      <c r="J1365" s="67">
        <v>67680</v>
      </c>
      <c r="K1365" s="67">
        <v>72000</v>
      </c>
      <c r="L1365" s="67">
        <v>4320</v>
      </c>
    </row>
    <row r="1366" spans="1:12">
      <c r="A1366" s="3">
        <v>41380</v>
      </c>
      <c r="B1366">
        <v>6</v>
      </c>
      <c r="C1366">
        <v>4</v>
      </c>
      <c r="D1366" t="s">
        <v>37</v>
      </c>
      <c r="E1366">
        <v>3</v>
      </c>
      <c r="F1366">
        <v>1</v>
      </c>
      <c r="G1366">
        <v>25</v>
      </c>
      <c r="H1366" s="67">
        <v>2034</v>
      </c>
      <c r="I1366" s="67">
        <v>2160</v>
      </c>
      <c r="J1366" s="67">
        <v>4482</v>
      </c>
      <c r="K1366" s="67">
        <v>4770</v>
      </c>
      <c r="L1366" s="67">
        <v>288</v>
      </c>
    </row>
    <row r="1367" spans="1:12">
      <c r="A1367" s="3">
        <v>41380</v>
      </c>
      <c r="B1367">
        <v>7</v>
      </c>
      <c r="C1367">
        <v>3</v>
      </c>
      <c r="D1367" t="s">
        <v>36</v>
      </c>
      <c r="E1367">
        <v>2</v>
      </c>
      <c r="F1367">
        <v>1</v>
      </c>
      <c r="G1367">
        <v>5</v>
      </c>
      <c r="H1367" s="67">
        <v>3924</v>
      </c>
      <c r="I1367" s="67">
        <v>4230</v>
      </c>
      <c r="J1367" s="67">
        <v>18954</v>
      </c>
      <c r="K1367" s="67">
        <v>20250</v>
      </c>
      <c r="L1367" s="67">
        <v>1296</v>
      </c>
    </row>
    <row r="1368" spans="1:12">
      <c r="A1368" s="3">
        <v>41381</v>
      </c>
      <c r="B1368">
        <v>2</v>
      </c>
      <c r="C1368">
        <v>1</v>
      </c>
      <c r="D1368" t="s">
        <v>40</v>
      </c>
      <c r="E1368">
        <v>5</v>
      </c>
      <c r="F1368">
        <v>2</v>
      </c>
      <c r="G1368">
        <v>2</v>
      </c>
      <c r="H1368" s="67">
        <v>5832</v>
      </c>
      <c r="I1368" s="67">
        <v>6210</v>
      </c>
      <c r="J1368" s="67">
        <v>15696</v>
      </c>
      <c r="K1368" s="67">
        <v>16920</v>
      </c>
      <c r="L1368" s="67">
        <v>1224</v>
      </c>
    </row>
    <row r="1369" spans="1:12">
      <c r="A1369" s="3">
        <v>41381</v>
      </c>
      <c r="B1369">
        <v>6</v>
      </c>
      <c r="C1369">
        <v>4</v>
      </c>
      <c r="D1369" t="s">
        <v>12</v>
      </c>
      <c r="E1369">
        <v>1</v>
      </c>
      <c r="F1369">
        <v>1</v>
      </c>
      <c r="G1369">
        <v>14</v>
      </c>
      <c r="H1369" s="67">
        <v>3546</v>
      </c>
      <c r="I1369" s="67">
        <v>3780</v>
      </c>
      <c r="J1369" s="67">
        <v>32544</v>
      </c>
      <c r="K1369" s="67">
        <v>34560</v>
      </c>
      <c r="L1369" s="67">
        <v>2016</v>
      </c>
    </row>
    <row r="1370" spans="1:12">
      <c r="A1370" s="3">
        <v>41381</v>
      </c>
      <c r="B1370">
        <v>3</v>
      </c>
      <c r="C1370">
        <v>2</v>
      </c>
      <c r="D1370" t="s">
        <v>43</v>
      </c>
      <c r="E1370">
        <v>4</v>
      </c>
      <c r="F1370">
        <v>1</v>
      </c>
      <c r="G1370">
        <v>6</v>
      </c>
      <c r="H1370" s="67">
        <v>2034</v>
      </c>
      <c r="I1370" s="67">
        <v>2160</v>
      </c>
      <c r="J1370" s="67">
        <v>47376</v>
      </c>
      <c r="K1370" s="67">
        <v>50400</v>
      </c>
      <c r="L1370" s="67">
        <v>3024</v>
      </c>
    </row>
    <row r="1371" spans="1:12">
      <c r="A1371" s="3">
        <v>41381</v>
      </c>
      <c r="B1371">
        <v>3</v>
      </c>
      <c r="C1371">
        <v>2</v>
      </c>
      <c r="D1371" t="s">
        <v>38</v>
      </c>
      <c r="E1371">
        <v>4</v>
      </c>
      <c r="F1371">
        <v>1</v>
      </c>
      <c r="G1371">
        <v>13</v>
      </c>
      <c r="H1371" s="67">
        <v>2034</v>
      </c>
      <c r="I1371" s="67">
        <v>2160</v>
      </c>
      <c r="J1371" s="67">
        <v>39006</v>
      </c>
      <c r="K1371" s="67">
        <v>41580</v>
      </c>
      <c r="L1371" s="67">
        <v>2574</v>
      </c>
    </row>
    <row r="1372" spans="1:12">
      <c r="A1372" s="3">
        <v>41382</v>
      </c>
      <c r="B1372">
        <v>1</v>
      </c>
      <c r="C1372">
        <v>1</v>
      </c>
      <c r="D1372" t="s">
        <v>42</v>
      </c>
      <c r="E1372">
        <v>6</v>
      </c>
      <c r="F1372">
        <v>2</v>
      </c>
      <c r="G1372">
        <v>4</v>
      </c>
      <c r="H1372" s="67">
        <v>3042</v>
      </c>
      <c r="I1372" s="67">
        <v>3240</v>
      </c>
      <c r="J1372" s="67">
        <v>90072</v>
      </c>
      <c r="K1372" s="67">
        <v>97200</v>
      </c>
      <c r="L1372" s="67">
        <v>7128</v>
      </c>
    </row>
    <row r="1373" spans="1:12">
      <c r="A1373" s="3">
        <v>41382</v>
      </c>
      <c r="B1373">
        <v>4</v>
      </c>
      <c r="C1373">
        <v>2</v>
      </c>
      <c r="D1373" t="s">
        <v>43</v>
      </c>
      <c r="E1373">
        <v>4</v>
      </c>
      <c r="F1373">
        <v>1</v>
      </c>
      <c r="G1373">
        <v>21</v>
      </c>
      <c r="H1373" s="67">
        <v>3042</v>
      </c>
      <c r="I1373" s="67">
        <v>3240</v>
      </c>
      <c r="J1373" s="67">
        <v>23688</v>
      </c>
      <c r="K1373" s="67">
        <v>25200</v>
      </c>
      <c r="L1373" s="67">
        <v>1512</v>
      </c>
    </row>
    <row r="1374" spans="1:12">
      <c r="A1374" s="3">
        <v>41382</v>
      </c>
      <c r="B1374">
        <v>10</v>
      </c>
      <c r="C1374">
        <v>4</v>
      </c>
      <c r="D1374" t="s">
        <v>41</v>
      </c>
      <c r="E1374">
        <v>2</v>
      </c>
      <c r="F1374">
        <v>1</v>
      </c>
      <c r="G1374">
        <v>16</v>
      </c>
      <c r="H1374" s="67">
        <v>3726</v>
      </c>
      <c r="I1374" s="67">
        <v>3960</v>
      </c>
      <c r="J1374" s="67">
        <v>26568</v>
      </c>
      <c r="K1374" s="67">
        <v>28350</v>
      </c>
      <c r="L1374" s="67">
        <v>1782</v>
      </c>
    </row>
    <row r="1375" spans="1:12">
      <c r="A1375" s="3">
        <v>41382</v>
      </c>
      <c r="B1375">
        <v>2</v>
      </c>
      <c r="C1375">
        <v>1</v>
      </c>
      <c r="D1375" t="s">
        <v>36</v>
      </c>
      <c r="E1375">
        <v>2</v>
      </c>
      <c r="F1375">
        <v>1</v>
      </c>
      <c r="G1375">
        <v>10</v>
      </c>
      <c r="H1375" s="67">
        <v>2196</v>
      </c>
      <c r="I1375" s="67">
        <v>2340</v>
      </c>
      <c r="J1375" s="67">
        <v>16848</v>
      </c>
      <c r="K1375" s="67">
        <v>18000</v>
      </c>
      <c r="L1375" s="67">
        <v>1152</v>
      </c>
    </row>
    <row r="1376" spans="1:12">
      <c r="A1376" s="3">
        <v>41382</v>
      </c>
      <c r="B1376">
        <v>4</v>
      </c>
      <c r="C1376">
        <v>2</v>
      </c>
      <c r="D1376" t="s">
        <v>32</v>
      </c>
      <c r="E1376">
        <v>3</v>
      </c>
      <c r="F1376">
        <v>1</v>
      </c>
      <c r="G1376">
        <v>3</v>
      </c>
      <c r="H1376" s="67">
        <v>4482</v>
      </c>
      <c r="I1376" s="67">
        <v>4770</v>
      </c>
      <c r="J1376" s="67">
        <v>21276</v>
      </c>
      <c r="K1376" s="67">
        <v>22680</v>
      </c>
      <c r="L1376" s="67">
        <v>1404</v>
      </c>
    </row>
    <row r="1377" spans="1:12">
      <c r="A1377" s="3">
        <v>41382</v>
      </c>
      <c r="B1377">
        <v>7</v>
      </c>
      <c r="C1377">
        <v>3</v>
      </c>
      <c r="D1377" t="s">
        <v>21</v>
      </c>
      <c r="E1377">
        <v>2</v>
      </c>
      <c r="F1377">
        <v>1</v>
      </c>
      <c r="G1377">
        <v>1</v>
      </c>
      <c r="H1377" s="67">
        <v>5148</v>
      </c>
      <c r="I1377" s="67">
        <v>5490</v>
      </c>
      <c r="J1377" s="67">
        <v>54900</v>
      </c>
      <c r="K1377" s="67">
        <v>58500</v>
      </c>
      <c r="L1377" s="67">
        <v>3600</v>
      </c>
    </row>
    <row r="1378" spans="1:12">
      <c r="A1378" s="3">
        <v>41382</v>
      </c>
      <c r="B1378">
        <v>10</v>
      </c>
      <c r="C1378">
        <v>4</v>
      </c>
      <c r="D1378" t="s">
        <v>19</v>
      </c>
      <c r="E1378">
        <v>2</v>
      </c>
      <c r="F1378">
        <v>1</v>
      </c>
      <c r="G1378">
        <v>13</v>
      </c>
      <c r="H1378" s="67">
        <v>3978</v>
      </c>
      <c r="I1378" s="67">
        <v>4230</v>
      </c>
      <c r="J1378" s="67">
        <v>47736</v>
      </c>
      <c r="K1378" s="67">
        <v>50760</v>
      </c>
      <c r="L1378" s="67">
        <v>3024</v>
      </c>
    </row>
    <row r="1379" spans="1:12">
      <c r="A1379" s="3">
        <v>41383</v>
      </c>
      <c r="B1379">
        <v>7</v>
      </c>
      <c r="C1379">
        <v>3</v>
      </c>
      <c r="D1379" t="s">
        <v>32</v>
      </c>
      <c r="E1379">
        <v>3</v>
      </c>
      <c r="F1379">
        <v>1</v>
      </c>
      <c r="G1379">
        <v>15</v>
      </c>
      <c r="H1379" s="67">
        <v>2106</v>
      </c>
      <c r="I1379" s="67">
        <v>2250</v>
      </c>
      <c r="J1379" s="67">
        <v>31914</v>
      </c>
      <c r="K1379" s="67">
        <v>34020</v>
      </c>
      <c r="L1379" s="67">
        <v>2106</v>
      </c>
    </row>
    <row r="1380" spans="1:12">
      <c r="A1380" s="3">
        <v>41383</v>
      </c>
      <c r="B1380">
        <v>10</v>
      </c>
      <c r="C1380">
        <v>4</v>
      </c>
      <c r="D1380" t="s">
        <v>21</v>
      </c>
      <c r="E1380">
        <v>2</v>
      </c>
      <c r="F1380">
        <v>1</v>
      </c>
      <c r="G1380">
        <v>5</v>
      </c>
      <c r="H1380" s="67">
        <v>3978</v>
      </c>
      <c r="I1380" s="67">
        <v>4230</v>
      </c>
      <c r="J1380" s="67">
        <v>13176</v>
      </c>
      <c r="K1380" s="67">
        <v>14040</v>
      </c>
      <c r="L1380" s="67">
        <v>864</v>
      </c>
    </row>
    <row r="1381" spans="1:12">
      <c r="A1381" s="3">
        <v>41384</v>
      </c>
      <c r="B1381">
        <v>4</v>
      </c>
      <c r="C1381">
        <v>2</v>
      </c>
      <c r="D1381" t="s">
        <v>15</v>
      </c>
      <c r="E1381">
        <v>2</v>
      </c>
      <c r="F1381">
        <v>2</v>
      </c>
      <c r="G1381">
        <v>25</v>
      </c>
      <c r="H1381" s="67">
        <v>2034</v>
      </c>
      <c r="I1381" s="67">
        <v>2160</v>
      </c>
      <c r="J1381" s="67">
        <v>71640</v>
      </c>
      <c r="K1381" s="67">
        <v>77400</v>
      </c>
      <c r="L1381" s="67">
        <v>5760</v>
      </c>
    </row>
    <row r="1382" spans="1:12">
      <c r="A1382" s="3">
        <v>41384</v>
      </c>
      <c r="B1382">
        <v>3</v>
      </c>
      <c r="C1382">
        <v>2</v>
      </c>
      <c r="D1382" t="s">
        <v>26</v>
      </c>
      <c r="E1382">
        <v>2</v>
      </c>
      <c r="F1382">
        <v>1</v>
      </c>
      <c r="G1382">
        <v>8</v>
      </c>
      <c r="H1382" s="67">
        <v>2034</v>
      </c>
      <c r="I1382" s="67">
        <v>2160</v>
      </c>
      <c r="J1382" s="67">
        <v>36504</v>
      </c>
      <c r="K1382" s="67">
        <v>38880</v>
      </c>
      <c r="L1382" s="67">
        <v>2376</v>
      </c>
    </row>
    <row r="1383" spans="1:12">
      <c r="A1383" s="3">
        <v>41384</v>
      </c>
      <c r="B1383">
        <v>4</v>
      </c>
      <c r="C1383">
        <v>2</v>
      </c>
      <c r="D1383" t="s">
        <v>39</v>
      </c>
      <c r="E1383">
        <v>2</v>
      </c>
      <c r="F1383">
        <v>1</v>
      </c>
      <c r="G1383">
        <v>21</v>
      </c>
      <c r="H1383" s="67">
        <v>3582</v>
      </c>
      <c r="I1383" s="67">
        <v>3870</v>
      </c>
      <c r="J1383" s="67">
        <v>81972</v>
      </c>
      <c r="K1383" s="67">
        <v>87120</v>
      </c>
      <c r="L1383" s="67">
        <v>5148</v>
      </c>
    </row>
    <row r="1384" spans="1:12">
      <c r="A1384" s="3">
        <v>41384</v>
      </c>
      <c r="B1384">
        <v>6</v>
      </c>
      <c r="C1384">
        <v>4</v>
      </c>
      <c r="D1384" t="s">
        <v>40</v>
      </c>
      <c r="E1384">
        <v>5</v>
      </c>
      <c r="F1384">
        <v>2</v>
      </c>
      <c r="G1384">
        <v>16</v>
      </c>
      <c r="H1384" s="67">
        <v>3978</v>
      </c>
      <c r="I1384" s="67">
        <v>4230</v>
      </c>
      <c r="J1384" s="67">
        <v>86328</v>
      </c>
      <c r="K1384" s="67">
        <v>93060</v>
      </c>
      <c r="L1384" s="67">
        <v>6732</v>
      </c>
    </row>
    <row r="1385" spans="1:12">
      <c r="A1385" s="3">
        <v>41385</v>
      </c>
      <c r="B1385">
        <v>4</v>
      </c>
      <c r="C1385">
        <v>2</v>
      </c>
      <c r="D1385" t="s">
        <v>40</v>
      </c>
      <c r="E1385">
        <v>5</v>
      </c>
      <c r="F1385">
        <v>2</v>
      </c>
      <c r="G1385">
        <v>23</v>
      </c>
      <c r="H1385" s="67">
        <v>2196</v>
      </c>
      <c r="I1385" s="67">
        <v>2340</v>
      </c>
      <c r="J1385" s="67">
        <v>43164</v>
      </c>
      <c r="K1385" s="67">
        <v>46530</v>
      </c>
      <c r="L1385" s="67">
        <v>3366</v>
      </c>
    </row>
    <row r="1386" spans="1:12">
      <c r="A1386" s="3">
        <v>41385</v>
      </c>
      <c r="B1386">
        <v>2</v>
      </c>
      <c r="C1386">
        <v>1</v>
      </c>
      <c r="D1386" t="s">
        <v>15</v>
      </c>
      <c r="E1386">
        <v>2</v>
      </c>
      <c r="F1386">
        <v>2</v>
      </c>
      <c r="G1386">
        <v>22</v>
      </c>
      <c r="H1386" s="67">
        <v>3978</v>
      </c>
      <c r="I1386" s="67">
        <v>4230</v>
      </c>
      <c r="J1386" s="67">
        <v>75222</v>
      </c>
      <c r="K1386" s="67">
        <v>81270</v>
      </c>
      <c r="L1386" s="67">
        <v>6048</v>
      </c>
    </row>
    <row r="1387" spans="1:12">
      <c r="A1387" s="3">
        <v>41385</v>
      </c>
      <c r="B1387">
        <v>10</v>
      </c>
      <c r="C1387">
        <v>4</v>
      </c>
      <c r="D1387" t="s">
        <v>40</v>
      </c>
      <c r="E1387">
        <v>5</v>
      </c>
      <c r="F1387">
        <v>2</v>
      </c>
      <c r="G1387">
        <v>13</v>
      </c>
      <c r="H1387" s="67">
        <v>3978</v>
      </c>
      <c r="I1387" s="67">
        <v>4230</v>
      </c>
      <c r="J1387" s="67">
        <v>62784</v>
      </c>
      <c r="K1387" s="67">
        <v>67680</v>
      </c>
      <c r="L1387" s="67">
        <v>4896</v>
      </c>
    </row>
    <row r="1388" spans="1:12">
      <c r="A1388" s="3">
        <v>41385</v>
      </c>
      <c r="B1388">
        <v>5</v>
      </c>
      <c r="C1388">
        <v>3</v>
      </c>
      <c r="D1388" t="s">
        <v>33</v>
      </c>
      <c r="E1388">
        <v>3</v>
      </c>
      <c r="F1388">
        <v>1</v>
      </c>
      <c r="G1388">
        <v>27</v>
      </c>
      <c r="H1388" s="67">
        <v>3042</v>
      </c>
      <c r="I1388" s="67">
        <v>3240</v>
      </c>
      <c r="J1388" s="67">
        <v>7956</v>
      </c>
      <c r="K1388" s="67">
        <v>8460</v>
      </c>
      <c r="L1388" s="67">
        <v>504</v>
      </c>
    </row>
    <row r="1389" spans="1:12">
      <c r="A1389" s="3">
        <v>41385</v>
      </c>
      <c r="B1389">
        <v>7</v>
      </c>
      <c r="C1389">
        <v>3</v>
      </c>
      <c r="D1389" t="s">
        <v>26</v>
      </c>
      <c r="E1389">
        <v>2</v>
      </c>
      <c r="F1389">
        <v>1</v>
      </c>
      <c r="G1389">
        <v>27</v>
      </c>
      <c r="H1389" s="67">
        <v>3978</v>
      </c>
      <c r="I1389" s="67">
        <v>4230</v>
      </c>
      <c r="J1389" s="67">
        <v>57798</v>
      </c>
      <c r="K1389" s="67">
        <v>61560</v>
      </c>
      <c r="L1389" s="67">
        <v>3762</v>
      </c>
    </row>
    <row r="1390" spans="1:12">
      <c r="A1390" s="3">
        <v>41386</v>
      </c>
      <c r="B1390">
        <v>6</v>
      </c>
      <c r="C1390">
        <v>4</v>
      </c>
      <c r="D1390" t="s">
        <v>36</v>
      </c>
      <c r="E1390">
        <v>2</v>
      </c>
      <c r="F1390">
        <v>1</v>
      </c>
      <c r="G1390">
        <v>27</v>
      </c>
      <c r="H1390" s="67">
        <v>3978</v>
      </c>
      <c r="I1390" s="67">
        <v>4230</v>
      </c>
      <c r="J1390" s="67">
        <v>27378</v>
      </c>
      <c r="K1390" s="67">
        <v>29250</v>
      </c>
      <c r="L1390" s="67">
        <v>1872</v>
      </c>
    </row>
    <row r="1391" spans="1:12">
      <c r="A1391" s="3">
        <v>41386</v>
      </c>
      <c r="B1391">
        <v>8</v>
      </c>
      <c r="C1391">
        <v>5</v>
      </c>
      <c r="D1391" t="s">
        <v>32</v>
      </c>
      <c r="E1391">
        <v>3</v>
      </c>
      <c r="F1391">
        <v>1</v>
      </c>
      <c r="G1391">
        <v>27</v>
      </c>
      <c r="H1391" s="67">
        <v>5832</v>
      </c>
      <c r="I1391" s="67">
        <v>6210</v>
      </c>
      <c r="J1391" s="67">
        <v>39006</v>
      </c>
      <c r="K1391" s="67">
        <v>41580</v>
      </c>
      <c r="L1391" s="67">
        <v>2574</v>
      </c>
    </row>
    <row r="1392" spans="1:12">
      <c r="A1392" s="3">
        <v>41386</v>
      </c>
      <c r="B1392">
        <v>2</v>
      </c>
      <c r="C1392">
        <v>1</v>
      </c>
      <c r="D1392" t="s">
        <v>28</v>
      </c>
      <c r="E1392">
        <v>3</v>
      </c>
      <c r="F1392">
        <v>1</v>
      </c>
      <c r="G1392">
        <v>27</v>
      </c>
      <c r="H1392" s="67">
        <v>2196</v>
      </c>
      <c r="I1392" s="67">
        <v>2340</v>
      </c>
      <c r="J1392" s="67">
        <v>64152</v>
      </c>
      <c r="K1392" s="67">
        <v>68310</v>
      </c>
      <c r="L1392" s="67">
        <v>4158</v>
      </c>
    </row>
    <row r="1393" spans="1:12">
      <c r="A1393" s="3">
        <v>41387</v>
      </c>
      <c r="B1393">
        <v>6</v>
      </c>
      <c r="C1393">
        <v>4</v>
      </c>
      <c r="D1393" t="s">
        <v>40</v>
      </c>
      <c r="E1393">
        <v>5</v>
      </c>
      <c r="F1393">
        <v>2</v>
      </c>
      <c r="G1393">
        <v>27</v>
      </c>
      <c r="H1393" s="67">
        <v>3546</v>
      </c>
      <c r="I1393" s="67">
        <v>3780</v>
      </c>
      <c r="J1393" s="67">
        <v>43164</v>
      </c>
      <c r="K1393" s="67">
        <v>46530</v>
      </c>
      <c r="L1393" s="67">
        <v>3366</v>
      </c>
    </row>
    <row r="1394" spans="1:12">
      <c r="A1394" s="3">
        <v>41387</v>
      </c>
      <c r="B1394">
        <v>2</v>
      </c>
      <c r="C1394">
        <v>1</v>
      </c>
      <c r="D1394" t="s">
        <v>28</v>
      </c>
      <c r="E1394">
        <v>3</v>
      </c>
      <c r="F1394">
        <v>1</v>
      </c>
      <c r="G1394">
        <v>12</v>
      </c>
      <c r="H1394" s="67">
        <v>3582</v>
      </c>
      <c r="I1394" s="67">
        <v>3870</v>
      </c>
      <c r="J1394" s="67">
        <v>134136</v>
      </c>
      <c r="K1394" s="67">
        <v>142830</v>
      </c>
      <c r="L1394" s="67">
        <v>8694</v>
      </c>
    </row>
    <row r="1395" spans="1:12">
      <c r="A1395" s="3">
        <v>41387</v>
      </c>
      <c r="B1395">
        <v>1</v>
      </c>
      <c r="C1395">
        <v>1</v>
      </c>
      <c r="D1395" t="s">
        <v>35</v>
      </c>
      <c r="E1395">
        <v>3</v>
      </c>
      <c r="F1395">
        <v>1</v>
      </c>
      <c r="G1395">
        <v>18</v>
      </c>
      <c r="H1395" s="67">
        <v>3978</v>
      </c>
      <c r="I1395" s="67">
        <v>4230</v>
      </c>
      <c r="J1395" s="67">
        <v>102960</v>
      </c>
      <c r="K1395" s="67">
        <v>109800</v>
      </c>
      <c r="L1395" s="67">
        <v>6840</v>
      </c>
    </row>
    <row r="1396" spans="1:12">
      <c r="A1396" s="3">
        <v>41387</v>
      </c>
      <c r="B1396">
        <v>6</v>
      </c>
      <c r="C1396">
        <v>4</v>
      </c>
      <c r="D1396" t="s">
        <v>26</v>
      </c>
      <c r="E1396">
        <v>2</v>
      </c>
      <c r="F1396">
        <v>1</v>
      </c>
      <c r="G1396">
        <v>8</v>
      </c>
      <c r="H1396" s="67">
        <v>3978</v>
      </c>
      <c r="I1396" s="67">
        <v>4230</v>
      </c>
      <c r="J1396" s="67">
        <v>63882</v>
      </c>
      <c r="K1396" s="67">
        <v>68040</v>
      </c>
      <c r="L1396" s="67">
        <v>4158</v>
      </c>
    </row>
    <row r="1397" spans="1:12">
      <c r="A1397" s="3">
        <v>41388</v>
      </c>
      <c r="B1397">
        <v>6</v>
      </c>
      <c r="C1397">
        <v>4</v>
      </c>
      <c r="D1397" t="s">
        <v>43</v>
      </c>
      <c r="E1397">
        <v>4</v>
      </c>
      <c r="F1397">
        <v>1</v>
      </c>
      <c r="G1397">
        <v>21</v>
      </c>
      <c r="H1397" s="67">
        <v>2034</v>
      </c>
      <c r="I1397" s="67">
        <v>2160</v>
      </c>
      <c r="J1397" s="67">
        <v>6768</v>
      </c>
      <c r="K1397" s="67">
        <v>7200</v>
      </c>
      <c r="L1397" s="67">
        <v>432</v>
      </c>
    </row>
    <row r="1398" spans="1:12">
      <c r="A1398" s="3">
        <v>41388</v>
      </c>
      <c r="B1398">
        <v>9</v>
      </c>
      <c r="C1398">
        <v>5</v>
      </c>
      <c r="D1398" t="s">
        <v>38</v>
      </c>
      <c r="E1398">
        <v>4</v>
      </c>
      <c r="F1398">
        <v>1</v>
      </c>
      <c r="G1398">
        <v>25</v>
      </c>
      <c r="H1398" s="67">
        <v>3042</v>
      </c>
      <c r="I1398" s="67">
        <v>3240</v>
      </c>
      <c r="J1398" s="67">
        <v>31914</v>
      </c>
      <c r="K1398" s="67">
        <v>34020</v>
      </c>
      <c r="L1398" s="67">
        <v>2106</v>
      </c>
    </row>
    <row r="1399" spans="1:12">
      <c r="A1399" s="3">
        <v>41388</v>
      </c>
      <c r="B1399">
        <v>2</v>
      </c>
      <c r="C1399">
        <v>1</v>
      </c>
      <c r="D1399" t="s">
        <v>40</v>
      </c>
      <c r="E1399">
        <v>5</v>
      </c>
      <c r="F1399">
        <v>2</v>
      </c>
      <c r="G1399">
        <v>12</v>
      </c>
      <c r="H1399" s="67">
        <v>5148</v>
      </c>
      <c r="I1399" s="67">
        <v>5490</v>
      </c>
      <c r="J1399" s="67">
        <v>51012</v>
      </c>
      <c r="K1399" s="67">
        <v>54990</v>
      </c>
      <c r="L1399" s="67">
        <v>3978</v>
      </c>
    </row>
    <row r="1400" spans="1:12">
      <c r="A1400" s="3">
        <v>41388</v>
      </c>
      <c r="B1400">
        <v>8</v>
      </c>
      <c r="C1400">
        <v>5</v>
      </c>
      <c r="D1400" t="s">
        <v>28</v>
      </c>
      <c r="E1400">
        <v>3</v>
      </c>
      <c r="F1400">
        <v>1</v>
      </c>
      <c r="G1400">
        <v>9</v>
      </c>
      <c r="H1400" s="67">
        <v>2106</v>
      </c>
      <c r="I1400" s="67">
        <v>2250</v>
      </c>
      <c r="J1400" s="67">
        <v>134136</v>
      </c>
      <c r="K1400" s="67">
        <v>142830</v>
      </c>
      <c r="L1400" s="67">
        <v>8694</v>
      </c>
    </row>
    <row r="1401" spans="1:12">
      <c r="A1401" s="3">
        <v>41389</v>
      </c>
      <c r="B1401">
        <v>8</v>
      </c>
      <c r="C1401">
        <v>5</v>
      </c>
      <c r="D1401" t="s">
        <v>12</v>
      </c>
      <c r="E1401">
        <v>1</v>
      </c>
      <c r="F1401">
        <v>1</v>
      </c>
      <c r="G1401">
        <v>23</v>
      </c>
      <c r="H1401" s="67">
        <v>4482</v>
      </c>
      <c r="I1401" s="67">
        <v>4770</v>
      </c>
      <c r="J1401" s="67">
        <v>26442</v>
      </c>
      <c r="K1401" s="67">
        <v>28080</v>
      </c>
      <c r="L1401" s="67">
        <v>1638</v>
      </c>
    </row>
    <row r="1402" spans="1:12">
      <c r="A1402" s="3">
        <v>41389</v>
      </c>
      <c r="B1402">
        <v>7</v>
      </c>
      <c r="C1402">
        <v>3</v>
      </c>
      <c r="D1402" t="s">
        <v>21</v>
      </c>
      <c r="E1402">
        <v>2</v>
      </c>
      <c r="F1402">
        <v>1</v>
      </c>
      <c r="G1402">
        <v>23</v>
      </c>
      <c r="H1402" s="67">
        <v>3546</v>
      </c>
      <c r="I1402" s="67">
        <v>3780</v>
      </c>
      <c r="J1402" s="67">
        <v>24156</v>
      </c>
      <c r="K1402" s="67">
        <v>25740</v>
      </c>
      <c r="L1402" s="67">
        <v>1584</v>
      </c>
    </row>
    <row r="1403" spans="1:12">
      <c r="A1403" s="3">
        <v>41390</v>
      </c>
      <c r="B1403">
        <v>2</v>
      </c>
      <c r="C1403">
        <v>1</v>
      </c>
      <c r="D1403" t="s">
        <v>43</v>
      </c>
      <c r="E1403">
        <v>4</v>
      </c>
      <c r="F1403">
        <v>1</v>
      </c>
      <c r="G1403">
        <v>20</v>
      </c>
      <c r="H1403" s="67">
        <v>4482</v>
      </c>
      <c r="I1403" s="67">
        <v>4770</v>
      </c>
      <c r="J1403" s="67">
        <v>6768</v>
      </c>
      <c r="K1403" s="67">
        <v>7200</v>
      </c>
      <c r="L1403" s="67">
        <v>432</v>
      </c>
    </row>
    <row r="1404" spans="1:12">
      <c r="A1404" s="3">
        <v>41390</v>
      </c>
      <c r="B1404">
        <v>7</v>
      </c>
      <c r="C1404">
        <v>3</v>
      </c>
      <c r="D1404" t="s">
        <v>28</v>
      </c>
      <c r="E1404">
        <v>3</v>
      </c>
      <c r="F1404">
        <v>1</v>
      </c>
      <c r="G1404">
        <v>25</v>
      </c>
      <c r="H1404" s="67">
        <v>4482</v>
      </c>
      <c r="I1404" s="67">
        <v>4770</v>
      </c>
      <c r="J1404" s="67">
        <v>139968</v>
      </c>
      <c r="K1404" s="67">
        <v>149040</v>
      </c>
      <c r="L1404" s="67">
        <v>9072</v>
      </c>
    </row>
    <row r="1405" spans="1:12">
      <c r="A1405" s="3">
        <v>41391</v>
      </c>
      <c r="B1405">
        <v>1</v>
      </c>
      <c r="C1405">
        <v>1</v>
      </c>
      <c r="D1405" t="s">
        <v>26</v>
      </c>
      <c r="E1405">
        <v>2</v>
      </c>
      <c r="F1405">
        <v>1</v>
      </c>
      <c r="G1405">
        <v>4</v>
      </c>
      <c r="H1405" s="67">
        <v>2034</v>
      </c>
      <c r="I1405" s="67">
        <v>2160</v>
      </c>
      <c r="J1405" s="67">
        <v>57798</v>
      </c>
      <c r="K1405" s="67">
        <v>61560</v>
      </c>
      <c r="L1405" s="67">
        <v>3762</v>
      </c>
    </row>
    <row r="1406" spans="1:12">
      <c r="A1406" s="3">
        <v>41392</v>
      </c>
      <c r="B1406">
        <v>2</v>
      </c>
      <c r="C1406">
        <v>1</v>
      </c>
      <c r="D1406" t="s">
        <v>41</v>
      </c>
      <c r="E1406">
        <v>2</v>
      </c>
      <c r="F1406">
        <v>1</v>
      </c>
      <c r="G1406">
        <v>24</v>
      </c>
      <c r="H1406" s="67">
        <v>3978</v>
      </c>
      <c r="I1406" s="67">
        <v>4230</v>
      </c>
      <c r="J1406" s="67">
        <v>61992</v>
      </c>
      <c r="K1406" s="67">
        <v>66150</v>
      </c>
      <c r="L1406" s="67">
        <v>4158</v>
      </c>
    </row>
    <row r="1407" spans="1:12">
      <c r="A1407" s="3">
        <v>41392</v>
      </c>
      <c r="B1407">
        <v>6</v>
      </c>
      <c r="C1407">
        <v>4</v>
      </c>
      <c r="D1407" t="s">
        <v>15</v>
      </c>
      <c r="E1407">
        <v>2</v>
      </c>
      <c r="F1407">
        <v>2</v>
      </c>
      <c r="G1407">
        <v>24</v>
      </c>
      <c r="H1407" s="67">
        <v>5832</v>
      </c>
      <c r="I1407" s="67">
        <v>6210</v>
      </c>
      <c r="J1407" s="67">
        <v>28656</v>
      </c>
      <c r="K1407" s="67">
        <v>30960</v>
      </c>
      <c r="L1407" s="67">
        <v>2304</v>
      </c>
    </row>
    <row r="1408" spans="1:12">
      <c r="A1408" s="3">
        <v>41392</v>
      </c>
      <c r="B1408">
        <v>1</v>
      </c>
      <c r="C1408">
        <v>1</v>
      </c>
      <c r="D1408" t="s">
        <v>21</v>
      </c>
      <c r="E1408">
        <v>2</v>
      </c>
      <c r="F1408">
        <v>1</v>
      </c>
      <c r="G1408">
        <v>16</v>
      </c>
      <c r="H1408" s="67">
        <v>3978</v>
      </c>
      <c r="I1408" s="67">
        <v>4230</v>
      </c>
      <c r="J1408" s="67">
        <v>52704</v>
      </c>
      <c r="K1408" s="67">
        <v>56160</v>
      </c>
      <c r="L1408" s="67">
        <v>3456</v>
      </c>
    </row>
    <row r="1409" spans="1:12">
      <c r="A1409" s="3">
        <v>41392</v>
      </c>
      <c r="B1409">
        <v>9</v>
      </c>
      <c r="C1409">
        <v>5</v>
      </c>
      <c r="D1409" t="s">
        <v>36</v>
      </c>
      <c r="E1409">
        <v>2</v>
      </c>
      <c r="F1409">
        <v>1</v>
      </c>
      <c r="G1409">
        <v>6</v>
      </c>
      <c r="H1409" s="67">
        <v>3978</v>
      </c>
      <c r="I1409" s="67">
        <v>4230</v>
      </c>
      <c r="J1409" s="67">
        <v>14742</v>
      </c>
      <c r="K1409" s="67">
        <v>15750</v>
      </c>
      <c r="L1409" s="67">
        <v>1008</v>
      </c>
    </row>
    <row r="1410" spans="1:12">
      <c r="A1410" s="3">
        <v>41393</v>
      </c>
      <c r="B1410">
        <v>2</v>
      </c>
      <c r="C1410">
        <v>1</v>
      </c>
      <c r="D1410" t="s">
        <v>33</v>
      </c>
      <c r="E1410">
        <v>3</v>
      </c>
      <c r="F1410">
        <v>1</v>
      </c>
      <c r="G1410">
        <v>4</v>
      </c>
      <c r="H1410" s="67">
        <v>5148</v>
      </c>
      <c r="I1410" s="67">
        <v>5490</v>
      </c>
      <c r="J1410" s="67">
        <v>19890</v>
      </c>
      <c r="K1410" s="67">
        <v>21150</v>
      </c>
      <c r="L1410" s="67">
        <v>1260</v>
      </c>
    </row>
    <row r="1411" spans="1:12">
      <c r="A1411" s="3">
        <v>41393</v>
      </c>
      <c r="B1411">
        <v>3</v>
      </c>
      <c r="C1411">
        <v>2</v>
      </c>
      <c r="D1411" t="s">
        <v>37</v>
      </c>
      <c r="E1411">
        <v>3</v>
      </c>
      <c r="F1411">
        <v>1</v>
      </c>
      <c r="G1411">
        <v>24</v>
      </c>
      <c r="H1411" s="67">
        <v>5832</v>
      </c>
      <c r="I1411" s="67">
        <v>6210</v>
      </c>
      <c r="J1411" s="67">
        <v>35856</v>
      </c>
      <c r="K1411" s="67">
        <v>38160</v>
      </c>
      <c r="L1411" s="67">
        <v>2304</v>
      </c>
    </row>
    <row r="1412" spans="1:12">
      <c r="A1412" s="3">
        <v>41394</v>
      </c>
      <c r="B1412">
        <v>10</v>
      </c>
      <c r="C1412">
        <v>4</v>
      </c>
      <c r="D1412" t="s">
        <v>32</v>
      </c>
      <c r="E1412">
        <v>3</v>
      </c>
      <c r="F1412">
        <v>1</v>
      </c>
      <c r="G1412">
        <v>21</v>
      </c>
      <c r="H1412" s="67">
        <v>2034</v>
      </c>
      <c r="I1412" s="67">
        <v>2160</v>
      </c>
      <c r="J1412" s="67">
        <v>21276</v>
      </c>
      <c r="K1412" s="67">
        <v>22680</v>
      </c>
      <c r="L1412" s="67">
        <v>1404</v>
      </c>
    </row>
    <row r="1413" spans="1:12">
      <c r="A1413" s="3">
        <v>41394</v>
      </c>
      <c r="B1413">
        <v>2</v>
      </c>
      <c r="C1413">
        <v>1</v>
      </c>
      <c r="D1413" t="s">
        <v>42</v>
      </c>
      <c r="E1413">
        <v>6</v>
      </c>
      <c r="F1413">
        <v>2</v>
      </c>
      <c r="G1413">
        <v>13</v>
      </c>
      <c r="H1413" s="67">
        <v>5832</v>
      </c>
      <c r="I1413" s="67">
        <v>6210</v>
      </c>
      <c r="J1413" s="67">
        <v>67554</v>
      </c>
      <c r="K1413" s="67">
        <v>72900</v>
      </c>
      <c r="L1413" s="67">
        <v>5346</v>
      </c>
    </row>
    <row r="1414" spans="1:12">
      <c r="A1414" s="3">
        <v>41394</v>
      </c>
      <c r="B1414">
        <v>1</v>
      </c>
      <c r="C1414">
        <v>1</v>
      </c>
      <c r="D1414" t="s">
        <v>15</v>
      </c>
      <c r="E1414">
        <v>2</v>
      </c>
      <c r="F1414">
        <v>2</v>
      </c>
      <c r="G1414">
        <v>2</v>
      </c>
      <c r="H1414" s="67">
        <v>3546</v>
      </c>
      <c r="I1414" s="67">
        <v>3780</v>
      </c>
      <c r="J1414" s="67">
        <v>17910</v>
      </c>
      <c r="K1414" s="67">
        <v>19350</v>
      </c>
      <c r="L1414" s="67">
        <v>1440</v>
      </c>
    </row>
    <row r="1415" spans="1:12">
      <c r="A1415" s="3">
        <v>41394</v>
      </c>
      <c r="B1415">
        <v>2</v>
      </c>
      <c r="C1415">
        <v>1</v>
      </c>
      <c r="D1415" t="s">
        <v>42</v>
      </c>
      <c r="E1415">
        <v>6</v>
      </c>
      <c r="F1415">
        <v>2</v>
      </c>
      <c r="G1415">
        <v>20</v>
      </c>
      <c r="H1415" s="67">
        <v>3726</v>
      </c>
      <c r="I1415" s="67">
        <v>3960</v>
      </c>
      <c r="J1415" s="67">
        <v>75060</v>
      </c>
      <c r="K1415" s="67">
        <v>81000</v>
      </c>
      <c r="L1415" s="67">
        <v>5940</v>
      </c>
    </row>
    <row r="1416" spans="1:12">
      <c r="A1416" s="3">
        <v>41395</v>
      </c>
      <c r="B1416">
        <v>1</v>
      </c>
      <c r="C1416">
        <v>1</v>
      </c>
      <c r="D1416" t="s">
        <v>35</v>
      </c>
      <c r="E1416">
        <v>3</v>
      </c>
      <c r="F1416">
        <v>1</v>
      </c>
      <c r="G1416">
        <v>21</v>
      </c>
      <c r="H1416" s="67">
        <v>3978</v>
      </c>
      <c r="I1416" s="67">
        <v>4230</v>
      </c>
      <c r="J1416" s="67">
        <v>10296</v>
      </c>
      <c r="K1416" s="67">
        <v>10980</v>
      </c>
      <c r="L1416" s="67">
        <v>684</v>
      </c>
    </row>
    <row r="1417" spans="1:12">
      <c r="A1417" s="3">
        <v>41395</v>
      </c>
      <c r="B1417">
        <v>5</v>
      </c>
      <c r="C1417">
        <v>3</v>
      </c>
      <c r="D1417" t="s">
        <v>39</v>
      </c>
      <c r="E1417">
        <v>2</v>
      </c>
      <c r="F1417">
        <v>1</v>
      </c>
      <c r="G1417">
        <v>12</v>
      </c>
      <c r="H1417" s="67">
        <v>3042</v>
      </c>
      <c r="I1417" s="67">
        <v>3240</v>
      </c>
      <c r="J1417" s="67">
        <v>89424</v>
      </c>
      <c r="K1417" s="67">
        <v>95040</v>
      </c>
      <c r="L1417" s="67">
        <v>5616</v>
      </c>
    </row>
    <row r="1418" spans="1:12">
      <c r="A1418" s="3">
        <v>41395</v>
      </c>
      <c r="B1418">
        <v>5</v>
      </c>
      <c r="C1418">
        <v>3</v>
      </c>
      <c r="D1418" t="s">
        <v>41</v>
      </c>
      <c r="E1418">
        <v>2</v>
      </c>
      <c r="F1418">
        <v>1</v>
      </c>
      <c r="G1418">
        <v>23</v>
      </c>
      <c r="H1418" s="67">
        <v>3546</v>
      </c>
      <c r="I1418" s="67">
        <v>3780</v>
      </c>
      <c r="J1418" s="67">
        <v>17712</v>
      </c>
      <c r="K1418" s="67">
        <v>18900</v>
      </c>
      <c r="L1418" s="67">
        <v>1188</v>
      </c>
    </row>
    <row r="1419" spans="1:12">
      <c r="A1419" s="3">
        <v>41396</v>
      </c>
      <c r="B1419">
        <v>9</v>
      </c>
      <c r="C1419">
        <v>5</v>
      </c>
      <c r="D1419" t="s">
        <v>38</v>
      </c>
      <c r="E1419">
        <v>4</v>
      </c>
      <c r="F1419">
        <v>1</v>
      </c>
      <c r="G1419">
        <v>23</v>
      </c>
      <c r="H1419" s="67">
        <v>4482</v>
      </c>
      <c r="I1419" s="67">
        <v>4770</v>
      </c>
      <c r="J1419" s="67">
        <v>78012</v>
      </c>
      <c r="K1419" s="67">
        <v>83160</v>
      </c>
      <c r="L1419" s="67">
        <v>5148</v>
      </c>
    </row>
    <row r="1420" spans="1:12">
      <c r="A1420" s="3">
        <v>41396</v>
      </c>
      <c r="B1420">
        <v>4</v>
      </c>
      <c r="C1420">
        <v>2</v>
      </c>
      <c r="D1420" t="s">
        <v>15</v>
      </c>
      <c r="E1420">
        <v>2</v>
      </c>
      <c r="F1420">
        <v>2</v>
      </c>
      <c r="G1420">
        <v>24</v>
      </c>
      <c r="H1420" s="67">
        <v>3924</v>
      </c>
      <c r="I1420" s="67">
        <v>4230</v>
      </c>
      <c r="J1420" s="67">
        <v>35820</v>
      </c>
      <c r="K1420" s="67">
        <v>38700</v>
      </c>
      <c r="L1420" s="67">
        <v>2880</v>
      </c>
    </row>
    <row r="1421" spans="1:12">
      <c r="A1421" s="3">
        <v>41397</v>
      </c>
      <c r="B1421">
        <v>4</v>
      </c>
      <c r="C1421">
        <v>2</v>
      </c>
      <c r="D1421" t="s">
        <v>42</v>
      </c>
      <c r="E1421">
        <v>6</v>
      </c>
      <c r="F1421">
        <v>2</v>
      </c>
      <c r="G1421">
        <v>25</v>
      </c>
      <c r="H1421" s="67">
        <v>2952</v>
      </c>
      <c r="I1421" s="67">
        <v>3150</v>
      </c>
      <c r="J1421" s="67">
        <v>15012</v>
      </c>
      <c r="K1421" s="67">
        <v>16200</v>
      </c>
      <c r="L1421" s="67">
        <v>1188</v>
      </c>
    </row>
    <row r="1422" spans="1:12">
      <c r="A1422" s="3">
        <v>41397</v>
      </c>
      <c r="B1422">
        <v>8</v>
      </c>
      <c r="C1422">
        <v>5</v>
      </c>
      <c r="D1422" t="s">
        <v>39</v>
      </c>
      <c r="E1422">
        <v>2</v>
      </c>
      <c r="F1422">
        <v>1</v>
      </c>
      <c r="G1422">
        <v>17</v>
      </c>
      <c r="H1422" s="67">
        <v>3726</v>
      </c>
      <c r="I1422" s="67">
        <v>3960</v>
      </c>
      <c r="J1422" s="67">
        <v>52164</v>
      </c>
      <c r="K1422" s="67">
        <v>55440</v>
      </c>
      <c r="L1422" s="67">
        <v>3276</v>
      </c>
    </row>
    <row r="1423" spans="1:12">
      <c r="A1423" s="3">
        <v>41397</v>
      </c>
      <c r="B1423">
        <v>2</v>
      </c>
      <c r="C1423">
        <v>1</v>
      </c>
      <c r="D1423" t="s">
        <v>43</v>
      </c>
      <c r="E1423">
        <v>4</v>
      </c>
      <c r="F1423">
        <v>1</v>
      </c>
      <c r="G1423">
        <v>21</v>
      </c>
      <c r="H1423" s="67">
        <v>3978</v>
      </c>
      <c r="I1423" s="67">
        <v>4230</v>
      </c>
      <c r="J1423" s="67">
        <v>84600</v>
      </c>
      <c r="K1423" s="67">
        <v>90000</v>
      </c>
      <c r="L1423" s="67">
        <v>5400</v>
      </c>
    </row>
    <row r="1424" spans="1:12">
      <c r="A1424" s="3">
        <v>41397</v>
      </c>
      <c r="B1424">
        <v>1</v>
      </c>
      <c r="C1424">
        <v>1</v>
      </c>
      <c r="D1424" t="s">
        <v>33</v>
      </c>
      <c r="E1424">
        <v>3</v>
      </c>
      <c r="F1424">
        <v>1</v>
      </c>
      <c r="G1424">
        <v>9</v>
      </c>
      <c r="H1424" s="67">
        <v>3726</v>
      </c>
      <c r="I1424" s="67">
        <v>3960</v>
      </c>
      <c r="J1424" s="67">
        <v>99450</v>
      </c>
      <c r="K1424" s="67">
        <v>105750</v>
      </c>
      <c r="L1424" s="67">
        <v>6300</v>
      </c>
    </row>
    <row r="1425" spans="1:12">
      <c r="A1425" s="3">
        <v>41397</v>
      </c>
      <c r="B1425">
        <v>1</v>
      </c>
      <c r="C1425">
        <v>1</v>
      </c>
      <c r="D1425" t="s">
        <v>12</v>
      </c>
      <c r="E1425">
        <v>1</v>
      </c>
      <c r="F1425">
        <v>1</v>
      </c>
      <c r="G1425">
        <v>11</v>
      </c>
      <c r="H1425" s="67">
        <v>4482</v>
      </c>
      <c r="I1425" s="67">
        <v>4770</v>
      </c>
      <c r="J1425" s="67">
        <v>42714</v>
      </c>
      <c r="K1425" s="67">
        <v>45360</v>
      </c>
      <c r="L1425" s="67">
        <v>2646</v>
      </c>
    </row>
    <row r="1426" spans="1:12">
      <c r="A1426" s="3">
        <v>41398</v>
      </c>
      <c r="B1426">
        <v>2</v>
      </c>
      <c r="C1426">
        <v>1</v>
      </c>
      <c r="D1426" t="s">
        <v>38</v>
      </c>
      <c r="E1426">
        <v>4</v>
      </c>
      <c r="F1426">
        <v>1</v>
      </c>
      <c r="G1426">
        <v>4</v>
      </c>
      <c r="H1426" s="67">
        <v>3582</v>
      </c>
      <c r="I1426" s="67">
        <v>3870</v>
      </c>
      <c r="J1426" s="67">
        <v>67374</v>
      </c>
      <c r="K1426" s="67">
        <v>71820</v>
      </c>
      <c r="L1426" s="67">
        <v>4446</v>
      </c>
    </row>
    <row r="1427" spans="1:12">
      <c r="A1427" s="3">
        <v>41398</v>
      </c>
      <c r="B1427">
        <v>2</v>
      </c>
      <c r="C1427">
        <v>1</v>
      </c>
      <c r="D1427" t="s">
        <v>26</v>
      </c>
      <c r="E1427">
        <v>2</v>
      </c>
      <c r="F1427">
        <v>1</v>
      </c>
      <c r="G1427">
        <v>22</v>
      </c>
      <c r="H1427" s="67">
        <v>4482</v>
      </c>
      <c r="I1427" s="67">
        <v>4770</v>
      </c>
      <c r="J1427" s="67">
        <v>3042</v>
      </c>
      <c r="K1427" s="67">
        <v>3240</v>
      </c>
      <c r="L1427" s="67">
        <v>198</v>
      </c>
    </row>
    <row r="1428" spans="1:12">
      <c r="A1428" s="3">
        <v>41398</v>
      </c>
      <c r="B1428">
        <v>5</v>
      </c>
      <c r="C1428">
        <v>3</v>
      </c>
      <c r="D1428" t="s">
        <v>12</v>
      </c>
      <c r="E1428">
        <v>1</v>
      </c>
      <c r="F1428">
        <v>1</v>
      </c>
      <c r="G1428">
        <v>15</v>
      </c>
      <c r="H1428" s="67">
        <v>3924</v>
      </c>
      <c r="I1428" s="67">
        <v>4230</v>
      </c>
      <c r="J1428" s="67">
        <v>8136</v>
      </c>
      <c r="K1428" s="67">
        <v>8640</v>
      </c>
      <c r="L1428" s="67">
        <v>504</v>
      </c>
    </row>
    <row r="1429" spans="1:12">
      <c r="A1429" s="3">
        <v>41398</v>
      </c>
      <c r="B1429">
        <v>6</v>
      </c>
      <c r="C1429">
        <v>4</v>
      </c>
      <c r="D1429" t="s">
        <v>37</v>
      </c>
      <c r="E1429">
        <v>3</v>
      </c>
      <c r="F1429">
        <v>1</v>
      </c>
      <c r="G1429">
        <v>23</v>
      </c>
      <c r="H1429" s="67">
        <v>7506</v>
      </c>
      <c r="I1429" s="67">
        <v>8100</v>
      </c>
      <c r="J1429" s="67">
        <v>49302</v>
      </c>
      <c r="K1429" s="67">
        <v>52470</v>
      </c>
      <c r="L1429" s="67">
        <v>3168</v>
      </c>
    </row>
    <row r="1430" spans="1:12">
      <c r="A1430" s="3">
        <v>41399</v>
      </c>
      <c r="B1430">
        <v>7</v>
      </c>
      <c r="C1430">
        <v>3</v>
      </c>
      <c r="D1430" t="s">
        <v>35</v>
      </c>
      <c r="E1430">
        <v>3</v>
      </c>
      <c r="F1430">
        <v>1</v>
      </c>
      <c r="G1430">
        <v>9</v>
      </c>
      <c r="H1430" s="67">
        <v>3546</v>
      </c>
      <c r="I1430" s="67">
        <v>3780</v>
      </c>
      <c r="J1430" s="67">
        <v>30888</v>
      </c>
      <c r="K1430" s="67">
        <v>32940</v>
      </c>
      <c r="L1430" s="67">
        <v>2052</v>
      </c>
    </row>
    <row r="1431" spans="1:12">
      <c r="A1431" s="3">
        <v>41399</v>
      </c>
      <c r="B1431">
        <v>2</v>
      </c>
      <c r="C1431">
        <v>1</v>
      </c>
      <c r="D1431" t="s">
        <v>42</v>
      </c>
      <c r="E1431">
        <v>6</v>
      </c>
      <c r="F1431">
        <v>2</v>
      </c>
      <c r="G1431">
        <v>7</v>
      </c>
      <c r="H1431" s="67">
        <v>3042</v>
      </c>
      <c r="I1431" s="67">
        <v>3240</v>
      </c>
      <c r="J1431" s="67">
        <v>90072</v>
      </c>
      <c r="K1431" s="67">
        <v>97200</v>
      </c>
      <c r="L1431" s="67">
        <v>7128</v>
      </c>
    </row>
    <row r="1432" spans="1:12">
      <c r="A1432" s="3">
        <v>41399</v>
      </c>
      <c r="B1432">
        <v>10</v>
      </c>
      <c r="C1432">
        <v>4</v>
      </c>
      <c r="D1432" t="s">
        <v>15</v>
      </c>
      <c r="E1432">
        <v>2</v>
      </c>
      <c r="F1432">
        <v>2</v>
      </c>
      <c r="G1432">
        <v>25</v>
      </c>
      <c r="H1432" s="67">
        <v>3042</v>
      </c>
      <c r="I1432" s="67">
        <v>3240</v>
      </c>
      <c r="J1432" s="67">
        <v>10746</v>
      </c>
      <c r="K1432" s="67">
        <v>11610</v>
      </c>
      <c r="L1432" s="67">
        <v>864</v>
      </c>
    </row>
    <row r="1433" spans="1:12">
      <c r="A1433" s="3">
        <v>41399</v>
      </c>
      <c r="B1433">
        <v>7</v>
      </c>
      <c r="C1433">
        <v>3</v>
      </c>
      <c r="D1433" t="s">
        <v>36</v>
      </c>
      <c r="E1433">
        <v>2</v>
      </c>
      <c r="F1433">
        <v>1</v>
      </c>
      <c r="G1433">
        <v>10</v>
      </c>
      <c r="H1433" s="67">
        <v>3978</v>
      </c>
      <c r="I1433" s="67">
        <v>4230</v>
      </c>
      <c r="J1433" s="67">
        <v>4212</v>
      </c>
      <c r="K1433" s="67">
        <v>4500</v>
      </c>
      <c r="L1433" s="67">
        <v>288</v>
      </c>
    </row>
    <row r="1434" spans="1:12">
      <c r="A1434" s="3">
        <v>41400</v>
      </c>
      <c r="B1434">
        <v>10</v>
      </c>
      <c r="C1434">
        <v>4</v>
      </c>
      <c r="D1434" t="s">
        <v>33</v>
      </c>
      <c r="E1434">
        <v>3</v>
      </c>
      <c r="F1434">
        <v>1</v>
      </c>
      <c r="G1434">
        <v>8</v>
      </c>
      <c r="H1434" s="67">
        <v>5148</v>
      </c>
      <c r="I1434" s="67">
        <v>5490</v>
      </c>
      <c r="J1434" s="67">
        <v>91494</v>
      </c>
      <c r="K1434" s="67">
        <v>97290</v>
      </c>
      <c r="L1434" s="67">
        <v>5796</v>
      </c>
    </row>
    <row r="1435" spans="1:12">
      <c r="A1435" s="3">
        <v>41400</v>
      </c>
      <c r="B1435">
        <v>8</v>
      </c>
      <c r="C1435">
        <v>5</v>
      </c>
      <c r="D1435" t="s">
        <v>15</v>
      </c>
      <c r="E1435">
        <v>2</v>
      </c>
      <c r="F1435">
        <v>2</v>
      </c>
      <c r="G1435">
        <v>18</v>
      </c>
      <c r="H1435" s="67">
        <v>3042</v>
      </c>
      <c r="I1435" s="67">
        <v>3240</v>
      </c>
      <c r="J1435" s="67">
        <v>50148</v>
      </c>
      <c r="K1435" s="67">
        <v>54180</v>
      </c>
      <c r="L1435" s="67">
        <v>4032</v>
      </c>
    </row>
    <row r="1436" spans="1:12">
      <c r="A1436" s="3">
        <v>41400</v>
      </c>
      <c r="B1436">
        <v>7</v>
      </c>
      <c r="C1436">
        <v>3</v>
      </c>
      <c r="D1436" t="s">
        <v>26</v>
      </c>
      <c r="E1436">
        <v>2</v>
      </c>
      <c r="F1436">
        <v>1</v>
      </c>
      <c r="G1436">
        <v>8</v>
      </c>
      <c r="H1436" s="67">
        <v>5148</v>
      </c>
      <c r="I1436" s="67">
        <v>5490</v>
      </c>
      <c r="J1436" s="67">
        <v>39546</v>
      </c>
      <c r="K1436" s="67">
        <v>42120</v>
      </c>
      <c r="L1436" s="67">
        <v>2574</v>
      </c>
    </row>
    <row r="1437" spans="1:12">
      <c r="A1437" s="3">
        <v>41400</v>
      </c>
      <c r="B1437">
        <v>7</v>
      </c>
      <c r="C1437">
        <v>3</v>
      </c>
      <c r="D1437" t="s">
        <v>19</v>
      </c>
      <c r="E1437">
        <v>2</v>
      </c>
      <c r="F1437">
        <v>1</v>
      </c>
      <c r="G1437">
        <v>25</v>
      </c>
      <c r="H1437" s="67">
        <v>7506</v>
      </c>
      <c r="I1437" s="67">
        <v>8100</v>
      </c>
      <c r="J1437" s="67">
        <v>63648</v>
      </c>
      <c r="K1437" s="67">
        <v>67680</v>
      </c>
      <c r="L1437" s="67">
        <v>4032</v>
      </c>
    </row>
    <row r="1438" spans="1:12">
      <c r="A1438" s="3">
        <v>41400</v>
      </c>
      <c r="B1438">
        <v>8</v>
      </c>
      <c r="C1438">
        <v>5</v>
      </c>
      <c r="D1438" t="s">
        <v>15</v>
      </c>
      <c r="E1438">
        <v>2</v>
      </c>
      <c r="F1438">
        <v>2</v>
      </c>
      <c r="G1438">
        <v>7</v>
      </c>
      <c r="H1438" s="67">
        <v>3042</v>
      </c>
      <c r="I1438" s="67">
        <v>3240</v>
      </c>
      <c r="J1438" s="67">
        <v>25074</v>
      </c>
      <c r="K1438" s="67">
        <v>27090</v>
      </c>
      <c r="L1438" s="67">
        <v>2016</v>
      </c>
    </row>
    <row r="1439" spans="1:12">
      <c r="A1439" s="3">
        <v>41400</v>
      </c>
      <c r="B1439">
        <v>9</v>
      </c>
      <c r="C1439">
        <v>5</v>
      </c>
      <c r="D1439" t="s">
        <v>35</v>
      </c>
      <c r="E1439">
        <v>3</v>
      </c>
      <c r="F1439">
        <v>1</v>
      </c>
      <c r="G1439">
        <v>17</v>
      </c>
      <c r="H1439" s="67">
        <v>3978</v>
      </c>
      <c r="I1439" s="67">
        <v>4230</v>
      </c>
      <c r="J1439" s="67">
        <v>113256</v>
      </c>
      <c r="K1439" s="67">
        <v>120780</v>
      </c>
      <c r="L1439" s="67">
        <v>7524</v>
      </c>
    </row>
    <row r="1440" spans="1:12">
      <c r="A1440" s="3">
        <v>41401</v>
      </c>
      <c r="B1440">
        <v>2</v>
      </c>
      <c r="C1440">
        <v>1</v>
      </c>
      <c r="D1440" t="s">
        <v>26</v>
      </c>
      <c r="E1440">
        <v>2</v>
      </c>
      <c r="F1440">
        <v>1</v>
      </c>
      <c r="G1440">
        <v>3</v>
      </c>
      <c r="H1440" s="67">
        <v>2952</v>
      </c>
      <c r="I1440" s="67">
        <v>3150</v>
      </c>
      <c r="J1440" s="67">
        <v>21294</v>
      </c>
      <c r="K1440" s="67">
        <v>22680</v>
      </c>
      <c r="L1440" s="67">
        <v>1386</v>
      </c>
    </row>
    <row r="1441" spans="1:12">
      <c r="A1441" s="3">
        <v>41402</v>
      </c>
      <c r="B1441">
        <v>3</v>
      </c>
      <c r="C1441">
        <v>2</v>
      </c>
      <c r="D1441" t="s">
        <v>36</v>
      </c>
      <c r="E1441">
        <v>2</v>
      </c>
      <c r="F1441">
        <v>1</v>
      </c>
      <c r="G1441">
        <v>13</v>
      </c>
      <c r="H1441" s="67">
        <v>2034</v>
      </c>
      <c r="I1441" s="67">
        <v>2160</v>
      </c>
      <c r="J1441" s="67">
        <v>14742</v>
      </c>
      <c r="K1441" s="67">
        <v>15750</v>
      </c>
      <c r="L1441" s="67">
        <v>1008</v>
      </c>
    </row>
    <row r="1442" spans="1:12">
      <c r="A1442" s="3">
        <v>41402</v>
      </c>
      <c r="B1442">
        <v>7</v>
      </c>
      <c r="C1442">
        <v>3</v>
      </c>
      <c r="D1442" t="s">
        <v>39</v>
      </c>
      <c r="E1442">
        <v>2</v>
      </c>
      <c r="F1442">
        <v>1</v>
      </c>
      <c r="G1442">
        <v>17</v>
      </c>
      <c r="H1442" s="67">
        <v>3582</v>
      </c>
      <c r="I1442" s="67">
        <v>3870</v>
      </c>
      <c r="J1442" s="67">
        <v>44712</v>
      </c>
      <c r="K1442" s="67">
        <v>47520</v>
      </c>
      <c r="L1442" s="67">
        <v>2808</v>
      </c>
    </row>
    <row r="1443" spans="1:12">
      <c r="A1443" s="3">
        <v>41403</v>
      </c>
      <c r="B1443">
        <v>9</v>
      </c>
      <c r="C1443">
        <v>5</v>
      </c>
      <c r="D1443" t="s">
        <v>12</v>
      </c>
      <c r="E1443">
        <v>1</v>
      </c>
      <c r="F1443">
        <v>1</v>
      </c>
      <c r="G1443">
        <v>22</v>
      </c>
      <c r="H1443" s="67">
        <v>3978</v>
      </c>
      <c r="I1443" s="67">
        <v>4230</v>
      </c>
      <c r="J1443" s="67">
        <v>24408</v>
      </c>
      <c r="K1443" s="67">
        <v>25920</v>
      </c>
      <c r="L1443" s="67">
        <v>1512</v>
      </c>
    </row>
    <row r="1444" spans="1:12">
      <c r="A1444" s="3">
        <v>41404</v>
      </c>
      <c r="B1444">
        <v>6</v>
      </c>
      <c r="C1444">
        <v>4</v>
      </c>
      <c r="D1444" t="s">
        <v>36</v>
      </c>
      <c r="E1444">
        <v>2</v>
      </c>
      <c r="F1444">
        <v>1</v>
      </c>
      <c r="G1444">
        <v>23</v>
      </c>
      <c r="H1444" s="67">
        <v>2196</v>
      </c>
      <c r="I1444" s="67">
        <v>2340</v>
      </c>
      <c r="J1444" s="67">
        <v>25272</v>
      </c>
      <c r="K1444" s="67">
        <v>27000</v>
      </c>
      <c r="L1444" s="67">
        <v>1728</v>
      </c>
    </row>
    <row r="1445" spans="1:12">
      <c r="A1445" s="3">
        <v>41404</v>
      </c>
      <c r="B1445">
        <v>9</v>
      </c>
      <c r="C1445">
        <v>5</v>
      </c>
      <c r="D1445" t="s">
        <v>28</v>
      </c>
      <c r="E1445">
        <v>3</v>
      </c>
      <c r="F1445">
        <v>1</v>
      </c>
      <c r="G1445">
        <v>1</v>
      </c>
      <c r="H1445" s="67">
        <v>2034</v>
      </c>
      <c r="I1445" s="67">
        <v>2160</v>
      </c>
      <c r="J1445" s="67">
        <v>46656</v>
      </c>
      <c r="K1445" s="67">
        <v>49680</v>
      </c>
      <c r="L1445" s="67">
        <v>3024</v>
      </c>
    </row>
    <row r="1446" spans="1:12">
      <c r="A1446" s="3">
        <v>41404</v>
      </c>
      <c r="B1446">
        <v>9</v>
      </c>
      <c r="C1446">
        <v>5</v>
      </c>
      <c r="D1446" t="s">
        <v>33</v>
      </c>
      <c r="E1446">
        <v>3</v>
      </c>
      <c r="F1446">
        <v>1</v>
      </c>
      <c r="G1446">
        <v>25</v>
      </c>
      <c r="H1446" s="67">
        <v>5148</v>
      </c>
      <c r="I1446" s="67">
        <v>5490</v>
      </c>
      <c r="J1446" s="67">
        <v>23868</v>
      </c>
      <c r="K1446" s="67">
        <v>25380</v>
      </c>
      <c r="L1446" s="67">
        <v>1512</v>
      </c>
    </row>
    <row r="1447" spans="1:12">
      <c r="A1447" s="3">
        <v>41404</v>
      </c>
      <c r="B1447">
        <v>4</v>
      </c>
      <c r="C1447">
        <v>2</v>
      </c>
      <c r="D1447" t="s">
        <v>19</v>
      </c>
      <c r="E1447">
        <v>2</v>
      </c>
      <c r="F1447">
        <v>1</v>
      </c>
      <c r="G1447">
        <v>22</v>
      </c>
      <c r="H1447" s="67">
        <v>3384</v>
      </c>
      <c r="I1447" s="67">
        <v>3600</v>
      </c>
      <c r="J1447" s="67">
        <v>55692</v>
      </c>
      <c r="K1447" s="67">
        <v>59220</v>
      </c>
      <c r="L1447" s="67">
        <v>3528</v>
      </c>
    </row>
    <row r="1448" spans="1:12">
      <c r="A1448" s="3">
        <v>41404</v>
      </c>
      <c r="B1448">
        <v>5</v>
      </c>
      <c r="C1448">
        <v>3</v>
      </c>
      <c r="D1448" t="s">
        <v>36</v>
      </c>
      <c r="E1448">
        <v>2</v>
      </c>
      <c r="F1448">
        <v>1</v>
      </c>
      <c r="G1448">
        <v>2</v>
      </c>
      <c r="H1448" s="67">
        <v>3978</v>
      </c>
      <c r="I1448" s="67">
        <v>4230</v>
      </c>
      <c r="J1448" s="67">
        <v>23166</v>
      </c>
      <c r="K1448" s="67">
        <v>24750</v>
      </c>
      <c r="L1448" s="67">
        <v>1584</v>
      </c>
    </row>
    <row r="1449" spans="1:12">
      <c r="A1449" s="3">
        <v>41405</v>
      </c>
      <c r="B1449">
        <v>4</v>
      </c>
      <c r="C1449">
        <v>2</v>
      </c>
      <c r="D1449" t="s">
        <v>12</v>
      </c>
      <c r="E1449">
        <v>1</v>
      </c>
      <c r="F1449">
        <v>1</v>
      </c>
      <c r="G1449">
        <v>11</v>
      </c>
      <c r="H1449" s="67">
        <v>3582</v>
      </c>
      <c r="I1449" s="67">
        <v>3870</v>
      </c>
      <c r="J1449" s="67">
        <v>40680</v>
      </c>
      <c r="K1449" s="67">
        <v>43200</v>
      </c>
      <c r="L1449" s="67">
        <v>2520</v>
      </c>
    </row>
    <row r="1450" spans="1:12">
      <c r="A1450" s="3">
        <v>41405</v>
      </c>
      <c r="B1450">
        <v>3</v>
      </c>
      <c r="C1450">
        <v>2</v>
      </c>
      <c r="D1450" t="s">
        <v>15</v>
      </c>
      <c r="E1450">
        <v>2</v>
      </c>
      <c r="F1450">
        <v>2</v>
      </c>
      <c r="G1450">
        <v>11</v>
      </c>
      <c r="H1450" s="67">
        <v>3546</v>
      </c>
      <c r="I1450" s="67">
        <v>3780</v>
      </c>
      <c r="J1450" s="67">
        <v>21492</v>
      </c>
      <c r="K1450" s="67">
        <v>23220</v>
      </c>
      <c r="L1450" s="67">
        <v>1728</v>
      </c>
    </row>
    <row r="1451" spans="1:12">
      <c r="A1451" s="3">
        <v>41405</v>
      </c>
      <c r="B1451">
        <v>4</v>
      </c>
      <c r="C1451">
        <v>2</v>
      </c>
      <c r="D1451" t="s">
        <v>36</v>
      </c>
      <c r="E1451">
        <v>2</v>
      </c>
      <c r="F1451">
        <v>1</v>
      </c>
      <c r="G1451">
        <v>1</v>
      </c>
      <c r="H1451" s="67">
        <v>7506</v>
      </c>
      <c r="I1451" s="67">
        <v>8100</v>
      </c>
      <c r="J1451" s="67">
        <v>16848</v>
      </c>
      <c r="K1451" s="67">
        <v>18000</v>
      </c>
      <c r="L1451" s="67">
        <v>1152</v>
      </c>
    </row>
    <row r="1452" spans="1:12">
      <c r="A1452" s="3">
        <v>41405</v>
      </c>
      <c r="B1452">
        <v>9</v>
      </c>
      <c r="C1452">
        <v>5</v>
      </c>
      <c r="D1452" t="s">
        <v>28</v>
      </c>
      <c r="E1452">
        <v>3</v>
      </c>
      <c r="F1452">
        <v>1</v>
      </c>
      <c r="G1452">
        <v>14</v>
      </c>
      <c r="H1452" s="67">
        <v>3978</v>
      </c>
      <c r="I1452" s="67">
        <v>4230</v>
      </c>
      <c r="J1452" s="67">
        <v>122472</v>
      </c>
      <c r="K1452" s="67">
        <v>130410</v>
      </c>
      <c r="L1452" s="67">
        <v>7938</v>
      </c>
    </row>
    <row r="1453" spans="1:12">
      <c r="A1453" s="3">
        <v>41406</v>
      </c>
      <c r="B1453">
        <v>4</v>
      </c>
      <c r="C1453">
        <v>2</v>
      </c>
      <c r="D1453" t="s">
        <v>32</v>
      </c>
      <c r="E1453">
        <v>3</v>
      </c>
      <c r="F1453">
        <v>1</v>
      </c>
      <c r="G1453">
        <v>11</v>
      </c>
      <c r="H1453" s="67">
        <v>2034</v>
      </c>
      <c r="I1453" s="67">
        <v>2160</v>
      </c>
      <c r="J1453" s="67">
        <v>35460</v>
      </c>
      <c r="K1453" s="67">
        <v>37800</v>
      </c>
      <c r="L1453" s="67">
        <v>2340</v>
      </c>
    </row>
    <row r="1454" spans="1:12">
      <c r="A1454" s="3">
        <v>41406</v>
      </c>
      <c r="B1454">
        <v>4</v>
      </c>
      <c r="C1454">
        <v>2</v>
      </c>
      <c r="D1454" t="s">
        <v>41</v>
      </c>
      <c r="E1454">
        <v>2</v>
      </c>
      <c r="F1454">
        <v>1</v>
      </c>
      <c r="G1454">
        <v>8</v>
      </c>
      <c r="H1454" s="67">
        <v>2952</v>
      </c>
      <c r="I1454" s="67">
        <v>3150</v>
      </c>
      <c r="J1454" s="67">
        <v>73800</v>
      </c>
      <c r="K1454" s="67">
        <v>78750</v>
      </c>
      <c r="L1454" s="67">
        <v>4950</v>
      </c>
    </row>
    <row r="1455" spans="1:12">
      <c r="A1455" s="3">
        <v>41407</v>
      </c>
      <c r="B1455">
        <v>5</v>
      </c>
      <c r="C1455">
        <v>3</v>
      </c>
      <c r="D1455" t="s">
        <v>37</v>
      </c>
      <c r="E1455">
        <v>3</v>
      </c>
      <c r="F1455">
        <v>1</v>
      </c>
      <c r="G1455">
        <v>1</v>
      </c>
      <c r="H1455" s="67">
        <v>3546</v>
      </c>
      <c r="I1455" s="67">
        <v>3780</v>
      </c>
      <c r="J1455" s="67">
        <v>58266</v>
      </c>
      <c r="K1455" s="67">
        <v>62010</v>
      </c>
      <c r="L1455" s="67">
        <v>3744</v>
      </c>
    </row>
    <row r="1456" spans="1:12">
      <c r="A1456" s="3">
        <v>41407</v>
      </c>
      <c r="B1456">
        <v>6</v>
      </c>
      <c r="C1456">
        <v>4</v>
      </c>
      <c r="D1456" t="s">
        <v>43</v>
      </c>
      <c r="E1456">
        <v>4</v>
      </c>
      <c r="F1456">
        <v>1</v>
      </c>
      <c r="G1456">
        <v>24</v>
      </c>
      <c r="H1456" s="67">
        <v>3546</v>
      </c>
      <c r="I1456" s="67">
        <v>3780</v>
      </c>
      <c r="J1456" s="67">
        <v>43992</v>
      </c>
      <c r="K1456" s="67">
        <v>46800</v>
      </c>
      <c r="L1456" s="67">
        <v>2808</v>
      </c>
    </row>
    <row r="1457" spans="1:12">
      <c r="A1457" s="3">
        <v>41407</v>
      </c>
      <c r="B1457">
        <v>5</v>
      </c>
      <c r="C1457">
        <v>3</v>
      </c>
      <c r="D1457" t="s">
        <v>35</v>
      </c>
      <c r="E1457">
        <v>3</v>
      </c>
      <c r="F1457">
        <v>1</v>
      </c>
      <c r="G1457">
        <v>15</v>
      </c>
      <c r="H1457" s="67">
        <v>3978</v>
      </c>
      <c r="I1457" s="67">
        <v>4230</v>
      </c>
      <c r="J1457" s="67">
        <v>87516</v>
      </c>
      <c r="K1457" s="67">
        <v>93330</v>
      </c>
      <c r="L1457" s="67">
        <v>5814</v>
      </c>
    </row>
    <row r="1458" spans="1:12">
      <c r="A1458" s="3">
        <v>41408</v>
      </c>
      <c r="B1458">
        <v>1</v>
      </c>
      <c r="C1458">
        <v>1</v>
      </c>
      <c r="D1458" t="s">
        <v>38</v>
      </c>
      <c r="E1458">
        <v>4</v>
      </c>
      <c r="F1458">
        <v>1</v>
      </c>
      <c r="G1458">
        <v>20</v>
      </c>
      <c r="H1458" s="67">
        <v>3546</v>
      </c>
      <c r="I1458" s="67">
        <v>3780</v>
      </c>
      <c r="J1458" s="67">
        <v>46098</v>
      </c>
      <c r="K1458" s="67">
        <v>49140</v>
      </c>
      <c r="L1458" s="67">
        <v>3042</v>
      </c>
    </row>
    <row r="1459" spans="1:12">
      <c r="A1459" s="3">
        <v>41408</v>
      </c>
      <c r="B1459">
        <v>7</v>
      </c>
      <c r="C1459">
        <v>3</v>
      </c>
      <c r="D1459" t="s">
        <v>28</v>
      </c>
      <c r="E1459">
        <v>3</v>
      </c>
      <c r="F1459">
        <v>1</v>
      </c>
      <c r="G1459">
        <v>1</v>
      </c>
      <c r="H1459" s="67">
        <v>5148</v>
      </c>
      <c r="I1459" s="67">
        <v>5490</v>
      </c>
      <c r="J1459" s="67">
        <v>99144</v>
      </c>
      <c r="K1459" s="67">
        <v>105570</v>
      </c>
      <c r="L1459" s="67">
        <v>6426</v>
      </c>
    </row>
    <row r="1460" spans="1:12">
      <c r="A1460" s="3">
        <v>41408</v>
      </c>
      <c r="B1460">
        <v>7</v>
      </c>
      <c r="C1460">
        <v>3</v>
      </c>
      <c r="D1460" t="s">
        <v>39</v>
      </c>
      <c r="E1460">
        <v>2</v>
      </c>
      <c r="F1460">
        <v>1</v>
      </c>
      <c r="G1460">
        <v>5</v>
      </c>
      <c r="H1460" s="67">
        <v>2196</v>
      </c>
      <c r="I1460" s="67">
        <v>2340</v>
      </c>
      <c r="J1460" s="67">
        <v>3726</v>
      </c>
      <c r="K1460" s="67">
        <v>3960</v>
      </c>
      <c r="L1460" s="67">
        <v>234</v>
      </c>
    </row>
    <row r="1461" spans="1:12">
      <c r="A1461" s="3">
        <v>41410</v>
      </c>
      <c r="B1461">
        <v>1</v>
      </c>
      <c r="C1461">
        <v>1</v>
      </c>
      <c r="D1461" t="s">
        <v>28</v>
      </c>
      <c r="E1461">
        <v>3</v>
      </c>
      <c r="F1461">
        <v>1</v>
      </c>
      <c r="G1461">
        <v>2</v>
      </c>
      <c r="H1461" s="67">
        <v>3924</v>
      </c>
      <c r="I1461" s="67">
        <v>4230</v>
      </c>
      <c r="J1461" s="67">
        <v>99144</v>
      </c>
      <c r="K1461" s="67">
        <v>105570</v>
      </c>
      <c r="L1461" s="67">
        <v>6426</v>
      </c>
    </row>
    <row r="1462" spans="1:12">
      <c r="A1462" s="3">
        <v>41410</v>
      </c>
      <c r="B1462">
        <v>5</v>
      </c>
      <c r="C1462">
        <v>3</v>
      </c>
      <c r="D1462" t="s">
        <v>26</v>
      </c>
      <c r="E1462">
        <v>2</v>
      </c>
      <c r="F1462">
        <v>1</v>
      </c>
      <c r="G1462">
        <v>15</v>
      </c>
      <c r="H1462" s="67">
        <v>3978</v>
      </c>
      <c r="I1462" s="67">
        <v>4230</v>
      </c>
      <c r="J1462" s="67">
        <v>48672</v>
      </c>
      <c r="K1462" s="67">
        <v>51840</v>
      </c>
      <c r="L1462" s="67">
        <v>3168</v>
      </c>
    </row>
    <row r="1463" spans="1:12">
      <c r="A1463" s="3">
        <v>41410</v>
      </c>
      <c r="B1463">
        <v>9</v>
      </c>
      <c r="C1463">
        <v>5</v>
      </c>
      <c r="D1463" t="s">
        <v>12</v>
      </c>
      <c r="E1463">
        <v>1</v>
      </c>
      <c r="F1463">
        <v>1</v>
      </c>
      <c r="G1463">
        <v>24</v>
      </c>
      <c r="H1463" s="67">
        <v>2106</v>
      </c>
      <c r="I1463" s="67">
        <v>2250</v>
      </c>
      <c r="J1463" s="67">
        <v>50850</v>
      </c>
      <c r="K1463" s="67">
        <v>54000</v>
      </c>
      <c r="L1463" s="67">
        <v>3150</v>
      </c>
    </row>
    <row r="1464" spans="1:12">
      <c r="A1464" s="3">
        <v>41410</v>
      </c>
      <c r="B1464">
        <v>2</v>
      </c>
      <c r="C1464">
        <v>1</v>
      </c>
      <c r="D1464" t="s">
        <v>33</v>
      </c>
      <c r="E1464">
        <v>3</v>
      </c>
      <c r="F1464">
        <v>1</v>
      </c>
      <c r="G1464">
        <v>23</v>
      </c>
      <c r="H1464" s="67">
        <v>5148</v>
      </c>
      <c r="I1464" s="67">
        <v>5490</v>
      </c>
      <c r="J1464" s="67">
        <v>83538</v>
      </c>
      <c r="K1464" s="67">
        <v>88830</v>
      </c>
      <c r="L1464" s="67">
        <v>5292</v>
      </c>
    </row>
    <row r="1465" spans="1:12">
      <c r="A1465" s="3">
        <v>41411</v>
      </c>
      <c r="B1465">
        <v>1</v>
      </c>
      <c r="C1465">
        <v>1</v>
      </c>
      <c r="D1465" t="s">
        <v>28</v>
      </c>
      <c r="E1465">
        <v>3</v>
      </c>
      <c r="F1465">
        <v>1</v>
      </c>
      <c r="G1465">
        <v>20</v>
      </c>
      <c r="H1465" s="67">
        <v>3546</v>
      </c>
      <c r="I1465" s="67">
        <v>3780</v>
      </c>
      <c r="J1465" s="67">
        <v>40824</v>
      </c>
      <c r="K1465" s="67">
        <v>43470</v>
      </c>
      <c r="L1465" s="67">
        <v>2646</v>
      </c>
    </row>
    <row r="1466" spans="1:12">
      <c r="A1466" s="3">
        <v>41411</v>
      </c>
      <c r="B1466">
        <v>8</v>
      </c>
      <c r="C1466">
        <v>5</v>
      </c>
      <c r="D1466" t="s">
        <v>43</v>
      </c>
      <c r="E1466">
        <v>4</v>
      </c>
      <c r="F1466">
        <v>1</v>
      </c>
      <c r="G1466">
        <v>23</v>
      </c>
      <c r="H1466" s="67">
        <v>3546</v>
      </c>
      <c r="I1466" s="67">
        <v>3780</v>
      </c>
      <c r="J1466" s="67">
        <v>50760</v>
      </c>
      <c r="K1466" s="67">
        <v>54000</v>
      </c>
      <c r="L1466" s="67">
        <v>3240</v>
      </c>
    </row>
    <row r="1467" spans="1:12">
      <c r="A1467" s="3">
        <v>41411</v>
      </c>
      <c r="B1467">
        <v>6</v>
      </c>
      <c r="C1467">
        <v>4</v>
      </c>
      <c r="D1467" t="s">
        <v>43</v>
      </c>
      <c r="E1467">
        <v>4</v>
      </c>
      <c r="F1467">
        <v>1</v>
      </c>
      <c r="G1467">
        <v>22</v>
      </c>
      <c r="H1467" s="67">
        <v>5148</v>
      </c>
      <c r="I1467" s="67">
        <v>5490</v>
      </c>
      <c r="J1467" s="67">
        <v>81216</v>
      </c>
      <c r="K1467" s="67">
        <v>86400</v>
      </c>
      <c r="L1467" s="67">
        <v>5184</v>
      </c>
    </row>
    <row r="1468" spans="1:12">
      <c r="A1468" s="3">
        <v>41411</v>
      </c>
      <c r="B1468">
        <v>6</v>
      </c>
      <c r="C1468">
        <v>4</v>
      </c>
      <c r="D1468" t="s">
        <v>35</v>
      </c>
      <c r="E1468">
        <v>3</v>
      </c>
      <c r="F1468">
        <v>1</v>
      </c>
      <c r="G1468">
        <v>10</v>
      </c>
      <c r="H1468" s="67">
        <v>3384</v>
      </c>
      <c r="I1468" s="67">
        <v>3600</v>
      </c>
      <c r="J1468" s="67">
        <v>123552</v>
      </c>
      <c r="K1468" s="67">
        <v>131760</v>
      </c>
      <c r="L1468" s="67">
        <v>8208</v>
      </c>
    </row>
    <row r="1469" spans="1:12">
      <c r="A1469" s="3">
        <v>41411</v>
      </c>
      <c r="B1469">
        <v>7</v>
      </c>
      <c r="C1469">
        <v>3</v>
      </c>
      <c r="D1469" t="s">
        <v>15</v>
      </c>
      <c r="E1469">
        <v>2</v>
      </c>
      <c r="F1469">
        <v>2</v>
      </c>
      <c r="G1469">
        <v>5</v>
      </c>
      <c r="H1469" s="67">
        <v>3042</v>
      </c>
      <c r="I1469" s="67">
        <v>3240</v>
      </c>
      <c r="J1469" s="67">
        <v>21492</v>
      </c>
      <c r="K1469" s="67">
        <v>23220</v>
      </c>
      <c r="L1469" s="67">
        <v>1728</v>
      </c>
    </row>
    <row r="1470" spans="1:12">
      <c r="A1470" s="3">
        <v>41412</v>
      </c>
      <c r="B1470">
        <v>7</v>
      </c>
      <c r="C1470">
        <v>3</v>
      </c>
      <c r="D1470" t="s">
        <v>40</v>
      </c>
      <c r="E1470">
        <v>5</v>
      </c>
      <c r="F1470">
        <v>2</v>
      </c>
      <c r="G1470">
        <v>12</v>
      </c>
      <c r="H1470" s="67">
        <v>3978</v>
      </c>
      <c r="I1470" s="67">
        <v>4230</v>
      </c>
      <c r="J1470" s="67">
        <v>78480</v>
      </c>
      <c r="K1470" s="67">
        <v>84600</v>
      </c>
      <c r="L1470" s="67">
        <v>6120</v>
      </c>
    </row>
    <row r="1471" spans="1:12">
      <c r="A1471" s="3">
        <v>41412</v>
      </c>
      <c r="B1471">
        <v>7</v>
      </c>
      <c r="C1471">
        <v>3</v>
      </c>
      <c r="D1471" t="s">
        <v>42</v>
      </c>
      <c r="E1471">
        <v>6</v>
      </c>
      <c r="F1471">
        <v>2</v>
      </c>
      <c r="G1471">
        <v>19</v>
      </c>
      <c r="H1471" s="67">
        <v>3978</v>
      </c>
      <c r="I1471" s="67">
        <v>4230</v>
      </c>
      <c r="J1471" s="67">
        <v>105084</v>
      </c>
      <c r="K1471" s="67">
        <v>113400</v>
      </c>
      <c r="L1471" s="67">
        <v>8316</v>
      </c>
    </row>
    <row r="1472" spans="1:12">
      <c r="A1472" s="3">
        <v>41412</v>
      </c>
      <c r="B1472">
        <v>1</v>
      </c>
      <c r="C1472">
        <v>1</v>
      </c>
      <c r="D1472" t="s">
        <v>32</v>
      </c>
      <c r="E1472">
        <v>3</v>
      </c>
      <c r="F1472">
        <v>1</v>
      </c>
      <c r="G1472">
        <v>18</v>
      </c>
      <c r="H1472" s="67">
        <v>3924</v>
      </c>
      <c r="I1472" s="67">
        <v>4230</v>
      </c>
      <c r="J1472" s="67">
        <v>60282</v>
      </c>
      <c r="K1472" s="67">
        <v>64260</v>
      </c>
      <c r="L1472" s="67">
        <v>3978</v>
      </c>
    </row>
    <row r="1473" spans="1:12">
      <c r="A1473" s="3">
        <v>41412</v>
      </c>
      <c r="B1473">
        <v>3</v>
      </c>
      <c r="C1473">
        <v>2</v>
      </c>
      <c r="D1473" t="s">
        <v>26</v>
      </c>
      <c r="E1473">
        <v>2</v>
      </c>
      <c r="F1473">
        <v>1</v>
      </c>
      <c r="G1473">
        <v>1</v>
      </c>
      <c r="H1473" s="67">
        <v>2952</v>
      </c>
      <c r="I1473" s="67">
        <v>3150</v>
      </c>
      <c r="J1473" s="67">
        <v>18252</v>
      </c>
      <c r="K1473" s="67">
        <v>19440</v>
      </c>
      <c r="L1473" s="67">
        <v>1188</v>
      </c>
    </row>
    <row r="1474" spans="1:12">
      <c r="A1474" s="3">
        <v>41412</v>
      </c>
      <c r="B1474">
        <v>4</v>
      </c>
      <c r="C1474">
        <v>2</v>
      </c>
      <c r="D1474" t="s">
        <v>15</v>
      </c>
      <c r="E1474">
        <v>2</v>
      </c>
      <c r="F1474">
        <v>2</v>
      </c>
      <c r="G1474">
        <v>15</v>
      </c>
      <c r="H1474" s="67">
        <v>3042</v>
      </c>
      <c r="I1474" s="67">
        <v>3240</v>
      </c>
      <c r="J1474" s="67">
        <v>68058</v>
      </c>
      <c r="K1474" s="67">
        <v>73530</v>
      </c>
      <c r="L1474" s="67">
        <v>5472</v>
      </c>
    </row>
    <row r="1475" spans="1:12">
      <c r="A1475" s="3">
        <v>41413</v>
      </c>
      <c r="B1475">
        <v>10</v>
      </c>
      <c r="C1475">
        <v>4</v>
      </c>
      <c r="D1475" t="s">
        <v>12</v>
      </c>
      <c r="E1475">
        <v>1</v>
      </c>
      <c r="F1475">
        <v>1</v>
      </c>
      <c r="G1475">
        <v>4</v>
      </c>
      <c r="H1475" s="67">
        <v>3978</v>
      </c>
      <c r="I1475" s="67">
        <v>4230</v>
      </c>
      <c r="J1475" s="67">
        <v>30510</v>
      </c>
      <c r="K1475" s="67">
        <v>32400</v>
      </c>
      <c r="L1475" s="67">
        <v>1890</v>
      </c>
    </row>
    <row r="1476" spans="1:12">
      <c r="A1476" s="3">
        <v>41413</v>
      </c>
      <c r="B1476">
        <v>3</v>
      </c>
      <c r="C1476">
        <v>2</v>
      </c>
      <c r="D1476" t="s">
        <v>39</v>
      </c>
      <c r="E1476">
        <v>2</v>
      </c>
      <c r="F1476">
        <v>1</v>
      </c>
      <c r="G1476">
        <v>16</v>
      </c>
      <c r="H1476" s="67">
        <v>2106</v>
      </c>
      <c r="I1476" s="67">
        <v>2250</v>
      </c>
      <c r="J1476" s="67">
        <v>55890</v>
      </c>
      <c r="K1476" s="67">
        <v>59400</v>
      </c>
      <c r="L1476" s="67">
        <v>3510</v>
      </c>
    </row>
    <row r="1477" spans="1:12">
      <c r="A1477" s="3">
        <v>41413</v>
      </c>
      <c r="B1477">
        <v>10</v>
      </c>
      <c r="C1477">
        <v>4</v>
      </c>
      <c r="D1477" t="s">
        <v>35</v>
      </c>
      <c r="E1477">
        <v>3</v>
      </c>
      <c r="F1477">
        <v>1</v>
      </c>
      <c r="G1477">
        <v>10</v>
      </c>
      <c r="H1477" s="67">
        <v>2034</v>
      </c>
      <c r="I1477" s="67">
        <v>2160</v>
      </c>
      <c r="J1477" s="67">
        <v>102960</v>
      </c>
      <c r="K1477" s="67">
        <v>109800</v>
      </c>
      <c r="L1477" s="67">
        <v>6840</v>
      </c>
    </row>
    <row r="1478" spans="1:12">
      <c r="A1478" s="3">
        <v>41414</v>
      </c>
      <c r="B1478">
        <v>4</v>
      </c>
      <c r="C1478">
        <v>2</v>
      </c>
      <c r="D1478" t="s">
        <v>35</v>
      </c>
      <c r="E1478">
        <v>3</v>
      </c>
      <c r="F1478">
        <v>1</v>
      </c>
      <c r="G1478">
        <v>21</v>
      </c>
      <c r="H1478" s="67">
        <v>4482</v>
      </c>
      <c r="I1478" s="67">
        <v>4770</v>
      </c>
      <c r="J1478" s="67">
        <v>15444</v>
      </c>
      <c r="K1478" s="67">
        <v>16470</v>
      </c>
      <c r="L1478" s="67">
        <v>1026</v>
      </c>
    </row>
    <row r="1479" spans="1:12">
      <c r="A1479" s="3">
        <v>41414</v>
      </c>
      <c r="B1479">
        <v>4</v>
      </c>
      <c r="C1479">
        <v>2</v>
      </c>
      <c r="D1479" t="s">
        <v>32</v>
      </c>
      <c r="E1479">
        <v>3</v>
      </c>
      <c r="F1479">
        <v>1</v>
      </c>
      <c r="G1479">
        <v>7</v>
      </c>
      <c r="H1479" s="67">
        <v>3726</v>
      </c>
      <c r="I1479" s="67">
        <v>3960</v>
      </c>
      <c r="J1479" s="67">
        <v>85104</v>
      </c>
      <c r="K1479" s="67">
        <v>90720</v>
      </c>
      <c r="L1479" s="67">
        <v>5616</v>
      </c>
    </row>
    <row r="1480" spans="1:12">
      <c r="A1480" s="3">
        <v>41415</v>
      </c>
      <c r="B1480">
        <v>3</v>
      </c>
      <c r="C1480">
        <v>2</v>
      </c>
      <c r="D1480" t="s">
        <v>36</v>
      </c>
      <c r="E1480">
        <v>2</v>
      </c>
      <c r="F1480">
        <v>1</v>
      </c>
      <c r="G1480">
        <v>22</v>
      </c>
      <c r="H1480" s="67">
        <v>2952</v>
      </c>
      <c r="I1480" s="67">
        <v>3150</v>
      </c>
      <c r="J1480" s="67">
        <v>12636</v>
      </c>
      <c r="K1480" s="67">
        <v>13500</v>
      </c>
      <c r="L1480" s="67">
        <v>864</v>
      </c>
    </row>
    <row r="1481" spans="1:12">
      <c r="A1481" s="3">
        <v>41415</v>
      </c>
      <c r="B1481">
        <v>10</v>
      </c>
      <c r="C1481">
        <v>4</v>
      </c>
      <c r="D1481" t="s">
        <v>35</v>
      </c>
      <c r="E1481">
        <v>3</v>
      </c>
      <c r="F1481">
        <v>1</v>
      </c>
      <c r="G1481">
        <v>15</v>
      </c>
      <c r="H1481" s="67">
        <v>3384</v>
      </c>
      <c r="I1481" s="67">
        <v>3600</v>
      </c>
      <c r="J1481" s="67">
        <v>25740</v>
      </c>
      <c r="K1481" s="67">
        <v>27450</v>
      </c>
      <c r="L1481" s="67">
        <v>1710</v>
      </c>
    </row>
    <row r="1482" spans="1:12">
      <c r="A1482" s="3">
        <v>41415</v>
      </c>
      <c r="B1482">
        <v>1</v>
      </c>
      <c r="C1482">
        <v>1</v>
      </c>
      <c r="D1482" t="s">
        <v>32</v>
      </c>
      <c r="E1482">
        <v>3</v>
      </c>
      <c r="F1482">
        <v>1</v>
      </c>
      <c r="G1482">
        <v>7</v>
      </c>
      <c r="H1482" s="67">
        <v>3546</v>
      </c>
      <c r="I1482" s="67">
        <v>3780</v>
      </c>
      <c r="J1482" s="67">
        <v>10638</v>
      </c>
      <c r="K1482" s="67">
        <v>11340</v>
      </c>
      <c r="L1482" s="67">
        <v>702</v>
      </c>
    </row>
    <row r="1483" spans="1:12">
      <c r="A1483" s="3">
        <v>41415</v>
      </c>
      <c r="B1483">
        <v>2</v>
      </c>
      <c r="C1483">
        <v>1</v>
      </c>
      <c r="D1483" t="s">
        <v>12</v>
      </c>
      <c r="E1483">
        <v>1</v>
      </c>
      <c r="F1483">
        <v>1</v>
      </c>
      <c r="G1483">
        <v>17</v>
      </c>
      <c r="H1483" s="67">
        <v>5148</v>
      </c>
      <c r="I1483" s="67">
        <v>5490</v>
      </c>
      <c r="J1483" s="67">
        <v>32544</v>
      </c>
      <c r="K1483" s="67">
        <v>34560</v>
      </c>
      <c r="L1483" s="67">
        <v>2016</v>
      </c>
    </row>
    <row r="1484" spans="1:12">
      <c r="A1484" s="3">
        <v>41415</v>
      </c>
      <c r="B1484">
        <v>7</v>
      </c>
      <c r="C1484">
        <v>3</v>
      </c>
      <c r="D1484" t="s">
        <v>15</v>
      </c>
      <c r="E1484">
        <v>2</v>
      </c>
      <c r="F1484">
        <v>2</v>
      </c>
      <c r="G1484">
        <v>20</v>
      </c>
      <c r="H1484" s="67">
        <v>2034</v>
      </c>
      <c r="I1484" s="67">
        <v>2160</v>
      </c>
      <c r="J1484" s="67">
        <v>89550</v>
      </c>
      <c r="K1484" s="67">
        <v>96750</v>
      </c>
      <c r="L1484" s="67">
        <v>7200</v>
      </c>
    </row>
    <row r="1485" spans="1:12">
      <c r="A1485" s="3">
        <v>41415</v>
      </c>
      <c r="B1485">
        <v>7</v>
      </c>
      <c r="C1485">
        <v>3</v>
      </c>
      <c r="D1485" t="s">
        <v>38</v>
      </c>
      <c r="E1485">
        <v>4</v>
      </c>
      <c r="F1485">
        <v>1</v>
      </c>
      <c r="G1485">
        <v>5</v>
      </c>
      <c r="H1485" s="67">
        <v>2196</v>
      </c>
      <c r="I1485" s="67">
        <v>2340</v>
      </c>
      <c r="J1485" s="67">
        <v>70920</v>
      </c>
      <c r="K1485" s="67">
        <v>75600</v>
      </c>
      <c r="L1485" s="67">
        <v>4680</v>
      </c>
    </row>
    <row r="1486" spans="1:12">
      <c r="A1486" s="3">
        <v>41416</v>
      </c>
      <c r="B1486">
        <v>1</v>
      </c>
      <c r="C1486">
        <v>1</v>
      </c>
      <c r="D1486" t="s">
        <v>37</v>
      </c>
      <c r="E1486">
        <v>3</v>
      </c>
      <c r="F1486">
        <v>1</v>
      </c>
      <c r="G1486">
        <v>14</v>
      </c>
      <c r="H1486" s="67">
        <v>3546</v>
      </c>
      <c r="I1486" s="67">
        <v>3780</v>
      </c>
      <c r="J1486" s="67">
        <v>53784</v>
      </c>
      <c r="K1486" s="67">
        <v>57240</v>
      </c>
      <c r="L1486" s="67">
        <v>3456</v>
      </c>
    </row>
    <row r="1487" spans="1:12">
      <c r="A1487" s="3">
        <v>41416</v>
      </c>
      <c r="B1487">
        <v>4</v>
      </c>
      <c r="C1487">
        <v>2</v>
      </c>
      <c r="D1487" t="s">
        <v>12</v>
      </c>
      <c r="E1487">
        <v>1</v>
      </c>
      <c r="F1487">
        <v>1</v>
      </c>
      <c r="G1487">
        <v>6</v>
      </c>
      <c r="H1487" s="67">
        <v>3546</v>
      </c>
      <c r="I1487" s="67">
        <v>3780</v>
      </c>
      <c r="J1487" s="67">
        <v>2034</v>
      </c>
      <c r="K1487" s="67">
        <v>2160</v>
      </c>
      <c r="L1487" s="67">
        <v>126</v>
      </c>
    </row>
    <row r="1488" spans="1:12">
      <c r="A1488" s="3">
        <v>41416</v>
      </c>
      <c r="B1488">
        <v>3</v>
      </c>
      <c r="C1488">
        <v>2</v>
      </c>
      <c r="D1488" t="s">
        <v>37</v>
      </c>
      <c r="E1488">
        <v>3</v>
      </c>
      <c r="F1488">
        <v>1</v>
      </c>
      <c r="G1488">
        <v>22</v>
      </c>
      <c r="H1488" s="67">
        <v>7506</v>
      </c>
      <c r="I1488" s="67">
        <v>8100</v>
      </c>
      <c r="J1488" s="67">
        <v>17928</v>
      </c>
      <c r="K1488" s="67">
        <v>19080</v>
      </c>
      <c r="L1488" s="67">
        <v>1152</v>
      </c>
    </row>
    <row r="1489" spans="1:12">
      <c r="A1489" s="3">
        <v>41417</v>
      </c>
      <c r="B1489">
        <v>1</v>
      </c>
      <c r="C1489">
        <v>1</v>
      </c>
      <c r="D1489" t="s">
        <v>43</v>
      </c>
      <c r="E1489">
        <v>4</v>
      </c>
      <c r="F1489">
        <v>1</v>
      </c>
      <c r="G1489">
        <v>6</v>
      </c>
      <c r="H1489" s="67">
        <v>3924</v>
      </c>
      <c r="I1489" s="67">
        <v>4230</v>
      </c>
      <c r="J1489" s="67">
        <v>81216</v>
      </c>
      <c r="K1489" s="67">
        <v>86400</v>
      </c>
      <c r="L1489" s="67">
        <v>5184</v>
      </c>
    </row>
    <row r="1490" spans="1:12">
      <c r="A1490" s="3">
        <v>41417</v>
      </c>
      <c r="B1490">
        <v>6</v>
      </c>
      <c r="C1490">
        <v>4</v>
      </c>
      <c r="D1490" t="s">
        <v>19</v>
      </c>
      <c r="E1490">
        <v>2</v>
      </c>
      <c r="F1490">
        <v>1</v>
      </c>
      <c r="G1490">
        <v>6</v>
      </c>
      <c r="H1490" s="67">
        <v>4482</v>
      </c>
      <c r="I1490" s="67">
        <v>4770</v>
      </c>
      <c r="J1490" s="67">
        <v>55692</v>
      </c>
      <c r="K1490" s="67">
        <v>59220</v>
      </c>
      <c r="L1490" s="67">
        <v>3528</v>
      </c>
    </row>
    <row r="1491" spans="1:12">
      <c r="A1491" s="3">
        <v>41417</v>
      </c>
      <c r="B1491">
        <v>8</v>
      </c>
      <c r="C1491">
        <v>5</v>
      </c>
      <c r="D1491" t="s">
        <v>35</v>
      </c>
      <c r="E1491">
        <v>3</v>
      </c>
      <c r="F1491">
        <v>1</v>
      </c>
      <c r="G1491">
        <v>2</v>
      </c>
      <c r="H1491" s="67">
        <v>3546</v>
      </c>
      <c r="I1491" s="67">
        <v>3780</v>
      </c>
      <c r="J1491" s="67">
        <v>41184</v>
      </c>
      <c r="K1491" s="67">
        <v>43920</v>
      </c>
      <c r="L1491" s="67">
        <v>2736</v>
      </c>
    </row>
    <row r="1492" spans="1:12">
      <c r="A1492" s="3">
        <v>41418</v>
      </c>
      <c r="B1492">
        <v>3</v>
      </c>
      <c r="C1492">
        <v>2</v>
      </c>
      <c r="D1492" t="s">
        <v>39</v>
      </c>
      <c r="E1492">
        <v>2</v>
      </c>
      <c r="F1492">
        <v>1</v>
      </c>
      <c r="G1492">
        <v>24</v>
      </c>
      <c r="H1492" s="67">
        <v>3726</v>
      </c>
      <c r="I1492" s="67">
        <v>3960</v>
      </c>
      <c r="J1492" s="67">
        <v>3726</v>
      </c>
      <c r="K1492" s="67">
        <v>3960</v>
      </c>
      <c r="L1492" s="67">
        <v>234</v>
      </c>
    </row>
    <row r="1493" spans="1:12">
      <c r="A1493" s="3">
        <v>41418</v>
      </c>
      <c r="B1493">
        <v>7</v>
      </c>
      <c r="C1493">
        <v>3</v>
      </c>
      <c r="D1493" t="s">
        <v>43</v>
      </c>
      <c r="E1493">
        <v>4</v>
      </c>
      <c r="F1493">
        <v>1</v>
      </c>
      <c r="G1493">
        <v>11</v>
      </c>
      <c r="H1493" s="67">
        <v>2106</v>
      </c>
      <c r="I1493" s="67">
        <v>2250</v>
      </c>
      <c r="J1493" s="67">
        <v>64296</v>
      </c>
      <c r="K1493" s="67">
        <v>68400</v>
      </c>
      <c r="L1493" s="67">
        <v>4104</v>
      </c>
    </row>
    <row r="1494" spans="1:12">
      <c r="A1494" s="3">
        <v>41418</v>
      </c>
      <c r="B1494">
        <v>8</v>
      </c>
      <c r="C1494">
        <v>5</v>
      </c>
      <c r="D1494" t="s">
        <v>21</v>
      </c>
      <c r="E1494">
        <v>2</v>
      </c>
      <c r="F1494">
        <v>1</v>
      </c>
      <c r="G1494">
        <v>10</v>
      </c>
      <c r="H1494" s="67">
        <v>3546</v>
      </c>
      <c r="I1494" s="67">
        <v>3780</v>
      </c>
      <c r="J1494" s="67">
        <v>24156</v>
      </c>
      <c r="K1494" s="67">
        <v>25740</v>
      </c>
      <c r="L1494" s="67">
        <v>1584</v>
      </c>
    </row>
    <row r="1495" spans="1:12">
      <c r="A1495" s="3">
        <v>41418</v>
      </c>
      <c r="B1495">
        <v>9</v>
      </c>
      <c r="C1495">
        <v>5</v>
      </c>
      <c r="D1495" t="s">
        <v>28</v>
      </c>
      <c r="E1495">
        <v>3</v>
      </c>
      <c r="F1495">
        <v>1</v>
      </c>
      <c r="G1495">
        <v>7</v>
      </c>
      <c r="H1495" s="67">
        <v>3384</v>
      </c>
      <c r="I1495" s="67">
        <v>3600</v>
      </c>
      <c r="J1495" s="67">
        <v>52488</v>
      </c>
      <c r="K1495" s="67">
        <v>55890</v>
      </c>
      <c r="L1495" s="67">
        <v>3402</v>
      </c>
    </row>
    <row r="1496" spans="1:12">
      <c r="A1496" s="3">
        <v>41419</v>
      </c>
      <c r="B1496">
        <v>7</v>
      </c>
      <c r="C1496">
        <v>3</v>
      </c>
      <c r="D1496" t="s">
        <v>26</v>
      </c>
      <c r="E1496">
        <v>2</v>
      </c>
      <c r="F1496">
        <v>1</v>
      </c>
      <c r="G1496">
        <v>22</v>
      </c>
      <c r="H1496" s="67">
        <v>2106</v>
      </c>
      <c r="I1496" s="67">
        <v>2250</v>
      </c>
      <c r="J1496" s="67">
        <v>73008</v>
      </c>
      <c r="K1496" s="67">
        <v>77760</v>
      </c>
      <c r="L1496" s="67">
        <v>4752</v>
      </c>
    </row>
    <row r="1497" spans="1:12">
      <c r="A1497" s="3">
        <v>41419</v>
      </c>
      <c r="B1497">
        <v>10</v>
      </c>
      <c r="C1497">
        <v>4</v>
      </c>
      <c r="D1497" t="s">
        <v>38</v>
      </c>
      <c r="E1497">
        <v>4</v>
      </c>
      <c r="F1497">
        <v>1</v>
      </c>
      <c r="G1497">
        <v>7</v>
      </c>
      <c r="H1497" s="67">
        <v>3924</v>
      </c>
      <c r="I1497" s="67">
        <v>4230</v>
      </c>
      <c r="J1497" s="67">
        <v>81558</v>
      </c>
      <c r="K1497" s="67">
        <v>86940</v>
      </c>
      <c r="L1497" s="67">
        <v>5382</v>
      </c>
    </row>
    <row r="1498" spans="1:12">
      <c r="A1498" s="3">
        <v>41419</v>
      </c>
      <c r="B1498">
        <v>9</v>
      </c>
      <c r="C1498">
        <v>5</v>
      </c>
      <c r="D1498" t="s">
        <v>19</v>
      </c>
      <c r="E1498">
        <v>2</v>
      </c>
      <c r="F1498">
        <v>1</v>
      </c>
      <c r="G1498">
        <v>18</v>
      </c>
      <c r="H1498" s="67">
        <v>3582</v>
      </c>
      <c r="I1498" s="67">
        <v>3870</v>
      </c>
      <c r="J1498" s="67">
        <v>51714</v>
      </c>
      <c r="K1498" s="67">
        <v>54990</v>
      </c>
      <c r="L1498" s="67">
        <v>3276</v>
      </c>
    </row>
    <row r="1499" spans="1:12">
      <c r="A1499" s="3">
        <v>41420</v>
      </c>
      <c r="B1499">
        <v>2</v>
      </c>
      <c r="C1499">
        <v>1</v>
      </c>
      <c r="D1499" t="s">
        <v>37</v>
      </c>
      <c r="E1499">
        <v>3</v>
      </c>
      <c r="F1499">
        <v>1</v>
      </c>
      <c r="G1499">
        <v>12</v>
      </c>
      <c r="H1499" s="67">
        <v>3582</v>
      </c>
      <c r="I1499" s="67">
        <v>3870</v>
      </c>
      <c r="J1499" s="67">
        <v>80676</v>
      </c>
      <c r="K1499" s="67">
        <v>85860</v>
      </c>
      <c r="L1499" s="67">
        <v>5184</v>
      </c>
    </row>
    <row r="1500" spans="1:12">
      <c r="A1500" s="3">
        <v>41421</v>
      </c>
      <c r="B1500">
        <v>9</v>
      </c>
      <c r="C1500">
        <v>5</v>
      </c>
      <c r="D1500" t="s">
        <v>32</v>
      </c>
      <c r="E1500">
        <v>3</v>
      </c>
      <c r="F1500">
        <v>1</v>
      </c>
      <c r="G1500">
        <v>19</v>
      </c>
      <c r="H1500" s="67">
        <v>3726</v>
      </c>
      <c r="I1500" s="67">
        <v>3960</v>
      </c>
      <c r="J1500" s="67">
        <v>39006</v>
      </c>
      <c r="K1500" s="67">
        <v>41580</v>
      </c>
      <c r="L1500" s="67">
        <v>2574</v>
      </c>
    </row>
    <row r="1501" spans="1:12">
      <c r="A1501" s="3">
        <v>41421</v>
      </c>
      <c r="B1501">
        <v>8</v>
      </c>
      <c r="C1501">
        <v>5</v>
      </c>
      <c r="D1501" t="s">
        <v>41</v>
      </c>
      <c r="E1501">
        <v>2</v>
      </c>
      <c r="F1501">
        <v>1</v>
      </c>
      <c r="G1501">
        <v>23</v>
      </c>
      <c r="H1501" s="67">
        <v>3582</v>
      </c>
      <c r="I1501" s="67">
        <v>3870</v>
      </c>
      <c r="J1501" s="67">
        <v>59040</v>
      </c>
      <c r="K1501" s="67">
        <v>63000</v>
      </c>
      <c r="L1501" s="67">
        <v>3960</v>
      </c>
    </row>
    <row r="1502" spans="1:12">
      <c r="A1502" s="3">
        <v>41421</v>
      </c>
      <c r="B1502">
        <v>3</v>
      </c>
      <c r="C1502">
        <v>2</v>
      </c>
      <c r="D1502" t="s">
        <v>15</v>
      </c>
      <c r="E1502">
        <v>2</v>
      </c>
      <c r="F1502">
        <v>2</v>
      </c>
      <c r="G1502">
        <v>3</v>
      </c>
      <c r="H1502" s="67">
        <v>2952</v>
      </c>
      <c r="I1502" s="67">
        <v>3150</v>
      </c>
      <c r="J1502" s="67">
        <v>71640</v>
      </c>
      <c r="K1502" s="67">
        <v>77400</v>
      </c>
      <c r="L1502" s="67">
        <v>5760</v>
      </c>
    </row>
    <row r="1503" spans="1:12">
      <c r="A1503" s="3">
        <v>41422</v>
      </c>
      <c r="B1503">
        <v>9</v>
      </c>
      <c r="C1503">
        <v>5</v>
      </c>
      <c r="D1503" t="s">
        <v>28</v>
      </c>
      <c r="E1503">
        <v>3</v>
      </c>
      <c r="F1503">
        <v>1</v>
      </c>
      <c r="G1503">
        <v>24</v>
      </c>
      <c r="H1503" s="67">
        <v>3978</v>
      </c>
      <c r="I1503" s="67">
        <v>4230</v>
      </c>
      <c r="J1503" s="67">
        <v>81648</v>
      </c>
      <c r="K1503" s="67">
        <v>86940</v>
      </c>
      <c r="L1503" s="67">
        <v>5292</v>
      </c>
    </row>
    <row r="1504" spans="1:12">
      <c r="A1504" s="3">
        <v>41422</v>
      </c>
      <c r="B1504">
        <v>3</v>
      </c>
      <c r="C1504">
        <v>2</v>
      </c>
      <c r="D1504" t="s">
        <v>43</v>
      </c>
      <c r="E1504">
        <v>4</v>
      </c>
      <c r="F1504">
        <v>1</v>
      </c>
      <c r="G1504">
        <v>25</v>
      </c>
      <c r="H1504" s="67">
        <v>2034</v>
      </c>
      <c r="I1504" s="67">
        <v>2160</v>
      </c>
      <c r="J1504" s="67">
        <v>37224</v>
      </c>
      <c r="K1504" s="67">
        <v>39600</v>
      </c>
      <c r="L1504" s="67">
        <v>2376</v>
      </c>
    </row>
    <row r="1505" spans="1:12">
      <c r="A1505" s="3">
        <v>41423</v>
      </c>
      <c r="B1505">
        <v>5</v>
      </c>
      <c r="C1505">
        <v>3</v>
      </c>
      <c r="D1505" t="s">
        <v>40</v>
      </c>
      <c r="E1505">
        <v>5</v>
      </c>
      <c r="F1505">
        <v>2</v>
      </c>
      <c r="G1505">
        <v>5</v>
      </c>
      <c r="H1505" s="67">
        <v>3924</v>
      </c>
      <c r="I1505" s="67">
        <v>4230</v>
      </c>
      <c r="J1505" s="67">
        <v>82404</v>
      </c>
      <c r="K1505" s="67">
        <v>88830</v>
      </c>
      <c r="L1505" s="67">
        <v>6426</v>
      </c>
    </row>
    <row r="1506" spans="1:12">
      <c r="A1506" s="3">
        <v>41424</v>
      </c>
      <c r="B1506">
        <v>6</v>
      </c>
      <c r="C1506">
        <v>4</v>
      </c>
      <c r="D1506" t="s">
        <v>28</v>
      </c>
      <c r="E1506">
        <v>3</v>
      </c>
      <c r="F1506">
        <v>1</v>
      </c>
      <c r="G1506">
        <v>2</v>
      </c>
      <c r="H1506" s="67">
        <v>5832</v>
      </c>
      <c r="I1506" s="67">
        <v>6210</v>
      </c>
      <c r="J1506" s="67">
        <v>69984</v>
      </c>
      <c r="K1506" s="67">
        <v>74520</v>
      </c>
      <c r="L1506" s="67">
        <v>4536</v>
      </c>
    </row>
    <row r="1507" spans="1:12">
      <c r="A1507" s="3">
        <v>41424</v>
      </c>
      <c r="B1507">
        <v>2</v>
      </c>
      <c r="C1507">
        <v>1</v>
      </c>
      <c r="D1507" t="s">
        <v>39</v>
      </c>
      <c r="E1507">
        <v>2</v>
      </c>
      <c r="F1507">
        <v>1</v>
      </c>
      <c r="G1507">
        <v>14</v>
      </c>
      <c r="H1507" s="67">
        <v>3546</v>
      </c>
      <c r="I1507" s="67">
        <v>3780</v>
      </c>
      <c r="J1507" s="67">
        <v>40986</v>
      </c>
      <c r="K1507" s="67">
        <v>43560</v>
      </c>
      <c r="L1507" s="67">
        <v>2574</v>
      </c>
    </row>
    <row r="1508" spans="1:12">
      <c r="A1508" s="3">
        <v>41424</v>
      </c>
      <c r="B1508">
        <v>6</v>
      </c>
      <c r="C1508">
        <v>4</v>
      </c>
      <c r="D1508" t="s">
        <v>12</v>
      </c>
      <c r="E1508">
        <v>1</v>
      </c>
      <c r="F1508">
        <v>1</v>
      </c>
      <c r="G1508">
        <v>6</v>
      </c>
      <c r="H1508" s="67">
        <v>2034</v>
      </c>
      <c r="I1508" s="67">
        <v>2160</v>
      </c>
      <c r="J1508" s="67">
        <v>6102</v>
      </c>
      <c r="K1508" s="67">
        <v>6480</v>
      </c>
      <c r="L1508" s="67">
        <v>378</v>
      </c>
    </row>
    <row r="1509" spans="1:12">
      <c r="A1509" s="3">
        <v>41424</v>
      </c>
      <c r="B1509">
        <v>6</v>
      </c>
      <c r="C1509">
        <v>4</v>
      </c>
      <c r="D1509" t="s">
        <v>26</v>
      </c>
      <c r="E1509">
        <v>2</v>
      </c>
      <c r="F1509">
        <v>1</v>
      </c>
      <c r="G1509">
        <v>13</v>
      </c>
      <c r="H1509" s="67">
        <v>2034</v>
      </c>
      <c r="I1509" s="67">
        <v>2160</v>
      </c>
      <c r="J1509" s="67">
        <v>24336</v>
      </c>
      <c r="K1509" s="67">
        <v>25920</v>
      </c>
      <c r="L1509" s="67">
        <v>1584</v>
      </c>
    </row>
    <row r="1510" spans="1:12">
      <c r="A1510" s="3">
        <v>41424</v>
      </c>
      <c r="B1510">
        <v>2</v>
      </c>
      <c r="C1510">
        <v>1</v>
      </c>
      <c r="D1510" t="s">
        <v>39</v>
      </c>
      <c r="E1510">
        <v>2</v>
      </c>
      <c r="F1510">
        <v>1</v>
      </c>
      <c r="G1510">
        <v>4</v>
      </c>
      <c r="H1510" s="67">
        <v>3042</v>
      </c>
      <c r="I1510" s="67">
        <v>3240</v>
      </c>
      <c r="J1510" s="67">
        <v>55890</v>
      </c>
      <c r="K1510" s="67">
        <v>59400</v>
      </c>
      <c r="L1510" s="67">
        <v>3510</v>
      </c>
    </row>
    <row r="1511" spans="1:12">
      <c r="A1511" s="3">
        <v>41425</v>
      </c>
      <c r="B1511">
        <v>7</v>
      </c>
      <c r="C1511">
        <v>3</v>
      </c>
      <c r="D1511" t="s">
        <v>40</v>
      </c>
      <c r="E1511">
        <v>5</v>
      </c>
      <c r="F1511">
        <v>2</v>
      </c>
      <c r="G1511">
        <v>21</v>
      </c>
      <c r="H1511" s="67">
        <v>3042</v>
      </c>
      <c r="I1511" s="67">
        <v>3240</v>
      </c>
      <c r="J1511" s="67">
        <v>43164</v>
      </c>
      <c r="K1511" s="67">
        <v>46530</v>
      </c>
      <c r="L1511" s="67">
        <v>3366</v>
      </c>
    </row>
    <row r="1512" spans="1:12">
      <c r="A1512" s="3">
        <v>41425</v>
      </c>
      <c r="B1512">
        <v>1</v>
      </c>
      <c r="C1512">
        <v>1</v>
      </c>
      <c r="D1512" t="s">
        <v>38</v>
      </c>
      <c r="E1512">
        <v>4</v>
      </c>
      <c r="F1512">
        <v>1</v>
      </c>
      <c r="G1512">
        <v>16</v>
      </c>
      <c r="H1512" s="67">
        <v>3726</v>
      </c>
      <c r="I1512" s="67">
        <v>3960</v>
      </c>
      <c r="J1512" s="67">
        <v>31914</v>
      </c>
      <c r="K1512" s="67">
        <v>34020</v>
      </c>
      <c r="L1512" s="67">
        <v>2106</v>
      </c>
    </row>
    <row r="1513" spans="1:12">
      <c r="A1513" s="3">
        <v>41425</v>
      </c>
      <c r="B1513">
        <v>3</v>
      </c>
      <c r="C1513">
        <v>2</v>
      </c>
      <c r="D1513" t="s">
        <v>15</v>
      </c>
      <c r="E1513">
        <v>2</v>
      </c>
      <c r="F1513">
        <v>2</v>
      </c>
      <c r="G1513">
        <v>10</v>
      </c>
      <c r="H1513" s="67">
        <v>2196</v>
      </c>
      <c r="I1513" s="67">
        <v>2340</v>
      </c>
      <c r="J1513" s="67">
        <v>17910</v>
      </c>
      <c r="K1513" s="67">
        <v>19350</v>
      </c>
      <c r="L1513" s="67">
        <v>1440</v>
      </c>
    </row>
    <row r="1514" spans="1:12">
      <c r="A1514" s="3">
        <v>41426</v>
      </c>
      <c r="B1514">
        <v>9</v>
      </c>
      <c r="C1514">
        <v>5</v>
      </c>
      <c r="D1514" t="s">
        <v>32</v>
      </c>
      <c r="E1514">
        <v>3</v>
      </c>
      <c r="F1514">
        <v>1</v>
      </c>
      <c r="G1514">
        <v>3</v>
      </c>
      <c r="H1514" s="67">
        <v>4482</v>
      </c>
      <c r="I1514" s="67">
        <v>4770</v>
      </c>
      <c r="J1514" s="67">
        <v>67374</v>
      </c>
      <c r="K1514" s="67">
        <v>71820</v>
      </c>
      <c r="L1514" s="67">
        <v>4446</v>
      </c>
    </row>
    <row r="1515" spans="1:12">
      <c r="A1515" s="3">
        <v>41426</v>
      </c>
      <c r="B1515">
        <v>8</v>
      </c>
      <c r="C1515">
        <v>5</v>
      </c>
      <c r="D1515" t="s">
        <v>37</v>
      </c>
      <c r="E1515">
        <v>3</v>
      </c>
      <c r="F1515">
        <v>1</v>
      </c>
      <c r="G1515">
        <v>1</v>
      </c>
      <c r="H1515" s="67">
        <v>5148</v>
      </c>
      <c r="I1515" s="67">
        <v>5490</v>
      </c>
      <c r="J1515" s="67">
        <v>49302</v>
      </c>
      <c r="K1515" s="67">
        <v>52470</v>
      </c>
      <c r="L1515" s="67">
        <v>3168</v>
      </c>
    </row>
    <row r="1516" spans="1:12">
      <c r="A1516" s="3">
        <v>41426</v>
      </c>
      <c r="B1516">
        <v>10</v>
      </c>
      <c r="C1516">
        <v>4</v>
      </c>
      <c r="D1516" t="s">
        <v>35</v>
      </c>
      <c r="E1516">
        <v>3</v>
      </c>
      <c r="F1516">
        <v>1</v>
      </c>
      <c r="G1516">
        <v>13</v>
      </c>
      <c r="H1516" s="67">
        <v>3978</v>
      </c>
      <c r="I1516" s="67">
        <v>4230</v>
      </c>
      <c r="J1516" s="67">
        <v>102960</v>
      </c>
      <c r="K1516" s="67">
        <v>109800</v>
      </c>
      <c r="L1516" s="67">
        <v>6840</v>
      </c>
    </row>
    <row r="1517" spans="1:12">
      <c r="A1517" s="3">
        <v>41426</v>
      </c>
      <c r="B1517">
        <v>7</v>
      </c>
      <c r="C1517">
        <v>3</v>
      </c>
      <c r="D1517" t="s">
        <v>36</v>
      </c>
      <c r="E1517">
        <v>2</v>
      </c>
      <c r="F1517">
        <v>1</v>
      </c>
      <c r="G1517">
        <v>15</v>
      </c>
      <c r="H1517" s="67">
        <v>2106</v>
      </c>
      <c r="I1517" s="67">
        <v>2250</v>
      </c>
      <c r="J1517" s="67">
        <v>25272</v>
      </c>
      <c r="K1517" s="67">
        <v>27000</v>
      </c>
      <c r="L1517" s="67">
        <v>1728</v>
      </c>
    </row>
    <row r="1518" spans="1:12">
      <c r="A1518" s="3">
        <v>41426</v>
      </c>
      <c r="B1518">
        <v>2</v>
      </c>
      <c r="C1518">
        <v>1</v>
      </c>
      <c r="D1518" t="s">
        <v>40</v>
      </c>
      <c r="E1518">
        <v>5</v>
      </c>
      <c r="F1518">
        <v>2</v>
      </c>
      <c r="G1518">
        <v>5</v>
      </c>
      <c r="H1518" s="67">
        <v>3978</v>
      </c>
      <c r="I1518" s="67">
        <v>4230</v>
      </c>
      <c r="J1518" s="67">
        <v>78480</v>
      </c>
      <c r="K1518" s="67">
        <v>84600</v>
      </c>
      <c r="L1518" s="67">
        <v>6120</v>
      </c>
    </row>
    <row r="1519" spans="1:12">
      <c r="A1519" s="3">
        <v>41426</v>
      </c>
      <c r="B1519">
        <v>6</v>
      </c>
      <c r="C1519">
        <v>4</v>
      </c>
      <c r="D1519" t="s">
        <v>21</v>
      </c>
      <c r="E1519">
        <v>2</v>
      </c>
      <c r="F1519">
        <v>1</v>
      </c>
      <c r="G1519">
        <v>25</v>
      </c>
      <c r="H1519" s="67">
        <v>2034</v>
      </c>
      <c r="I1519" s="67">
        <v>2160</v>
      </c>
      <c r="J1519" s="67">
        <v>26352</v>
      </c>
      <c r="K1519" s="67">
        <v>28080</v>
      </c>
      <c r="L1519" s="67">
        <v>1728</v>
      </c>
    </row>
    <row r="1520" spans="1:12">
      <c r="A1520" s="3">
        <v>41427</v>
      </c>
      <c r="B1520">
        <v>7</v>
      </c>
      <c r="C1520">
        <v>3</v>
      </c>
      <c r="D1520" t="s">
        <v>40</v>
      </c>
      <c r="E1520">
        <v>5</v>
      </c>
      <c r="F1520">
        <v>2</v>
      </c>
      <c r="G1520">
        <v>8</v>
      </c>
      <c r="H1520" s="67">
        <v>2034</v>
      </c>
      <c r="I1520" s="67">
        <v>2160</v>
      </c>
      <c r="J1520" s="67">
        <v>11772</v>
      </c>
      <c r="K1520" s="67">
        <v>12690</v>
      </c>
      <c r="L1520" s="67">
        <v>918</v>
      </c>
    </row>
    <row r="1521" spans="1:12">
      <c r="A1521" s="3">
        <v>41427</v>
      </c>
      <c r="B1521">
        <v>1</v>
      </c>
      <c r="C1521">
        <v>1</v>
      </c>
      <c r="D1521" t="s">
        <v>19</v>
      </c>
      <c r="E1521">
        <v>2</v>
      </c>
      <c r="F1521">
        <v>1</v>
      </c>
      <c r="G1521">
        <v>21</v>
      </c>
      <c r="H1521" s="67">
        <v>3582</v>
      </c>
      <c r="I1521" s="67">
        <v>3870</v>
      </c>
      <c r="J1521" s="67">
        <v>99450</v>
      </c>
      <c r="K1521" s="67">
        <v>105750</v>
      </c>
      <c r="L1521" s="67">
        <v>6300</v>
      </c>
    </row>
    <row r="1522" spans="1:12">
      <c r="A1522" s="3">
        <v>41427</v>
      </c>
      <c r="B1522">
        <v>4</v>
      </c>
      <c r="C1522">
        <v>2</v>
      </c>
      <c r="D1522" t="s">
        <v>43</v>
      </c>
      <c r="E1522">
        <v>4</v>
      </c>
      <c r="F1522">
        <v>1</v>
      </c>
      <c r="G1522">
        <v>16</v>
      </c>
      <c r="H1522" s="67">
        <v>3978</v>
      </c>
      <c r="I1522" s="67">
        <v>4230</v>
      </c>
      <c r="J1522" s="67">
        <v>37224</v>
      </c>
      <c r="K1522" s="67">
        <v>39600</v>
      </c>
      <c r="L1522" s="67">
        <v>2376</v>
      </c>
    </row>
    <row r="1523" spans="1:12">
      <c r="A1523" s="3">
        <v>41427</v>
      </c>
      <c r="B1523">
        <v>7</v>
      </c>
      <c r="C1523">
        <v>3</v>
      </c>
      <c r="D1523" t="s">
        <v>32</v>
      </c>
      <c r="E1523">
        <v>3</v>
      </c>
      <c r="F1523">
        <v>1</v>
      </c>
      <c r="G1523">
        <v>23</v>
      </c>
      <c r="H1523" s="67">
        <v>2196</v>
      </c>
      <c r="I1523" s="67">
        <v>2340</v>
      </c>
      <c r="J1523" s="67">
        <v>60282</v>
      </c>
      <c r="K1523" s="67">
        <v>64260</v>
      </c>
      <c r="L1523" s="67">
        <v>3978</v>
      </c>
    </row>
    <row r="1524" spans="1:12">
      <c r="A1524" s="3">
        <v>41427</v>
      </c>
      <c r="B1524">
        <v>10</v>
      </c>
      <c r="C1524">
        <v>4</v>
      </c>
      <c r="D1524" t="s">
        <v>26</v>
      </c>
      <c r="E1524">
        <v>2</v>
      </c>
      <c r="F1524">
        <v>1</v>
      </c>
      <c r="G1524">
        <v>22</v>
      </c>
      <c r="H1524" s="67">
        <v>3978</v>
      </c>
      <c r="I1524" s="67">
        <v>4230</v>
      </c>
      <c r="J1524" s="67">
        <v>18252</v>
      </c>
      <c r="K1524" s="67">
        <v>19440</v>
      </c>
      <c r="L1524" s="67">
        <v>1188</v>
      </c>
    </row>
    <row r="1525" spans="1:12">
      <c r="A1525" s="3">
        <v>41428</v>
      </c>
      <c r="B1525">
        <v>7</v>
      </c>
      <c r="C1525">
        <v>3</v>
      </c>
      <c r="D1525" t="s">
        <v>43</v>
      </c>
      <c r="E1525">
        <v>4</v>
      </c>
      <c r="F1525">
        <v>1</v>
      </c>
      <c r="G1525">
        <v>13</v>
      </c>
      <c r="H1525" s="67">
        <v>3978</v>
      </c>
      <c r="I1525" s="67">
        <v>4230</v>
      </c>
      <c r="J1525" s="67">
        <v>20304</v>
      </c>
      <c r="K1525" s="67">
        <v>21600</v>
      </c>
      <c r="L1525" s="67">
        <v>1296</v>
      </c>
    </row>
    <row r="1526" spans="1:12">
      <c r="A1526" s="3">
        <v>41428</v>
      </c>
      <c r="B1526">
        <v>7</v>
      </c>
      <c r="C1526">
        <v>3</v>
      </c>
      <c r="D1526" t="s">
        <v>19</v>
      </c>
      <c r="E1526">
        <v>2</v>
      </c>
      <c r="F1526">
        <v>1</v>
      </c>
      <c r="G1526">
        <v>27</v>
      </c>
      <c r="H1526" s="67">
        <v>3042</v>
      </c>
      <c r="I1526" s="67">
        <v>3240</v>
      </c>
      <c r="J1526" s="67">
        <v>75582</v>
      </c>
      <c r="K1526" s="67">
        <v>80370</v>
      </c>
      <c r="L1526" s="67">
        <v>4788</v>
      </c>
    </row>
    <row r="1527" spans="1:12">
      <c r="A1527" s="3">
        <v>41429</v>
      </c>
      <c r="B1527">
        <v>5</v>
      </c>
      <c r="C1527">
        <v>3</v>
      </c>
      <c r="D1527" t="s">
        <v>42</v>
      </c>
      <c r="E1527">
        <v>6</v>
      </c>
      <c r="F1527">
        <v>2</v>
      </c>
      <c r="G1527">
        <v>27</v>
      </c>
      <c r="H1527" s="67">
        <v>3978</v>
      </c>
      <c r="I1527" s="67">
        <v>4230</v>
      </c>
      <c r="J1527" s="67">
        <v>60048</v>
      </c>
      <c r="K1527" s="67">
        <v>64800</v>
      </c>
      <c r="L1527" s="67">
        <v>4752</v>
      </c>
    </row>
    <row r="1528" spans="1:12">
      <c r="A1528" s="3">
        <v>41429</v>
      </c>
      <c r="B1528">
        <v>8</v>
      </c>
      <c r="C1528">
        <v>5</v>
      </c>
      <c r="D1528" t="s">
        <v>32</v>
      </c>
      <c r="E1528">
        <v>3</v>
      </c>
      <c r="F1528">
        <v>1</v>
      </c>
      <c r="G1528">
        <v>27</v>
      </c>
      <c r="H1528" s="67">
        <v>3978</v>
      </c>
      <c r="I1528" s="67">
        <v>4230</v>
      </c>
      <c r="J1528" s="67">
        <v>53190</v>
      </c>
      <c r="K1528" s="67">
        <v>56700</v>
      </c>
      <c r="L1528" s="67">
        <v>3510</v>
      </c>
    </row>
    <row r="1529" spans="1:12">
      <c r="A1529" s="3">
        <v>41429</v>
      </c>
      <c r="B1529">
        <v>2</v>
      </c>
      <c r="C1529">
        <v>1</v>
      </c>
      <c r="D1529" t="s">
        <v>32</v>
      </c>
      <c r="E1529">
        <v>3</v>
      </c>
      <c r="F1529">
        <v>1</v>
      </c>
      <c r="G1529">
        <v>27</v>
      </c>
      <c r="H1529" s="67">
        <v>5832</v>
      </c>
      <c r="I1529" s="67">
        <v>6210</v>
      </c>
      <c r="J1529" s="67">
        <v>24822</v>
      </c>
      <c r="K1529" s="67">
        <v>26460</v>
      </c>
      <c r="L1529" s="67">
        <v>1638</v>
      </c>
    </row>
    <row r="1530" spans="1:12">
      <c r="A1530" s="3">
        <v>41430</v>
      </c>
      <c r="B1530">
        <v>3</v>
      </c>
      <c r="C1530">
        <v>2</v>
      </c>
      <c r="D1530" t="s">
        <v>40</v>
      </c>
      <c r="E1530">
        <v>5</v>
      </c>
      <c r="F1530">
        <v>2</v>
      </c>
      <c r="G1530">
        <v>27</v>
      </c>
      <c r="H1530" s="67">
        <v>2196</v>
      </c>
      <c r="I1530" s="67">
        <v>2340</v>
      </c>
      <c r="J1530" s="67">
        <v>7848</v>
      </c>
      <c r="K1530" s="67">
        <v>8460</v>
      </c>
      <c r="L1530" s="67">
        <v>612</v>
      </c>
    </row>
    <row r="1531" spans="1:12">
      <c r="A1531" s="3">
        <v>41430</v>
      </c>
      <c r="B1531">
        <v>8</v>
      </c>
      <c r="C1531">
        <v>5</v>
      </c>
      <c r="D1531" t="s">
        <v>36</v>
      </c>
      <c r="E1531">
        <v>2</v>
      </c>
      <c r="F1531">
        <v>1</v>
      </c>
      <c r="G1531">
        <v>27</v>
      </c>
      <c r="H1531" s="67">
        <v>3546</v>
      </c>
      <c r="I1531" s="67">
        <v>3780</v>
      </c>
      <c r="J1531" s="67">
        <v>37908</v>
      </c>
      <c r="K1531" s="67">
        <v>40500</v>
      </c>
      <c r="L1531" s="67">
        <v>2592</v>
      </c>
    </row>
    <row r="1532" spans="1:12">
      <c r="A1532" s="3">
        <v>41430</v>
      </c>
      <c r="B1532">
        <v>8</v>
      </c>
      <c r="C1532">
        <v>5</v>
      </c>
      <c r="D1532" t="s">
        <v>26</v>
      </c>
      <c r="E1532">
        <v>2</v>
      </c>
      <c r="F1532">
        <v>1</v>
      </c>
      <c r="G1532">
        <v>12</v>
      </c>
      <c r="H1532" s="67">
        <v>3582</v>
      </c>
      <c r="I1532" s="67">
        <v>3870</v>
      </c>
      <c r="J1532" s="67">
        <v>42588</v>
      </c>
      <c r="K1532" s="67">
        <v>45360</v>
      </c>
      <c r="L1532" s="67">
        <v>2772</v>
      </c>
    </row>
    <row r="1533" spans="1:12">
      <c r="A1533" s="3">
        <v>41431</v>
      </c>
      <c r="B1533">
        <v>4</v>
      </c>
      <c r="C1533">
        <v>2</v>
      </c>
      <c r="D1533" t="s">
        <v>12</v>
      </c>
      <c r="E1533">
        <v>1</v>
      </c>
      <c r="F1533">
        <v>1</v>
      </c>
      <c r="G1533">
        <v>18</v>
      </c>
      <c r="H1533" s="67">
        <v>3978</v>
      </c>
      <c r="I1533" s="67">
        <v>4230</v>
      </c>
      <c r="J1533" s="67">
        <v>12204</v>
      </c>
      <c r="K1533" s="67">
        <v>12960</v>
      </c>
      <c r="L1533" s="67">
        <v>756</v>
      </c>
    </row>
    <row r="1534" spans="1:12">
      <c r="A1534" s="3">
        <v>41432</v>
      </c>
      <c r="B1534">
        <v>7</v>
      </c>
      <c r="C1534">
        <v>3</v>
      </c>
      <c r="D1534" t="s">
        <v>33</v>
      </c>
      <c r="E1534">
        <v>3</v>
      </c>
      <c r="F1534">
        <v>1</v>
      </c>
      <c r="G1534">
        <v>8</v>
      </c>
      <c r="H1534" s="67">
        <v>3978</v>
      </c>
      <c r="I1534" s="67">
        <v>4230</v>
      </c>
      <c r="J1534" s="67">
        <v>79560</v>
      </c>
      <c r="K1534" s="67">
        <v>84600</v>
      </c>
      <c r="L1534" s="67">
        <v>5040</v>
      </c>
    </row>
    <row r="1535" spans="1:12">
      <c r="A1535" s="3">
        <v>41432</v>
      </c>
      <c r="B1535">
        <v>6</v>
      </c>
      <c r="C1535">
        <v>4</v>
      </c>
      <c r="D1535" t="s">
        <v>37</v>
      </c>
      <c r="E1535">
        <v>3</v>
      </c>
      <c r="F1535">
        <v>1</v>
      </c>
      <c r="G1535">
        <v>21</v>
      </c>
      <c r="H1535" s="67">
        <v>2034</v>
      </c>
      <c r="I1535" s="67">
        <v>2160</v>
      </c>
      <c r="J1535" s="67">
        <v>67230</v>
      </c>
      <c r="K1535" s="67">
        <v>71550</v>
      </c>
      <c r="L1535" s="67">
        <v>4320</v>
      </c>
    </row>
    <row r="1536" spans="1:12">
      <c r="A1536" s="3">
        <v>41433</v>
      </c>
      <c r="B1536">
        <v>9</v>
      </c>
      <c r="C1536">
        <v>5</v>
      </c>
      <c r="D1536" t="s">
        <v>12</v>
      </c>
      <c r="E1536">
        <v>1</v>
      </c>
      <c r="F1536">
        <v>1</v>
      </c>
      <c r="G1536">
        <v>25</v>
      </c>
      <c r="H1536" s="67">
        <v>3042</v>
      </c>
      <c r="I1536" s="67">
        <v>3240</v>
      </c>
      <c r="J1536" s="67">
        <v>10170</v>
      </c>
      <c r="K1536" s="67">
        <v>10800</v>
      </c>
      <c r="L1536" s="67">
        <v>630</v>
      </c>
    </row>
    <row r="1537" spans="1:12">
      <c r="A1537" s="3">
        <v>41434</v>
      </c>
      <c r="B1537">
        <v>6</v>
      </c>
      <c r="C1537">
        <v>4</v>
      </c>
      <c r="D1537" t="s">
        <v>36</v>
      </c>
      <c r="E1537">
        <v>2</v>
      </c>
      <c r="F1537">
        <v>1</v>
      </c>
      <c r="G1537">
        <v>12</v>
      </c>
      <c r="H1537" s="67">
        <v>5148</v>
      </c>
      <c r="I1537" s="67">
        <v>5490</v>
      </c>
      <c r="J1537" s="67">
        <v>4212</v>
      </c>
      <c r="K1537" s="67">
        <v>4500</v>
      </c>
      <c r="L1537" s="67">
        <v>288</v>
      </c>
    </row>
    <row r="1538" spans="1:12">
      <c r="A1538" s="3">
        <v>41435</v>
      </c>
      <c r="B1538">
        <v>10</v>
      </c>
      <c r="C1538">
        <v>4</v>
      </c>
      <c r="D1538" t="s">
        <v>28</v>
      </c>
      <c r="E1538">
        <v>3</v>
      </c>
      <c r="F1538">
        <v>1</v>
      </c>
      <c r="G1538">
        <v>9</v>
      </c>
      <c r="H1538" s="67">
        <v>2106</v>
      </c>
      <c r="I1538" s="67">
        <v>2250</v>
      </c>
      <c r="J1538" s="67">
        <v>17496</v>
      </c>
      <c r="K1538" s="67">
        <v>18630</v>
      </c>
      <c r="L1538" s="67">
        <v>1134</v>
      </c>
    </row>
    <row r="1539" spans="1:12">
      <c r="A1539" s="3">
        <v>41435</v>
      </c>
      <c r="B1539">
        <v>7</v>
      </c>
      <c r="C1539">
        <v>3</v>
      </c>
      <c r="D1539" t="s">
        <v>39</v>
      </c>
      <c r="E1539">
        <v>2</v>
      </c>
      <c r="F1539">
        <v>1</v>
      </c>
      <c r="G1539">
        <v>23</v>
      </c>
      <c r="H1539" s="67">
        <v>4482</v>
      </c>
      <c r="I1539" s="67">
        <v>4770</v>
      </c>
      <c r="J1539" s="67">
        <v>89424</v>
      </c>
      <c r="K1539" s="67">
        <v>95040</v>
      </c>
      <c r="L1539" s="67">
        <v>5616</v>
      </c>
    </row>
    <row r="1540" spans="1:12">
      <c r="A1540" s="3">
        <v>41435</v>
      </c>
      <c r="B1540">
        <v>1</v>
      </c>
      <c r="C1540">
        <v>1</v>
      </c>
      <c r="D1540" t="s">
        <v>38</v>
      </c>
      <c r="E1540">
        <v>4</v>
      </c>
      <c r="F1540">
        <v>1</v>
      </c>
      <c r="G1540">
        <v>23</v>
      </c>
      <c r="H1540" s="67">
        <v>3546</v>
      </c>
      <c r="I1540" s="67">
        <v>3780</v>
      </c>
      <c r="J1540" s="67">
        <v>10638</v>
      </c>
      <c r="K1540" s="67">
        <v>11340</v>
      </c>
      <c r="L1540" s="67">
        <v>702</v>
      </c>
    </row>
    <row r="1541" spans="1:12">
      <c r="A1541" s="3">
        <v>41436</v>
      </c>
      <c r="B1541">
        <v>10</v>
      </c>
      <c r="C1541">
        <v>4</v>
      </c>
      <c r="D1541" t="s">
        <v>33</v>
      </c>
      <c r="E1541">
        <v>3</v>
      </c>
      <c r="F1541">
        <v>1</v>
      </c>
      <c r="G1541">
        <v>20</v>
      </c>
      <c r="H1541" s="67">
        <v>4482</v>
      </c>
      <c r="I1541" s="67">
        <v>4770</v>
      </c>
      <c r="J1541" s="67">
        <v>79560</v>
      </c>
      <c r="K1541" s="67">
        <v>84600</v>
      </c>
      <c r="L1541" s="67">
        <v>5040</v>
      </c>
    </row>
    <row r="1542" spans="1:12">
      <c r="A1542" s="3">
        <v>41436</v>
      </c>
      <c r="B1542">
        <v>1</v>
      </c>
      <c r="C1542">
        <v>1</v>
      </c>
      <c r="D1542" t="s">
        <v>15</v>
      </c>
      <c r="E1542">
        <v>2</v>
      </c>
      <c r="F1542">
        <v>2</v>
      </c>
      <c r="G1542">
        <v>25</v>
      </c>
      <c r="H1542" s="67">
        <v>4482</v>
      </c>
      <c r="I1542" s="67">
        <v>4770</v>
      </c>
      <c r="J1542" s="67">
        <v>89550</v>
      </c>
      <c r="K1542" s="67">
        <v>96750</v>
      </c>
      <c r="L1542" s="67">
        <v>7200</v>
      </c>
    </row>
    <row r="1543" spans="1:12">
      <c r="A1543" s="3">
        <v>41437</v>
      </c>
      <c r="B1543">
        <v>5</v>
      </c>
      <c r="C1543">
        <v>3</v>
      </c>
      <c r="D1543" t="s">
        <v>19</v>
      </c>
      <c r="E1543">
        <v>2</v>
      </c>
      <c r="F1543">
        <v>1</v>
      </c>
      <c r="G1543">
        <v>4</v>
      </c>
      <c r="H1543" s="67">
        <v>2034</v>
      </c>
      <c r="I1543" s="67">
        <v>2160</v>
      </c>
      <c r="J1543" s="67">
        <v>95472</v>
      </c>
      <c r="K1543" s="67">
        <v>101520</v>
      </c>
      <c r="L1543" s="67">
        <v>6048</v>
      </c>
    </row>
    <row r="1544" spans="1:12">
      <c r="A1544" s="3">
        <v>41437</v>
      </c>
      <c r="B1544">
        <v>2</v>
      </c>
      <c r="C1544">
        <v>1</v>
      </c>
      <c r="D1544" t="s">
        <v>39</v>
      </c>
      <c r="E1544">
        <v>2</v>
      </c>
      <c r="F1544">
        <v>1</v>
      </c>
      <c r="G1544">
        <v>24</v>
      </c>
      <c r="H1544" s="67">
        <v>3978</v>
      </c>
      <c r="I1544" s="67">
        <v>4230</v>
      </c>
      <c r="J1544" s="67">
        <v>59616</v>
      </c>
      <c r="K1544" s="67">
        <v>63360</v>
      </c>
      <c r="L1544" s="67">
        <v>3744</v>
      </c>
    </row>
    <row r="1545" spans="1:12">
      <c r="A1545" s="3">
        <v>41437</v>
      </c>
      <c r="B1545">
        <v>9</v>
      </c>
      <c r="C1545">
        <v>5</v>
      </c>
      <c r="D1545" t="s">
        <v>15</v>
      </c>
      <c r="E1545">
        <v>2</v>
      </c>
      <c r="F1545">
        <v>2</v>
      </c>
      <c r="G1545">
        <v>24</v>
      </c>
      <c r="H1545" s="67">
        <v>5832</v>
      </c>
      <c r="I1545" s="67">
        <v>6210</v>
      </c>
      <c r="J1545" s="67">
        <v>32238</v>
      </c>
      <c r="K1545" s="67">
        <v>34830</v>
      </c>
      <c r="L1545" s="67">
        <v>2592</v>
      </c>
    </row>
    <row r="1546" spans="1:12">
      <c r="A1546" s="3">
        <v>41437</v>
      </c>
      <c r="B1546">
        <v>5</v>
      </c>
      <c r="C1546">
        <v>3</v>
      </c>
      <c r="D1546" t="s">
        <v>19</v>
      </c>
      <c r="E1546">
        <v>2</v>
      </c>
      <c r="F1546">
        <v>1</v>
      </c>
      <c r="G1546">
        <v>16</v>
      </c>
      <c r="H1546" s="67">
        <v>3978</v>
      </c>
      <c r="I1546" s="67">
        <v>4230</v>
      </c>
      <c r="J1546" s="67">
        <v>83538</v>
      </c>
      <c r="K1546" s="67">
        <v>88830</v>
      </c>
      <c r="L1546" s="67">
        <v>5292</v>
      </c>
    </row>
    <row r="1547" spans="1:12">
      <c r="A1547" s="3">
        <v>41438</v>
      </c>
      <c r="B1547">
        <v>6</v>
      </c>
      <c r="C1547">
        <v>4</v>
      </c>
      <c r="D1547" t="s">
        <v>36</v>
      </c>
      <c r="E1547">
        <v>2</v>
      </c>
      <c r="F1547">
        <v>1</v>
      </c>
      <c r="G1547">
        <v>6</v>
      </c>
      <c r="H1547" s="67">
        <v>3978</v>
      </c>
      <c r="I1547" s="67">
        <v>4230</v>
      </c>
      <c r="J1547" s="67">
        <v>27378</v>
      </c>
      <c r="K1547" s="67">
        <v>29250</v>
      </c>
      <c r="L1547" s="67">
        <v>1872</v>
      </c>
    </row>
    <row r="1548" spans="1:12">
      <c r="A1548" s="3">
        <v>41438</v>
      </c>
      <c r="B1548">
        <v>6</v>
      </c>
      <c r="C1548">
        <v>4</v>
      </c>
      <c r="D1548" t="s">
        <v>40</v>
      </c>
      <c r="E1548">
        <v>5</v>
      </c>
      <c r="F1548">
        <v>2</v>
      </c>
      <c r="G1548">
        <v>4</v>
      </c>
      <c r="H1548" s="67">
        <v>5148</v>
      </c>
      <c r="I1548" s="67">
        <v>5490</v>
      </c>
      <c r="J1548" s="67">
        <v>3924</v>
      </c>
      <c r="K1548" s="67">
        <v>4230</v>
      </c>
      <c r="L1548" s="67">
        <v>306</v>
      </c>
    </row>
    <row r="1549" spans="1:12">
      <c r="A1549" s="3">
        <v>41438</v>
      </c>
      <c r="B1549">
        <v>1</v>
      </c>
      <c r="C1549">
        <v>1</v>
      </c>
      <c r="D1549" t="s">
        <v>39</v>
      </c>
      <c r="E1549">
        <v>2</v>
      </c>
      <c r="F1549">
        <v>1</v>
      </c>
      <c r="G1549">
        <v>24</v>
      </c>
      <c r="H1549" s="67">
        <v>5832</v>
      </c>
      <c r="I1549" s="67">
        <v>6210</v>
      </c>
      <c r="J1549" s="67">
        <v>48438</v>
      </c>
      <c r="K1549" s="67">
        <v>51480</v>
      </c>
      <c r="L1549" s="67">
        <v>3042</v>
      </c>
    </row>
    <row r="1550" spans="1:12">
      <c r="A1550" s="3">
        <v>41439</v>
      </c>
      <c r="B1550">
        <v>9</v>
      </c>
      <c r="C1550">
        <v>5</v>
      </c>
      <c r="D1550" t="s">
        <v>43</v>
      </c>
      <c r="E1550">
        <v>4</v>
      </c>
      <c r="F1550">
        <v>1</v>
      </c>
      <c r="G1550">
        <v>21</v>
      </c>
      <c r="H1550" s="67">
        <v>2034</v>
      </c>
      <c r="I1550" s="67">
        <v>2160</v>
      </c>
      <c r="J1550" s="67">
        <v>77832</v>
      </c>
      <c r="K1550" s="67">
        <v>82800</v>
      </c>
      <c r="L1550" s="67">
        <v>4968</v>
      </c>
    </row>
    <row r="1551" spans="1:12">
      <c r="A1551" s="3">
        <v>41439</v>
      </c>
      <c r="B1551">
        <v>3</v>
      </c>
      <c r="C1551">
        <v>2</v>
      </c>
      <c r="D1551" t="s">
        <v>21</v>
      </c>
      <c r="E1551">
        <v>2</v>
      </c>
      <c r="F1551">
        <v>1</v>
      </c>
      <c r="G1551">
        <v>13</v>
      </c>
      <c r="H1551" s="67">
        <v>5832</v>
      </c>
      <c r="I1551" s="67">
        <v>6210</v>
      </c>
      <c r="J1551" s="67">
        <v>30744</v>
      </c>
      <c r="K1551" s="67">
        <v>32760</v>
      </c>
      <c r="L1551" s="67">
        <v>2016</v>
      </c>
    </row>
    <row r="1552" spans="1:12">
      <c r="A1552" s="3">
        <v>41439</v>
      </c>
      <c r="B1552">
        <v>3</v>
      </c>
      <c r="C1552">
        <v>2</v>
      </c>
      <c r="D1552" t="s">
        <v>21</v>
      </c>
      <c r="E1552">
        <v>2</v>
      </c>
      <c r="F1552">
        <v>1</v>
      </c>
      <c r="G1552">
        <v>2</v>
      </c>
      <c r="H1552" s="67">
        <v>3546</v>
      </c>
      <c r="I1552" s="67">
        <v>3780</v>
      </c>
      <c r="J1552" s="67">
        <v>54900</v>
      </c>
      <c r="K1552" s="67">
        <v>58500</v>
      </c>
      <c r="L1552" s="67">
        <v>3600</v>
      </c>
    </row>
    <row r="1553" spans="1:12">
      <c r="A1553" s="3">
        <v>41439</v>
      </c>
      <c r="B1553">
        <v>7</v>
      </c>
      <c r="C1553">
        <v>3</v>
      </c>
      <c r="D1553" t="s">
        <v>26</v>
      </c>
      <c r="E1553">
        <v>2</v>
      </c>
      <c r="F1553">
        <v>1</v>
      </c>
      <c r="G1553">
        <v>20</v>
      </c>
      <c r="H1553" s="67">
        <v>3726</v>
      </c>
      <c r="I1553" s="67">
        <v>3960</v>
      </c>
      <c r="J1553" s="67">
        <v>48672</v>
      </c>
      <c r="K1553" s="67">
        <v>51840</v>
      </c>
      <c r="L1553" s="67">
        <v>3168</v>
      </c>
    </row>
    <row r="1554" spans="1:12">
      <c r="A1554" s="3">
        <v>41440</v>
      </c>
      <c r="B1554">
        <v>5</v>
      </c>
      <c r="C1554">
        <v>3</v>
      </c>
      <c r="D1554" t="s">
        <v>19</v>
      </c>
      <c r="E1554">
        <v>2</v>
      </c>
      <c r="F1554">
        <v>1</v>
      </c>
      <c r="G1554">
        <v>21</v>
      </c>
      <c r="H1554" s="67">
        <v>3978</v>
      </c>
      <c r="I1554" s="67">
        <v>4230</v>
      </c>
      <c r="J1554" s="67">
        <v>87516</v>
      </c>
      <c r="K1554" s="67">
        <v>93060</v>
      </c>
      <c r="L1554" s="67">
        <v>5544</v>
      </c>
    </row>
    <row r="1555" spans="1:12">
      <c r="A1555" s="3">
        <v>41440</v>
      </c>
      <c r="B1555">
        <v>6</v>
      </c>
      <c r="C1555">
        <v>4</v>
      </c>
      <c r="D1555" t="s">
        <v>12</v>
      </c>
      <c r="E1555">
        <v>1</v>
      </c>
      <c r="F1555">
        <v>1</v>
      </c>
      <c r="G1555">
        <v>12</v>
      </c>
      <c r="H1555" s="67">
        <v>3042</v>
      </c>
      <c r="I1555" s="67">
        <v>3240</v>
      </c>
      <c r="J1555" s="67">
        <v>20340</v>
      </c>
      <c r="K1555" s="67">
        <v>21600</v>
      </c>
      <c r="L1555" s="67">
        <v>1260</v>
      </c>
    </row>
    <row r="1556" spans="1:12">
      <c r="A1556" s="3">
        <v>41441</v>
      </c>
      <c r="B1556">
        <v>9</v>
      </c>
      <c r="C1556">
        <v>5</v>
      </c>
      <c r="D1556" t="s">
        <v>28</v>
      </c>
      <c r="E1556">
        <v>3</v>
      </c>
      <c r="F1556">
        <v>1</v>
      </c>
      <c r="G1556">
        <v>23</v>
      </c>
      <c r="H1556" s="67">
        <v>3546</v>
      </c>
      <c r="I1556" s="67">
        <v>3780</v>
      </c>
      <c r="J1556" s="67">
        <v>145800</v>
      </c>
      <c r="K1556" s="67">
        <v>155250</v>
      </c>
      <c r="L1556" s="67">
        <v>9450</v>
      </c>
    </row>
    <row r="1557" spans="1:12">
      <c r="A1557" s="3">
        <v>41441</v>
      </c>
      <c r="B1557">
        <v>5</v>
      </c>
      <c r="C1557">
        <v>3</v>
      </c>
      <c r="D1557" t="s">
        <v>36</v>
      </c>
      <c r="E1557">
        <v>2</v>
      </c>
      <c r="F1557">
        <v>1</v>
      </c>
      <c r="G1557">
        <v>23</v>
      </c>
      <c r="H1557" s="67">
        <v>4482</v>
      </c>
      <c r="I1557" s="67">
        <v>4770</v>
      </c>
      <c r="J1557" s="67">
        <v>27378</v>
      </c>
      <c r="K1557" s="67">
        <v>29250</v>
      </c>
      <c r="L1557" s="67">
        <v>1872</v>
      </c>
    </row>
    <row r="1558" spans="1:12">
      <c r="A1558" s="3">
        <v>41442</v>
      </c>
      <c r="B1558">
        <v>8</v>
      </c>
      <c r="C1558">
        <v>5</v>
      </c>
      <c r="D1558" t="s">
        <v>15</v>
      </c>
      <c r="E1558">
        <v>2</v>
      </c>
      <c r="F1558">
        <v>2</v>
      </c>
      <c r="G1558">
        <v>24</v>
      </c>
      <c r="H1558" s="67">
        <v>3924</v>
      </c>
      <c r="I1558" s="67">
        <v>4230</v>
      </c>
      <c r="J1558" s="67">
        <v>17910</v>
      </c>
      <c r="K1558" s="67">
        <v>19350</v>
      </c>
      <c r="L1558" s="67">
        <v>1440</v>
      </c>
    </row>
    <row r="1559" spans="1:12">
      <c r="A1559" s="3">
        <v>41442</v>
      </c>
      <c r="B1559">
        <v>6</v>
      </c>
      <c r="C1559">
        <v>4</v>
      </c>
      <c r="D1559" t="s">
        <v>39</v>
      </c>
      <c r="E1559">
        <v>2</v>
      </c>
      <c r="F1559">
        <v>1</v>
      </c>
      <c r="G1559">
        <v>25</v>
      </c>
      <c r="H1559" s="67">
        <v>2952</v>
      </c>
      <c r="I1559" s="67">
        <v>3150</v>
      </c>
      <c r="J1559" s="67">
        <v>55890</v>
      </c>
      <c r="K1559" s="67">
        <v>59400</v>
      </c>
      <c r="L1559" s="67">
        <v>3510</v>
      </c>
    </row>
    <row r="1560" spans="1:12">
      <c r="A1560" s="3">
        <v>41443</v>
      </c>
      <c r="B1560">
        <v>1</v>
      </c>
      <c r="C1560">
        <v>1</v>
      </c>
      <c r="D1560" t="s">
        <v>32</v>
      </c>
      <c r="E1560">
        <v>3</v>
      </c>
      <c r="F1560">
        <v>1</v>
      </c>
      <c r="G1560">
        <v>17</v>
      </c>
      <c r="H1560" s="67">
        <v>3726</v>
      </c>
      <c r="I1560" s="67">
        <v>3960</v>
      </c>
      <c r="J1560" s="67">
        <v>35460</v>
      </c>
      <c r="K1560" s="67">
        <v>37800</v>
      </c>
      <c r="L1560" s="67">
        <v>2340</v>
      </c>
    </row>
    <row r="1561" spans="1:12">
      <c r="A1561" s="3">
        <v>41444</v>
      </c>
      <c r="B1561">
        <v>7</v>
      </c>
      <c r="C1561">
        <v>3</v>
      </c>
      <c r="D1561" t="s">
        <v>33</v>
      </c>
      <c r="E1561">
        <v>3</v>
      </c>
      <c r="F1561">
        <v>1</v>
      </c>
      <c r="G1561">
        <v>21</v>
      </c>
      <c r="H1561" s="67">
        <v>3978</v>
      </c>
      <c r="I1561" s="67">
        <v>4230</v>
      </c>
      <c r="J1561" s="67">
        <v>91494</v>
      </c>
      <c r="K1561" s="67">
        <v>97290</v>
      </c>
      <c r="L1561" s="67">
        <v>5796</v>
      </c>
    </row>
    <row r="1562" spans="1:12">
      <c r="A1562" s="3">
        <v>41445</v>
      </c>
      <c r="B1562">
        <v>5</v>
      </c>
      <c r="C1562">
        <v>3</v>
      </c>
      <c r="D1562" t="s">
        <v>43</v>
      </c>
      <c r="E1562">
        <v>4</v>
      </c>
      <c r="F1562">
        <v>1</v>
      </c>
      <c r="G1562">
        <v>9</v>
      </c>
      <c r="H1562" s="67">
        <v>3726</v>
      </c>
      <c r="I1562" s="67">
        <v>3960</v>
      </c>
      <c r="J1562" s="67">
        <v>13536</v>
      </c>
      <c r="K1562" s="67">
        <v>14400</v>
      </c>
      <c r="L1562" s="67">
        <v>864</v>
      </c>
    </row>
    <row r="1563" spans="1:12">
      <c r="A1563" s="3">
        <v>41446</v>
      </c>
      <c r="B1563">
        <v>7</v>
      </c>
      <c r="C1563">
        <v>3</v>
      </c>
      <c r="D1563" t="s">
        <v>41</v>
      </c>
      <c r="E1563">
        <v>2</v>
      </c>
      <c r="F1563">
        <v>1</v>
      </c>
      <c r="G1563">
        <v>11</v>
      </c>
      <c r="H1563" s="67">
        <v>4482</v>
      </c>
      <c r="I1563" s="67">
        <v>4770</v>
      </c>
      <c r="J1563" s="67">
        <v>26568</v>
      </c>
      <c r="K1563" s="67">
        <v>28350</v>
      </c>
      <c r="L1563" s="67">
        <v>1782</v>
      </c>
    </row>
    <row r="1564" spans="1:12">
      <c r="A1564" s="3">
        <v>41446</v>
      </c>
      <c r="B1564">
        <v>8</v>
      </c>
      <c r="C1564">
        <v>5</v>
      </c>
      <c r="D1564" t="s">
        <v>33</v>
      </c>
      <c r="E1564">
        <v>3</v>
      </c>
      <c r="F1564">
        <v>1</v>
      </c>
      <c r="G1564">
        <v>4</v>
      </c>
      <c r="H1564" s="67">
        <v>3582</v>
      </c>
      <c r="I1564" s="67">
        <v>3870</v>
      </c>
      <c r="J1564" s="67">
        <v>3978</v>
      </c>
      <c r="K1564" s="67">
        <v>4230</v>
      </c>
      <c r="L1564" s="67">
        <v>252</v>
      </c>
    </row>
    <row r="1565" spans="1:12">
      <c r="A1565" s="3">
        <v>41447</v>
      </c>
      <c r="B1565">
        <v>5</v>
      </c>
      <c r="C1565">
        <v>3</v>
      </c>
      <c r="D1565" t="s">
        <v>19</v>
      </c>
      <c r="E1565">
        <v>2</v>
      </c>
      <c r="F1565">
        <v>1</v>
      </c>
      <c r="G1565">
        <v>22</v>
      </c>
      <c r="H1565" s="67">
        <v>4482</v>
      </c>
      <c r="I1565" s="67">
        <v>4770</v>
      </c>
      <c r="J1565" s="67">
        <v>63648</v>
      </c>
      <c r="K1565" s="67">
        <v>67680</v>
      </c>
      <c r="L1565" s="67">
        <v>4032</v>
      </c>
    </row>
    <row r="1566" spans="1:12">
      <c r="A1566" s="3">
        <v>41447</v>
      </c>
      <c r="B1566">
        <v>5</v>
      </c>
      <c r="C1566">
        <v>3</v>
      </c>
      <c r="D1566" t="s">
        <v>28</v>
      </c>
      <c r="E1566">
        <v>3</v>
      </c>
      <c r="F1566">
        <v>1</v>
      </c>
      <c r="G1566">
        <v>15</v>
      </c>
      <c r="H1566" s="67">
        <v>3924</v>
      </c>
      <c r="I1566" s="67">
        <v>4230</v>
      </c>
      <c r="J1566" s="67">
        <v>110808</v>
      </c>
      <c r="K1566" s="67">
        <v>117990</v>
      </c>
      <c r="L1566" s="67">
        <v>7182</v>
      </c>
    </row>
    <row r="1567" spans="1:12">
      <c r="A1567" s="3">
        <v>41448</v>
      </c>
      <c r="B1567">
        <v>10</v>
      </c>
      <c r="C1567">
        <v>4</v>
      </c>
      <c r="D1567" t="s">
        <v>28</v>
      </c>
      <c r="E1567">
        <v>3</v>
      </c>
      <c r="F1567">
        <v>1</v>
      </c>
      <c r="G1567">
        <v>23</v>
      </c>
      <c r="H1567" s="67">
        <v>7506</v>
      </c>
      <c r="I1567" s="67">
        <v>8100</v>
      </c>
      <c r="J1567" s="67">
        <v>34992</v>
      </c>
      <c r="K1567" s="67">
        <v>37260</v>
      </c>
      <c r="L1567" s="67">
        <v>2268</v>
      </c>
    </row>
    <row r="1568" spans="1:12">
      <c r="A1568" s="3">
        <v>41448</v>
      </c>
      <c r="B1568">
        <v>2</v>
      </c>
      <c r="C1568">
        <v>1</v>
      </c>
      <c r="D1568" t="s">
        <v>43</v>
      </c>
      <c r="E1568">
        <v>4</v>
      </c>
      <c r="F1568">
        <v>1</v>
      </c>
      <c r="G1568">
        <v>9</v>
      </c>
      <c r="H1568" s="67">
        <v>3546</v>
      </c>
      <c r="I1568" s="67">
        <v>3780</v>
      </c>
      <c r="J1568" s="67">
        <v>64296</v>
      </c>
      <c r="K1568" s="67">
        <v>68400</v>
      </c>
      <c r="L1568" s="67">
        <v>4104</v>
      </c>
    </row>
    <row r="1569" spans="1:12">
      <c r="A1569" s="3">
        <v>41448</v>
      </c>
      <c r="B1569">
        <v>2</v>
      </c>
      <c r="C1569">
        <v>1</v>
      </c>
      <c r="D1569" t="s">
        <v>21</v>
      </c>
      <c r="E1569">
        <v>2</v>
      </c>
      <c r="F1569">
        <v>1</v>
      </c>
      <c r="G1569">
        <v>7</v>
      </c>
      <c r="H1569" s="67">
        <v>3042</v>
      </c>
      <c r="I1569" s="67">
        <v>3240</v>
      </c>
      <c r="J1569" s="67">
        <v>8784</v>
      </c>
      <c r="K1569" s="67">
        <v>9360</v>
      </c>
      <c r="L1569" s="67">
        <v>576</v>
      </c>
    </row>
    <row r="1570" spans="1:12">
      <c r="A1570" s="3">
        <v>41448</v>
      </c>
      <c r="B1570">
        <v>2</v>
      </c>
      <c r="C1570">
        <v>1</v>
      </c>
      <c r="D1570" t="s">
        <v>40</v>
      </c>
      <c r="E1570">
        <v>5</v>
      </c>
      <c r="F1570">
        <v>2</v>
      </c>
      <c r="G1570">
        <v>25</v>
      </c>
      <c r="H1570" s="67">
        <v>3042</v>
      </c>
      <c r="I1570" s="67">
        <v>3240</v>
      </c>
      <c r="J1570" s="67">
        <v>35316</v>
      </c>
      <c r="K1570" s="67">
        <v>38070</v>
      </c>
      <c r="L1570" s="67">
        <v>2754</v>
      </c>
    </row>
    <row r="1571" spans="1:12">
      <c r="A1571" s="3">
        <v>41448</v>
      </c>
      <c r="B1571">
        <v>2</v>
      </c>
      <c r="C1571">
        <v>1</v>
      </c>
      <c r="D1571" t="s">
        <v>19</v>
      </c>
      <c r="E1571">
        <v>2</v>
      </c>
      <c r="F1571">
        <v>1</v>
      </c>
      <c r="G1571">
        <v>10</v>
      </c>
      <c r="H1571" s="67">
        <v>3978</v>
      </c>
      <c r="I1571" s="67">
        <v>4230</v>
      </c>
      <c r="J1571" s="67">
        <v>95472</v>
      </c>
      <c r="K1571" s="67">
        <v>101520</v>
      </c>
      <c r="L1571" s="67">
        <v>6048</v>
      </c>
    </row>
    <row r="1572" spans="1:12">
      <c r="A1572" s="3">
        <v>41449</v>
      </c>
      <c r="B1572">
        <v>6</v>
      </c>
      <c r="C1572">
        <v>4</v>
      </c>
      <c r="D1572" t="s">
        <v>21</v>
      </c>
      <c r="E1572">
        <v>2</v>
      </c>
      <c r="F1572">
        <v>1</v>
      </c>
      <c r="G1572">
        <v>8</v>
      </c>
      <c r="H1572" s="67">
        <v>5148</v>
      </c>
      <c r="I1572" s="67">
        <v>5490</v>
      </c>
      <c r="J1572" s="67">
        <v>52704</v>
      </c>
      <c r="K1572" s="67">
        <v>56160</v>
      </c>
      <c r="L1572" s="67">
        <v>3456</v>
      </c>
    </row>
    <row r="1573" spans="1:12">
      <c r="A1573" s="3">
        <v>41449</v>
      </c>
      <c r="B1573">
        <v>7</v>
      </c>
      <c r="C1573">
        <v>3</v>
      </c>
      <c r="D1573" t="s">
        <v>38</v>
      </c>
      <c r="E1573">
        <v>4</v>
      </c>
      <c r="F1573">
        <v>1</v>
      </c>
      <c r="G1573">
        <v>18</v>
      </c>
      <c r="H1573" s="67">
        <v>3042</v>
      </c>
      <c r="I1573" s="67">
        <v>3240</v>
      </c>
      <c r="J1573" s="67">
        <v>81558</v>
      </c>
      <c r="K1573" s="67">
        <v>86940</v>
      </c>
      <c r="L1573" s="67">
        <v>5382</v>
      </c>
    </row>
    <row r="1574" spans="1:12">
      <c r="A1574" s="3">
        <v>41449</v>
      </c>
      <c r="B1574">
        <v>8</v>
      </c>
      <c r="C1574">
        <v>5</v>
      </c>
      <c r="D1574" t="s">
        <v>35</v>
      </c>
      <c r="E1574">
        <v>3</v>
      </c>
      <c r="F1574">
        <v>1</v>
      </c>
      <c r="G1574">
        <v>8</v>
      </c>
      <c r="H1574" s="67">
        <v>5148</v>
      </c>
      <c r="I1574" s="67">
        <v>5490</v>
      </c>
      <c r="J1574" s="67">
        <v>5148</v>
      </c>
      <c r="K1574" s="67">
        <v>5490</v>
      </c>
      <c r="L1574" s="67">
        <v>342</v>
      </c>
    </row>
    <row r="1575" spans="1:12">
      <c r="A1575" s="3">
        <v>41449</v>
      </c>
      <c r="B1575">
        <v>5</v>
      </c>
      <c r="C1575">
        <v>3</v>
      </c>
      <c r="D1575" t="s">
        <v>32</v>
      </c>
      <c r="E1575">
        <v>3</v>
      </c>
      <c r="F1575">
        <v>1</v>
      </c>
      <c r="G1575">
        <v>25</v>
      </c>
      <c r="H1575" s="67">
        <v>7506</v>
      </c>
      <c r="I1575" s="67">
        <v>8100</v>
      </c>
      <c r="J1575" s="67">
        <v>60282</v>
      </c>
      <c r="K1575" s="67">
        <v>64260</v>
      </c>
      <c r="L1575" s="67">
        <v>3978</v>
      </c>
    </row>
    <row r="1576" spans="1:12">
      <c r="A1576" s="3">
        <v>41449</v>
      </c>
      <c r="B1576">
        <v>8</v>
      </c>
      <c r="C1576">
        <v>5</v>
      </c>
      <c r="D1576" t="s">
        <v>40</v>
      </c>
      <c r="E1576">
        <v>5</v>
      </c>
      <c r="F1576">
        <v>2</v>
      </c>
      <c r="G1576">
        <v>7</v>
      </c>
      <c r="H1576" s="67">
        <v>3042</v>
      </c>
      <c r="I1576" s="67">
        <v>3240</v>
      </c>
      <c r="J1576" s="67">
        <v>11772</v>
      </c>
      <c r="K1576" s="67">
        <v>12690</v>
      </c>
      <c r="L1576" s="67">
        <v>918</v>
      </c>
    </row>
    <row r="1577" spans="1:12">
      <c r="A1577" s="3">
        <v>41449</v>
      </c>
      <c r="B1577">
        <v>3</v>
      </c>
      <c r="C1577">
        <v>2</v>
      </c>
      <c r="D1577" t="s">
        <v>41</v>
      </c>
      <c r="E1577">
        <v>2</v>
      </c>
      <c r="F1577">
        <v>1</v>
      </c>
      <c r="G1577">
        <v>17</v>
      </c>
      <c r="H1577" s="67">
        <v>3978</v>
      </c>
      <c r="I1577" s="67">
        <v>4230</v>
      </c>
      <c r="J1577" s="67">
        <v>14760</v>
      </c>
      <c r="K1577" s="67">
        <v>15750</v>
      </c>
      <c r="L1577" s="67">
        <v>990</v>
      </c>
    </row>
    <row r="1578" spans="1:12">
      <c r="A1578" s="3">
        <v>41449</v>
      </c>
      <c r="B1578">
        <v>10</v>
      </c>
      <c r="C1578">
        <v>4</v>
      </c>
      <c r="D1578" t="s">
        <v>43</v>
      </c>
      <c r="E1578">
        <v>4</v>
      </c>
      <c r="F1578">
        <v>1</v>
      </c>
      <c r="G1578">
        <v>3</v>
      </c>
      <c r="H1578" s="67">
        <v>2952</v>
      </c>
      <c r="I1578" s="67">
        <v>3150</v>
      </c>
      <c r="J1578" s="67">
        <v>20304</v>
      </c>
      <c r="K1578" s="67">
        <v>21600</v>
      </c>
      <c r="L1578" s="67">
        <v>1296</v>
      </c>
    </row>
    <row r="1579" spans="1:12">
      <c r="A1579" s="3">
        <v>41450</v>
      </c>
      <c r="B1579">
        <v>5</v>
      </c>
      <c r="C1579">
        <v>3</v>
      </c>
      <c r="D1579" t="s">
        <v>38</v>
      </c>
      <c r="E1579">
        <v>4</v>
      </c>
      <c r="F1579">
        <v>1</v>
      </c>
      <c r="G1579">
        <v>13</v>
      </c>
      <c r="H1579" s="67">
        <v>2034</v>
      </c>
      <c r="I1579" s="67">
        <v>2160</v>
      </c>
      <c r="J1579" s="67">
        <v>7092</v>
      </c>
      <c r="K1579" s="67">
        <v>7560</v>
      </c>
      <c r="L1579" s="67">
        <v>468</v>
      </c>
    </row>
    <row r="1580" spans="1:12">
      <c r="A1580" s="3">
        <v>41451</v>
      </c>
      <c r="B1580">
        <v>4</v>
      </c>
      <c r="C1580">
        <v>2</v>
      </c>
      <c r="D1580" t="s">
        <v>42</v>
      </c>
      <c r="E1580">
        <v>6</v>
      </c>
      <c r="F1580">
        <v>2</v>
      </c>
      <c r="G1580">
        <v>17</v>
      </c>
      <c r="H1580" s="67">
        <v>3582</v>
      </c>
      <c r="I1580" s="67">
        <v>3870</v>
      </c>
      <c r="J1580" s="67">
        <v>135108</v>
      </c>
      <c r="K1580" s="67">
        <v>145800</v>
      </c>
      <c r="L1580" s="67">
        <v>10692</v>
      </c>
    </row>
    <row r="1581" spans="1:12">
      <c r="A1581" s="3">
        <v>41451</v>
      </c>
      <c r="B1581">
        <v>2</v>
      </c>
      <c r="C1581">
        <v>1</v>
      </c>
      <c r="D1581" t="s">
        <v>28</v>
      </c>
      <c r="E1581">
        <v>3</v>
      </c>
      <c r="F1581">
        <v>1</v>
      </c>
      <c r="G1581">
        <v>22</v>
      </c>
      <c r="H1581" s="67">
        <v>3978</v>
      </c>
      <c r="I1581" s="67">
        <v>4230</v>
      </c>
      <c r="J1581" s="67">
        <v>75816</v>
      </c>
      <c r="K1581" s="67">
        <v>80730</v>
      </c>
      <c r="L1581" s="67">
        <v>4914</v>
      </c>
    </row>
    <row r="1582" spans="1:12">
      <c r="A1582" s="3">
        <v>41451</v>
      </c>
      <c r="B1582">
        <v>8</v>
      </c>
      <c r="C1582">
        <v>5</v>
      </c>
      <c r="D1582" t="s">
        <v>41</v>
      </c>
      <c r="E1582">
        <v>2</v>
      </c>
      <c r="F1582">
        <v>1</v>
      </c>
      <c r="G1582">
        <v>23</v>
      </c>
      <c r="H1582" s="67">
        <v>2196</v>
      </c>
      <c r="I1582" s="67">
        <v>2340</v>
      </c>
      <c r="J1582" s="67">
        <v>14760</v>
      </c>
      <c r="K1582" s="67">
        <v>15750</v>
      </c>
      <c r="L1582" s="67">
        <v>990</v>
      </c>
    </row>
    <row r="1583" spans="1:12">
      <c r="A1583" s="3">
        <v>41451</v>
      </c>
      <c r="B1583">
        <v>4</v>
      </c>
      <c r="C1583">
        <v>2</v>
      </c>
      <c r="D1583" t="s">
        <v>12</v>
      </c>
      <c r="E1583">
        <v>1</v>
      </c>
      <c r="F1583">
        <v>1</v>
      </c>
      <c r="G1583">
        <v>1</v>
      </c>
      <c r="H1583" s="67">
        <v>2034</v>
      </c>
      <c r="I1583" s="67">
        <v>2160</v>
      </c>
      <c r="J1583" s="67">
        <v>38646</v>
      </c>
      <c r="K1583" s="67">
        <v>41040</v>
      </c>
      <c r="L1583" s="67">
        <v>2394</v>
      </c>
    </row>
    <row r="1584" spans="1:12">
      <c r="A1584" s="3">
        <v>41452</v>
      </c>
      <c r="B1584">
        <v>6</v>
      </c>
      <c r="C1584">
        <v>4</v>
      </c>
      <c r="D1584" t="s">
        <v>19</v>
      </c>
      <c r="E1584">
        <v>2</v>
      </c>
      <c r="F1584">
        <v>1</v>
      </c>
      <c r="G1584">
        <v>25</v>
      </c>
      <c r="H1584" s="67">
        <v>5148</v>
      </c>
      <c r="I1584" s="67">
        <v>5490</v>
      </c>
      <c r="J1584" s="67">
        <v>99450</v>
      </c>
      <c r="K1584" s="67">
        <v>105750</v>
      </c>
      <c r="L1584" s="67">
        <v>6300</v>
      </c>
    </row>
    <row r="1585" spans="1:12">
      <c r="A1585" s="3">
        <v>41453</v>
      </c>
      <c r="B1585">
        <v>2</v>
      </c>
      <c r="C1585">
        <v>1</v>
      </c>
      <c r="D1585" t="s">
        <v>40</v>
      </c>
      <c r="E1585">
        <v>5</v>
      </c>
      <c r="F1585">
        <v>2</v>
      </c>
      <c r="G1585">
        <v>22</v>
      </c>
      <c r="H1585" s="67">
        <v>3384</v>
      </c>
      <c r="I1585" s="67">
        <v>3600</v>
      </c>
      <c r="J1585" s="67">
        <v>39240</v>
      </c>
      <c r="K1585" s="67">
        <v>42300</v>
      </c>
      <c r="L1585" s="67">
        <v>3060</v>
      </c>
    </row>
    <row r="1586" spans="1:12">
      <c r="A1586" s="3">
        <v>41453</v>
      </c>
      <c r="B1586">
        <v>5</v>
      </c>
      <c r="C1586">
        <v>3</v>
      </c>
      <c r="D1586" t="s">
        <v>28</v>
      </c>
      <c r="E1586">
        <v>3</v>
      </c>
      <c r="F1586">
        <v>1</v>
      </c>
      <c r="G1586">
        <v>2</v>
      </c>
      <c r="H1586" s="67">
        <v>3978</v>
      </c>
      <c r="I1586" s="67">
        <v>4230</v>
      </c>
      <c r="J1586" s="67">
        <v>5832</v>
      </c>
      <c r="K1586" s="67">
        <v>6210</v>
      </c>
      <c r="L1586" s="67">
        <v>378</v>
      </c>
    </row>
    <row r="1587" spans="1:12">
      <c r="A1587" s="3">
        <v>41453</v>
      </c>
      <c r="B1587">
        <v>9</v>
      </c>
      <c r="C1587">
        <v>5</v>
      </c>
      <c r="D1587" t="s">
        <v>15</v>
      </c>
      <c r="E1587">
        <v>2</v>
      </c>
      <c r="F1587">
        <v>2</v>
      </c>
      <c r="G1587">
        <v>11</v>
      </c>
      <c r="H1587" s="67">
        <v>3582</v>
      </c>
      <c r="I1587" s="67">
        <v>3870</v>
      </c>
      <c r="J1587" s="67">
        <v>89550</v>
      </c>
      <c r="K1587" s="67">
        <v>96750</v>
      </c>
      <c r="L1587" s="67">
        <v>7200</v>
      </c>
    </row>
    <row r="1588" spans="1:12">
      <c r="A1588" s="3">
        <v>41454</v>
      </c>
      <c r="B1588">
        <v>4</v>
      </c>
      <c r="C1588">
        <v>2</v>
      </c>
      <c r="D1588" t="s">
        <v>32</v>
      </c>
      <c r="E1588">
        <v>3</v>
      </c>
      <c r="F1588">
        <v>1</v>
      </c>
      <c r="G1588">
        <v>11</v>
      </c>
      <c r="H1588" s="67">
        <v>3546</v>
      </c>
      <c r="I1588" s="67">
        <v>3780</v>
      </c>
      <c r="J1588" s="67">
        <v>21276</v>
      </c>
      <c r="K1588" s="67">
        <v>22680</v>
      </c>
      <c r="L1588" s="67">
        <v>1404</v>
      </c>
    </row>
    <row r="1589" spans="1:12">
      <c r="A1589" s="3">
        <v>41455</v>
      </c>
      <c r="B1589">
        <v>9</v>
      </c>
      <c r="C1589">
        <v>5</v>
      </c>
      <c r="D1589" t="s">
        <v>40</v>
      </c>
      <c r="E1589">
        <v>5</v>
      </c>
      <c r="F1589">
        <v>2</v>
      </c>
      <c r="G1589">
        <v>1</v>
      </c>
      <c r="H1589" s="67">
        <v>7506</v>
      </c>
      <c r="I1589" s="67">
        <v>8100</v>
      </c>
      <c r="J1589" s="67">
        <v>19620</v>
      </c>
      <c r="K1589" s="67">
        <v>21150</v>
      </c>
      <c r="L1589" s="67">
        <v>1530</v>
      </c>
    </row>
    <row r="1590" spans="1:12">
      <c r="A1590" s="3">
        <v>41455</v>
      </c>
      <c r="B1590">
        <v>3</v>
      </c>
      <c r="C1590">
        <v>2</v>
      </c>
      <c r="D1590" t="s">
        <v>32</v>
      </c>
      <c r="E1590">
        <v>3</v>
      </c>
      <c r="F1590">
        <v>1</v>
      </c>
      <c r="G1590">
        <v>14</v>
      </c>
      <c r="H1590" s="67">
        <v>3978</v>
      </c>
      <c r="I1590" s="67">
        <v>4230</v>
      </c>
      <c r="J1590" s="67">
        <v>42552</v>
      </c>
      <c r="K1590" s="67">
        <v>45360</v>
      </c>
      <c r="L1590" s="67">
        <v>2808</v>
      </c>
    </row>
    <row r="1591" spans="1:12">
      <c r="A1591" s="3">
        <v>41456</v>
      </c>
      <c r="B1591">
        <v>7</v>
      </c>
      <c r="C1591">
        <v>3</v>
      </c>
      <c r="D1591" t="s">
        <v>26</v>
      </c>
      <c r="E1591">
        <v>2</v>
      </c>
      <c r="F1591">
        <v>1</v>
      </c>
      <c r="G1591">
        <v>11</v>
      </c>
      <c r="H1591" s="67">
        <v>2034</v>
      </c>
      <c r="I1591" s="67">
        <v>2160</v>
      </c>
      <c r="J1591" s="67">
        <v>76050</v>
      </c>
      <c r="K1591" s="67">
        <v>81000</v>
      </c>
      <c r="L1591" s="67">
        <v>4950</v>
      </c>
    </row>
    <row r="1592" spans="1:12">
      <c r="A1592" s="3">
        <v>41456</v>
      </c>
      <c r="B1592">
        <v>1</v>
      </c>
      <c r="C1592">
        <v>1</v>
      </c>
      <c r="D1592" t="s">
        <v>32</v>
      </c>
      <c r="E1592">
        <v>3</v>
      </c>
      <c r="F1592">
        <v>1</v>
      </c>
      <c r="G1592">
        <v>8</v>
      </c>
      <c r="H1592" s="67">
        <v>2952</v>
      </c>
      <c r="I1592" s="67">
        <v>3150</v>
      </c>
      <c r="J1592" s="67">
        <v>74466</v>
      </c>
      <c r="K1592" s="67">
        <v>79380</v>
      </c>
      <c r="L1592" s="67">
        <v>4914</v>
      </c>
    </row>
    <row r="1593" spans="1:12">
      <c r="A1593" s="3">
        <v>41456</v>
      </c>
      <c r="B1593">
        <v>4</v>
      </c>
      <c r="C1593">
        <v>2</v>
      </c>
      <c r="D1593" t="s">
        <v>32</v>
      </c>
      <c r="E1593">
        <v>3</v>
      </c>
      <c r="F1593">
        <v>1</v>
      </c>
      <c r="G1593">
        <v>1</v>
      </c>
      <c r="H1593" s="67">
        <v>3546</v>
      </c>
      <c r="I1593" s="67">
        <v>3780</v>
      </c>
      <c r="J1593" s="67">
        <v>67374</v>
      </c>
      <c r="K1593" s="67">
        <v>71820</v>
      </c>
      <c r="L1593" s="67">
        <v>4446</v>
      </c>
    </row>
    <row r="1594" spans="1:12">
      <c r="A1594" s="3">
        <v>41456</v>
      </c>
      <c r="B1594">
        <v>6</v>
      </c>
      <c r="C1594">
        <v>4</v>
      </c>
      <c r="D1594" t="s">
        <v>40</v>
      </c>
      <c r="E1594">
        <v>5</v>
      </c>
      <c r="F1594">
        <v>2</v>
      </c>
      <c r="G1594">
        <v>24</v>
      </c>
      <c r="H1594" s="67">
        <v>3546</v>
      </c>
      <c r="I1594" s="67">
        <v>3780</v>
      </c>
      <c r="J1594" s="67">
        <v>51012</v>
      </c>
      <c r="K1594" s="67">
        <v>54990</v>
      </c>
      <c r="L1594" s="67">
        <v>3978</v>
      </c>
    </row>
    <row r="1595" spans="1:12">
      <c r="A1595" s="3">
        <v>41457</v>
      </c>
      <c r="B1595">
        <v>8</v>
      </c>
      <c r="C1595">
        <v>5</v>
      </c>
      <c r="D1595" t="s">
        <v>43</v>
      </c>
      <c r="E1595">
        <v>4</v>
      </c>
      <c r="F1595">
        <v>1</v>
      </c>
      <c r="G1595">
        <v>15</v>
      </c>
      <c r="H1595" s="67">
        <v>3978</v>
      </c>
      <c r="I1595" s="67">
        <v>4230</v>
      </c>
      <c r="J1595" s="67">
        <v>23688</v>
      </c>
      <c r="K1595" s="67">
        <v>25200</v>
      </c>
      <c r="L1595" s="67">
        <v>1512</v>
      </c>
    </row>
    <row r="1596" spans="1:12">
      <c r="A1596" s="3">
        <v>41458</v>
      </c>
      <c r="B1596">
        <v>2</v>
      </c>
      <c r="C1596">
        <v>1</v>
      </c>
      <c r="D1596" t="s">
        <v>38</v>
      </c>
      <c r="E1596">
        <v>4</v>
      </c>
      <c r="F1596">
        <v>1</v>
      </c>
      <c r="G1596">
        <v>20</v>
      </c>
      <c r="H1596" s="67">
        <v>3546</v>
      </c>
      <c r="I1596" s="67">
        <v>3780</v>
      </c>
      <c r="J1596" s="67">
        <v>24822</v>
      </c>
      <c r="K1596" s="67">
        <v>26460</v>
      </c>
      <c r="L1596" s="67">
        <v>1638</v>
      </c>
    </row>
    <row r="1597" spans="1:12">
      <c r="A1597" s="3">
        <v>41458</v>
      </c>
      <c r="B1597">
        <v>8</v>
      </c>
      <c r="C1597">
        <v>5</v>
      </c>
      <c r="D1597" t="s">
        <v>26</v>
      </c>
      <c r="E1597">
        <v>2</v>
      </c>
      <c r="F1597">
        <v>1</v>
      </c>
      <c r="G1597">
        <v>1</v>
      </c>
      <c r="H1597" s="67">
        <v>5148</v>
      </c>
      <c r="I1597" s="67">
        <v>5490</v>
      </c>
      <c r="J1597" s="67">
        <v>33462</v>
      </c>
      <c r="K1597" s="67">
        <v>35640</v>
      </c>
      <c r="L1597" s="67">
        <v>2178</v>
      </c>
    </row>
    <row r="1598" spans="1:12">
      <c r="A1598" s="3">
        <v>41458</v>
      </c>
      <c r="B1598">
        <v>6</v>
      </c>
      <c r="C1598">
        <v>4</v>
      </c>
      <c r="D1598" t="s">
        <v>37</v>
      </c>
      <c r="E1598">
        <v>3</v>
      </c>
      <c r="F1598">
        <v>1</v>
      </c>
      <c r="G1598">
        <v>5</v>
      </c>
      <c r="H1598" s="67">
        <v>2196</v>
      </c>
      <c r="I1598" s="67">
        <v>2340</v>
      </c>
      <c r="J1598" s="67">
        <v>44820</v>
      </c>
      <c r="K1598" s="67">
        <v>47700</v>
      </c>
      <c r="L1598" s="67">
        <v>2880</v>
      </c>
    </row>
    <row r="1599" spans="1:12">
      <c r="A1599" s="3">
        <v>41458</v>
      </c>
      <c r="B1599">
        <v>9</v>
      </c>
      <c r="C1599">
        <v>5</v>
      </c>
      <c r="D1599" t="s">
        <v>26</v>
      </c>
      <c r="E1599">
        <v>2</v>
      </c>
      <c r="F1599">
        <v>1</v>
      </c>
      <c r="G1599">
        <v>2</v>
      </c>
      <c r="H1599" s="67">
        <v>3924</v>
      </c>
      <c r="I1599" s="67">
        <v>4230</v>
      </c>
      <c r="J1599" s="67">
        <v>48672</v>
      </c>
      <c r="K1599" s="67">
        <v>51840</v>
      </c>
      <c r="L1599" s="67">
        <v>3168</v>
      </c>
    </row>
    <row r="1600" spans="1:12">
      <c r="A1600" s="3">
        <v>41458</v>
      </c>
      <c r="B1600">
        <v>9</v>
      </c>
      <c r="C1600">
        <v>5</v>
      </c>
      <c r="D1600" t="s">
        <v>19</v>
      </c>
      <c r="E1600">
        <v>2</v>
      </c>
      <c r="F1600">
        <v>1</v>
      </c>
      <c r="G1600">
        <v>15</v>
      </c>
      <c r="H1600" s="67">
        <v>3978</v>
      </c>
      <c r="I1600" s="67">
        <v>4230</v>
      </c>
      <c r="J1600" s="67">
        <v>99450</v>
      </c>
      <c r="K1600" s="67">
        <v>105750</v>
      </c>
      <c r="L1600" s="67">
        <v>6300</v>
      </c>
    </row>
    <row r="1601" spans="1:12">
      <c r="A1601" s="3">
        <v>41459</v>
      </c>
      <c r="B1601">
        <v>7</v>
      </c>
      <c r="C1601">
        <v>3</v>
      </c>
      <c r="D1601" t="s">
        <v>37</v>
      </c>
      <c r="E1601">
        <v>3</v>
      </c>
      <c r="F1601">
        <v>1</v>
      </c>
      <c r="G1601">
        <v>24</v>
      </c>
      <c r="H1601" s="67">
        <v>2106</v>
      </c>
      <c r="I1601" s="67">
        <v>2250</v>
      </c>
      <c r="J1601" s="67">
        <v>53784</v>
      </c>
      <c r="K1601" s="67">
        <v>57240</v>
      </c>
      <c r="L1601" s="67">
        <v>3456</v>
      </c>
    </row>
    <row r="1602" spans="1:12">
      <c r="A1602" s="3">
        <v>41459</v>
      </c>
      <c r="B1602">
        <v>7</v>
      </c>
      <c r="C1602">
        <v>3</v>
      </c>
      <c r="D1602" t="s">
        <v>40</v>
      </c>
      <c r="E1602">
        <v>5</v>
      </c>
      <c r="F1602">
        <v>2</v>
      </c>
      <c r="G1602">
        <v>23</v>
      </c>
      <c r="H1602" s="67">
        <v>5148</v>
      </c>
      <c r="I1602" s="67">
        <v>5490</v>
      </c>
      <c r="J1602" s="67">
        <v>82404</v>
      </c>
      <c r="K1602" s="67">
        <v>88830</v>
      </c>
      <c r="L1602" s="67">
        <v>6426</v>
      </c>
    </row>
    <row r="1603" spans="1:12">
      <c r="A1603" s="3">
        <v>41459</v>
      </c>
      <c r="B1603">
        <v>5</v>
      </c>
      <c r="C1603">
        <v>3</v>
      </c>
      <c r="D1603" t="s">
        <v>19</v>
      </c>
      <c r="E1603">
        <v>2</v>
      </c>
      <c r="F1603">
        <v>1</v>
      </c>
      <c r="G1603">
        <v>20</v>
      </c>
      <c r="H1603" s="67">
        <v>3546</v>
      </c>
      <c r="I1603" s="67">
        <v>3780</v>
      </c>
      <c r="J1603" s="67">
        <v>35802</v>
      </c>
      <c r="K1603" s="67">
        <v>38070</v>
      </c>
      <c r="L1603" s="67">
        <v>2268</v>
      </c>
    </row>
    <row r="1604" spans="1:12">
      <c r="A1604" s="3">
        <v>41459</v>
      </c>
      <c r="B1604">
        <v>5</v>
      </c>
      <c r="C1604">
        <v>3</v>
      </c>
      <c r="D1604" t="s">
        <v>43</v>
      </c>
      <c r="E1604">
        <v>4</v>
      </c>
      <c r="F1604">
        <v>1</v>
      </c>
      <c r="G1604">
        <v>23</v>
      </c>
      <c r="H1604" s="67">
        <v>3546</v>
      </c>
      <c r="I1604" s="67">
        <v>3780</v>
      </c>
      <c r="J1604" s="67">
        <v>13536</v>
      </c>
      <c r="K1604" s="67">
        <v>14400</v>
      </c>
      <c r="L1604" s="67">
        <v>864</v>
      </c>
    </row>
    <row r="1605" spans="1:12">
      <c r="A1605" s="3">
        <v>41459</v>
      </c>
      <c r="B1605">
        <v>9</v>
      </c>
      <c r="C1605">
        <v>5</v>
      </c>
      <c r="D1605" t="s">
        <v>36</v>
      </c>
      <c r="E1605">
        <v>2</v>
      </c>
      <c r="F1605">
        <v>1</v>
      </c>
      <c r="G1605">
        <v>22</v>
      </c>
      <c r="H1605" s="67">
        <v>5148</v>
      </c>
      <c r="I1605" s="67">
        <v>5490</v>
      </c>
      <c r="J1605" s="67">
        <v>31590</v>
      </c>
      <c r="K1605" s="67">
        <v>33750</v>
      </c>
      <c r="L1605" s="67">
        <v>2160</v>
      </c>
    </row>
    <row r="1606" spans="1:12">
      <c r="A1606" s="3">
        <v>41459</v>
      </c>
      <c r="B1606">
        <v>1</v>
      </c>
      <c r="C1606">
        <v>1</v>
      </c>
      <c r="D1606" t="s">
        <v>36</v>
      </c>
      <c r="E1606">
        <v>2</v>
      </c>
      <c r="F1606">
        <v>1</v>
      </c>
      <c r="G1606">
        <v>10</v>
      </c>
      <c r="H1606" s="67">
        <v>3384</v>
      </c>
      <c r="I1606" s="67">
        <v>3600</v>
      </c>
      <c r="J1606" s="67">
        <v>37908</v>
      </c>
      <c r="K1606" s="67">
        <v>40500</v>
      </c>
      <c r="L1606" s="67">
        <v>2592</v>
      </c>
    </row>
    <row r="1607" spans="1:12">
      <c r="A1607" s="3">
        <v>41459</v>
      </c>
      <c r="B1607">
        <v>10</v>
      </c>
      <c r="C1607">
        <v>4</v>
      </c>
      <c r="D1607" t="s">
        <v>33</v>
      </c>
      <c r="E1607">
        <v>3</v>
      </c>
      <c r="F1607">
        <v>1</v>
      </c>
      <c r="G1607">
        <v>5</v>
      </c>
      <c r="H1607" s="67">
        <v>3042</v>
      </c>
      <c r="I1607" s="67">
        <v>3240</v>
      </c>
      <c r="J1607" s="67">
        <v>83538</v>
      </c>
      <c r="K1607" s="67">
        <v>88830</v>
      </c>
      <c r="L1607" s="67">
        <v>5292</v>
      </c>
    </row>
    <row r="1608" spans="1:12">
      <c r="A1608" s="3">
        <v>41460</v>
      </c>
      <c r="B1608">
        <v>2</v>
      </c>
      <c r="C1608">
        <v>1</v>
      </c>
      <c r="D1608" t="s">
        <v>21</v>
      </c>
      <c r="E1608">
        <v>2</v>
      </c>
      <c r="F1608">
        <v>1</v>
      </c>
      <c r="G1608">
        <v>12</v>
      </c>
      <c r="H1608" s="67">
        <v>3978</v>
      </c>
      <c r="I1608" s="67">
        <v>4230</v>
      </c>
      <c r="J1608" s="67">
        <v>17568</v>
      </c>
      <c r="K1608" s="67">
        <v>18720</v>
      </c>
      <c r="L1608" s="67">
        <v>1152</v>
      </c>
    </row>
    <row r="1609" spans="1:12">
      <c r="A1609" s="3">
        <v>41460</v>
      </c>
      <c r="B1609">
        <v>3</v>
      </c>
      <c r="C1609">
        <v>2</v>
      </c>
      <c r="D1609" t="s">
        <v>33</v>
      </c>
      <c r="E1609">
        <v>3</v>
      </c>
      <c r="F1609">
        <v>1</v>
      </c>
      <c r="G1609">
        <v>19</v>
      </c>
      <c r="H1609" s="67">
        <v>3978</v>
      </c>
      <c r="I1609" s="67">
        <v>4230</v>
      </c>
      <c r="J1609" s="67">
        <v>51714</v>
      </c>
      <c r="K1609" s="67">
        <v>54990</v>
      </c>
      <c r="L1609" s="67">
        <v>3276</v>
      </c>
    </row>
    <row r="1610" spans="1:12">
      <c r="A1610" s="3">
        <v>41460</v>
      </c>
      <c r="B1610">
        <v>6</v>
      </c>
      <c r="C1610">
        <v>4</v>
      </c>
      <c r="D1610" t="s">
        <v>40</v>
      </c>
      <c r="E1610">
        <v>5</v>
      </c>
      <c r="F1610">
        <v>2</v>
      </c>
      <c r="G1610">
        <v>18</v>
      </c>
      <c r="H1610" s="67">
        <v>3924</v>
      </c>
      <c r="I1610" s="67">
        <v>4230</v>
      </c>
      <c r="J1610" s="67">
        <v>58860</v>
      </c>
      <c r="K1610" s="67">
        <v>63450</v>
      </c>
      <c r="L1610" s="67">
        <v>4590</v>
      </c>
    </row>
    <row r="1611" spans="1:12">
      <c r="A1611" s="3">
        <v>41460</v>
      </c>
      <c r="B1611">
        <v>7</v>
      </c>
      <c r="C1611">
        <v>3</v>
      </c>
      <c r="D1611" t="s">
        <v>15</v>
      </c>
      <c r="E1611">
        <v>2</v>
      </c>
      <c r="F1611">
        <v>2</v>
      </c>
      <c r="G1611">
        <v>1</v>
      </c>
      <c r="H1611" s="67">
        <v>2952</v>
      </c>
      <c r="I1611" s="67">
        <v>3150</v>
      </c>
      <c r="J1611" s="67">
        <v>78804</v>
      </c>
      <c r="K1611" s="67">
        <v>85140</v>
      </c>
      <c r="L1611" s="67">
        <v>6336</v>
      </c>
    </row>
    <row r="1612" spans="1:12">
      <c r="A1612" s="3">
        <v>41460</v>
      </c>
      <c r="B1612">
        <v>1</v>
      </c>
      <c r="C1612">
        <v>1</v>
      </c>
      <c r="D1612" t="s">
        <v>40</v>
      </c>
      <c r="E1612">
        <v>5</v>
      </c>
      <c r="F1612">
        <v>2</v>
      </c>
      <c r="G1612">
        <v>15</v>
      </c>
      <c r="H1612" s="67">
        <v>3042</v>
      </c>
      <c r="I1612" s="67">
        <v>3240</v>
      </c>
      <c r="J1612" s="67">
        <v>94176</v>
      </c>
      <c r="K1612" s="67">
        <v>101520</v>
      </c>
      <c r="L1612" s="67">
        <v>7344</v>
      </c>
    </row>
    <row r="1613" spans="1:12">
      <c r="A1613" s="3">
        <v>41461</v>
      </c>
      <c r="B1613">
        <v>8</v>
      </c>
      <c r="C1613">
        <v>5</v>
      </c>
      <c r="D1613" t="s">
        <v>43</v>
      </c>
      <c r="E1613">
        <v>4</v>
      </c>
      <c r="F1613">
        <v>1</v>
      </c>
      <c r="G1613">
        <v>4</v>
      </c>
      <c r="H1613" s="67">
        <v>3978</v>
      </c>
      <c r="I1613" s="67">
        <v>4230</v>
      </c>
      <c r="J1613" s="67">
        <v>40608</v>
      </c>
      <c r="K1613" s="67">
        <v>43200</v>
      </c>
      <c r="L1613" s="67">
        <v>2592</v>
      </c>
    </row>
    <row r="1614" spans="1:12">
      <c r="A1614" s="3">
        <v>41461</v>
      </c>
      <c r="B1614">
        <v>7</v>
      </c>
      <c r="C1614">
        <v>3</v>
      </c>
      <c r="D1614" t="s">
        <v>26</v>
      </c>
      <c r="E1614">
        <v>2</v>
      </c>
      <c r="F1614">
        <v>1</v>
      </c>
      <c r="G1614">
        <v>16</v>
      </c>
      <c r="H1614" s="67">
        <v>2106</v>
      </c>
      <c r="I1614" s="67">
        <v>2250</v>
      </c>
      <c r="J1614" s="67">
        <v>48672</v>
      </c>
      <c r="K1614" s="67">
        <v>51840</v>
      </c>
      <c r="L1614" s="67">
        <v>3168</v>
      </c>
    </row>
    <row r="1615" spans="1:12">
      <c r="A1615" s="3">
        <v>41461</v>
      </c>
      <c r="B1615">
        <v>10</v>
      </c>
      <c r="C1615">
        <v>4</v>
      </c>
      <c r="D1615" t="s">
        <v>21</v>
      </c>
      <c r="E1615">
        <v>2</v>
      </c>
      <c r="F1615">
        <v>1</v>
      </c>
      <c r="G1615">
        <v>10</v>
      </c>
      <c r="H1615" s="67">
        <v>2034</v>
      </c>
      <c r="I1615" s="67">
        <v>2160</v>
      </c>
      <c r="J1615" s="67">
        <v>30744</v>
      </c>
      <c r="K1615" s="67">
        <v>32760</v>
      </c>
      <c r="L1615" s="67">
        <v>2016</v>
      </c>
    </row>
    <row r="1616" spans="1:12">
      <c r="A1616" s="3">
        <v>41461</v>
      </c>
      <c r="B1616">
        <v>8</v>
      </c>
      <c r="C1616">
        <v>5</v>
      </c>
      <c r="D1616" t="s">
        <v>32</v>
      </c>
      <c r="E1616">
        <v>3</v>
      </c>
      <c r="F1616">
        <v>1</v>
      </c>
      <c r="G1616">
        <v>21</v>
      </c>
      <c r="H1616" s="67">
        <v>4482</v>
      </c>
      <c r="I1616" s="67">
        <v>4770</v>
      </c>
      <c r="J1616" s="67">
        <v>46098</v>
      </c>
      <c r="K1616" s="67">
        <v>49140</v>
      </c>
      <c r="L1616" s="67">
        <v>3042</v>
      </c>
    </row>
    <row r="1617" spans="1:12">
      <c r="A1617" s="3">
        <v>41461</v>
      </c>
      <c r="B1617">
        <v>6</v>
      </c>
      <c r="C1617">
        <v>4</v>
      </c>
      <c r="D1617" t="s">
        <v>39</v>
      </c>
      <c r="E1617">
        <v>2</v>
      </c>
      <c r="F1617">
        <v>1</v>
      </c>
      <c r="G1617">
        <v>7</v>
      </c>
      <c r="H1617" s="67">
        <v>3726</v>
      </c>
      <c r="I1617" s="67">
        <v>3960</v>
      </c>
      <c r="J1617" s="67">
        <v>3726</v>
      </c>
      <c r="K1617" s="67">
        <v>3960</v>
      </c>
      <c r="L1617" s="67">
        <v>234</v>
      </c>
    </row>
    <row r="1618" spans="1:12">
      <c r="A1618" s="3">
        <v>41461</v>
      </c>
      <c r="B1618">
        <v>9</v>
      </c>
      <c r="C1618">
        <v>5</v>
      </c>
      <c r="D1618" t="s">
        <v>12</v>
      </c>
      <c r="E1618">
        <v>1</v>
      </c>
      <c r="F1618">
        <v>1</v>
      </c>
      <c r="G1618">
        <v>22</v>
      </c>
      <c r="H1618" s="67">
        <v>2952</v>
      </c>
      <c r="I1618" s="67">
        <v>3150</v>
      </c>
      <c r="J1618" s="67">
        <v>12204</v>
      </c>
      <c r="K1618" s="67">
        <v>12960</v>
      </c>
      <c r="L1618" s="67">
        <v>756</v>
      </c>
    </row>
    <row r="1619" spans="1:12">
      <c r="A1619" s="3">
        <v>41461</v>
      </c>
      <c r="B1619">
        <v>7</v>
      </c>
      <c r="C1619">
        <v>3</v>
      </c>
      <c r="D1619" t="s">
        <v>41</v>
      </c>
      <c r="E1619">
        <v>2</v>
      </c>
      <c r="F1619">
        <v>1</v>
      </c>
      <c r="G1619">
        <v>15</v>
      </c>
      <c r="H1619" s="67">
        <v>3384</v>
      </c>
      <c r="I1619" s="67">
        <v>3600</v>
      </c>
      <c r="J1619" s="67">
        <v>73800</v>
      </c>
      <c r="K1619" s="67">
        <v>78750</v>
      </c>
      <c r="L1619" s="67">
        <v>4950</v>
      </c>
    </row>
    <row r="1620" spans="1:12">
      <c r="A1620" s="3">
        <v>41461</v>
      </c>
      <c r="B1620">
        <v>1</v>
      </c>
      <c r="C1620">
        <v>1</v>
      </c>
      <c r="D1620" t="s">
        <v>36</v>
      </c>
      <c r="E1620">
        <v>2</v>
      </c>
      <c r="F1620">
        <v>1</v>
      </c>
      <c r="G1620">
        <v>7</v>
      </c>
      <c r="H1620" s="67">
        <v>3546</v>
      </c>
      <c r="I1620" s="67">
        <v>3780</v>
      </c>
      <c r="J1620" s="67">
        <v>14742</v>
      </c>
      <c r="K1620" s="67">
        <v>15750</v>
      </c>
      <c r="L1620" s="67">
        <v>1008</v>
      </c>
    </row>
    <row r="1621" spans="1:12">
      <c r="A1621" s="3">
        <v>41462</v>
      </c>
      <c r="B1621">
        <v>3</v>
      </c>
      <c r="C1621">
        <v>2</v>
      </c>
      <c r="D1621" t="s">
        <v>28</v>
      </c>
      <c r="E1621">
        <v>3</v>
      </c>
      <c r="F1621">
        <v>1</v>
      </c>
      <c r="G1621">
        <v>17</v>
      </c>
      <c r="H1621" s="67">
        <v>5148</v>
      </c>
      <c r="I1621" s="67">
        <v>5490</v>
      </c>
      <c r="J1621" s="67">
        <v>104976</v>
      </c>
      <c r="K1621" s="67">
        <v>111780</v>
      </c>
      <c r="L1621" s="67">
        <v>6804</v>
      </c>
    </row>
    <row r="1622" spans="1:12">
      <c r="A1622" s="3">
        <v>41463</v>
      </c>
      <c r="B1622">
        <v>4</v>
      </c>
      <c r="C1622">
        <v>2</v>
      </c>
      <c r="D1622" t="s">
        <v>19</v>
      </c>
      <c r="E1622">
        <v>2</v>
      </c>
      <c r="F1622">
        <v>1</v>
      </c>
      <c r="G1622">
        <v>20</v>
      </c>
      <c r="H1622" s="67">
        <v>2034</v>
      </c>
      <c r="I1622" s="67">
        <v>2160</v>
      </c>
      <c r="J1622" s="67">
        <v>31824</v>
      </c>
      <c r="K1622" s="67">
        <v>33840</v>
      </c>
      <c r="L1622" s="67">
        <v>2016</v>
      </c>
    </row>
    <row r="1623" spans="1:12">
      <c r="A1623" s="3">
        <v>41463</v>
      </c>
      <c r="B1623">
        <v>7</v>
      </c>
      <c r="C1623">
        <v>3</v>
      </c>
      <c r="D1623" t="s">
        <v>35</v>
      </c>
      <c r="E1623">
        <v>3</v>
      </c>
      <c r="F1623">
        <v>1</v>
      </c>
      <c r="G1623">
        <v>5</v>
      </c>
      <c r="H1623" s="67">
        <v>2196</v>
      </c>
      <c r="I1623" s="67">
        <v>2340</v>
      </c>
      <c r="J1623" s="67">
        <v>118404</v>
      </c>
      <c r="K1623" s="67">
        <v>126270</v>
      </c>
      <c r="L1623" s="67">
        <v>7866</v>
      </c>
    </row>
    <row r="1624" spans="1:12">
      <c r="A1624" s="3">
        <v>41463</v>
      </c>
      <c r="B1624">
        <v>2</v>
      </c>
      <c r="C1624">
        <v>1</v>
      </c>
      <c r="D1624" t="s">
        <v>19</v>
      </c>
      <c r="E1624">
        <v>2</v>
      </c>
      <c r="F1624">
        <v>1</v>
      </c>
      <c r="G1624">
        <v>14</v>
      </c>
      <c r="H1624" s="67">
        <v>3546</v>
      </c>
      <c r="I1624" s="67">
        <v>3780</v>
      </c>
      <c r="J1624" s="67">
        <v>91494</v>
      </c>
      <c r="K1624" s="67">
        <v>97290</v>
      </c>
      <c r="L1624" s="67">
        <v>5796</v>
      </c>
    </row>
    <row r="1625" spans="1:12">
      <c r="A1625" s="3">
        <v>41464</v>
      </c>
      <c r="B1625">
        <v>3</v>
      </c>
      <c r="C1625">
        <v>2</v>
      </c>
      <c r="D1625" t="s">
        <v>43</v>
      </c>
      <c r="E1625">
        <v>4</v>
      </c>
      <c r="F1625">
        <v>1</v>
      </c>
      <c r="G1625">
        <v>6</v>
      </c>
      <c r="H1625" s="67">
        <v>3546</v>
      </c>
      <c r="I1625" s="67">
        <v>3780</v>
      </c>
      <c r="J1625" s="67">
        <v>54144</v>
      </c>
      <c r="K1625" s="67">
        <v>57600</v>
      </c>
      <c r="L1625" s="67">
        <v>3456</v>
      </c>
    </row>
    <row r="1626" spans="1:12">
      <c r="A1626" s="3">
        <v>41464</v>
      </c>
      <c r="B1626">
        <v>9</v>
      </c>
      <c r="C1626">
        <v>5</v>
      </c>
      <c r="D1626" t="s">
        <v>41</v>
      </c>
      <c r="E1626">
        <v>2</v>
      </c>
      <c r="F1626">
        <v>1</v>
      </c>
      <c r="G1626">
        <v>22</v>
      </c>
      <c r="H1626" s="67">
        <v>7506</v>
      </c>
      <c r="I1626" s="67">
        <v>8100</v>
      </c>
      <c r="J1626" s="67">
        <v>44280</v>
      </c>
      <c r="K1626" s="67">
        <v>47250</v>
      </c>
      <c r="L1626" s="67">
        <v>2970</v>
      </c>
    </row>
    <row r="1627" spans="1:12">
      <c r="A1627" s="3">
        <v>41464</v>
      </c>
      <c r="B1627">
        <v>10</v>
      </c>
      <c r="C1627">
        <v>4</v>
      </c>
      <c r="D1627" t="s">
        <v>12</v>
      </c>
      <c r="E1627">
        <v>1</v>
      </c>
      <c r="F1627">
        <v>1</v>
      </c>
      <c r="G1627">
        <v>6</v>
      </c>
      <c r="H1627" s="67">
        <v>3924</v>
      </c>
      <c r="I1627" s="67">
        <v>4230</v>
      </c>
      <c r="J1627" s="67">
        <v>4068</v>
      </c>
      <c r="K1627" s="67">
        <v>4320</v>
      </c>
      <c r="L1627" s="67">
        <v>252</v>
      </c>
    </row>
    <row r="1628" spans="1:12">
      <c r="A1628" s="3">
        <v>41464</v>
      </c>
      <c r="B1628">
        <v>2</v>
      </c>
      <c r="C1628">
        <v>1</v>
      </c>
      <c r="D1628" t="s">
        <v>19</v>
      </c>
      <c r="E1628">
        <v>2</v>
      </c>
      <c r="F1628">
        <v>1</v>
      </c>
      <c r="G1628">
        <v>6</v>
      </c>
      <c r="H1628" s="67">
        <v>4482</v>
      </c>
      <c r="I1628" s="67">
        <v>4770</v>
      </c>
      <c r="J1628" s="67">
        <v>7956</v>
      </c>
      <c r="K1628" s="67">
        <v>8460</v>
      </c>
      <c r="L1628" s="67">
        <v>504</v>
      </c>
    </row>
    <row r="1629" spans="1:12">
      <c r="A1629" s="3">
        <v>41465</v>
      </c>
      <c r="B1629">
        <v>9</v>
      </c>
      <c r="C1629">
        <v>5</v>
      </c>
      <c r="D1629" t="s">
        <v>35</v>
      </c>
      <c r="E1629">
        <v>3</v>
      </c>
      <c r="F1629">
        <v>1</v>
      </c>
      <c r="G1629">
        <v>2</v>
      </c>
      <c r="H1629" s="67">
        <v>3546</v>
      </c>
      <c r="I1629" s="67">
        <v>3780</v>
      </c>
      <c r="J1629" s="67">
        <v>5148</v>
      </c>
      <c r="K1629" s="67">
        <v>5490</v>
      </c>
      <c r="L1629" s="67">
        <v>342</v>
      </c>
    </row>
    <row r="1630" spans="1:12">
      <c r="A1630" s="3">
        <v>41465</v>
      </c>
      <c r="B1630">
        <v>4</v>
      </c>
      <c r="C1630">
        <v>2</v>
      </c>
      <c r="D1630" t="s">
        <v>32</v>
      </c>
      <c r="E1630">
        <v>3</v>
      </c>
      <c r="F1630">
        <v>1</v>
      </c>
      <c r="G1630">
        <v>24</v>
      </c>
      <c r="H1630" s="67">
        <v>3726</v>
      </c>
      <c r="I1630" s="67">
        <v>3960</v>
      </c>
      <c r="J1630" s="67">
        <v>49644</v>
      </c>
      <c r="K1630" s="67">
        <v>52920</v>
      </c>
      <c r="L1630" s="67">
        <v>3276</v>
      </c>
    </row>
    <row r="1631" spans="1:12">
      <c r="A1631" s="3">
        <v>41465</v>
      </c>
      <c r="B1631">
        <v>3</v>
      </c>
      <c r="C1631">
        <v>2</v>
      </c>
      <c r="D1631" t="s">
        <v>21</v>
      </c>
      <c r="E1631">
        <v>2</v>
      </c>
      <c r="F1631">
        <v>1</v>
      </c>
      <c r="G1631">
        <v>11</v>
      </c>
      <c r="H1631" s="67">
        <v>2106</v>
      </c>
      <c r="I1631" s="67">
        <v>2250</v>
      </c>
      <c r="J1631" s="67">
        <v>32940</v>
      </c>
      <c r="K1631" s="67">
        <v>35100</v>
      </c>
      <c r="L1631" s="67">
        <v>2160</v>
      </c>
    </row>
    <row r="1632" spans="1:12">
      <c r="A1632" s="3">
        <v>41465</v>
      </c>
      <c r="B1632">
        <v>8</v>
      </c>
      <c r="C1632">
        <v>5</v>
      </c>
      <c r="D1632" t="s">
        <v>28</v>
      </c>
      <c r="E1632">
        <v>3</v>
      </c>
      <c r="F1632">
        <v>1</v>
      </c>
      <c r="G1632">
        <v>10</v>
      </c>
      <c r="H1632" s="67">
        <v>3546</v>
      </c>
      <c r="I1632" s="67">
        <v>3780</v>
      </c>
      <c r="J1632" s="67">
        <v>5832</v>
      </c>
      <c r="K1632" s="67">
        <v>6210</v>
      </c>
      <c r="L1632" s="67">
        <v>378</v>
      </c>
    </row>
    <row r="1633" spans="1:12">
      <c r="A1633" s="3">
        <v>41466</v>
      </c>
      <c r="B1633">
        <v>1</v>
      </c>
      <c r="C1633">
        <v>1</v>
      </c>
      <c r="D1633" t="s">
        <v>21</v>
      </c>
      <c r="E1633">
        <v>2</v>
      </c>
      <c r="F1633">
        <v>1</v>
      </c>
      <c r="G1633">
        <v>7</v>
      </c>
      <c r="H1633" s="67">
        <v>3384</v>
      </c>
      <c r="I1633" s="67">
        <v>3600</v>
      </c>
      <c r="J1633" s="67">
        <v>28548</v>
      </c>
      <c r="K1633" s="67">
        <v>30420</v>
      </c>
      <c r="L1633" s="67">
        <v>1872</v>
      </c>
    </row>
    <row r="1634" spans="1:12">
      <c r="A1634" s="3">
        <v>41466</v>
      </c>
      <c r="B1634">
        <v>5</v>
      </c>
      <c r="C1634">
        <v>3</v>
      </c>
      <c r="D1634" t="s">
        <v>26</v>
      </c>
      <c r="E1634">
        <v>2</v>
      </c>
      <c r="F1634">
        <v>1</v>
      </c>
      <c r="G1634">
        <v>22</v>
      </c>
      <c r="H1634" s="67">
        <v>2106</v>
      </c>
      <c r="I1634" s="67">
        <v>2250</v>
      </c>
      <c r="J1634" s="67">
        <v>30420</v>
      </c>
      <c r="K1634" s="67">
        <v>32400</v>
      </c>
      <c r="L1634" s="67">
        <v>1980</v>
      </c>
    </row>
    <row r="1635" spans="1:12">
      <c r="A1635" s="3">
        <v>41467</v>
      </c>
      <c r="B1635">
        <v>8</v>
      </c>
      <c r="C1635">
        <v>5</v>
      </c>
      <c r="D1635" t="s">
        <v>43</v>
      </c>
      <c r="E1635">
        <v>4</v>
      </c>
      <c r="F1635">
        <v>1</v>
      </c>
      <c r="G1635">
        <v>7</v>
      </c>
      <c r="H1635" s="67">
        <v>3924</v>
      </c>
      <c r="I1635" s="67">
        <v>4230</v>
      </c>
      <c r="J1635" s="67">
        <v>27072</v>
      </c>
      <c r="K1635" s="67">
        <v>28800</v>
      </c>
      <c r="L1635" s="67">
        <v>1728</v>
      </c>
    </row>
    <row r="1636" spans="1:12">
      <c r="A1636" s="3">
        <v>41467</v>
      </c>
      <c r="B1636">
        <v>2</v>
      </c>
      <c r="C1636">
        <v>1</v>
      </c>
      <c r="D1636" t="s">
        <v>12</v>
      </c>
      <c r="E1636">
        <v>1</v>
      </c>
      <c r="F1636">
        <v>1</v>
      </c>
      <c r="G1636">
        <v>18</v>
      </c>
      <c r="H1636" s="67">
        <v>3582</v>
      </c>
      <c r="I1636" s="67">
        <v>3870</v>
      </c>
      <c r="J1636" s="67">
        <v>50850</v>
      </c>
      <c r="K1636" s="67">
        <v>54000</v>
      </c>
      <c r="L1636" s="67">
        <v>3150</v>
      </c>
    </row>
    <row r="1637" spans="1:12">
      <c r="A1637" s="3">
        <v>41467</v>
      </c>
      <c r="B1637">
        <v>5</v>
      </c>
      <c r="C1637">
        <v>3</v>
      </c>
      <c r="D1637" t="s">
        <v>26</v>
      </c>
      <c r="E1637">
        <v>2</v>
      </c>
      <c r="F1637">
        <v>1</v>
      </c>
      <c r="G1637">
        <v>12</v>
      </c>
      <c r="H1637" s="67">
        <v>3582</v>
      </c>
      <c r="I1637" s="67">
        <v>3870</v>
      </c>
      <c r="J1637" s="67">
        <v>69966</v>
      </c>
      <c r="K1637" s="67">
        <v>74520</v>
      </c>
      <c r="L1637" s="67">
        <v>4554</v>
      </c>
    </row>
    <row r="1638" spans="1:12">
      <c r="A1638" s="3">
        <v>41467</v>
      </c>
      <c r="B1638">
        <v>8</v>
      </c>
      <c r="C1638">
        <v>5</v>
      </c>
      <c r="D1638" t="s">
        <v>32</v>
      </c>
      <c r="E1638">
        <v>3</v>
      </c>
      <c r="F1638">
        <v>1</v>
      </c>
      <c r="G1638">
        <v>19</v>
      </c>
      <c r="H1638" s="67">
        <v>3726</v>
      </c>
      <c r="I1638" s="67">
        <v>3960</v>
      </c>
      <c r="J1638" s="67">
        <v>7092</v>
      </c>
      <c r="K1638" s="67">
        <v>7560</v>
      </c>
      <c r="L1638" s="67">
        <v>468</v>
      </c>
    </row>
    <row r="1639" spans="1:12">
      <c r="A1639" s="3">
        <v>41467</v>
      </c>
      <c r="B1639">
        <v>6</v>
      </c>
      <c r="C1639">
        <v>4</v>
      </c>
      <c r="D1639" t="s">
        <v>43</v>
      </c>
      <c r="E1639">
        <v>4</v>
      </c>
      <c r="F1639">
        <v>1</v>
      </c>
      <c r="G1639">
        <v>23</v>
      </c>
      <c r="H1639" s="67">
        <v>3582</v>
      </c>
      <c r="I1639" s="67">
        <v>3870</v>
      </c>
      <c r="J1639" s="67">
        <v>6768</v>
      </c>
      <c r="K1639" s="67">
        <v>7200</v>
      </c>
      <c r="L1639" s="67">
        <v>432</v>
      </c>
    </row>
    <row r="1640" spans="1:12">
      <c r="A1640" s="3">
        <v>41468</v>
      </c>
      <c r="B1640">
        <v>2</v>
      </c>
      <c r="C1640">
        <v>1</v>
      </c>
      <c r="D1640" t="s">
        <v>15</v>
      </c>
      <c r="E1640">
        <v>2</v>
      </c>
      <c r="F1640">
        <v>2</v>
      </c>
      <c r="G1640">
        <v>3</v>
      </c>
      <c r="H1640" s="67">
        <v>2952</v>
      </c>
      <c r="I1640" s="67">
        <v>3150</v>
      </c>
      <c r="J1640" s="67">
        <v>21492</v>
      </c>
      <c r="K1640" s="67">
        <v>23220</v>
      </c>
      <c r="L1640" s="67">
        <v>1728</v>
      </c>
    </row>
    <row r="1641" spans="1:12">
      <c r="A1641" s="3">
        <v>41468</v>
      </c>
      <c r="B1641">
        <v>1</v>
      </c>
      <c r="C1641">
        <v>1</v>
      </c>
      <c r="D1641" t="s">
        <v>43</v>
      </c>
      <c r="E1641">
        <v>4</v>
      </c>
      <c r="F1641">
        <v>1</v>
      </c>
      <c r="G1641">
        <v>24</v>
      </c>
      <c r="H1641" s="67">
        <v>3978</v>
      </c>
      <c r="I1641" s="67">
        <v>4230</v>
      </c>
      <c r="J1641" s="67">
        <v>54144</v>
      </c>
      <c r="K1641" s="67">
        <v>57600</v>
      </c>
      <c r="L1641" s="67">
        <v>3456</v>
      </c>
    </row>
    <row r="1642" spans="1:12">
      <c r="A1642" s="3">
        <v>41468</v>
      </c>
      <c r="B1642">
        <v>10</v>
      </c>
      <c r="C1642">
        <v>4</v>
      </c>
      <c r="D1642" t="s">
        <v>33</v>
      </c>
      <c r="E1642">
        <v>3</v>
      </c>
      <c r="F1642">
        <v>1</v>
      </c>
      <c r="G1642">
        <v>25</v>
      </c>
      <c r="H1642" s="67">
        <v>2034</v>
      </c>
      <c r="I1642" s="67">
        <v>2160</v>
      </c>
      <c r="J1642" s="67">
        <v>91494</v>
      </c>
      <c r="K1642" s="67">
        <v>97290</v>
      </c>
      <c r="L1642" s="67">
        <v>5796</v>
      </c>
    </row>
    <row r="1643" spans="1:12">
      <c r="A1643" s="3">
        <v>41469</v>
      </c>
      <c r="B1643">
        <v>5</v>
      </c>
      <c r="C1643">
        <v>3</v>
      </c>
      <c r="D1643" t="s">
        <v>32</v>
      </c>
      <c r="E1643">
        <v>3</v>
      </c>
      <c r="F1643">
        <v>1</v>
      </c>
      <c r="G1643">
        <v>5</v>
      </c>
      <c r="H1643" s="67">
        <v>3924</v>
      </c>
      <c r="I1643" s="67">
        <v>4230</v>
      </c>
      <c r="J1643" s="67">
        <v>60282</v>
      </c>
      <c r="K1643" s="67">
        <v>64260</v>
      </c>
      <c r="L1643" s="67">
        <v>3978</v>
      </c>
    </row>
    <row r="1644" spans="1:12">
      <c r="A1644" s="3">
        <v>41469</v>
      </c>
      <c r="B1644">
        <v>7</v>
      </c>
      <c r="C1644">
        <v>3</v>
      </c>
      <c r="D1644" t="s">
        <v>43</v>
      </c>
      <c r="E1644">
        <v>4</v>
      </c>
      <c r="F1644">
        <v>1</v>
      </c>
      <c r="G1644">
        <v>2</v>
      </c>
      <c r="H1644" s="67">
        <v>5832</v>
      </c>
      <c r="I1644" s="67">
        <v>6210</v>
      </c>
      <c r="J1644" s="67">
        <v>60912</v>
      </c>
      <c r="K1644" s="67">
        <v>64800</v>
      </c>
      <c r="L1644" s="67">
        <v>3888</v>
      </c>
    </row>
    <row r="1645" spans="1:12">
      <c r="A1645" s="3">
        <v>41469</v>
      </c>
      <c r="B1645">
        <v>9</v>
      </c>
      <c r="C1645">
        <v>5</v>
      </c>
      <c r="D1645" t="s">
        <v>36</v>
      </c>
      <c r="E1645">
        <v>2</v>
      </c>
      <c r="F1645">
        <v>1</v>
      </c>
      <c r="G1645">
        <v>14</v>
      </c>
      <c r="H1645" s="67">
        <v>3546</v>
      </c>
      <c r="I1645" s="67">
        <v>3780</v>
      </c>
      <c r="J1645" s="67">
        <v>52650</v>
      </c>
      <c r="K1645" s="67">
        <v>56250</v>
      </c>
      <c r="L1645" s="67">
        <v>3600</v>
      </c>
    </row>
    <row r="1646" spans="1:12">
      <c r="A1646" s="3">
        <v>41469</v>
      </c>
      <c r="B1646">
        <v>7</v>
      </c>
      <c r="C1646">
        <v>3</v>
      </c>
      <c r="D1646" t="s">
        <v>32</v>
      </c>
      <c r="E1646">
        <v>3</v>
      </c>
      <c r="F1646">
        <v>1</v>
      </c>
      <c r="G1646">
        <v>6</v>
      </c>
      <c r="H1646" s="67">
        <v>2034</v>
      </c>
      <c r="I1646" s="67">
        <v>2160</v>
      </c>
      <c r="J1646" s="67">
        <v>74466</v>
      </c>
      <c r="K1646" s="67">
        <v>79380</v>
      </c>
      <c r="L1646" s="67">
        <v>4914</v>
      </c>
    </row>
    <row r="1647" spans="1:12">
      <c r="A1647" s="3">
        <v>41470</v>
      </c>
      <c r="B1647">
        <v>6</v>
      </c>
      <c r="C1647">
        <v>4</v>
      </c>
      <c r="D1647" t="s">
        <v>28</v>
      </c>
      <c r="E1647">
        <v>3</v>
      </c>
      <c r="F1647">
        <v>1</v>
      </c>
      <c r="G1647">
        <v>13</v>
      </c>
      <c r="H1647" s="67">
        <v>2034</v>
      </c>
      <c r="I1647" s="67">
        <v>2160</v>
      </c>
      <c r="J1647" s="67">
        <v>46656</v>
      </c>
      <c r="K1647" s="67">
        <v>49680</v>
      </c>
      <c r="L1647" s="67">
        <v>3024</v>
      </c>
    </row>
    <row r="1648" spans="1:12">
      <c r="A1648" s="3">
        <v>41470</v>
      </c>
      <c r="B1648">
        <v>3</v>
      </c>
      <c r="C1648">
        <v>2</v>
      </c>
      <c r="D1648" t="s">
        <v>21</v>
      </c>
      <c r="E1648">
        <v>2</v>
      </c>
      <c r="F1648">
        <v>1</v>
      </c>
      <c r="G1648">
        <v>4</v>
      </c>
      <c r="H1648" s="67">
        <v>3042</v>
      </c>
      <c r="I1648" s="67">
        <v>3240</v>
      </c>
      <c r="J1648" s="67">
        <v>15372</v>
      </c>
      <c r="K1648" s="67">
        <v>16380</v>
      </c>
      <c r="L1648" s="67">
        <v>1008</v>
      </c>
    </row>
    <row r="1649" spans="1:12">
      <c r="A1649" s="3">
        <v>41471</v>
      </c>
      <c r="B1649">
        <v>8</v>
      </c>
      <c r="C1649">
        <v>5</v>
      </c>
      <c r="D1649" t="s">
        <v>42</v>
      </c>
      <c r="E1649">
        <v>6</v>
      </c>
      <c r="F1649">
        <v>2</v>
      </c>
      <c r="G1649">
        <v>21</v>
      </c>
      <c r="H1649" s="67">
        <v>3042</v>
      </c>
      <c r="I1649" s="67">
        <v>3240</v>
      </c>
      <c r="J1649" s="67">
        <v>120096</v>
      </c>
      <c r="K1649" s="67">
        <v>129600</v>
      </c>
      <c r="L1649" s="67">
        <v>9504</v>
      </c>
    </row>
    <row r="1650" spans="1:12">
      <c r="A1650" s="3">
        <v>41471</v>
      </c>
      <c r="B1650">
        <v>1</v>
      </c>
      <c r="C1650">
        <v>1</v>
      </c>
      <c r="D1650" t="s">
        <v>36</v>
      </c>
      <c r="E1650">
        <v>2</v>
      </c>
      <c r="F1650">
        <v>1</v>
      </c>
      <c r="G1650">
        <v>16</v>
      </c>
      <c r="H1650" s="67">
        <v>3726</v>
      </c>
      <c r="I1650" s="67">
        <v>3960</v>
      </c>
      <c r="J1650" s="67">
        <v>40014</v>
      </c>
      <c r="K1650" s="67">
        <v>42750</v>
      </c>
      <c r="L1650" s="67">
        <v>2736</v>
      </c>
    </row>
    <row r="1651" spans="1:12">
      <c r="A1651" s="3">
        <v>41471</v>
      </c>
      <c r="B1651">
        <v>8</v>
      </c>
      <c r="C1651">
        <v>5</v>
      </c>
      <c r="D1651" t="s">
        <v>37</v>
      </c>
      <c r="E1651">
        <v>3</v>
      </c>
      <c r="F1651">
        <v>1</v>
      </c>
      <c r="G1651">
        <v>10</v>
      </c>
      <c r="H1651" s="67">
        <v>2196</v>
      </c>
      <c r="I1651" s="67">
        <v>2340</v>
      </c>
      <c r="J1651" s="67">
        <v>98604</v>
      </c>
      <c r="K1651" s="67">
        <v>104940</v>
      </c>
      <c r="L1651" s="67">
        <v>6336</v>
      </c>
    </row>
    <row r="1652" spans="1:12">
      <c r="A1652" s="3">
        <v>41471</v>
      </c>
      <c r="B1652">
        <v>9</v>
      </c>
      <c r="C1652">
        <v>5</v>
      </c>
      <c r="D1652" t="s">
        <v>40</v>
      </c>
      <c r="E1652">
        <v>5</v>
      </c>
      <c r="F1652">
        <v>2</v>
      </c>
      <c r="G1652">
        <v>3</v>
      </c>
      <c r="H1652" s="67">
        <v>4482</v>
      </c>
      <c r="I1652" s="67">
        <v>4770</v>
      </c>
      <c r="J1652" s="67">
        <v>3924</v>
      </c>
      <c r="K1652" s="67">
        <v>4230</v>
      </c>
      <c r="L1652" s="67">
        <v>306</v>
      </c>
    </row>
    <row r="1653" spans="1:12">
      <c r="A1653" s="3">
        <v>41471</v>
      </c>
      <c r="B1653">
        <v>3</v>
      </c>
      <c r="C1653">
        <v>2</v>
      </c>
      <c r="D1653" t="s">
        <v>41</v>
      </c>
      <c r="E1653">
        <v>2</v>
      </c>
      <c r="F1653">
        <v>1</v>
      </c>
      <c r="G1653">
        <v>1</v>
      </c>
      <c r="H1653" s="67">
        <v>5148</v>
      </c>
      <c r="I1653" s="67">
        <v>5490</v>
      </c>
      <c r="J1653" s="67">
        <v>29520</v>
      </c>
      <c r="K1653" s="67">
        <v>31500</v>
      </c>
      <c r="L1653" s="67">
        <v>1980</v>
      </c>
    </row>
    <row r="1654" spans="1:12">
      <c r="A1654" s="3">
        <v>41472</v>
      </c>
      <c r="B1654">
        <v>2</v>
      </c>
      <c r="C1654">
        <v>1</v>
      </c>
      <c r="D1654" t="s">
        <v>37</v>
      </c>
      <c r="E1654">
        <v>3</v>
      </c>
      <c r="F1654">
        <v>1</v>
      </c>
      <c r="G1654">
        <v>13</v>
      </c>
      <c r="H1654" s="67">
        <v>3978</v>
      </c>
      <c r="I1654" s="67">
        <v>4230</v>
      </c>
      <c r="J1654" s="67">
        <v>94122</v>
      </c>
      <c r="K1654" s="67">
        <v>100170</v>
      </c>
      <c r="L1654" s="67">
        <v>6048</v>
      </c>
    </row>
    <row r="1655" spans="1:12">
      <c r="A1655" s="3">
        <v>41472</v>
      </c>
      <c r="B1655">
        <v>3</v>
      </c>
      <c r="C1655">
        <v>2</v>
      </c>
      <c r="D1655" t="s">
        <v>40</v>
      </c>
      <c r="E1655">
        <v>5</v>
      </c>
      <c r="F1655">
        <v>2</v>
      </c>
      <c r="G1655">
        <v>15</v>
      </c>
      <c r="H1655" s="67">
        <v>2106</v>
      </c>
      <c r="I1655" s="67">
        <v>2250</v>
      </c>
      <c r="J1655" s="67">
        <v>23544</v>
      </c>
      <c r="K1655" s="67">
        <v>25380</v>
      </c>
      <c r="L1655" s="67">
        <v>1836</v>
      </c>
    </row>
    <row r="1656" spans="1:12">
      <c r="A1656" s="3">
        <v>41472</v>
      </c>
      <c r="B1656">
        <v>10</v>
      </c>
      <c r="C1656">
        <v>4</v>
      </c>
      <c r="D1656" t="s">
        <v>43</v>
      </c>
      <c r="E1656">
        <v>4</v>
      </c>
      <c r="F1656">
        <v>1</v>
      </c>
      <c r="G1656">
        <v>5</v>
      </c>
      <c r="H1656" s="67">
        <v>3978</v>
      </c>
      <c r="I1656" s="67">
        <v>4230</v>
      </c>
      <c r="J1656" s="67">
        <v>57528</v>
      </c>
      <c r="K1656" s="67">
        <v>61200</v>
      </c>
      <c r="L1656" s="67">
        <v>3672</v>
      </c>
    </row>
    <row r="1657" spans="1:12">
      <c r="A1657" s="3">
        <v>41472</v>
      </c>
      <c r="B1657">
        <v>4</v>
      </c>
      <c r="C1657">
        <v>2</v>
      </c>
      <c r="D1657" t="s">
        <v>26</v>
      </c>
      <c r="E1657">
        <v>2</v>
      </c>
      <c r="F1657">
        <v>1</v>
      </c>
      <c r="G1657">
        <v>25</v>
      </c>
      <c r="H1657" s="67">
        <v>2034</v>
      </c>
      <c r="I1657" s="67">
        <v>2160</v>
      </c>
      <c r="J1657" s="67">
        <v>12168</v>
      </c>
      <c r="K1657" s="67">
        <v>12960</v>
      </c>
      <c r="L1657" s="67">
        <v>792</v>
      </c>
    </row>
    <row r="1658" spans="1:12">
      <c r="A1658" s="3">
        <v>41472</v>
      </c>
      <c r="B1658">
        <v>4</v>
      </c>
      <c r="C1658">
        <v>2</v>
      </c>
      <c r="D1658" t="s">
        <v>40</v>
      </c>
      <c r="E1658">
        <v>5</v>
      </c>
      <c r="F1658">
        <v>2</v>
      </c>
      <c r="G1658">
        <v>8</v>
      </c>
      <c r="H1658" s="67">
        <v>2034</v>
      </c>
      <c r="I1658" s="67">
        <v>2160</v>
      </c>
      <c r="J1658" s="67">
        <v>58860</v>
      </c>
      <c r="K1658" s="67">
        <v>63450</v>
      </c>
      <c r="L1658" s="67">
        <v>4590</v>
      </c>
    </row>
    <row r="1659" spans="1:12">
      <c r="A1659" s="3">
        <v>41473</v>
      </c>
      <c r="B1659">
        <v>7</v>
      </c>
      <c r="C1659">
        <v>3</v>
      </c>
      <c r="D1659" t="s">
        <v>26</v>
      </c>
      <c r="E1659">
        <v>2</v>
      </c>
      <c r="F1659">
        <v>1</v>
      </c>
      <c r="G1659">
        <v>21</v>
      </c>
      <c r="H1659" s="67">
        <v>3582</v>
      </c>
      <c r="I1659" s="67">
        <v>3870</v>
      </c>
      <c r="J1659" s="67">
        <v>69966</v>
      </c>
      <c r="K1659" s="67">
        <v>74520</v>
      </c>
      <c r="L1659" s="67">
        <v>4554</v>
      </c>
    </row>
    <row r="1660" spans="1:12">
      <c r="A1660" s="3">
        <v>41474</v>
      </c>
      <c r="B1660">
        <v>6</v>
      </c>
      <c r="C1660">
        <v>4</v>
      </c>
      <c r="D1660" t="s">
        <v>15</v>
      </c>
      <c r="E1660">
        <v>2</v>
      </c>
      <c r="F1660">
        <v>2</v>
      </c>
      <c r="G1660">
        <v>16</v>
      </c>
      <c r="H1660" s="67">
        <v>3978</v>
      </c>
      <c r="I1660" s="67">
        <v>4230</v>
      </c>
      <c r="J1660" s="67">
        <v>68058</v>
      </c>
      <c r="K1660" s="67">
        <v>73530</v>
      </c>
      <c r="L1660" s="67">
        <v>5472</v>
      </c>
    </row>
    <row r="1661" spans="1:12">
      <c r="A1661" s="3">
        <v>41474</v>
      </c>
      <c r="B1661">
        <v>4</v>
      </c>
      <c r="C1661">
        <v>2</v>
      </c>
      <c r="D1661" t="s">
        <v>41</v>
      </c>
      <c r="E1661">
        <v>2</v>
      </c>
      <c r="F1661">
        <v>1</v>
      </c>
      <c r="G1661">
        <v>23</v>
      </c>
      <c r="H1661" s="67">
        <v>2196</v>
      </c>
      <c r="I1661" s="67">
        <v>2340</v>
      </c>
      <c r="J1661" s="67">
        <v>44280</v>
      </c>
      <c r="K1661" s="67">
        <v>47250</v>
      </c>
      <c r="L1661" s="67">
        <v>2970</v>
      </c>
    </row>
    <row r="1662" spans="1:12">
      <c r="A1662" s="3">
        <v>41475</v>
      </c>
      <c r="B1662">
        <v>9</v>
      </c>
      <c r="C1662">
        <v>5</v>
      </c>
      <c r="D1662" t="s">
        <v>33</v>
      </c>
      <c r="E1662">
        <v>3</v>
      </c>
      <c r="F1662">
        <v>1</v>
      </c>
      <c r="G1662">
        <v>22</v>
      </c>
      <c r="H1662" s="67">
        <v>3978</v>
      </c>
      <c r="I1662" s="67">
        <v>4230</v>
      </c>
      <c r="J1662" s="67">
        <v>51714</v>
      </c>
      <c r="K1662" s="67">
        <v>54990</v>
      </c>
      <c r="L1662" s="67">
        <v>3276</v>
      </c>
    </row>
    <row r="1663" spans="1:12">
      <c r="A1663" s="3">
        <v>41475</v>
      </c>
      <c r="B1663">
        <v>3</v>
      </c>
      <c r="C1663">
        <v>2</v>
      </c>
      <c r="D1663" t="s">
        <v>35</v>
      </c>
      <c r="E1663">
        <v>3</v>
      </c>
      <c r="F1663">
        <v>1</v>
      </c>
      <c r="G1663">
        <v>13</v>
      </c>
      <c r="H1663" s="67">
        <v>3978</v>
      </c>
      <c r="I1663" s="67">
        <v>4230</v>
      </c>
      <c r="J1663" s="67">
        <v>108108</v>
      </c>
      <c r="K1663" s="67">
        <v>115290</v>
      </c>
      <c r="L1663" s="67">
        <v>7182</v>
      </c>
    </row>
    <row r="1664" spans="1:12">
      <c r="A1664" s="3">
        <v>41475</v>
      </c>
      <c r="B1664">
        <v>5</v>
      </c>
      <c r="C1664">
        <v>3</v>
      </c>
      <c r="D1664" t="s">
        <v>43</v>
      </c>
      <c r="E1664">
        <v>4</v>
      </c>
      <c r="F1664">
        <v>1</v>
      </c>
      <c r="G1664">
        <v>27</v>
      </c>
      <c r="H1664" s="67">
        <v>3042</v>
      </c>
      <c r="I1664" s="67">
        <v>3240</v>
      </c>
      <c r="J1664" s="67">
        <v>60912</v>
      </c>
      <c r="K1664" s="67">
        <v>64800</v>
      </c>
      <c r="L1664" s="67">
        <v>3888</v>
      </c>
    </row>
    <row r="1665" spans="1:12">
      <c r="A1665" s="3">
        <v>41475</v>
      </c>
      <c r="B1665">
        <v>7</v>
      </c>
      <c r="C1665">
        <v>3</v>
      </c>
      <c r="D1665" t="s">
        <v>39</v>
      </c>
      <c r="E1665">
        <v>2</v>
      </c>
      <c r="F1665">
        <v>1</v>
      </c>
      <c r="G1665">
        <v>27</v>
      </c>
      <c r="H1665" s="67">
        <v>3978</v>
      </c>
      <c r="I1665" s="67">
        <v>4230</v>
      </c>
      <c r="J1665" s="67">
        <v>11178</v>
      </c>
      <c r="K1665" s="67">
        <v>11880</v>
      </c>
      <c r="L1665" s="67">
        <v>702</v>
      </c>
    </row>
    <row r="1666" spans="1:12">
      <c r="A1666" s="3">
        <v>41476</v>
      </c>
      <c r="B1666">
        <v>1</v>
      </c>
      <c r="C1666">
        <v>1</v>
      </c>
      <c r="D1666" t="s">
        <v>35</v>
      </c>
      <c r="E1666">
        <v>3</v>
      </c>
      <c r="F1666">
        <v>1</v>
      </c>
      <c r="G1666">
        <v>27</v>
      </c>
      <c r="H1666" s="67">
        <v>3978</v>
      </c>
      <c r="I1666" s="67">
        <v>4230</v>
      </c>
      <c r="J1666" s="67">
        <v>87516</v>
      </c>
      <c r="K1666" s="67">
        <v>93330</v>
      </c>
      <c r="L1666" s="67">
        <v>5814</v>
      </c>
    </row>
    <row r="1667" spans="1:12">
      <c r="A1667" s="3">
        <v>41476</v>
      </c>
      <c r="B1667">
        <v>2</v>
      </c>
      <c r="C1667">
        <v>1</v>
      </c>
      <c r="D1667" t="s">
        <v>43</v>
      </c>
      <c r="E1667">
        <v>4</v>
      </c>
      <c r="F1667">
        <v>1</v>
      </c>
      <c r="G1667">
        <v>27</v>
      </c>
      <c r="H1667" s="67">
        <v>5832</v>
      </c>
      <c r="I1667" s="67">
        <v>6210</v>
      </c>
      <c r="J1667" s="67">
        <v>57528</v>
      </c>
      <c r="K1667" s="67">
        <v>61200</v>
      </c>
      <c r="L1667" s="67">
        <v>3672</v>
      </c>
    </row>
    <row r="1668" spans="1:12">
      <c r="A1668" s="3">
        <v>41476</v>
      </c>
      <c r="B1668">
        <v>1</v>
      </c>
      <c r="C1668">
        <v>1</v>
      </c>
      <c r="D1668" t="s">
        <v>41</v>
      </c>
      <c r="E1668">
        <v>2</v>
      </c>
      <c r="F1668">
        <v>1</v>
      </c>
      <c r="G1668">
        <v>27</v>
      </c>
      <c r="H1668" s="67">
        <v>2196</v>
      </c>
      <c r="I1668" s="67">
        <v>2340</v>
      </c>
      <c r="J1668" s="67">
        <v>64944</v>
      </c>
      <c r="K1668" s="67">
        <v>69300</v>
      </c>
      <c r="L1668" s="67">
        <v>4356</v>
      </c>
    </row>
    <row r="1669" spans="1:12">
      <c r="A1669" s="3">
        <v>41477</v>
      </c>
      <c r="B1669">
        <v>9</v>
      </c>
      <c r="C1669">
        <v>5</v>
      </c>
      <c r="D1669" t="s">
        <v>40</v>
      </c>
      <c r="E1669">
        <v>5</v>
      </c>
      <c r="F1669">
        <v>2</v>
      </c>
      <c r="G1669">
        <v>27</v>
      </c>
      <c r="H1669" s="67">
        <v>3546</v>
      </c>
      <c r="I1669" s="67">
        <v>3780</v>
      </c>
      <c r="J1669" s="67">
        <v>15696</v>
      </c>
      <c r="K1669" s="67">
        <v>16920</v>
      </c>
      <c r="L1669" s="67">
        <v>1224</v>
      </c>
    </row>
    <row r="1670" spans="1:12">
      <c r="A1670" s="3">
        <v>41477</v>
      </c>
      <c r="B1670">
        <v>1</v>
      </c>
      <c r="C1670">
        <v>1</v>
      </c>
      <c r="D1670" t="s">
        <v>36</v>
      </c>
      <c r="E1670">
        <v>2</v>
      </c>
      <c r="F1670">
        <v>1</v>
      </c>
      <c r="G1670">
        <v>12</v>
      </c>
      <c r="H1670" s="67">
        <v>3582</v>
      </c>
      <c r="I1670" s="67">
        <v>3870</v>
      </c>
      <c r="J1670" s="67">
        <v>31590</v>
      </c>
      <c r="K1670" s="67">
        <v>33750</v>
      </c>
      <c r="L1670" s="67">
        <v>2160</v>
      </c>
    </row>
    <row r="1671" spans="1:12">
      <c r="A1671" s="3">
        <v>41478</v>
      </c>
      <c r="B1671">
        <v>1</v>
      </c>
      <c r="C1671">
        <v>1</v>
      </c>
      <c r="D1671" t="s">
        <v>32</v>
      </c>
      <c r="E1671">
        <v>3</v>
      </c>
      <c r="F1671">
        <v>1</v>
      </c>
      <c r="G1671">
        <v>18</v>
      </c>
      <c r="H1671" s="67">
        <v>3978</v>
      </c>
      <c r="I1671" s="67">
        <v>4230</v>
      </c>
      <c r="J1671" s="67">
        <v>49644</v>
      </c>
      <c r="K1671" s="67">
        <v>52920</v>
      </c>
      <c r="L1671" s="67">
        <v>3276</v>
      </c>
    </row>
    <row r="1672" spans="1:12">
      <c r="A1672" s="3">
        <v>41478</v>
      </c>
      <c r="B1672">
        <v>8</v>
      </c>
      <c r="C1672">
        <v>5</v>
      </c>
      <c r="D1672" t="s">
        <v>40</v>
      </c>
      <c r="E1672">
        <v>5</v>
      </c>
      <c r="F1672">
        <v>2</v>
      </c>
      <c r="G1672">
        <v>8</v>
      </c>
      <c r="H1672" s="67">
        <v>3978</v>
      </c>
      <c r="I1672" s="67">
        <v>4230</v>
      </c>
      <c r="J1672" s="67">
        <v>31392</v>
      </c>
      <c r="K1672" s="67">
        <v>33840</v>
      </c>
      <c r="L1672" s="67">
        <v>2448</v>
      </c>
    </row>
    <row r="1673" spans="1:12">
      <c r="A1673" s="3">
        <v>41478</v>
      </c>
      <c r="B1673">
        <v>4</v>
      </c>
      <c r="C1673">
        <v>2</v>
      </c>
      <c r="D1673" t="s">
        <v>43</v>
      </c>
      <c r="E1673">
        <v>4</v>
      </c>
      <c r="F1673">
        <v>1</v>
      </c>
      <c r="G1673">
        <v>21</v>
      </c>
      <c r="H1673" s="67">
        <v>2034</v>
      </c>
      <c r="I1673" s="67">
        <v>2160</v>
      </c>
      <c r="J1673" s="67">
        <v>37224</v>
      </c>
      <c r="K1673" s="67">
        <v>39600</v>
      </c>
      <c r="L1673" s="67">
        <v>2376</v>
      </c>
    </row>
    <row r="1674" spans="1:12">
      <c r="A1674" s="3">
        <v>41478</v>
      </c>
      <c r="B1674">
        <v>2</v>
      </c>
      <c r="C1674">
        <v>1</v>
      </c>
      <c r="D1674" t="s">
        <v>12</v>
      </c>
      <c r="E1674">
        <v>1</v>
      </c>
      <c r="F1674">
        <v>1</v>
      </c>
      <c r="G1674">
        <v>25</v>
      </c>
      <c r="H1674" s="67">
        <v>3042</v>
      </c>
      <c r="I1674" s="67">
        <v>3240</v>
      </c>
      <c r="J1674" s="67">
        <v>16272</v>
      </c>
      <c r="K1674" s="67">
        <v>17280</v>
      </c>
      <c r="L1674" s="67">
        <v>1008</v>
      </c>
    </row>
    <row r="1675" spans="1:12">
      <c r="A1675" s="3">
        <v>41479</v>
      </c>
      <c r="B1675">
        <v>6</v>
      </c>
      <c r="C1675">
        <v>4</v>
      </c>
      <c r="D1675" t="s">
        <v>21</v>
      </c>
      <c r="E1675">
        <v>2</v>
      </c>
      <c r="F1675">
        <v>1</v>
      </c>
      <c r="G1675">
        <v>12</v>
      </c>
      <c r="H1675" s="67">
        <v>5148</v>
      </c>
      <c r="I1675" s="67">
        <v>5490</v>
      </c>
      <c r="J1675" s="67">
        <v>32940</v>
      </c>
      <c r="K1675" s="67">
        <v>35100</v>
      </c>
      <c r="L1675" s="67">
        <v>2160</v>
      </c>
    </row>
    <row r="1676" spans="1:12">
      <c r="A1676" s="3">
        <v>41479</v>
      </c>
      <c r="B1676">
        <v>8</v>
      </c>
      <c r="C1676">
        <v>5</v>
      </c>
      <c r="D1676" t="s">
        <v>37</v>
      </c>
      <c r="E1676">
        <v>3</v>
      </c>
      <c r="F1676">
        <v>1</v>
      </c>
      <c r="G1676">
        <v>9</v>
      </c>
      <c r="H1676" s="67">
        <v>2106</v>
      </c>
      <c r="I1676" s="67">
        <v>2250</v>
      </c>
      <c r="J1676" s="67">
        <v>49302</v>
      </c>
      <c r="K1676" s="67">
        <v>52470</v>
      </c>
      <c r="L1676" s="67">
        <v>3168</v>
      </c>
    </row>
    <row r="1677" spans="1:12">
      <c r="A1677" s="3">
        <v>41481</v>
      </c>
      <c r="B1677">
        <v>2</v>
      </c>
      <c r="C1677">
        <v>1</v>
      </c>
      <c r="D1677" t="s">
        <v>21</v>
      </c>
      <c r="E1677">
        <v>2</v>
      </c>
      <c r="F1677">
        <v>1</v>
      </c>
      <c r="G1677">
        <v>23</v>
      </c>
      <c r="H1677" s="67">
        <v>4482</v>
      </c>
      <c r="I1677" s="67">
        <v>4770</v>
      </c>
      <c r="J1677" s="67">
        <v>30744</v>
      </c>
      <c r="K1677" s="67">
        <v>32760</v>
      </c>
      <c r="L1677" s="67">
        <v>2016</v>
      </c>
    </row>
    <row r="1678" spans="1:12">
      <c r="A1678" s="3">
        <v>41481</v>
      </c>
      <c r="B1678">
        <v>6</v>
      </c>
      <c r="C1678">
        <v>4</v>
      </c>
      <c r="D1678" t="s">
        <v>39</v>
      </c>
      <c r="E1678">
        <v>2</v>
      </c>
      <c r="F1678">
        <v>1</v>
      </c>
      <c r="G1678">
        <v>23</v>
      </c>
      <c r="H1678" s="67">
        <v>3546</v>
      </c>
      <c r="I1678" s="67">
        <v>3780</v>
      </c>
      <c r="J1678" s="67">
        <v>63342</v>
      </c>
      <c r="K1678" s="67">
        <v>67320</v>
      </c>
      <c r="L1678" s="67">
        <v>3978</v>
      </c>
    </row>
    <row r="1679" spans="1:12">
      <c r="A1679" s="3">
        <v>41481</v>
      </c>
      <c r="B1679">
        <v>2</v>
      </c>
      <c r="C1679">
        <v>1</v>
      </c>
      <c r="D1679" t="s">
        <v>37</v>
      </c>
      <c r="E1679">
        <v>3</v>
      </c>
      <c r="F1679">
        <v>1</v>
      </c>
      <c r="G1679">
        <v>20</v>
      </c>
      <c r="H1679" s="67">
        <v>4482</v>
      </c>
      <c r="I1679" s="67">
        <v>4770</v>
      </c>
      <c r="J1679" s="67">
        <v>26892</v>
      </c>
      <c r="K1679" s="67">
        <v>28620</v>
      </c>
      <c r="L1679" s="67">
        <v>1728</v>
      </c>
    </row>
    <row r="1680" spans="1:12">
      <c r="A1680" s="3">
        <v>41481</v>
      </c>
      <c r="B1680">
        <v>1</v>
      </c>
      <c r="C1680">
        <v>1</v>
      </c>
      <c r="D1680" t="s">
        <v>15</v>
      </c>
      <c r="E1680">
        <v>2</v>
      </c>
      <c r="F1680">
        <v>2</v>
      </c>
      <c r="G1680">
        <v>25</v>
      </c>
      <c r="H1680" s="67">
        <v>4482</v>
      </c>
      <c r="I1680" s="67">
        <v>4770</v>
      </c>
      <c r="J1680" s="67">
        <v>35820</v>
      </c>
      <c r="K1680" s="67">
        <v>38700</v>
      </c>
      <c r="L1680" s="67">
        <v>2880</v>
      </c>
    </row>
    <row r="1681" spans="1:12">
      <c r="A1681" s="3">
        <v>41481</v>
      </c>
      <c r="B1681">
        <v>5</v>
      </c>
      <c r="C1681">
        <v>3</v>
      </c>
      <c r="D1681" t="s">
        <v>33</v>
      </c>
      <c r="E1681">
        <v>3</v>
      </c>
      <c r="F1681">
        <v>1</v>
      </c>
      <c r="G1681">
        <v>4</v>
      </c>
      <c r="H1681" s="67">
        <v>2034</v>
      </c>
      <c r="I1681" s="67">
        <v>2160</v>
      </c>
      <c r="J1681" s="67">
        <v>79560</v>
      </c>
      <c r="K1681" s="67">
        <v>84600</v>
      </c>
      <c r="L1681" s="67">
        <v>5040</v>
      </c>
    </row>
    <row r="1682" spans="1:12">
      <c r="A1682" s="3">
        <v>41481</v>
      </c>
      <c r="B1682">
        <v>6</v>
      </c>
      <c r="C1682">
        <v>4</v>
      </c>
      <c r="D1682" t="s">
        <v>12</v>
      </c>
      <c r="E1682">
        <v>1</v>
      </c>
      <c r="F1682">
        <v>1</v>
      </c>
      <c r="G1682">
        <v>24</v>
      </c>
      <c r="H1682" s="67">
        <v>3978</v>
      </c>
      <c r="I1682" s="67">
        <v>4230</v>
      </c>
      <c r="J1682" s="67">
        <v>8136</v>
      </c>
      <c r="K1682" s="67">
        <v>8640</v>
      </c>
      <c r="L1682" s="67">
        <v>504</v>
      </c>
    </row>
    <row r="1683" spans="1:12">
      <c r="A1683" s="3">
        <v>41482</v>
      </c>
      <c r="B1683">
        <v>4</v>
      </c>
      <c r="C1683">
        <v>2</v>
      </c>
      <c r="D1683" t="s">
        <v>38</v>
      </c>
      <c r="E1683">
        <v>4</v>
      </c>
      <c r="F1683">
        <v>1</v>
      </c>
      <c r="G1683">
        <v>24</v>
      </c>
      <c r="H1683" s="67">
        <v>5832</v>
      </c>
      <c r="I1683" s="67">
        <v>6210</v>
      </c>
      <c r="J1683" s="67">
        <v>31914</v>
      </c>
      <c r="K1683" s="67">
        <v>34020</v>
      </c>
      <c r="L1683" s="67">
        <v>2106</v>
      </c>
    </row>
    <row r="1684" spans="1:12">
      <c r="A1684" s="3">
        <v>41482</v>
      </c>
      <c r="B1684">
        <v>3</v>
      </c>
      <c r="C1684">
        <v>2</v>
      </c>
      <c r="D1684" t="s">
        <v>28</v>
      </c>
      <c r="E1684">
        <v>3</v>
      </c>
      <c r="F1684">
        <v>1</v>
      </c>
      <c r="G1684">
        <v>16</v>
      </c>
      <c r="H1684" s="67">
        <v>3978</v>
      </c>
      <c r="I1684" s="67">
        <v>4230</v>
      </c>
      <c r="J1684" s="67">
        <v>52488</v>
      </c>
      <c r="K1684" s="67">
        <v>55890</v>
      </c>
      <c r="L1684" s="67">
        <v>3402</v>
      </c>
    </row>
    <row r="1685" spans="1:12">
      <c r="A1685" s="3">
        <v>41483</v>
      </c>
      <c r="B1685">
        <v>2</v>
      </c>
      <c r="C1685">
        <v>1</v>
      </c>
      <c r="D1685" t="s">
        <v>32</v>
      </c>
      <c r="E1685">
        <v>3</v>
      </c>
      <c r="F1685">
        <v>1</v>
      </c>
      <c r="G1685">
        <v>6</v>
      </c>
      <c r="H1685" s="67">
        <v>3978</v>
      </c>
      <c r="I1685" s="67">
        <v>4230</v>
      </c>
      <c r="J1685" s="67">
        <v>60282</v>
      </c>
      <c r="K1685" s="67">
        <v>64260</v>
      </c>
      <c r="L1685" s="67">
        <v>3978</v>
      </c>
    </row>
    <row r="1686" spans="1:12">
      <c r="A1686" s="3">
        <v>41483</v>
      </c>
      <c r="B1686">
        <v>4</v>
      </c>
      <c r="C1686">
        <v>2</v>
      </c>
      <c r="D1686" t="s">
        <v>21</v>
      </c>
      <c r="E1686">
        <v>2</v>
      </c>
      <c r="F1686">
        <v>1</v>
      </c>
      <c r="G1686">
        <v>4</v>
      </c>
      <c r="H1686" s="67">
        <v>5148</v>
      </c>
      <c r="I1686" s="67">
        <v>5490</v>
      </c>
      <c r="J1686" s="67">
        <v>37332</v>
      </c>
      <c r="K1686" s="67">
        <v>39780</v>
      </c>
      <c r="L1686" s="67">
        <v>2448</v>
      </c>
    </row>
    <row r="1687" spans="1:12">
      <c r="A1687" s="3">
        <v>41484</v>
      </c>
      <c r="B1687">
        <v>3</v>
      </c>
      <c r="C1687">
        <v>2</v>
      </c>
      <c r="D1687" t="s">
        <v>33</v>
      </c>
      <c r="E1687">
        <v>3</v>
      </c>
      <c r="F1687">
        <v>1</v>
      </c>
      <c r="G1687">
        <v>24</v>
      </c>
      <c r="H1687" s="67">
        <v>5832</v>
      </c>
      <c r="I1687" s="67">
        <v>6210</v>
      </c>
      <c r="J1687" s="67">
        <v>87516</v>
      </c>
      <c r="K1687" s="67">
        <v>93060</v>
      </c>
      <c r="L1687" s="67">
        <v>5544</v>
      </c>
    </row>
    <row r="1688" spans="1:12">
      <c r="A1688" s="3">
        <v>41484</v>
      </c>
      <c r="B1688">
        <v>3</v>
      </c>
      <c r="C1688">
        <v>2</v>
      </c>
      <c r="D1688" t="s">
        <v>12</v>
      </c>
      <c r="E1688">
        <v>1</v>
      </c>
      <c r="F1688">
        <v>1</v>
      </c>
      <c r="G1688">
        <v>21</v>
      </c>
      <c r="H1688" s="67">
        <v>2034</v>
      </c>
      <c r="I1688" s="67">
        <v>2160</v>
      </c>
      <c r="J1688" s="67">
        <v>10170</v>
      </c>
      <c r="K1688" s="67">
        <v>10800</v>
      </c>
      <c r="L1688" s="67">
        <v>630</v>
      </c>
    </row>
    <row r="1689" spans="1:12">
      <c r="A1689" s="3">
        <v>41484</v>
      </c>
      <c r="B1689">
        <v>6</v>
      </c>
      <c r="C1689">
        <v>4</v>
      </c>
      <c r="D1689" t="s">
        <v>38</v>
      </c>
      <c r="E1689">
        <v>4</v>
      </c>
      <c r="F1689">
        <v>1</v>
      </c>
      <c r="G1689">
        <v>13</v>
      </c>
      <c r="H1689" s="67">
        <v>5832</v>
      </c>
      <c r="I1689" s="67">
        <v>6210</v>
      </c>
      <c r="J1689" s="67">
        <v>85104</v>
      </c>
      <c r="K1689" s="67">
        <v>90720</v>
      </c>
      <c r="L1689" s="67">
        <v>5616</v>
      </c>
    </row>
    <row r="1690" spans="1:12">
      <c r="A1690" s="3">
        <v>41485</v>
      </c>
      <c r="B1690">
        <v>8</v>
      </c>
      <c r="C1690">
        <v>5</v>
      </c>
      <c r="D1690" t="s">
        <v>38</v>
      </c>
      <c r="E1690">
        <v>4</v>
      </c>
      <c r="F1690">
        <v>1</v>
      </c>
      <c r="G1690">
        <v>2</v>
      </c>
      <c r="H1690" s="67">
        <v>3546</v>
      </c>
      <c r="I1690" s="67">
        <v>3780</v>
      </c>
      <c r="J1690" s="67">
        <v>81558</v>
      </c>
      <c r="K1690" s="67">
        <v>86940</v>
      </c>
      <c r="L1690" s="67">
        <v>5382</v>
      </c>
    </row>
    <row r="1691" spans="1:12">
      <c r="A1691" s="3">
        <v>41485</v>
      </c>
      <c r="B1691">
        <v>9</v>
      </c>
      <c r="C1691">
        <v>5</v>
      </c>
      <c r="D1691" t="s">
        <v>33</v>
      </c>
      <c r="E1691">
        <v>3</v>
      </c>
      <c r="F1691">
        <v>1</v>
      </c>
      <c r="G1691">
        <v>20</v>
      </c>
      <c r="H1691" s="67">
        <v>3726</v>
      </c>
      <c r="I1691" s="67">
        <v>3960</v>
      </c>
      <c r="J1691" s="67">
        <v>63648</v>
      </c>
      <c r="K1691" s="67">
        <v>67680</v>
      </c>
      <c r="L1691" s="67">
        <v>4032</v>
      </c>
    </row>
    <row r="1692" spans="1:12">
      <c r="A1692" s="3">
        <v>41486</v>
      </c>
      <c r="B1692">
        <v>4</v>
      </c>
      <c r="C1692">
        <v>2</v>
      </c>
      <c r="D1692" t="s">
        <v>19</v>
      </c>
      <c r="E1692">
        <v>2</v>
      </c>
      <c r="F1692">
        <v>1</v>
      </c>
      <c r="G1692">
        <v>21</v>
      </c>
      <c r="H1692" s="67">
        <v>3978</v>
      </c>
      <c r="I1692" s="67">
        <v>4230</v>
      </c>
      <c r="J1692" s="67">
        <v>39780</v>
      </c>
      <c r="K1692" s="67">
        <v>42300</v>
      </c>
      <c r="L1692" s="67">
        <v>2520</v>
      </c>
    </row>
    <row r="1693" spans="1:12">
      <c r="A1693" s="3">
        <v>41486</v>
      </c>
      <c r="B1693">
        <v>9</v>
      </c>
      <c r="C1693">
        <v>5</v>
      </c>
      <c r="D1693" t="s">
        <v>15</v>
      </c>
      <c r="E1693">
        <v>2</v>
      </c>
      <c r="F1693">
        <v>2</v>
      </c>
      <c r="G1693">
        <v>12</v>
      </c>
      <c r="H1693" s="67">
        <v>3042</v>
      </c>
      <c r="I1693" s="67">
        <v>3240</v>
      </c>
      <c r="J1693" s="67">
        <v>50148</v>
      </c>
      <c r="K1693" s="67">
        <v>54180</v>
      </c>
      <c r="L1693" s="67">
        <v>4032</v>
      </c>
    </row>
    <row r="1694" spans="1:12">
      <c r="A1694" s="3">
        <v>41486</v>
      </c>
      <c r="B1694">
        <v>2</v>
      </c>
      <c r="C1694">
        <v>1</v>
      </c>
      <c r="D1694" t="s">
        <v>28</v>
      </c>
      <c r="E1694">
        <v>3</v>
      </c>
      <c r="F1694">
        <v>1</v>
      </c>
      <c r="G1694">
        <v>23</v>
      </c>
      <c r="H1694" s="67">
        <v>3546</v>
      </c>
      <c r="I1694" s="67">
        <v>3780</v>
      </c>
      <c r="J1694" s="67">
        <v>139968</v>
      </c>
      <c r="K1694" s="67">
        <v>149040</v>
      </c>
      <c r="L1694" s="67">
        <v>9072</v>
      </c>
    </row>
    <row r="1695" spans="1:12">
      <c r="A1695" s="3">
        <v>41487</v>
      </c>
      <c r="B1695">
        <v>8</v>
      </c>
      <c r="C1695">
        <v>5</v>
      </c>
      <c r="D1695" t="s">
        <v>28</v>
      </c>
      <c r="E1695">
        <v>3</v>
      </c>
      <c r="F1695">
        <v>1</v>
      </c>
      <c r="G1695">
        <v>23</v>
      </c>
      <c r="H1695" s="67">
        <v>4482</v>
      </c>
      <c r="I1695" s="67">
        <v>4770</v>
      </c>
      <c r="J1695" s="67">
        <v>23328</v>
      </c>
      <c r="K1695" s="67">
        <v>24840</v>
      </c>
      <c r="L1695" s="67">
        <v>1512</v>
      </c>
    </row>
    <row r="1696" spans="1:12">
      <c r="A1696" s="3">
        <v>41487</v>
      </c>
      <c r="B1696">
        <v>5</v>
      </c>
      <c r="C1696">
        <v>3</v>
      </c>
      <c r="D1696" t="s">
        <v>12</v>
      </c>
      <c r="E1696">
        <v>1</v>
      </c>
      <c r="F1696">
        <v>1</v>
      </c>
      <c r="G1696">
        <v>24</v>
      </c>
      <c r="H1696" s="67">
        <v>3924</v>
      </c>
      <c r="I1696" s="67">
        <v>4230</v>
      </c>
      <c r="J1696" s="67">
        <v>32544</v>
      </c>
      <c r="K1696" s="67">
        <v>34560</v>
      </c>
      <c r="L1696" s="67">
        <v>2016</v>
      </c>
    </row>
    <row r="1697" spans="1:12">
      <c r="A1697" s="3">
        <v>41487</v>
      </c>
      <c r="B1697">
        <v>1</v>
      </c>
      <c r="C1697">
        <v>1</v>
      </c>
      <c r="D1697" t="s">
        <v>33</v>
      </c>
      <c r="E1697">
        <v>3</v>
      </c>
      <c r="F1697">
        <v>1</v>
      </c>
      <c r="G1697">
        <v>25</v>
      </c>
      <c r="H1697" s="67">
        <v>2952</v>
      </c>
      <c r="I1697" s="67">
        <v>3150</v>
      </c>
      <c r="J1697" s="67">
        <v>63648</v>
      </c>
      <c r="K1697" s="67">
        <v>67680</v>
      </c>
      <c r="L1697" s="67">
        <v>4032</v>
      </c>
    </row>
    <row r="1698" spans="1:12">
      <c r="A1698" s="3">
        <v>41487</v>
      </c>
      <c r="B1698">
        <v>6</v>
      </c>
      <c r="C1698">
        <v>4</v>
      </c>
      <c r="D1698" t="s">
        <v>21</v>
      </c>
      <c r="E1698">
        <v>2</v>
      </c>
      <c r="F1698">
        <v>1</v>
      </c>
      <c r="G1698">
        <v>17</v>
      </c>
      <c r="H1698" s="67">
        <v>3726</v>
      </c>
      <c r="I1698" s="67">
        <v>3960</v>
      </c>
      <c r="J1698" s="67">
        <v>19764</v>
      </c>
      <c r="K1698" s="67">
        <v>21060</v>
      </c>
      <c r="L1698" s="67">
        <v>1296</v>
      </c>
    </row>
    <row r="1699" spans="1:12">
      <c r="A1699" s="3">
        <v>41487</v>
      </c>
      <c r="B1699">
        <v>6</v>
      </c>
      <c r="C1699">
        <v>4</v>
      </c>
      <c r="D1699" t="s">
        <v>42</v>
      </c>
      <c r="E1699">
        <v>6</v>
      </c>
      <c r="F1699">
        <v>2</v>
      </c>
      <c r="G1699">
        <v>21</v>
      </c>
      <c r="H1699" s="67">
        <v>3978</v>
      </c>
      <c r="I1699" s="67">
        <v>4230</v>
      </c>
      <c r="J1699" s="67">
        <v>60048</v>
      </c>
      <c r="K1699" s="67">
        <v>64800</v>
      </c>
      <c r="L1699" s="67">
        <v>4752</v>
      </c>
    </row>
    <row r="1700" spans="1:12">
      <c r="A1700" s="3">
        <v>41488</v>
      </c>
      <c r="B1700">
        <v>1</v>
      </c>
      <c r="C1700">
        <v>1</v>
      </c>
      <c r="D1700" t="s">
        <v>41</v>
      </c>
      <c r="E1700">
        <v>2</v>
      </c>
      <c r="F1700">
        <v>1</v>
      </c>
      <c r="G1700">
        <v>9</v>
      </c>
      <c r="H1700" s="67">
        <v>3726</v>
      </c>
      <c r="I1700" s="67">
        <v>3960</v>
      </c>
      <c r="J1700" s="67">
        <v>14760</v>
      </c>
      <c r="K1700" s="67">
        <v>15750</v>
      </c>
      <c r="L1700" s="67">
        <v>990</v>
      </c>
    </row>
    <row r="1701" spans="1:12">
      <c r="A1701" s="3">
        <v>41488</v>
      </c>
      <c r="B1701">
        <v>7</v>
      </c>
      <c r="C1701">
        <v>3</v>
      </c>
      <c r="D1701" t="s">
        <v>19</v>
      </c>
      <c r="E1701">
        <v>2</v>
      </c>
      <c r="F1701">
        <v>1</v>
      </c>
      <c r="G1701">
        <v>11</v>
      </c>
      <c r="H1701" s="67">
        <v>4482</v>
      </c>
      <c r="I1701" s="67">
        <v>4770</v>
      </c>
      <c r="J1701" s="67">
        <v>95472</v>
      </c>
      <c r="K1701" s="67">
        <v>101520</v>
      </c>
      <c r="L1701" s="67">
        <v>6048</v>
      </c>
    </row>
    <row r="1702" spans="1:12">
      <c r="A1702" s="3">
        <v>41489</v>
      </c>
      <c r="B1702">
        <v>1</v>
      </c>
      <c r="C1702">
        <v>1</v>
      </c>
      <c r="D1702" t="s">
        <v>42</v>
      </c>
      <c r="E1702">
        <v>6</v>
      </c>
      <c r="F1702">
        <v>2</v>
      </c>
      <c r="G1702">
        <v>4</v>
      </c>
      <c r="H1702" s="67">
        <v>3582</v>
      </c>
      <c r="I1702" s="67">
        <v>3870</v>
      </c>
      <c r="J1702" s="67">
        <v>187650</v>
      </c>
      <c r="K1702" s="67">
        <v>202500</v>
      </c>
      <c r="L1702" s="67">
        <v>14850</v>
      </c>
    </row>
    <row r="1703" spans="1:12">
      <c r="A1703" s="3">
        <v>41489</v>
      </c>
      <c r="B1703">
        <v>3</v>
      </c>
      <c r="C1703">
        <v>2</v>
      </c>
      <c r="D1703" t="s">
        <v>33</v>
      </c>
      <c r="E1703">
        <v>3</v>
      </c>
      <c r="F1703">
        <v>1</v>
      </c>
      <c r="G1703">
        <v>22</v>
      </c>
      <c r="H1703" s="67">
        <v>4482</v>
      </c>
      <c r="I1703" s="67">
        <v>4770</v>
      </c>
      <c r="J1703" s="67">
        <v>55692</v>
      </c>
      <c r="K1703" s="67">
        <v>59220</v>
      </c>
      <c r="L1703" s="67">
        <v>3528</v>
      </c>
    </row>
    <row r="1704" spans="1:12">
      <c r="A1704" s="3">
        <v>41489</v>
      </c>
      <c r="B1704">
        <v>6</v>
      </c>
      <c r="C1704">
        <v>4</v>
      </c>
      <c r="D1704" t="s">
        <v>26</v>
      </c>
      <c r="E1704">
        <v>2</v>
      </c>
      <c r="F1704">
        <v>1</v>
      </c>
      <c r="G1704">
        <v>15</v>
      </c>
      <c r="H1704" s="67">
        <v>3924</v>
      </c>
      <c r="I1704" s="67">
        <v>4230</v>
      </c>
      <c r="J1704" s="67">
        <v>30420</v>
      </c>
      <c r="K1704" s="67">
        <v>32400</v>
      </c>
      <c r="L1704" s="67">
        <v>1980</v>
      </c>
    </row>
    <row r="1705" spans="1:12">
      <c r="A1705" s="3">
        <v>41489</v>
      </c>
      <c r="B1705">
        <v>10</v>
      </c>
      <c r="C1705">
        <v>4</v>
      </c>
      <c r="D1705" t="s">
        <v>33</v>
      </c>
      <c r="E1705">
        <v>3</v>
      </c>
      <c r="F1705">
        <v>1</v>
      </c>
      <c r="G1705">
        <v>23</v>
      </c>
      <c r="H1705" s="67">
        <v>7506</v>
      </c>
      <c r="I1705" s="67">
        <v>8100</v>
      </c>
      <c r="J1705" s="67">
        <v>15912</v>
      </c>
      <c r="K1705" s="67">
        <v>16920</v>
      </c>
      <c r="L1705" s="67">
        <v>1008</v>
      </c>
    </row>
    <row r="1706" spans="1:12">
      <c r="A1706" s="3">
        <v>41489</v>
      </c>
      <c r="B1706">
        <v>5</v>
      </c>
      <c r="C1706">
        <v>3</v>
      </c>
      <c r="D1706" t="s">
        <v>21</v>
      </c>
      <c r="E1706">
        <v>2</v>
      </c>
      <c r="F1706">
        <v>1</v>
      </c>
      <c r="G1706">
        <v>9</v>
      </c>
      <c r="H1706" s="67">
        <v>3546</v>
      </c>
      <c r="I1706" s="67">
        <v>3780</v>
      </c>
      <c r="J1706" s="67">
        <v>30744</v>
      </c>
      <c r="K1706" s="67">
        <v>32760</v>
      </c>
      <c r="L1706" s="67">
        <v>2016</v>
      </c>
    </row>
    <row r="1707" spans="1:12">
      <c r="A1707" s="3">
        <v>41490</v>
      </c>
      <c r="B1707">
        <v>10</v>
      </c>
      <c r="C1707">
        <v>4</v>
      </c>
      <c r="D1707" t="s">
        <v>36</v>
      </c>
      <c r="E1707">
        <v>2</v>
      </c>
      <c r="F1707">
        <v>1</v>
      </c>
      <c r="G1707">
        <v>7</v>
      </c>
      <c r="H1707" s="67">
        <v>3042</v>
      </c>
      <c r="I1707" s="67">
        <v>3240</v>
      </c>
      <c r="J1707" s="67">
        <v>14742</v>
      </c>
      <c r="K1707" s="67">
        <v>15750</v>
      </c>
      <c r="L1707" s="67">
        <v>1008</v>
      </c>
    </row>
    <row r="1708" spans="1:12">
      <c r="A1708" s="3">
        <v>41490</v>
      </c>
      <c r="B1708">
        <v>1</v>
      </c>
      <c r="C1708">
        <v>1</v>
      </c>
      <c r="D1708" t="s">
        <v>37</v>
      </c>
      <c r="E1708">
        <v>3</v>
      </c>
      <c r="F1708">
        <v>1</v>
      </c>
      <c r="G1708">
        <v>25</v>
      </c>
      <c r="H1708" s="67">
        <v>3042</v>
      </c>
      <c r="I1708" s="67">
        <v>3240</v>
      </c>
      <c r="J1708" s="67">
        <v>17928</v>
      </c>
      <c r="K1708" s="67">
        <v>19080</v>
      </c>
      <c r="L1708" s="67">
        <v>1152</v>
      </c>
    </row>
    <row r="1709" spans="1:12">
      <c r="A1709" s="3">
        <v>41491</v>
      </c>
      <c r="B1709">
        <v>10</v>
      </c>
      <c r="C1709">
        <v>4</v>
      </c>
      <c r="D1709" t="s">
        <v>28</v>
      </c>
      <c r="E1709">
        <v>3</v>
      </c>
      <c r="F1709">
        <v>1</v>
      </c>
      <c r="G1709">
        <v>10</v>
      </c>
      <c r="H1709" s="67">
        <v>3978</v>
      </c>
      <c r="I1709" s="67">
        <v>4230</v>
      </c>
      <c r="J1709" s="67">
        <v>75816</v>
      </c>
      <c r="K1709" s="67">
        <v>80730</v>
      </c>
      <c r="L1709" s="67">
        <v>4914</v>
      </c>
    </row>
    <row r="1710" spans="1:12">
      <c r="A1710" s="3">
        <v>41491</v>
      </c>
      <c r="B1710">
        <v>8</v>
      </c>
      <c r="C1710">
        <v>5</v>
      </c>
      <c r="D1710" t="s">
        <v>15</v>
      </c>
      <c r="E1710">
        <v>2</v>
      </c>
      <c r="F1710">
        <v>2</v>
      </c>
      <c r="G1710">
        <v>8</v>
      </c>
      <c r="H1710" s="67">
        <v>5148</v>
      </c>
      <c r="I1710" s="67">
        <v>5490</v>
      </c>
      <c r="J1710" s="67">
        <v>89550</v>
      </c>
      <c r="K1710" s="67">
        <v>96750</v>
      </c>
      <c r="L1710" s="67">
        <v>7200</v>
      </c>
    </row>
    <row r="1711" spans="1:12">
      <c r="A1711" s="3">
        <v>41491</v>
      </c>
      <c r="B1711">
        <v>7</v>
      </c>
      <c r="C1711">
        <v>3</v>
      </c>
      <c r="D1711" t="s">
        <v>21</v>
      </c>
      <c r="E1711">
        <v>2</v>
      </c>
      <c r="F1711">
        <v>1</v>
      </c>
      <c r="G1711">
        <v>18</v>
      </c>
      <c r="H1711" s="67">
        <v>3042</v>
      </c>
      <c r="I1711" s="67">
        <v>3240</v>
      </c>
      <c r="J1711" s="67">
        <v>15372</v>
      </c>
      <c r="K1711" s="67">
        <v>16380</v>
      </c>
      <c r="L1711" s="67">
        <v>1008</v>
      </c>
    </row>
    <row r="1712" spans="1:12">
      <c r="A1712" s="3">
        <v>41491</v>
      </c>
      <c r="B1712">
        <v>8</v>
      </c>
      <c r="C1712">
        <v>5</v>
      </c>
      <c r="D1712" t="s">
        <v>33</v>
      </c>
      <c r="E1712">
        <v>3</v>
      </c>
      <c r="F1712">
        <v>1</v>
      </c>
      <c r="G1712">
        <v>8</v>
      </c>
      <c r="H1712" s="67">
        <v>5148</v>
      </c>
      <c r="I1712" s="67">
        <v>5490</v>
      </c>
      <c r="J1712" s="67">
        <v>39780</v>
      </c>
      <c r="K1712" s="67">
        <v>42300</v>
      </c>
      <c r="L1712" s="67">
        <v>2520</v>
      </c>
    </row>
    <row r="1713" spans="1:12">
      <c r="A1713" s="3">
        <v>41491</v>
      </c>
      <c r="B1713">
        <v>6</v>
      </c>
      <c r="C1713">
        <v>4</v>
      </c>
      <c r="D1713" t="s">
        <v>35</v>
      </c>
      <c r="E1713">
        <v>3</v>
      </c>
      <c r="F1713">
        <v>1</v>
      </c>
      <c r="G1713">
        <v>25</v>
      </c>
      <c r="H1713" s="67">
        <v>7506</v>
      </c>
      <c r="I1713" s="67">
        <v>8100</v>
      </c>
      <c r="J1713" s="67">
        <v>102960</v>
      </c>
      <c r="K1713" s="67">
        <v>109800</v>
      </c>
      <c r="L1713" s="67">
        <v>6840</v>
      </c>
    </row>
    <row r="1714" spans="1:12">
      <c r="A1714" s="3">
        <v>41491</v>
      </c>
      <c r="B1714">
        <v>6</v>
      </c>
      <c r="C1714">
        <v>4</v>
      </c>
      <c r="D1714" t="s">
        <v>15</v>
      </c>
      <c r="E1714">
        <v>2</v>
      </c>
      <c r="F1714">
        <v>2</v>
      </c>
      <c r="G1714">
        <v>7</v>
      </c>
      <c r="H1714" s="67">
        <v>3042</v>
      </c>
      <c r="I1714" s="67">
        <v>3240</v>
      </c>
      <c r="J1714" s="67">
        <v>3582</v>
      </c>
      <c r="K1714" s="67">
        <v>3870</v>
      </c>
      <c r="L1714" s="67">
        <v>288</v>
      </c>
    </row>
    <row r="1715" spans="1:12">
      <c r="A1715" s="3">
        <v>41493</v>
      </c>
      <c r="B1715">
        <v>8</v>
      </c>
      <c r="C1715">
        <v>5</v>
      </c>
      <c r="D1715" t="s">
        <v>21</v>
      </c>
      <c r="E1715">
        <v>2</v>
      </c>
      <c r="F1715">
        <v>1</v>
      </c>
      <c r="G1715">
        <v>17</v>
      </c>
      <c r="H1715" s="67">
        <v>3978</v>
      </c>
      <c r="I1715" s="67">
        <v>4230</v>
      </c>
      <c r="J1715" s="67">
        <v>24156</v>
      </c>
      <c r="K1715" s="67">
        <v>25740</v>
      </c>
      <c r="L1715" s="67">
        <v>1584</v>
      </c>
    </row>
    <row r="1716" spans="1:12">
      <c r="A1716" s="3">
        <v>41493</v>
      </c>
      <c r="B1716">
        <v>10</v>
      </c>
      <c r="C1716">
        <v>4</v>
      </c>
      <c r="D1716" t="s">
        <v>39</v>
      </c>
      <c r="E1716">
        <v>2</v>
      </c>
      <c r="F1716">
        <v>1</v>
      </c>
      <c r="G1716">
        <v>3</v>
      </c>
      <c r="H1716" s="67">
        <v>2952</v>
      </c>
      <c r="I1716" s="67">
        <v>3150</v>
      </c>
      <c r="J1716" s="67">
        <v>37260</v>
      </c>
      <c r="K1716" s="67">
        <v>39600</v>
      </c>
      <c r="L1716" s="67">
        <v>2340</v>
      </c>
    </row>
    <row r="1717" spans="1:12">
      <c r="A1717" s="3">
        <v>41493</v>
      </c>
      <c r="B1717">
        <v>8</v>
      </c>
      <c r="C1717">
        <v>5</v>
      </c>
      <c r="D1717" t="s">
        <v>21</v>
      </c>
      <c r="E1717">
        <v>2</v>
      </c>
      <c r="F1717">
        <v>1</v>
      </c>
      <c r="G1717">
        <v>13</v>
      </c>
      <c r="H1717" s="67">
        <v>2034</v>
      </c>
      <c r="I1717" s="67">
        <v>2160</v>
      </c>
      <c r="J1717" s="67">
        <v>41724</v>
      </c>
      <c r="K1717" s="67">
        <v>44460</v>
      </c>
      <c r="L1717" s="67">
        <v>2736</v>
      </c>
    </row>
    <row r="1718" spans="1:12">
      <c r="A1718" s="3">
        <v>41495</v>
      </c>
      <c r="B1718">
        <v>5</v>
      </c>
      <c r="C1718">
        <v>3</v>
      </c>
      <c r="D1718" t="s">
        <v>33</v>
      </c>
      <c r="E1718">
        <v>3</v>
      </c>
      <c r="F1718">
        <v>1</v>
      </c>
      <c r="G1718">
        <v>17</v>
      </c>
      <c r="H1718" s="67">
        <v>3582</v>
      </c>
      <c r="I1718" s="67">
        <v>3870</v>
      </c>
      <c r="J1718" s="67">
        <v>75582</v>
      </c>
      <c r="K1718" s="67">
        <v>80370</v>
      </c>
      <c r="L1718" s="67">
        <v>4788</v>
      </c>
    </row>
    <row r="1719" spans="1:12">
      <c r="A1719" s="3">
        <v>41495</v>
      </c>
      <c r="B1719">
        <v>6</v>
      </c>
      <c r="C1719">
        <v>4</v>
      </c>
      <c r="D1719" t="s">
        <v>37</v>
      </c>
      <c r="E1719">
        <v>3</v>
      </c>
      <c r="F1719">
        <v>1</v>
      </c>
      <c r="G1719">
        <v>22</v>
      </c>
      <c r="H1719" s="67">
        <v>3978</v>
      </c>
      <c r="I1719" s="67">
        <v>4230</v>
      </c>
      <c r="J1719" s="67">
        <v>76194</v>
      </c>
      <c r="K1719" s="67">
        <v>81090</v>
      </c>
      <c r="L1719" s="67">
        <v>4896</v>
      </c>
    </row>
    <row r="1720" spans="1:12">
      <c r="A1720" s="3">
        <v>41495</v>
      </c>
      <c r="B1720">
        <v>2</v>
      </c>
      <c r="C1720">
        <v>1</v>
      </c>
      <c r="D1720" t="s">
        <v>39</v>
      </c>
      <c r="E1720">
        <v>2</v>
      </c>
      <c r="F1720">
        <v>1</v>
      </c>
      <c r="G1720">
        <v>23</v>
      </c>
      <c r="H1720" s="67">
        <v>2196</v>
      </c>
      <c r="I1720" s="67">
        <v>2340</v>
      </c>
      <c r="J1720" s="67">
        <v>89424</v>
      </c>
      <c r="K1720" s="67">
        <v>95040</v>
      </c>
      <c r="L1720" s="67">
        <v>5616</v>
      </c>
    </row>
    <row r="1721" spans="1:12">
      <c r="A1721" s="3">
        <v>41495</v>
      </c>
      <c r="B1721">
        <v>9</v>
      </c>
      <c r="C1721">
        <v>5</v>
      </c>
      <c r="D1721" t="s">
        <v>26</v>
      </c>
      <c r="E1721">
        <v>2</v>
      </c>
      <c r="F1721">
        <v>1</v>
      </c>
      <c r="G1721">
        <v>1</v>
      </c>
      <c r="H1721" s="67">
        <v>2034</v>
      </c>
      <c r="I1721" s="67">
        <v>2160</v>
      </c>
      <c r="J1721" s="67">
        <v>57798</v>
      </c>
      <c r="K1721" s="67">
        <v>61560</v>
      </c>
      <c r="L1721" s="67">
        <v>3762</v>
      </c>
    </row>
    <row r="1722" spans="1:12">
      <c r="A1722" s="3">
        <v>41496</v>
      </c>
      <c r="B1722">
        <v>10</v>
      </c>
      <c r="C1722">
        <v>4</v>
      </c>
      <c r="D1722" t="s">
        <v>33</v>
      </c>
      <c r="E1722">
        <v>3</v>
      </c>
      <c r="F1722">
        <v>1</v>
      </c>
      <c r="G1722">
        <v>25</v>
      </c>
      <c r="H1722" s="67">
        <v>5148</v>
      </c>
      <c r="I1722" s="67">
        <v>5490</v>
      </c>
      <c r="J1722" s="67">
        <v>71604</v>
      </c>
      <c r="K1722" s="67">
        <v>76140</v>
      </c>
      <c r="L1722" s="67">
        <v>4536</v>
      </c>
    </row>
    <row r="1723" spans="1:12">
      <c r="A1723" s="3">
        <v>41496</v>
      </c>
      <c r="B1723">
        <v>4</v>
      </c>
      <c r="C1723">
        <v>2</v>
      </c>
      <c r="D1723" t="s">
        <v>33</v>
      </c>
      <c r="E1723">
        <v>3</v>
      </c>
      <c r="F1723">
        <v>1</v>
      </c>
      <c r="G1723">
        <v>22</v>
      </c>
      <c r="H1723" s="67">
        <v>3384</v>
      </c>
      <c r="I1723" s="67">
        <v>3600</v>
      </c>
      <c r="J1723" s="67">
        <v>27846</v>
      </c>
      <c r="K1723" s="67">
        <v>29610</v>
      </c>
      <c r="L1723" s="67">
        <v>1764</v>
      </c>
    </row>
    <row r="1724" spans="1:12">
      <c r="A1724" s="3">
        <v>41496</v>
      </c>
      <c r="B1724">
        <v>6</v>
      </c>
      <c r="C1724">
        <v>4</v>
      </c>
      <c r="D1724" t="s">
        <v>36</v>
      </c>
      <c r="E1724">
        <v>2</v>
      </c>
      <c r="F1724">
        <v>1</v>
      </c>
      <c r="G1724">
        <v>2</v>
      </c>
      <c r="H1724" s="67">
        <v>3978</v>
      </c>
      <c r="I1724" s="67">
        <v>4230</v>
      </c>
      <c r="J1724" s="67">
        <v>48438</v>
      </c>
      <c r="K1724" s="67">
        <v>51750</v>
      </c>
      <c r="L1724" s="67">
        <v>3312</v>
      </c>
    </row>
    <row r="1725" spans="1:12">
      <c r="A1725" s="3">
        <v>41496</v>
      </c>
      <c r="B1725">
        <v>10</v>
      </c>
      <c r="C1725">
        <v>4</v>
      </c>
      <c r="D1725" t="s">
        <v>15</v>
      </c>
      <c r="E1725">
        <v>2</v>
      </c>
      <c r="F1725">
        <v>2</v>
      </c>
      <c r="G1725">
        <v>11</v>
      </c>
      <c r="H1725" s="67">
        <v>3582</v>
      </c>
      <c r="I1725" s="67">
        <v>3870</v>
      </c>
      <c r="J1725" s="67">
        <v>75222</v>
      </c>
      <c r="K1725" s="67">
        <v>81270</v>
      </c>
      <c r="L1725" s="67">
        <v>6048</v>
      </c>
    </row>
    <row r="1726" spans="1:12">
      <c r="A1726" s="3">
        <v>41497</v>
      </c>
      <c r="B1726">
        <v>8</v>
      </c>
      <c r="C1726">
        <v>5</v>
      </c>
      <c r="D1726" t="s">
        <v>37</v>
      </c>
      <c r="E1726">
        <v>3</v>
      </c>
      <c r="F1726">
        <v>1</v>
      </c>
      <c r="G1726">
        <v>11</v>
      </c>
      <c r="H1726" s="67">
        <v>3546</v>
      </c>
      <c r="I1726" s="67">
        <v>3780</v>
      </c>
      <c r="J1726" s="67">
        <v>62748</v>
      </c>
      <c r="K1726" s="67">
        <v>66780</v>
      </c>
      <c r="L1726" s="67">
        <v>4032</v>
      </c>
    </row>
    <row r="1727" spans="1:12">
      <c r="A1727" s="3">
        <v>41498</v>
      </c>
      <c r="B1727">
        <v>2</v>
      </c>
      <c r="C1727">
        <v>1</v>
      </c>
      <c r="D1727" t="s">
        <v>12</v>
      </c>
      <c r="E1727">
        <v>1</v>
      </c>
      <c r="F1727">
        <v>1</v>
      </c>
      <c r="G1727">
        <v>1</v>
      </c>
      <c r="H1727" s="67">
        <v>7506</v>
      </c>
      <c r="I1727" s="67">
        <v>8100</v>
      </c>
      <c r="J1727" s="67">
        <v>28476</v>
      </c>
      <c r="K1727" s="67">
        <v>30240</v>
      </c>
      <c r="L1727" s="67">
        <v>1764</v>
      </c>
    </row>
    <row r="1728" spans="1:12">
      <c r="A1728" s="3">
        <v>41498</v>
      </c>
      <c r="B1728">
        <v>4</v>
      </c>
      <c r="C1728">
        <v>2</v>
      </c>
      <c r="D1728" t="s">
        <v>41</v>
      </c>
      <c r="E1728">
        <v>2</v>
      </c>
      <c r="F1728">
        <v>1</v>
      </c>
      <c r="G1728">
        <v>14</v>
      </c>
      <c r="H1728" s="67">
        <v>3978</v>
      </c>
      <c r="I1728" s="67">
        <v>4230</v>
      </c>
      <c r="J1728" s="67">
        <v>53136</v>
      </c>
      <c r="K1728" s="67">
        <v>56700</v>
      </c>
      <c r="L1728" s="67">
        <v>3564</v>
      </c>
    </row>
    <row r="1729" spans="1:12">
      <c r="A1729" s="3">
        <v>41498</v>
      </c>
      <c r="B1729">
        <v>8</v>
      </c>
      <c r="C1729">
        <v>5</v>
      </c>
      <c r="D1729" t="s">
        <v>42</v>
      </c>
      <c r="E1729">
        <v>6</v>
      </c>
      <c r="F1729">
        <v>2</v>
      </c>
      <c r="G1729">
        <v>11</v>
      </c>
      <c r="H1729" s="67">
        <v>2034</v>
      </c>
      <c r="I1729" s="67">
        <v>2160</v>
      </c>
      <c r="J1729" s="67">
        <v>30024</v>
      </c>
      <c r="K1729" s="67">
        <v>32400</v>
      </c>
      <c r="L1729" s="67">
        <v>2376</v>
      </c>
    </row>
    <row r="1730" spans="1:12">
      <c r="A1730" s="3">
        <v>41499</v>
      </c>
      <c r="B1730">
        <v>8</v>
      </c>
      <c r="C1730">
        <v>5</v>
      </c>
      <c r="D1730" t="s">
        <v>35</v>
      </c>
      <c r="E1730">
        <v>3</v>
      </c>
      <c r="F1730">
        <v>1</v>
      </c>
      <c r="G1730">
        <v>8</v>
      </c>
      <c r="H1730" s="67">
        <v>2952</v>
      </c>
      <c r="I1730" s="67">
        <v>3150</v>
      </c>
      <c r="J1730" s="67">
        <v>5148</v>
      </c>
      <c r="K1730" s="67">
        <v>5490</v>
      </c>
      <c r="L1730" s="67">
        <v>342</v>
      </c>
    </row>
    <row r="1731" spans="1:12">
      <c r="A1731" s="3">
        <v>41499</v>
      </c>
      <c r="B1731">
        <v>2</v>
      </c>
      <c r="C1731">
        <v>1</v>
      </c>
      <c r="D1731" t="s">
        <v>38</v>
      </c>
      <c r="E1731">
        <v>4</v>
      </c>
      <c r="F1731">
        <v>1</v>
      </c>
      <c r="G1731">
        <v>1</v>
      </c>
      <c r="H1731" s="67">
        <v>3546</v>
      </c>
      <c r="I1731" s="67">
        <v>3780</v>
      </c>
      <c r="J1731" s="67">
        <v>46098</v>
      </c>
      <c r="K1731" s="67">
        <v>49140</v>
      </c>
      <c r="L1731" s="67">
        <v>3042</v>
      </c>
    </row>
    <row r="1732" spans="1:12">
      <c r="A1732" s="3">
        <v>41499</v>
      </c>
      <c r="B1732">
        <v>6</v>
      </c>
      <c r="C1732">
        <v>4</v>
      </c>
      <c r="D1732" t="s">
        <v>26</v>
      </c>
      <c r="E1732">
        <v>2</v>
      </c>
      <c r="F1732">
        <v>1</v>
      </c>
      <c r="G1732">
        <v>24</v>
      </c>
      <c r="H1732" s="67">
        <v>3546</v>
      </c>
      <c r="I1732" s="67">
        <v>3780</v>
      </c>
      <c r="J1732" s="67">
        <v>27378</v>
      </c>
      <c r="K1732" s="67">
        <v>29160</v>
      </c>
      <c r="L1732" s="67">
        <v>1782</v>
      </c>
    </row>
    <row r="1733" spans="1:12">
      <c r="A1733" s="3">
        <v>41499</v>
      </c>
      <c r="B1733">
        <v>2</v>
      </c>
      <c r="C1733">
        <v>1</v>
      </c>
      <c r="D1733" t="s">
        <v>21</v>
      </c>
      <c r="E1733">
        <v>2</v>
      </c>
      <c r="F1733">
        <v>1</v>
      </c>
      <c r="G1733">
        <v>15</v>
      </c>
      <c r="H1733" s="67">
        <v>3978</v>
      </c>
      <c r="I1733" s="67">
        <v>4230</v>
      </c>
      <c r="J1733" s="67">
        <v>46116</v>
      </c>
      <c r="K1733" s="67">
        <v>49140</v>
      </c>
      <c r="L1733" s="67">
        <v>3024</v>
      </c>
    </row>
    <row r="1734" spans="1:12">
      <c r="A1734" s="3">
        <v>41500</v>
      </c>
      <c r="B1734">
        <v>5</v>
      </c>
      <c r="C1734">
        <v>3</v>
      </c>
      <c r="D1734" t="s">
        <v>39</v>
      </c>
      <c r="E1734">
        <v>2</v>
      </c>
      <c r="F1734">
        <v>1</v>
      </c>
      <c r="G1734">
        <v>20</v>
      </c>
      <c r="H1734" s="67">
        <v>3546</v>
      </c>
      <c r="I1734" s="67">
        <v>3780</v>
      </c>
      <c r="J1734" s="67">
        <v>26082</v>
      </c>
      <c r="K1734" s="67">
        <v>27720</v>
      </c>
      <c r="L1734" s="67">
        <v>1638</v>
      </c>
    </row>
    <row r="1735" spans="1:12">
      <c r="A1735" s="3">
        <v>41500</v>
      </c>
      <c r="B1735">
        <v>7</v>
      </c>
      <c r="C1735">
        <v>3</v>
      </c>
      <c r="D1735" t="s">
        <v>21</v>
      </c>
      <c r="E1735">
        <v>2</v>
      </c>
      <c r="F1735">
        <v>1</v>
      </c>
      <c r="G1735">
        <v>1</v>
      </c>
      <c r="H1735" s="67">
        <v>5148</v>
      </c>
      <c r="I1735" s="67">
        <v>5490</v>
      </c>
      <c r="J1735" s="67">
        <v>24156</v>
      </c>
      <c r="K1735" s="67">
        <v>25740</v>
      </c>
      <c r="L1735" s="67">
        <v>1584</v>
      </c>
    </row>
    <row r="1736" spans="1:12">
      <c r="A1736" s="3">
        <v>41500</v>
      </c>
      <c r="B1736">
        <v>2</v>
      </c>
      <c r="C1736">
        <v>1</v>
      </c>
      <c r="D1736" t="s">
        <v>19</v>
      </c>
      <c r="E1736">
        <v>2</v>
      </c>
      <c r="F1736">
        <v>1</v>
      </c>
      <c r="G1736">
        <v>5</v>
      </c>
      <c r="H1736" s="67">
        <v>2196</v>
      </c>
      <c r="I1736" s="67">
        <v>2340</v>
      </c>
      <c r="J1736" s="67">
        <v>75582</v>
      </c>
      <c r="K1736" s="67">
        <v>80370</v>
      </c>
      <c r="L1736" s="67">
        <v>4788</v>
      </c>
    </row>
    <row r="1737" spans="1:12">
      <c r="A1737" s="3">
        <v>41500</v>
      </c>
      <c r="B1737">
        <v>1</v>
      </c>
      <c r="C1737">
        <v>1</v>
      </c>
      <c r="D1737" t="s">
        <v>26</v>
      </c>
      <c r="E1737">
        <v>2</v>
      </c>
      <c r="F1737">
        <v>1</v>
      </c>
      <c r="G1737">
        <v>2</v>
      </c>
      <c r="H1737" s="67">
        <v>3924</v>
      </c>
      <c r="I1737" s="67">
        <v>4230</v>
      </c>
      <c r="J1737" s="67">
        <v>63882</v>
      </c>
      <c r="K1737" s="67">
        <v>68040</v>
      </c>
      <c r="L1737" s="67">
        <v>4158</v>
      </c>
    </row>
    <row r="1738" spans="1:12">
      <c r="A1738" s="3">
        <v>41501</v>
      </c>
      <c r="B1738">
        <v>10</v>
      </c>
      <c r="C1738">
        <v>4</v>
      </c>
      <c r="D1738" t="s">
        <v>26</v>
      </c>
      <c r="E1738">
        <v>2</v>
      </c>
      <c r="F1738">
        <v>1</v>
      </c>
      <c r="G1738">
        <v>15</v>
      </c>
      <c r="H1738" s="67">
        <v>3978</v>
      </c>
      <c r="I1738" s="67">
        <v>4230</v>
      </c>
      <c r="J1738" s="67">
        <v>3042</v>
      </c>
      <c r="K1738" s="67">
        <v>3240</v>
      </c>
      <c r="L1738" s="67">
        <v>198</v>
      </c>
    </row>
    <row r="1739" spans="1:12">
      <c r="A1739" s="3">
        <v>41501</v>
      </c>
      <c r="B1739">
        <v>2</v>
      </c>
      <c r="C1739">
        <v>1</v>
      </c>
      <c r="D1739" t="s">
        <v>28</v>
      </c>
      <c r="E1739">
        <v>3</v>
      </c>
      <c r="F1739">
        <v>1</v>
      </c>
      <c r="G1739">
        <v>24</v>
      </c>
      <c r="H1739" s="67">
        <v>2106</v>
      </c>
      <c r="I1739" s="67">
        <v>2250</v>
      </c>
      <c r="J1739" s="67">
        <v>69984</v>
      </c>
      <c r="K1739" s="67">
        <v>74520</v>
      </c>
      <c r="L1739" s="67">
        <v>4536</v>
      </c>
    </row>
    <row r="1740" spans="1:12">
      <c r="A1740" s="3">
        <v>41501</v>
      </c>
      <c r="B1740">
        <v>7</v>
      </c>
      <c r="C1740">
        <v>3</v>
      </c>
      <c r="D1740" t="s">
        <v>26</v>
      </c>
      <c r="E1740">
        <v>2</v>
      </c>
      <c r="F1740">
        <v>1</v>
      </c>
      <c r="G1740">
        <v>23</v>
      </c>
      <c r="H1740" s="67">
        <v>5148</v>
      </c>
      <c r="I1740" s="67">
        <v>5490</v>
      </c>
      <c r="J1740" s="67">
        <v>18252</v>
      </c>
      <c r="K1740" s="67">
        <v>19440</v>
      </c>
      <c r="L1740" s="67">
        <v>1188</v>
      </c>
    </row>
    <row r="1741" spans="1:12">
      <c r="A1741" s="3">
        <v>41501</v>
      </c>
      <c r="B1741">
        <v>9</v>
      </c>
      <c r="C1741">
        <v>5</v>
      </c>
      <c r="D1741" t="s">
        <v>19</v>
      </c>
      <c r="E1741">
        <v>2</v>
      </c>
      <c r="F1741">
        <v>1</v>
      </c>
      <c r="G1741">
        <v>20</v>
      </c>
      <c r="H1741" s="67">
        <v>3546</v>
      </c>
      <c r="I1741" s="67">
        <v>3780</v>
      </c>
      <c r="J1741" s="67">
        <v>19890</v>
      </c>
      <c r="K1741" s="67">
        <v>21150</v>
      </c>
      <c r="L1741" s="67">
        <v>1260</v>
      </c>
    </row>
    <row r="1742" spans="1:12">
      <c r="A1742" s="3">
        <v>41502</v>
      </c>
      <c r="B1742">
        <v>7</v>
      </c>
      <c r="C1742">
        <v>3</v>
      </c>
      <c r="D1742" t="s">
        <v>19</v>
      </c>
      <c r="E1742">
        <v>2</v>
      </c>
      <c r="F1742">
        <v>1</v>
      </c>
      <c r="G1742">
        <v>23</v>
      </c>
      <c r="H1742" s="67">
        <v>3546</v>
      </c>
      <c r="I1742" s="67">
        <v>3780</v>
      </c>
      <c r="J1742" s="67">
        <v>71604</v>
      </c>
      <c r="K1742" s="67">
        <v>76140</v>
      </c>
      <c r="L1742" s="67">
        <v>4536</v>
      </c>
    </row>
    <row r="1743" spans="1:12">
      <c r="A1743" s="3">
        <v>41502</v>
      </c>
      <c r="B1743">
        <v>6</v>
      </c>
      <c r="C1743">
        <v>4</v>
      </c>
      <c r="D1743" t="s">
        <v>39</v>
      </c>
      <c r="E1743">
        <v>2</v>
      </c>
      <c r="F1743">
        <v>1</v>
      </c>
      <c r="G1743">
        <v>22</v>
      </c>
      <c r="H1743" s="67">
        <v>5148</v>
      </c>
      <c r="I1743" s="67">
        <v>5490</v>
      </c>
      <c r="J1743" s="67">
        <v>67068</v>
      </c>
      <c r="K1743" s="67">
        <v>71280</v>
      </c>
      <c r="L1743" s="67">
        <v>4212</v>
      </c>
    </row>
    <row r="1744" spans="1:12">
      <c r="A1744" s="3">
        <v>41502</v>
      </c>
      <c r="B1744">
        <v>8</v>
      </c>
      <c r="C1744">
        <v>5</v>
      </c>
      <c r="D1744" t="s">
        <v>28</v>
      </c>
      <c r="E1744">
        <v>3</v>
      </c>
      <c r="F1744">
        <v>1</v>
      </c>
      <c r="G1744">
        <v>10</v>
      </c>
      <c r="H1744" s="67">
        <v>3384</v>
      </c>
      <c r="I1744" s="67">
        <v>3600</v>
      </c>
      <c r="J1744" s="67">
        <v>64152</v>
      </c>
      <c r="K1744" s="67">
        <v>68310</v>
      </c>
      <c r="L1744" s="67">
        <v>4158</v>
      </c>
    </row>
    <row r="1745" spans="1:12">
      <c r="A1745" s="3">
        <v>41503</v>
      </c>
      <c r="B1745">
        <v>9</v>
      </c>
      <c r="C1745">
        <v>5</v>
      </c>
      <c r="D1745" t="s">
        <v>15</v>
      </c>
      <c r="E1745">
        <v>2</v>
      </c>
      <c r="F1745">
        <v>2</v>
      </c>
      <c r="G1745">
        <v>5</v>
      </c>
      <c r="H1745" s="67">
        <v>3042</v>
      </c>
      <c r="I1745" s="67">
        <v>3240</v>
      </c>
      <c r="J1745" s="67">
        <v>10746</v>
      </c>
      <c r="K1745" s="67">
        <v>11610</v>
      </c>
      <c r="L1745" s="67">
        <v>864</v>
      </c>
    </row>
    <row r="1746" spans="1:12">
      <c r="A1746" s="3">
        <v>41503</v>
      </c>
      <c r="B1746">
        <v>7</v>
      </c>
      <c r="C1746">
        <v>3</v>
      </c>
      <c r="D1746" t="s">
        <v>40</v>
      </c>
      <c r="E1746">
        <v>5</v>
      </c>
      <c r="F1746">
        <v>2</v>
      </c>
      <c r="G1746">
        <v>12</v>
      </c>
      <c r="H1746" s="67">
        <v>3978</v>
      </c>
      <c r="I1746" s="67">
        <v>4230</v>
      </c>
      <c r="J1746" s="67">
        <v>47088</v>
      </c>
      <c r="K1746" s="67">
        <v>50760</v>
      </c>
      <c r="L1746" s="67">
        <v>3672</v>
      </c>
    </row>
    <row r="1747" spans="1:12">
      <c r="A1747" s="3">
        <v>41503</v>
      </c>
      <c r="B1747">
        <v>2</v>
      </c>
      <c r="C1747">
        <v>1</v>
      </c>
      <c r="D1747" t="s">
        <v>35</v>
      </c>
      <c r="E1747">
        <v>3</v>
      </c>
      <c r="F1747">
        <v>1</v>
      </c>
      <c r="G1747">
        <v>19</v>
      </c>
      <c r="H1747" s="67">
        <v>3978</v>
      </c>
      <c r="I1747" s="67">
        <v>4230</v>
      </c>
      <c r="J1747" s="67">
        <v>66924</v>
      </c>
      <c r="K1747" s="67">
        <v>71370</v>
      </c>
      <c r="L1747" s="67">
        <v>4446</v>
      </c>
    </row>
    <row r="1748" spans="1:12">
      <c r="A1748" s="3">
        <v>41503</v>
      </c>
      <c r="B1748">
        <v>1</v>
      </c>
      <c r="C1748">
        <v>1</v>
      </c>
      <c r="D1748" t="s">
        <v>39</v>
      </c>
      <c r="E1748">
        <v>2</v>
      </c>
      <c r="F1748">
        <v>1</v>
      </c>
      <c r="G1748">
        <v>18</v>
      </c>
      <c r="H1748" s="67">
        <v>3924</v>
      </c>
      <c r="I1748" s="67">
        <v>4230</v>
      </c>
      <c r="J1748" s="67">
        <v>67068</v>
      </c>
      <c r="K1748" s="67">
        <v>71280</v>
      </c>
      <c r="L1748" s="67">
        <v>4212</v>
      </c>
    </row>
    <row r="1749" spans="1:12">
      <c r="A1749" s="3">
        <v>41504</v>
      </c>
      <c r="B1749">
        <v>7</v>
      </c>
      <c r="C1749">
        <v>3</v>
      </c>
      <c r="D1749" t="s">
        <v>37</v>
      </c>
      <c r="E1749">
        <v>3</v>
      </c>
      <c r="F1749">
        <v>1</v>
      </c>
      <c r="G1749">
        <v>1</v>
      </c>
      <c r="H1749" s="67">
        <v>2952</v>
      </c>
      <c r="I1749" s="67">
        <v>3150</v>
      </c>
      <c r="J1749" s="67">
        <v>94122</v>
      </c>
      <c r="K1749" s="67">
        <v>100170</v>
      </c>
      <c r="L1749" s="67">
        <v>6048</v>
      </c>
    </row>
    <row r="1750" spans="1:12">
      <c r="A1750" s="3">
        <v>41505</v>
      </c>
      <c r="B1750">
        <v>1</v>
      </c>
      <c r="C1750">
        <v>1</v>
      </c>
      <c r="D1750" t="s">
        <v>43</v>
      </c>
      <c r="E1750">
        <v>4</v>
      </c>
      <c r="F1750">
        <v>1</v>
      </c>
      <c r="G1750">
        <v>15</v>
      </c>
      <c r="H1750" s="67">
        <v>3042</v>
      </c>
      <c r="I1750" s="67">
        <v>3240</v>
      </c>
      <c r="J1750" s="67">
        <v>33840</v>
      </c>
      <c r="K1750" s="67">
        <v>36000</v>
      </c>
      <c r="L1750" s="67">
        <v>2160</v>
      </c>
    </row>
    <row r="1751" spans="1:12">
      <c r="A1751" s="3">
        <v>41506</v>
      </c>
      <c r="B1751">
        <v>5</v>
      </c>
      <c r="C1751">
        <v>3</v>
      </c>
      <c r="D1751" t="s">
        <v>19</v>
      </c>
      <c r="E1751">
        <v>2</v>
      </c>
      <c r="F1751">
        <v>1</v>
      </c>
      <c r="G1751">
        <v>4</v>
      </c>
      <c r="H1751" s="67">
        <v>3978</v>
      </c>
      <c r="I1751" s="67">
        <v>4230</v>
      </c>
      <c r="J1751" s="67">
        <v>71604</v>
      </c>
      <c r="K1751" s="67">
        <v>76140</v>
      </c>
      <c r="L1751" s="67">
        <v>4536</v>
      </c>
    </row>
    <row r="1752" spans="1:12">
      <c r="A1752" s="3">
        <v>41506</v>
      </c>
      <c r="B1752">
        <v>5</v>
      </c>
      <c r="C1752">
        <v>3</v>
      </c>
      <c r="D1752" t="s">
        <v>19</v>
      </c>
      <c r="E1752">
        <v>2</v>
      </c>
      <c r="F1752">
        <v>1</v>
      </c>
      <c r="G1752">
        <v>16</v>
      </c>
      <c r="H1752" s="67">
        <v>2106</v>
      </c>
      <c r="I1752" s="67">
        <v>2250</v>
      </c>
      <c r="J1752" s="67">
        <v>23868</v>
      </c>
      <c r="K1752" s="67">
        <v>25380</v>
      </c>
      <c r="L1752" s="67">
        <v>1512</v>
      </c>
    </row>
    <row r="1753" spans="1:12">
      <c r="A1753" s="3">
        <v>41506</v>
      </c>
      <c r="B1753">
        <v>1</v>
      </c>
      <c r="C1753">
        <v>1</v>
      </c>
      <c r="D1753" t="s">
        <v>33</v>
      </c>
      <c r="E1753">
        <v>3</v>
      </c>
      <c r="F1753">
        <v>1</v>
      </c>
      <c r="G1753">
        <v>10</v>
      </c>
      <c r="H1753" s="67">
        <v>2034</v>
      </c>
      <c r="I1753" s="67">
        <v>2160</v>
      </c>
      <c r="J1753" s="67">
        <v>51714</v>
      </c>
      <c r="K1753" s="67">
        <v>54990</v>
      </c>
      <c r="L1753" s="67">
        <v>3276</v>
      </c>
    </row>
    <row r="1754" spans="1:12">
      <c r="A1754" s="3">
        <v>41506</v>
      </c>
      <c r="B1754">
        <v>5</v>
      </c>
      <c r="C1754">
        <v>3</v>
      </c>
      <c r="D1754" t="s">
        <v>32</v>
      </c>
      <c r="E1754">
        <v>3</v>
      </c>
      <c r="F1754">
        <v>1</v>
      </c>
      <c r="G1754">
        <v>21</v>
      </c>
      <c r="H1754" s="67">
        <v>4482</v>
      </c>
      <c r="I1754" s="67">
        <v>4770</v>
      </c>
      <c r="J1754" s="67">
        <v>67374</v>
      </c>
      <c r="K1754" s="67">
        <v>71820</v>
      </c>
      <c r="L1754" s="67">
        <v>4446</v>
      </c>
    </row>
    <row r="1755" spans="1:12">
      <c r="A1755" s="3">
        <v>41507</v>
      </c>
      <c r="B1755">
        <v>5</v>
      </c>
      <c r="C1755">
        <v>3</v>
      </c>
      <c r="D1755" t="s">
        <v>43</v>
      </c>
      <c r="E1755">
        <v>4</v>
      </c>
      <c r="F1755">
        <v>1</v>
      </c>
      <c r="G1755">
        <v>7</v>
      </c>
      <c r="H1755" s="67">
        <v>3726</v>
      </c>
      <c r="I1755" s="67">
        <v>3960</v>
      </c>
      <c r="J1755" s="67">
        <v>23688</v>
      </c>
      <c r="K1755" s="67">
        <v>25200</v>
      </c>
      <c r="L1755" s="67">
        <v>1512</v>
      </c>
    </row>
    <row r="1756" spans="1:12">
      <c r="A1756" s="3">
        <v>41507</v>
      </c>
      <c r="B1756">
        <v>10</v>
      </c>
      <c r="C1756">
        <v>4</v>
      </c>
      <c r="D1756" t="s">
        <v>21</v>
      </c>
      <c r="E1756">
        <v>2</v>
      </c>
      <c r="F1756">
        <v>1</v>
      </c>
      <c r="G1756">
        <v>22</v>
      </c>
      <c r="H1756" s="67">
        <v>2952</v>
      </c>
      <c r="I1756" s="67">
        <v>3150</v>
      </c>
      <c r="J1756" s="67">
        <v>43920</v>
      </c>
      <c r="K1756" s="67">
        <v>46800</v>
      </c>
      <c r="L1756" s="67">
        <v>2880</v>
      </c>
    </row>
    <row r="1757" spans="1:12">
      <c r="A1757" s="3">
        <v>41507</v>
      </c>
      <c r="B1757">
        <v>1</v>
      </c>
      <c r="C1757">
        <v>1</v>
      </c>
      <c r="D1757" t="s">
        <v>12</v>
      </c>
      <c r="E1757">
        <v>1</v>
      </c>
      <c r="F1757">
        <v>1</v>
      </c>
      <c r="G1757">
        <v>15</v>
      </c>
      <c r="H1757" s="67">
        <v>3384</v>
      </c>
      <c r="I1757" s="67">
        <v>3600</v>
      </c>
      <c r="J1757" s="67">
        <v>38646</v>
      </c>
      <c r="K1757" s="67">
        <v>41040</v>
      </c>
      <c r="L1757" s="67">
        <v>2394</v>
      </c>
    </row>
    <row r="1758" spans="1:12">
      <c r="A1758" s="3">
        <v>41507</v>
      </c>
      <c r="B1758">
        <v>4</v>
      </c>
      <c r="C1758">
        <v>2</v>
      </c>
      <c r="D1758" t="s">
        <v>21</v>
      </c>
      <c r="E1758">
        <v>2</v>
      </c>
      <c r="F1758">
        <v>1</v>
      </c>
      <c r="G1758">
        <v>7</v>
      </c>
      <c r="H1758" s="67">
        <v>3546</v>
      </c>
      <c r="I1758" s="67">
        <v>3780</v>
      </c>
      <c r="J1758" s="67">
        <v>13176</v>
      </c>
      <c r="K1758" s="67">
        <v>14040</v>
      </c>
      <c r="L1758" s="67">
        <v>864</v>
      </c>
    </row>
    <row r="1759" spans="1:12">
      <c r="A1759" s="3">
        <v>41507</v>
      </c>
      <c r="B1759">
        <v>7</v>
      </c>
      <c r="C1759">
        <v>3</v>
      </c>
      <c r="D1759" t="s">
        <v>33</v>
      </c>
      <c r="E1759">
        <v>3</v>
      </c>
      <c r="F1759">
        <v>1</v>
      </c>
      <c r="G1759">
        <v>17</v>
      </c>
      <c r="H1759" s="67">
        <v>5148</v>
      </c>
      <c r="I1759" s="67">
        <v>5490</v>
      </c>
      <c r="J1759" s="67">
        <v>35802</v>
      </c>
      <c r="K1759" s="67">
        <v>38070</v>
      </c>
      <c r="L1759" s="67">
        <v>2268</v>
      </c>
    </row>
    <row r="1760" spans="1:12">
      <c r="A1760" s="3">
        <v>41507</v>
      </c>
      <c r="B1760">
        <v>4</v>
      </c>
      <c r="C1760">
        <v>2</v>
      </c>
      <c r="D1760" t="s">
        <v>12</v>
      </c>
      <c r="E1760">
        <v>1</v>
      </c>
      <c r="F1760">
        <v>1</v>
      </c>
      <c r="G1760">
        <v>20</v>
      </c>
      <c r="H1760" s="67">
        <v>2034</v>
      </c>
      <c r="I1760" s="67">
        <v>2160</v>
      </c>
      <c r="J1760" s="67">
        <v>38646</v>
      </c>
      <c r="K1760" s="67">
        <v>41040</v>
      </c>
      <c r="L1760" s="67">
        <v>2394</v>
      </c>
    </row>
    <row r="1761" spans="1:12">
      <c r="A1761" s="3">
        <v>41508</v>
      </c>
      <c r="B1761">
        <v>4</v>
      </c>
      <c r="C1761">
        <v>2</v>
      </c>
      <c r="D1761" t="s">
        <v>40</v>
      </c>
      <c r="E1761">
        <v>5</v>
      </c>
      <c r="F1761">
        <v>2</v>
      </c>
      <c r="G1761">
        <v>5</v>
      </c>
      <c r="H1761" s="67">
        <v>2196</v>
      </c>
      <c r="I1761" s="67">
        <v>2340</v>
      </c>
      <c r="J1761" s="67">
        <v>3924</v>
      </c>
      <c r="K1761" s="67">
        <v>4230</v>
      </c>
      <c r="L1761" s="67">
        <v>306</v>
      </c>
    </row>
    <row r="1762" spans="1:12">
      <c r="A1762" s="3">
        <v>41508</v>
      </c>
      <c r="B1762">
        <v>1</v>
      </c>
      <c r="C1762">
        <v>1</v>
      </c>
      <c r="D1762" t="s">
        <v>37</v>
      </c>
      <c r="E1762">
        <v>3</v>
      </c>
      <c r="F1762">
        <v>1</v>
      </c>
      <c r="G1762">
        <v>14</v>
      </c>
      <c r="H1762" s="67">
        <v>3546</v>
      </c>
      <c r="I1762" s="67">
        <v>3780</v>
      </c>
      <c r="J1762" s="67">
        <v>67230</v>
      </c>
      <c r="K1762" s="67">
        <v>71550</v>
      </c>
      <c r="L1762" s="67">
        <v>4320</v>
      </c>
    </row>
    <row r="1763" spans="1:12">
      <c r="A1763" s="3">
        <v>41508</v>
      </c>
      <c r="B1763">
        <v>8</v>
      </c>
      <c r="C1763">
        <v>5</v>
      </c>
      <c r="D1763" t="s">
        <v>33</v>
      </c>
      <c r="E1763">
        <v>3</v>
      </c>
      <c r="F1763">
        <v>1</v>
      </c>
      <c r="G1763">
        <v>6</v>
      </c>
      <c r="H1763" s="67">
        <v>3546</v>
      </c>
      <c r="I1763" s="67">
        <v>3780</v>
      </c>
      <c r="J1763" s="67">
        <v>35802</v>
      </c>
      <c r="K1763" s="67">
        <v>38070</v>
      </c>
      <c r="L1763" s="67">
        <v>2268</v>
      </c>
    </row>
    <row r="1764" spans="1:12">
      <c r="A1764" s="3">
        <v>41508</v>
      </c>
      <c r="B1764">
        <v>3</v>
      </c>
      <c r="C1764">
        <v>2</v>
      </c>
      <c r="D1764" t="s">
        <v>39</v>
      </c>
      <c r="E1764">
        <v>2</v>
      </c>
      <c r="F1764">
        <v>1</v>
      </c>
      <c r="G1764">
        <v>22</v>
      </c>
      <c r="H1764" s="67">
        <v>7506</v>
      </c>
      <c r="I1764" s="67">
        <v>8100</v>
      </c>
      <c r="J1764" s="67">
        <v>85698</v>
      </c>
      <c r="K1764" s="67">
        <v>91080</v>
      </c>
      <c r="L1764" s="67">
        <v>5382</v>
      </c>
    </row>
    <row r="1765" spans="1:12">
      <c r="A1765" s="3">
        <v>41508</v>
      </c>
      <c r="B1765">
        <v>4</v>
      </c>
      <c r="C1765">
        <v>2</v>
      </c>
      <c r="D1765" t="s">
        <v>28</v>
      </c>
      <c r="E1765">
        <v>3</v>
      </c>
      <c r="F1765">
        <v>1</v>
      </c>
      <c r="G1765">
        <v>6</v>
      </c>
      <c r="H1765" s="67">
        <v>3924</v>
      </c>
      <c r="I1765" s="67">
        <v>4230</v>
      </c>
      <c r="J1765" s="67">
        <v>29160</v>
      </c>
      <c r="K1765" s="67">
        <v>31050</v>
      </c>
      <c r="L1765" s="67">
        <v>1890</v>
      </c>
    </row>
    <row r="1766" spans="1:12">
      <c r="A1766" s="3">
        <v>41509</v>
      </c>
      <c r="B1766">
        <v>5</v>
      </c>
      <c r="C1766">
        <v>3</v>
      </c>
      <c r="D1766" t="s">
        <v>12</v>
      </c>
      <c r="E1766">
        <v>1</v>
      </c>
      <c r="F1766">
        <v>1</v>
      </c>
      <c r="G1766">
        <v>6</v>
      </c>
      <c r="H1766" s="67">
        <v>4482</v>
      </c>
      <c r="I1766" s="67">
        <v>4770</v>
      </c>
      <c r="J1766" s="67">
        <v>48816</v>
      </c>
      <c r="K1766" s="67">
        <v>51840</v>
      </c>
      <c r="L1766" s="67">
        <v>3024</v>
      </c>
    </row>
    <row r="1767" spans="1:12">
      <c r="A1767" s="3">
        <v>41509</v>
      </c>
      <c r="B1767">
        <v>2</v>
      </c>
      <c r="C1767">
        <v>1</v>
      </c>
      <c r="D1767" t="s">
        <v>26</v>
      </c>
      <c r="E1767">
        <v>2</v>
      </c>
      <c r="F1767">
        <v>1</v>
      </c>
      <c r="G1767">
        <v>2</v>
      </c>
      <c r="H1767" s="67">
        <v>3546</v>
      </c>
      <c r="I1767" s="67">
        <v>3780</v>
      </c>
      <c r="J1767" s="67">
        <v>76050</v>
      </c>
      <c r="K1767" s="67">
        <v>81000</v>
      </c>
      <c r="L1767" s="67">
        <v>4950</v>
      </c>
    </row>
    <row r="1768" spans="1:12">
      <c r="A1768" s="3">
        <v>41510</v>
      </c>
      <c r="B1768">
        <v>8</v>
      </c>
      <c r="C1768">
        <v>5</v>
      </c>
      <c r="D1768" t="s">
        <v>42</v>
      </c>
      <c r="E1768">
        <v>6</v>
      </c>
      <c r="F1768">
        <v>2</v>
      </c>
      <c r="G1768">
        <v>24</v>
      </c>
      <c r="H1768" s="67">
        <v>3726</v>
      </c>
      <c r="I1768" s="67">
        <v>3960</v>
      </c>
      <c r="J1768" s="67">
        <v>105084</v>
      </c>
      <c r="K1768" s="67">
        <v>113400</v>
      </c>
      <c r="L1768" s="67">
        <v>8316</v>
      </c>
    </row>
    <row r="1769" spans="1:12">
      <c r="A1769" s="3">
        <v>41510</v>
      </c>
      <c r="B1769">
        <v>8</v>
      </c>
      <c r="C1769">
        <v>5</v>
      </c>
      <c r="D1769" t="s">
        <v>36</v>
      </c>
      <c r="E1769">
        <v>2</v>
      </c>
      <c r="F1769">
        <v>1</v>
      </c>
      <c r="G1769">
        <v>11</v>
      </c>
      <c r="H1769" s="67">
        <v>2106</v>
      </c>
      <c r="I1769" s="67">
        <v>2250</v>
      </c>
      <c r="J1769" s="67">
        <v>48438</v>
      </c>
      <c r="K1769" s="67">
        <v>51750</v>
      </c>
      <c r="L1769" s="67">
        <v>3312</v>
      </c>
    </row>
    <row r="1770" spans="1:12">
      <c r="A1770" s="3">
        <v>41510</v>
      </c>
      <c r="B1770">
        <v>6</v>
      </c>
      <c r="C1770">
        <v>4</v>
      </c>
      <c r="D1770" t="s">
        <v>28</v>
      </c>
      <c r="E1770">
        <v>3</v>
      </c>
      <c r="F1770">
        <v>1</v>
      </c>
      <c r="G1770">
        <v>10</v>
      </c>
      <c r="H1770" s="67">
        <v>3546</v>
      </c>
      <c r="I1770" s="67">
        <v>3780</v>
      </c>
      <c r="J1770" s="67">
        <v>52488</v>
      </c>
      <c r="K1770" s="67">
        <v>55890</v>
      </c>
      <c r="L1770" s="67">
        <v>3402</v>
      </c>
    </row>
    <row r="1771" spans="1:12">
      <c r="A1771" s="3">
        <v>41511</v>
      </c>
      <c r="B1771">
        <v>10</v>
      </c>
      <c r="C1771">
        <v>4</v>
      </c>
      <c r="D1771" t="s">
        <v>41</v>
      </c>
      <c r="E1771">
        <v>2</v>
      </c>
      <c r="F1771">
        <v>1</v>
      </c>
      <c r="G1771">
        <v>7</v>
      </c>
      <c r="H1771" s="67">
        <v>3384</v>
      </c>
      <c r="I1771" s="67">
        <v>3600</v>
      </c>
      <c r="J1771" s="67">
        <v>26568</v>
      </c>
      <c r="K1771" s="67">
        <v>28350</v>
      </c>
      <c r="L1771" s="67">
        <v>1782</v>
      </c>
    </row>
    <row r="1772" spans="1:12">
      <c r="A1772" s="3">
        <v>41511</v>
      </c>
      <c r="B1772">
        <v>4</v>
      </c>
      <c r="C1772">
        <v>2</v>
      </c>
      <c r="D1772" t="s">
        <v>33</v>
      </c>
      <c r="E1772">
        <v>3</v>
      </c>
      <c r="F1772">
        <v>1</v>
      </c>
      <c r="G1772">
        <v>22</v>
      </c>
      <c r="H1772" s="67">
        <v>2106</v>
      </c>
      <c r="I1772" s="67">
        <v>2250</v>
      </c>
      <c r="J1772" s="67">
        <v>67626</v>
      </c>
      <c r="K1772" s="67">
        <v>71910</v>
      </c>
      <c r="L1772" s="67">
        <v>4284</v>
      </c>
    </row>
    <row r="1773" spans="1:12">
      <c r="A1773" s="3">
        <v>41512</v>
      </c>
      <c r="B1773">
        <v>9</v>
      </c>
      <c r="C1773">
        <v>5</v>
      </c>
      <c r="D1773" t="s">
        <v>12</v>
      </c>
      <c r="E1773">
        <v>1</v>
      </c>
      <c r="F1773">
        <v>1</v>
      </c>
      <c r="G1773">
        <v>7</v>
      </c>
      <c r="H1773" s="67">
        <v>3924</v>
      </c>
      <c r="I1773" s="67">
        <v>4230</v>
      </c>
      <c r="J1773" s="67">
        <v>18306</v>
      </c>
      <c r="K1773" s="67">
        <v>19440</v>
      </c>
      <c r="L1773" s="67">
        <v>1134</v>
      </c>
    </row>
    <row r="1774" spans="1:12">
      <c r="A1774" s="3">
        <v>41512</v>
      </c>
      <c r="B1774">
        <v>9</v>
      </c>
      <c r="C1774">
        <v>5</v>
      </c>
      <c r="D1774" t="s">
        <v>26</v>
      </c>
      <c r="E1774">
        <v>2</v>
      </c>
      <c r="F1774">
        <v>1</v>
      </c>
      <c r="G1774">
        <v>18</v>
      </c>
      <c r="H1774" s="67">
        <v>3582</v>
      </c>
      <c r="I1774" s="67">
        <v>3870</v>
      </c>
      <c r="J1774" s="67">
        <v>73008</v>
      </c>
      <c r="K1774" s="67">
        <v>77760</v>
      </c>
      <c r="L1774" s="67">
        <v>4752</v>
      </c>
    </row>
    <row r="1775" spans="1:12">
      <c r="A1775" s="3">
        <v>41512</v>
      </c>
      <c r="B1775">
        <v>5</v>
      </c>
      <c r="C1775">
        <v>3</v>
      </c>
      <c r="D1775" t="s">
        <v>32</v>
      </c>
      <c r="E1775">
        <v>3</v>
      </c>
      <c r="F1775">
        <v>1</v>
      </c>
      <c r="G1775">
        <v>12</v>
      </c>
      <c r="H1775" s="67">
        <v>3582</v>
      </c>
      <c r="I1775" s="67">
        <v>3870</v>
      </c>
      <c r="J1775" s="67">
        <v>67374</v>
      </c>
      <c r="K1775" s="67">
        <v>71820</v>
      </c>
      <c r="L1775" s="67">
        <v>4446</v>
      </c>
    </row>
    <row r="1776" spans="1:12">
      <c r="A1776" s="3">
        <v>41513</v>
      </c>
      <c r="B1776">
        <v>6</v>
      </c>
      <c r="C1776">
        <v>4</v>
      </c>
      <c r="D1776" t="s">
        <v>37</v>
      </c>
      <c r="E1776">
        <v>3</v>
      </c>
      <c r="F1776">
        <v>1</v>
      </c>
      <c r="G1776">
        <v>19</v>
      </c>
      <c r="H1776" s="67">
        <v>3726</v>
      </c>
      <c r="I1776" s="67">
        <v>3960</v>
      </c>
      <c r="J1776" s="67">
        <v>40338</v>
      </c>
      <c r="K1776" s="67">
        <v>42930</v>
      </c>
      <c r="L1776" s="67">
        <v>2592</v>
      </c>
    </row>
    <row r="1777" spans="1:12">
      <c r="A1777" s="3">
        <v>41514</v>
      </c>
      <c r="B1777">
        <v>9</v>
      </c>
      <c r="C1777">
        <v>5</v>
      </c>
      <c r="D1777" t="s">
        <v>21</v>
      </c>
      <c r="E1777">
        <v>2</v>
      </c>
      <c r="F1777">
        <v>1</v>
      </c>
      <c r="G1777">
        <v>23</v>
      </c>
      <c r="H1777" s="67">
        <v>3582</v>
      </c>
      <c r="I1777" s="67">
        <v>3870</v>
      </c>
      <c r="J1777" s="67">
        <v>21960</v>
      </c>
      <c r="K1777" s="67">
        <v>23400</v>
      </c>
      <c r="L1777" s="67">
        <v>1440</v>
      </c>
    </row>
    <row r="1778" spans="1:12">
      <c r="A1778" s="3">
        <v>41514</v>
      </c>
      <c r="B1778">
        <v>7</v>
      </c>
      <c r="C1778">
        <v>3</v>
      </c>
      <c r="D1778" t="s">
        <v>19</v>
      </c>
      <c r="E1778">
        <v>2</v>
      </c>
      <c r="F1778">
        <v>1</v>
      </c>
      <c r="G1778">
        <v>3</v>
      </c>
      <c r="H1778" s="67">
        <v>2952</v>
      </c>
      <c r="I1778" s="67">
        <v>3150</v>
      </c>
      <c r="J1778" s="67">
        <v>35802</v>
      </c>
      <c r="K1778" s="67">
        <v>38070</v>
      </c>
      <c r="L1778" s="67">
        <v>2268</v>
      </c>
    </row>
    <row r="1779" spans="1:12">
      <c r="A1779" s="3">
        <v>41514</v>
      </c>
      <c r="B1779">
        <v>8</v>
      </c>
      <c r="C1779">
        <v>5</v>
      </c>
      <c r="D1779" t="s">
        <v>32</v>
      </c>
      <c r="E1779">
        <v>3</v>
      </c>
      <c r="F1779">
        <v>1</v>
      </c>
      <c r="G1779">
        <v>24</v>
      </c>
      <c r="H1779" s="67">
        <v>3978</v>
      </c>
      <c r="I1779" s="67">
        <v>4230</v>
      </c>
      <c r="J1779" s="67">
        <v>24822</v>
      </c>
      <c r="K1779" s="67">
        <v>26460</v>
      </c>
      <c r="L1779" s="67">
        <v>1638</v>
      </c>
    </row>
    <row r="1780" spans="1:12">
      <c r="A1780" s="3">
        <v>41515</v>
      </c>
      <c r="B1780">
        <v>6</v>
      </c>
      <c r="C1780">
        <v>4</v>
      </c>
      <c r="D1780" t="s">
        <v>33</v>
      </c>
      <c r="E1780">
        <v>3</v>
      </c>
      <c r="F1780">
        <v>1</v>
      </c>
      <c r="G1780">
        <v>25</v>
      </c>
      <c r="H1780" s="67">
        <v>2034</v>
      </c>
      <c r="I1780" s="67">
        <v>2160</v>
      </c>
      <c r="J1780" s="67">
        <v>27846</v>
      </c>
      <c r="K1780" s="67">
        <v>29610</v>
      </c>
      <c r="L1780" s="67">
        <v>1764</v>
      </c>
    </row>
    <row r="1781" spans="1:12">
      <c r="A1781" s="3">
        <v>41515</v>
      </c>
      <c r="B1781">
        <v>6</v>
      </c>
      <c r="C1781">
        <v>4</v>
      </c>
      <c r="D1781" t="s">
        <v>40</v>
      </c>
      <c r="E1781">
        <v>5</v>
      </c>
      <c r="F1781">
        <v>2</v>
      </c>
      <c r="G1781">
        <v>5</v>
      </c>
      <c r="H1781" s="67">
        <v>3924</v>
      </c>
      <c r="I1781" s="67">
        <v>4230</v>
      </c>
      <c r="J1781" s="67">
        <v>23544</v>
      </c>
      <c r="K1781" s="67">
        <v>25380</v>
      </c>
      <c r="L1781" s="67">
        <v>1836</v>
      </c>
    </row>
    <row r="1782" spans="1:12">
      <c r="A1782" s="3">
        <v>41515</v>
      </c>
      <c r="B1782">
        <v>5</v>
      </c>
      <c r="C1782">
        <v>3</v>
      </c>
      <c r="D1782" t="s">
        <v>40</v>
      </c>
      <c r="E1782">
        <v>5</v>
      </c>
      <c r="F1782">
        <v>2</v>
      </c>
      <c r="G1782">
        <v>2</v>
      </c>
      <c r="H1782" s="67">
        <v>5832</v>
      </c>
      <c r="I1782" s="67">
        <v>6210</v>
      </c>
      <c r="J1782" s="67">
        <v>3924</v>
      </c>
      <c r="K1782" s="67">
        <v>4230</v>
      </c>
      <c r="L1782" s="67">
        <v>306</v>
      </c>
    </row>
    <row r="1783" spans="1:12">
      <c r="A1783" s="3">
        <v>41516</v>
      </c>
      <c r="B1783">
        <v>2</v>
      </c>
      <c r="C1783">
        <v>1</v>
      </c>
      <c r="D1783" t="s">
        <v>35</v>
      </c>
      <c r="E1783">
        <v>3</v>
      </c>
      <c r="F1783">
        <v>1</v>
      </c>
      <c r="G1783">
        <v>14</v>
      </c>
      <c r="H1783" s="67">
        <v>3546</v>
      </c>
      <c r="I1783" s="67">
        <v>3780</v>
      </c>
      <c r="J1783" s="67">
        <v>61776</v>
      </c>
      <c r="K1783" s="67">
        <v>65880</v>
      </c>
      <c r="L1783" s="67">
        <v>4104</v>
      </c>
    </row>
    <row r="1784" spans="1:12">
      <c r="A1784" s="3">
        <v>41516</v>
      </c>
      <c r="B1784">
        <v>10</v>
      </c>
      <c r="C1784">
        <v>4</v>
      </c>
      <c r="D1784" t="s">
        <v>37</v>
      </c>
      <c r="E1784">
        <v>3</v>
      </c>
      <c r="F1784">
        <v>1</v>
      </c>
      <c r="G1784">
        <v>6</v>
      </c>
      <c r="H1784" s="67">
        <v>2034</v>
      </c>
      <c r="I1784" s="67">
        <v>2160</v>
      </c>
      <c r="J1784" s="67">
        <v>8964</v>
      </c>
      <c r="K1784" s="67">
        <v>9540</v>
      </c>
      <c r="L1784" s="67">
        <v>576</v>
      </c>
    </row>
    <row r="1785" spans="1:12">
      <c r="A1785" s="3">
        <v>41517</v>
      </c>
      <c r="B1785">
        <v>7</v>
      </c>
      <c r="C1785">
        <v>3</v>
      </c>
      <c r="D1785" t="s">
        <v>12</v>
      </c>
      <c r="E1785">
        <v>1</v>
      </c>
      <c r="F1785">
        <v>1</v>
      </c>
      <c r="G1785">
        <v>13</v>
      </c>
      <c r="H1785" s="67">
        <v>2034</v>
      </c>
      <c r="I1785" s="67">
        <v>2160</v>
      </c>
      <c r="J1785" s="67">
        <v>38646</v>
      </c>
      <c r="K1785" s="67">
        <v>41040</v>
      </c>
      <c r="L1785" s="67">
        <v>2394</v>
      </c>
    </row>
    <row r="1786" spans="1:12">
      <c r="A1786" s="3">
        <v>41517</v>
      </c>
      <c r="B1786">
        <v>6</v>
      </c>
      <c r="C1786">
        <v>4</v>
      </c>
      <c r="D1786" t="s">
        <v>26</v>
      </c>
      <c r="E1786">
        <v>2</v>
      </c>
      <c r="F1786">
        <v>1</v>
      </c>
      <c r="G1786">
        <v>4</v>
      </c>
      <c r="H1786" s="67">
        <v>3042</v>
      </c>
      <c r="I1786" s="67">
        <v>3240</v>
      </c>
      <c r="J1786" s="67">
        <v>48672</v>
      </c>
      <c r="K1786" s="67">
        <v>51840</v>
      </c>
      <c r="L1786" s="67">
        <v>3168</v>
      </c>
    </row>
    <row r="1787" spans="1:12">
      <c r="A1787" s="3">
        <v>41517</v>
      </c>
      <c r="B1787">
        <v>5</v>
      </c>
      <c r="C1787">
        <v>3</v>
      </c>
      <c r="D1787" t="s">
        <v>43</v>
      </c>
      <c r="E1787">
        <v>4</v>
      </c>
      <c r="F1787">
        <v>1</v>
      </c>
      <c r="G1787">
        <v>21</v>
      </c>
      <c r="H1787" s="67">
        <v>3042</v>
      </c>
      <c r="I1787" s="67">
        <v>3240</v>
      </c>
      <c r="J1787" s="67">
        <v>57528</v>
      </c>
      <c r="K1787" s="67">
        <v>61200</v>
      </c>
      <c r="L1787" s="67">
        <v>3672</v>
      </c>
    </row>
    <row r="1788" spans="1:12">
      <c r="A1788" s="3">
        <v>41517</v>
      </c>
      <c r="B1788">
        <v>9</v>
      </c>
      <c r="C1788">
        <v>5</v>
      </c>
      <c r="D1788" t="s">
        <v>19</v>
      </c>
      <c r="E1788">
        <v>2</v>
      </c>
      <c r="F1788">
        <v>1</v>
      </c>
      <c r="G1788">
        <v>16</v>
      </c>
      <c r="H1788" s="67">
        <v>3726</v>
      </c>
      <c r="I1788" s="67">
        <v>3960</v>
      </c>
      <c r="J1788" s="67">
        <v>11934</v>
      </c>
      <c r="K1788" s="67">
        <v>12690</v>
      </c>
      <c r="L1788" s="67">
        <v>756</v>
      </c>
    </row>
    <row r="1789" spans="1:12">
      <c r="A1789" s="3">
        <v>41517</v>
      </c>
      <c r="B1789">
        <v>1</v>
      </c>
      <c r="C1789">
        <v>1</v>
      </c>
      <c r="D1789" t="s">
        <v>43</v>
      </c>
      <c r="E1789">
        <v>4</v>
      </c>
      <c r="F1789">
        <v>1</v>
      </c>
      <c r="G1789">
        <v>10</v>
      </c>
      <c r="H1789" s="67">
        <v>2196</v>
      </c>
      <c r="I1789" s="67">
        <v>2340</v>
      </c>
      <c r="J1789" s="67">
        <v>20304</v>
      </c>
      <c r="K1789" s="67">
        <v>21600</v>
      </c>
      <c r="L1789" s="67">
        <v>1296</v>
      </c>
    </row>
    <row r="1790" spans="1:12">
      <c r="A1790" s="3">
        <v>41518</v>
      </c>
      <c r="B1790">
        <v>10</v>
      </c>
      <c r="C1790">
        <v>4</v>
      </c>
      <c r="D1790" t="s">
        <v>42</v>
      </c>
      <c r="E1790">
        <v>6</v>
      </c>
      <c r="F1790">
        <v>2</v>
      </c>
      <c r="G1790">
        <v>3</v>
      </c>
      <c r="H1790" s="67">
        <v>4482</v>
      </c>
      <c r="I1790" s="67">
        <v>4770</v>
      </c>
      <c r="J1790" s="67">
        <v>22518</v>
      </c>
      <c r="K1790" s="67">
        <v>24300</v>
      </c>
      <c r="L1790" s="67">
        <v>1782</v>
      </c>
    </row>
    <row r="1791" spans="1:12">
      <c r="A1791" s="3">
        <v>41518</v>
      </c>
      <c r="B1791">
        <v>4</v>
      </c>
      <c r="C1791">
        <v>2</v>
      </c>
      <c r="D1791" t="s">
        <v>35</v>
      </c>
      <c r="E1791">
        <v>3</v>
      </c>
      <c r="F1791">
        <v>1</v>
      </c>
      <c r="G1791">
        <v>1</v>
      </c>
      <c r="H1791" s="67">
        <v>5148</v>
      </c>
      <c r="I1791" s="67">
        <v>5490</v>
      </c>
      <c r="J1791" s="67">
        <v>77220</v>
      </c>
      <c r="K1791" s="67">
        <v>82350</v>
      </c>
      <c r="L1791" s="67">
        <v>5130</v>
      </c>
    </row>
    <row r="1792" spans="1:12">
      <c r="A1792" s="3">
        <v>41518</v>
      </c>
      <c r="B1792">
        <v>6</v>
      </c>
      <c r="C1792">
        <v>4</v>
      </c>
      <c r="D1792" t="s">
        <v>37</v>
      </c>
      <c r="E1792">
        <v>3</v>
      </c>
      <c r="F1792">
        <v>1</v>
      </c>
      <c r="G1792">
        <v>13</v>
      </c>
      <c r="H1792" s="67">
        <v>3978</v>
      </c>
      <c r="I1792" s="67">
        <v>4230</v>
      </c>
      <c r="J1792" s="67">
        <v>89640</v>
      </c>
      <c r="K1792" s="67">
        <v>95400</v>
      </c>
      <c r="L1792" s="67">
        <v>5760</v>
      </c>
    </row>
    <row r="1793" spans="1:12">
      <c r="A1793" s="3">
        <v>41518</v>
      </c>
      <c r="B1793">
        <v>2</v>
      </c>
      <c r="C1793">
        <v>1</v>
      </c>
      <c r="D1793" t="s">
        <v>32</v>
      </c>
      <c r="E1793">
        <v>3</v>
      </c>
      <c r="F1793">
        <v>1</v>
      </c>
      <c r="G1793">
        <v>15</v>
      </c>
      <c r="H1793" s="67">
        <v>2106</v>
      </c>
      <c r="I1793" s="67">
        <v>2250</v>
      </c>
      <c r="J1793" s="67">
        <v>3546</v>
      </c>
      <c r="K1793" s="67">
        <v>3780</v>
      </c>
      <c r="L1793" s="67">
        <v>234</v>
      </c>
    </row>
    <row r="1794" spans="1:12">
      <c r="A1794" s="3">
        <v>41518</v>
      </c>
      <c r="B1794">
        <v>1</v>
      </c>
      <c r="C1794">
        <v>1</v>
      </c>
      <c r="D1794" t="s">
        <v>33</v>
      </c>
      <c r="E1794">
        <v>3</v>
      </c>
      <c r="F1794">
        <v>1</v>
      </c>
      <c r="G1794">
        <v>5</v>
      </c>
      <c r="H1794" s="67">
        <v>3978</v>
      </c>
      <c r="I1794" s="67">
        <v>4230</v>
      </c>
      <c r="J1794" s="67">
        <v>23868</v>
      </c>
      <c r="K1794" s="67">
        <v>25380</v>
      </c>
      <c r="L1794" s="67">
        <v>1512</v>
      </c>
    </row>
    <row r="1795" spans="1:12">
      <c r="A1795" s="3">
        <v>41519</v>
      </c>
      <c r="B1795">
        <v>9</v>
      </c>
      <c r="C1795">
        <v>5</v>
      </c>
      <c r="D1795" t="s">
        <v>19</v>
      </c>
      <c r="E1795">
        <v>2</v>
      </c>
      <c r="F1795">
        <v>1</v>
      </c>
      <c r="G1795">
        <v>25</v>
      </c>
      <c r="H1795" s="67">
        <v>2034</v>
      </c>
      <c r="I1795" s="67">
        <v>2160</v>
      </c>
      <c r="J1795" s="67">
        <v>99450</v>
      </c>
      <c r="K1795" s="67">
        <v>105750</v>
      </c>
      <c r="L1795" s="67">
        <v>6300</v>
      </c>
    </row>
    <row r="1796" spans="1:12">
      <c r="A1796" s="3">
        <v>41519</v>
      </c>
      <c r="B1796">
        <v>3</v>
      </c>
      <c r="C1796">
        <v>2</v>
      </c>
      <c r="D1796" t="s">
        <v>39</v>
      </c>
      <c r="E1796">
        <v>2</v>
      </c>
      <c r="F1796">
        <v>1</v>
      </c>
      <c r="G1796">
        <v>8</v>
      </c>
      <c r="H1796" s="67">
        <v>2034</v>
      </c>
      <c r="I1796" s="67">
        <v>2160</v>
      </c>
      <c r="J1796" s="67">
        <v>33534</v>
      </c>
      <c r="K1796" s="67">
        <v>35640</v>
      </c>
      <c r="L1796" s="67">
        <v>2106</v>
      </c>
    </row>
    <row r="1797" spans="1:12">
      <c r="A1797" s="3">
        <v>41519</v>
      </c>
      <c r="B1797">
        <v>9</v>
      </c>
      <c r="C1797">
        <v>5</v>
      </c>
      <c r="D1797" t="s">
        <v>28</v>
      </c>
      <c r="E1797">
        <v>3</v>
      </c>
      <c r="F1797">
        <v>1</v>
      </c>
      <c r="G1797">
        <v>21</v>
      </c>
      <c r="H1797" s="67">
        <v>3582</v>
      </c>
      <c r="I1797" s="67">
        <v>3870</v>
      </c>
      <c r="J1797" s="67">
        <v>110808</v>
      </c>
      <c r="K1797" s="67">
        <v>117990</v>
      </c>
      <c r="L1797" s="67">
        <v>7182</v>
      </c>
    </row>
    <row r="1798" spans="1:12">
      <c r="A1798" s="3">
        <v>41519</v>
      </c>
      <c r="B1798">
        <v>4</v>
      </c>
      <c r="C1798">
        <v>2</v>
      </c>
      <c r="D1798" t="s">
        <v>42</v>
      </c>
      <c r="E1798">
        <v>6</v>
      </c>
      <c r="F1798">
        <v>2</v>
      </c>
      <c r="G1798">
        <v>16</v>
      </c>
      <c r="H1798" s="67">
        <v>3978</v>
      </c>
      <c r="I1798" s="67">
        <v>4230</v>
      </c>
      <c r="J1798" s="67">
        <v>180144</v>
      </c>
      <c r="K1798" s="67">
        <v>194400</v>
      </c>
      <c r="L1798" s="67">
        <v>14256</v>
      </c>
    </row>
    <row r="1799" spans="1:12">
      <c r="A1799" s="3">
        <v>41519</v>
      </c>
      <c r="B1799">
        <v>8</v>
      </c>
      <c r="C1799">
        <v>5</v>
      </c>
      <c r="D1799" t="s">
        <v>39</v>
      </c>
      <c r="E1799">
        <v>2</v>
      </c>
      <c r="F1799">
        <v>1</v>
      </c>
      <c r="G1799">
        <v>23</v>
      </c>
      <c r="H1799" s="67">
        <v>2196</v>
      </c>
      <c r="I1799" s="67">
        <v>2340</v>
      </c>
      <c r="J1799" s="67">
        <v>85698</v>
      </c>
      <c r="K1799" s="67">
        <v>91080</v>
      </c>
      <c r="L1799" s="67">
        <v>5382</v>
      </c>
    </row>
    <row r="1800" spans="1:12">
      <c r="A1800" s="3">
        <v>41520</v>
      </c>
      <c r="B1800">
        <v>6</v>
      </c>
      <c r="C1800">
        <v>4</v>
      </c>
      <c r="D1800" t="s">
        <v>28</v>
      </c>
      <c r="E1800">
        <v>3</v>
      </c>
      <c r="F1800">
        <v>1</v>
      </c>
      <c r="G1800">
        <v>22</v>
      </c>
      <c r="H1800" s="67">
        <v>3978</v>
      </c>
      <c r="I1800" s="67">
        <v>4230</v>
      </c>
      <c r="J1800" s="67">
        <v>34992</v>
      </c>
      <c r="K1800" s="67">
        <v>37260</v>
      </c>
      <c r="L1800" s="67">
        <v>2268</v>
      </c>
    </row>
    <row r="1801" spans="1:12">
      <c r="A1801" s="3">
        <v>41520</v>
      </c>
      <c r="B1801">
        <v>3</v>
      </c>
      <c r="C1801">
        <v>2</v>
      </c>
      <c r="D1801" t="s">
        <v>19</v>
      </c>
      <c r="E1801">
        <v>2</v>
      </c>
      <c r="F1801">
        <v>1</v>
      </c>
      <c r="G1801">
        <v>13</v>
      </c>
      <c r="H1801" s="67">
        <v>3978</v>
      </c>
      <c r="I1801" s="67">
        <v>4230</v>
      </c>
      <c r="J1801" s="67">
        <v>27846</v>
      </c>
      <c r="K1801" s="67">
        <v>29610</v>
      </c>
      <c r="L1801" s="67">
        <v>1764</v>
      </c>
    </row>
    <row r="1802" spans="1:12">
      <c r="A1802" s="3">
        <v>41520</v>
      </c>
      <c r="B1802">
        <v>2</v>
      </c>
      <c r="C1802">
        <v>1</v>
      </c>
      <c r="D1802" t="s">
        <v>43</v>
      </c>
      <c r="E1802">
        <v>4</v>
      </c>
      <c r="F1802">
        <v>1</v>
      </c>
      <c r="G1802">
        <v>27</v>
      </c>
      <c r="H1802" s="67">
        <v>3042</v>
      </c>
      <c r="I1802" s="67">
        <v>3240</v>
      </c>
      <c r="J1802" s="67">
        <v>23688</v>
      </c>
      <c r="K1802" s="67">
        <v>25200</v>
      </c>
      <c r="L1802" s="67">
        <v>1512</v>
      </c>
    </row>
    <row r="1803" spans="1:12">
      <c r="A1803" s="3">
        <v>41521</v>
      </c>
      <c r="B1803">
        <v>4</v>
      </c>
      <c r="C1803">
        <v>2</v>
      </c>
      <c r="D1803" t="s">
        <v>35</v>
      </c>
      <c r="E1803">
        <v>3</v>
      </c>
      <c r="F1803">
        <v>1</v>
      </c>
      <c r="G1803">
        <v>27</v>
      </c>
      <c r="H1803" s="67">
        <v>3978</v>
      </c>
      <c r="I1803" s="67">
        <v>4230</v>
      </c>
      <c r="J1803" s="67">
        <v>25740</v>
      </c>
      <c r="K1803" s="67">
        <v>27450</v>
      </c>
      <c r="L1803" s="67">
        <v>1710</v>
      </c>
    </row>
    <row r="1804" spans="1:12">
      <c r="A1804" s="3">
        <v>41521</v>
      </c>
      <c r="B1804">
        <v>4</v>
      </c>
      <c r="C1804">
        <v>2</v>
      </c>
      <c r="D1804" t="s">
        <v>32</v>
      </c>
      <c r="E1804">
        <v>3</v>
      </c>
      <c r="F1804">
        <v>1</v>
      </c>
      <c r="G1804">
        <v>27</v>
      </c>
      <c r="H1804" s="67">
        <v>3978</v>
      </c>
      <c r="I1804" s="67">
        <v>4230</v>
      </c>
      <c r="J1804" s="67">
        <v>39006</v>
      </c>
      <c r="K1804" s="67">
        <v>41580</v>
      </c>
      <c r="L1804" s="67">
        <v>2574</v>
      </c>
    </row>
    <row r="1805" spans="1:12">
      <c r="A1805" s="3">
        <v>41522</v>
      </c>
      <c r="B1805">
        <v>6</v>
      </c>
      <c r="C1805">
        <v>4</v>
      </c>
      <c r="D1805" t="s">
        <v>26</v>
      </c>
      <c r="E1805">
        <v>2</v>
      </c>
      <c r="F1805">
        <v>1</v>
      </c>
      <c r="G1805">
        <v>27</v>
      </c>
      <c r="H1805" s="67">
        <v>5832</v>
      </c>
      <c r="I1805" s="67">
        <v>6210</v>
      </c>
      <c r="J1805" s="67">
        <v>6084</v>
      </c>
      <c r="K1805" s="67">
        <v>6480</v>
      </c>
      <c r="L1805" s="67">
        <v>396</v>
      </c>
    </row>
    <row r="1806" spans="1:12">
      <c r="A1806" s="3">
        <v>41522</v>
      </c>
      <c r="B1806">
        <v>3</v>
      </c>
      <c r="C1806">
        <v>2</v>
      </c>
      <c r="D1806" t="s">
        <v>12</v>
      </c>
      <c r="E1806">
        <v>1</v>
      </c>
      <c r="F1806">
        <v>1</v>
      </c>
      <c r="G1806">
        <v>27</v>
      </c>
      <c r="H1806" s="67">
        <v>2196</v>
      </c>
      <c r="I1806" s="67">
        <v>2340</v>
      </c>
      <c r="J1806" s="67">
        <v>26442</v>
      </c>
      <c r="K1806" s="67">
        <v>28080</v>
      </c>
      <c r="L1806" s="67">
        <v>1638</v>
      </c>
    </row>
    <row r="1807" spans="1:12">
      <c r="A1807" s="3">
        <v>41522</v>
      </c>
      <c r="B1807">
        <v>8</v>
      </c>
      <c r="C1807">
        <v>5</v>
      </c>
      <c r="D1807" t="s">
        <v>21</v>
      </c>
      <c r="E1807">
        <v>2</v>
      </c>
      <c r="F1807">
        <v>1</v>
      </c>
      <c r="G1807">
        <v>27</v>
      </c>
      <c r="H1807" s="67">
        <v>3546</v>
      </c>
      <c r="I1807" s="67">
        <v>3780</v>
      </c>
      <c r="J1807" s="67">
        <v>54900</v>
      </c>
      <c r="K1807" s="67">
        <v>58500</v>
      </c>
      <c r="L1807" s="67">
        <v>3600</v>
      </c>
    </row>
    <row r="1808" spans="1:12">
      <c r="A1808" s="3">
        <v>41522</v>
      </c>
      <c r="B1808">
        <v>7</v>
      </c>
      <c r="C1808">
        <v>3</v>
      </c>
      <c r="D1808" t="s">
        <v>41</v>
      </c>
      <c r="E1808">
        <v>2</v>
      </c>
      <c r="F1808">
        <v>1</v>
      </c>
      <c r="G1808">
        <v>12</v>
      </c>
      <c r="H1808" s="67">
        <v>3582</v>
      </c>
      <c r="I1808" s="67">
        <v>3870</v>
      </c>
      <c r="J1808" s="67">
        <v>59040</v>
      </c>
      <c r="K1808" s="67">
        <v>63000</v>
      </c>
      <c r="L1808" s="67">
        <v>3960</v>
      </c>
    </row>
    <row r="1809" spans="1:12">
      <c r="A1809" s="3">
        <v>41522</v>
      </c>
      <c r="B1809">
        <v>10</v>
      </c>
      <c r="C1809">
        <v>4</v>
      </c>
      <c r="D1809" t="s">
        <v>26</v>
      </c>
      <c r="E1809">
        <v>2</v>
      </c>
      <c r="F1809">
        <v>1</v>
      </c>
      <c r="G1809">
        <v>18</v>
      </c>
      <c r="H1809" s="67">
        <v>3978</v>
      </c>
      <c r="I1809" s="67">
        <v>4230</v>
      </c>
      <c r="J1809" s="67">
        <v>45630</v>
      </c>
      <c r="K1809" s="67">
        <v>48600</v>
      </c>
      <c r="L1809" s="67">
        <v>2970</v>
      </c>
    </row>
    <row r="1810" spans="1:12">
      <c r="A1810" s="3">
        <v>41523</v>
      </c>
      <c r="B1810">
        <v>1</v>
      </c>
      <c r="C1810">
        <v>1</v>
      </c>
      <c r="D1810" t="s">
        <v>15</v>
      </c>
      <c r="E1810">
        <v>2</v>
      </c>
      <c r="F1810">
        <v>2</v>
      </c>
      <c r="G1810">
        <v>8</v>
      </c>
      <c r="H1810" s="67">
        <v>3978</v>
      </c>
      <c r="I1810" s="67">
        <v>4230</v>
      </c>
      <c r="J1810" s="67">
        <v>75222</v>
      </c>
      <c r="K1810" s="67">
        <v>81270</v>
      </c>
      <c r="L1810" s="67">
        <v>6048</v>
      </c>
    </row>
    <row r="1811" spans="1:12">
      <c r="A1811" s="3">
        <v>41523</v>
      </c>
      <c r="B1811">
        <v>9</v>
      </c>
      <c r="C1811">
        <v>5</v>
      </c>
      <c r="D1811" t="s">
        <v>36</v>
      </c>
      <c r="E1811">
        <v>2</v>
      </c>
      <c r="F1811">
        <v>1</v>
      </c>
      <c r="G1811">
        <v>21</v>
      </c>
      <c r="H1811" s="67">
        <v>2034</v>
      </c>
      <c r="I1811" s="67">
        <v>2160</v>
      </c>
      <c r="J1811" s="67">
        <v>4212</v>
      </c>
      <c r="K1811" s="67">
        <v>4500</v>
      </c>
      <c r="L1811" s="67">
        <v>288</v>
      </c>
    </row>
    <row r="1812" spans="1:12">
      <c r="A1812" s="3">
        <v>41524</v>
      </c>
      <c r="B1812">
        <v>5</v>
      </c>
      <c r="C1812">
        <v>3</v>
      </c>
      <c r="D1812" t="s">
        <v>43</v>
      </c>
      <c r="E1812">
        <v>4</v>
      </c>
      <c r="F1812">
        <v>1</v>
      </c>
      <c r="G1812">
        <v>25</v>
      </c>
      <c r="H1812" s="67">
        <v>3042</v>
      </c>
      <c r="I1812" s="67">
        <v>3240</v>
      </c>
      <c r="J1812" s="67">
        <v>6768</v>
      </c>
      <c r="K1812" s="67">
        <v>7200</v>
      </c>
      <c r="L1812" s="67">
        <v>432</v>
      </c>
    </row>
    <row r="1813" spans="1:12">
      <c r="A1813" s="3">
        <v>41525</v>
      </c>
      <c r="B1813">
        <v>10</v>
      </c>
      <c r="C1813">
        <v>4</v>
      </c>
      <c r="D1813" t="s">
        <v>38</v>
      </c>
      <c r="E1813">
        <v>4</v>
      </c>
      <c r="F1813">
        <v>1</v>
      </c>
      <c r="G1813">
        <v>12</v>
      </c>
      <c r="H1813" s="67">
        <v>5148</v>
      </c>
      <c r="I1813" s="67">
        <v>5490</v>
      </c>
      <c r="J1813" s="67">
        <v>49644</v>
      </c>
      <c r="K1813" s="67">
        <v>52920</v>
      </c>
      <c r="L1813" s="67">
        <v>3276</v>
      </c>
    </row>
    <row r="1814" spans="1:12">
      <c r="A1814" s="3">
        <v>41525</v>
      </c>
      <c r="B1814">
        <v>3</v>
      </c>
      <c r="C1814">
        <v>2</v>
      </c>
      <c r="D1814" t="s">
        <v>21</v>
      </c>
      <c r="E1814">
        <v>2</v>
      </c>
      <c r="F1814">
        <v>1</v>
      </c>
      <c r="G1814">
        <v>9</v>
      </c>
      <c r="H1814" s="67">
        <v>2106</v>
      </c>
      <c r="I1814" s="67">
        <v>2250</v>
      </c>
      <c r="J1814" s="67">
        <v>17568</v>
      </c>
      <c r="K1814" s="67">
        <v>18720</v>
      </c>
      <c r="L1814" s="67">
        <v>1152</v>
      </c>
    </row>
    <row r="1815" spans="1:12">
      <c r="A1815" s="3">
        <v>41526</v>
      </c>
      <c r="B1815">
        <v>6</v>
      </c>
      <c r="C1815">
        <v>4</v>
      </c>
      <c r="D1815" t="s">
        <v>36</v>
      </c>
      <c r="E1815">
        <v>2</v>
      </c>
      <c r="F1815">
        <v>1</v>
      </c>
      <c r="G1815">
        <v>23</v>
      </c>
      <c r="H1815" s="67">
        <v>4482</v>
      </c>
      <c r="I1815" s="67">
        <v>4770</v>
      </c>
      <c r="J1815" s="67">
        <v>21060</v>
      </c>
      <c r="K1815" s="67">
        <v>22500</v>
      </c>
      <c r="L1815" s="67">
        <v>1440</v>
      </c>
    </row>
    <row r="1816" spans="1:12">
      <c r="A1816" s="3">
        <v>41526</v>
      </c>
      <c r="B1816">
        <v>4</v>
      </c>
      <c r="C1816">
        <v>2</v>
      </c>
      <c r="D1816" t="s">
        <v>38</v>
      </c>
      <c r="E1816">
        <v>4</v>
      </c>
      <c r="F1816">
        <v>1</v>
      </c>
      <c r="G1816">
        <v>23</v>
      </c>
      <c r="H1816" s="67">
        <v>3546</v>
      </c>
      <c r="I1816" s="67">
        <v>3780</v>
      </c>
      <c r="J1816" s="67">
        <v>31914</v>
      </c>
      <c r="K1816" s="67">
        <v>34020</v>
      </c>
      <c r="L1816" s="67">
        <v>2106</v>
      </c>
    </row>
    <row r="1817" spans="1:12">
      <c r="A1817" s="3">
        <v>41526</v>
      </c>
      <c r="B1817">
        <v>5</v>
      </c>
      <c r="C1817">
        <v>3</v>
      </c>
      <c r="D1817" t="s">
        <v>37</v>
      </c>
      <c r="E1817">
        <v>3</v>
      </c>
      <c r="F1817">
        <v>1</v>
      </c>
      <c r="G1817">
        <v>20</v>
      </c>
      <c r="H1817" s="67">
        <v>4482</v>
      </c>
      <c r="I1817" s="67">
        <v>4770</v>
      </c>
      <c r="J1817" s="67">
        <v>85158</v>
      </c>
      <c r="K1817" s="67">
        <v>90630</v>
      </c>
      <c r="L1817" s="67">
        <v>5472</v>
      </c>
    </row>
    <row r="1818" spans="1:12">
      <c r="A1818" s="3">
        <v>41527</v>
      </c>
      <c r="B1818">
        <v>8</v>
      </c>
      <c r="C1818">
        <v>5</v>
      </c>
      <c r="D1818" t="s">
        <v>39</v>
      </c>
      <c r="E1818">
        <v>2</v>
      </c>
      <c r="F1818">
        <v>1</v>
      </c>
      <c r="G1818">
        <v>25</v>
      </c>
      <c r="H1818" s="67">
        <v>4482</v>
      </c>
      <c r="I1818" s="67">
        <v>4770</v>
      </c>
      <c r="J1818" s="67">
        <v>89424</v>
      </c>
      <c r="K1818" s="67">
        <v>95040</v>
      </c>
      <c r="L1818" s="67">
        <v>5616</v>
      </c>
    </row>
    <row r="1819" spans="1:12">
      <c r="A1819" s="3">
        <v>41527</v>
      </c>
      <c r="B1819">
        <v>4</v>
      </c>
      <c r="C1819">
        <v>2</v>
      </c>
      <c r="D1819" t="s">
        <v>36</v>
      </c>
      <c r="E1819">
        <v>2</v>
      </c>
      <c r="F1819">
        <v>1</v>
      </c>
      <c r="G1819">
        <v>4</v>
      </c>
      <c r="H1819" s="67">
        <v>2034</v>
      </c>
      <c r="I1819" s="67">
        <v>2160</v>
      </c>
      <c r="J1819" s="67">
        <v>40014</v>
      </c>
      <c r="K1819" s="67">
        <v>42750</v>
      </c>
      <c r="L1819" s="67">
        <v>2736</v>
      </c>
    </row>
    <row r="1820" spans="1:12">
      <c r="A1820" s="3">
        <v>41527</v>
      </c>
      <c r="B1820">
        <v>2</v>
      </c>
      <c r="C1820">
        <v>1</v>
      </c>
      <c r="D1820" t="s">
        <v>32</v>
      </c>
      <c r="E1820">
        <v>3</v>
      </c>
      <c r="F1820">
        <v>1</v>
      </c>
      <c r="G1820">
        <v>24</v>
      </c>
      <c r="H1820" s="67">
        <v>3978</v>
      </c>
      <c r="I1820" s="67">
        <v>4230</v>
      </c>
      <c r="J1820" s="67">
        <v>31914</v>
      </c>
      <c r="K1820" s="67">
        <v>34020</v>
      </c>
      <c r="L1820" s="67">
        <v>2106</v>
      </c>
    </row>
    <row r="1821" spans="1:12">
      <c r="A1821" s="3">
        <v>41527</v>
      </c>
      <c r="B1821">
        <v>7</v>
      </c>
      <c r="C1821">
        <v>3</v>
      </c>
      <c r="D1821" t="s">
        <v>41</v>
      </c>
      <c r="E1821">
        <v>2</v>
      </c>
      <c r="F1821">
        <v>1</v>
      </c>
      <c r="G1821">
        <v>24</v>
      </c>
      <c r="H1821" s="67">
        <v>5832</v>
      </c>
      <c r="I1821" s="67">
        <v>6210</v>
      </c>
      <c r="J1821" s="67">
        <v>8856</v>
      </c>
      <c r="K1821" s="67">
        <v>9450</v>
      </c>
      <c r="L1821" s="67">
        <v>594</v>
      </c>
    </row>
    <row r="1822" spans="1:12">
      <c r="A1822" s="3">
        <v>41527</v>
      </c>
      <c r="B1822">
        <v>4</v>
      </c>
      <c r="C1822">
        <v>2</v>
      </c>
      <c r="D1822" t="s">
        <v>41</v>
      </c>
      <c r="E1822">
        <v>2</v>
      </c>
      <c r="F1822">
        <v>1</v>
      </c>
      <c r="G1822">
        <v>16</v>
      </c>
      <c r="H1822" s="67">
        <v>3978</v>
      </c>
      <c r="I1822" s="67">
        <v>4230</v>
      </c>
      <c r="J1822" s="67">
        <v>53136</v>
      </c>
      <c r="K1822" s="67">
        <v>56700</v>
      </c>
      <c r="L1822" s="67">
        <v>3564</v>
      </c>
    </row>
    <row r="1823" spans="1:12">
      <c r="A1823" s="3">
        <v>41527</v>
      </c>
      <c r="B1823">
        <v>1</v>
      </c>
      <c r="C1823">
        <v>1</v>
      </c>
      <c r="D1823" t="s">
        <v>41</v>
      </c>
      <c r="E1823">
        <v>2</v>
      </c>
      <c r="F1823">
        <v>1</v>
      </c>
      <c r="G1823">
        <v>6</v>
      </c>
      <c r="H1823" s="67">
        <v>3978</v>
      </c>
      <c r="I1823" s="67">
        <v>4230</v>
      </c>
      <c r="J1823" s="67">
        <v>64944</v>
      </c>
      <c r="K1823" s="67">
        <v>69300</v>
      </c>
      <c r="L1823" s="67">
        <v>4356</v>
      </c>
    </row>
    <row r="1824" spans="1:12">
      <c r="A1824" s="3">
        <v>41528</v>
      </c>
      <c r="B1824">
        <v>8</v>
      </c>
      <c r="C1824">
        <v>5</v>
      </c>
      <c r="D1824" t="s">
        <v>40</v>
      </c>
      <c r="E1824">
        <v>5</v>
      </c>
      <c r="F1824">
        <v>2</v>
      </c>
      <c r="G1824">
        <v>4</v>
      </c>
      <c r="H1824" s="67">
        <v>5148</v>
      </c>
      <c r="I1824" s="67">
        <v>5490</v>
      </c>
      <c r="J1824" s="67">
        <v>98100</v>
      </c>
      <c r="K1824" s="67">
        <v>105750</v>
      </c>
      <c r="L1824" s="67">
        <v>7650</v>
      </c>
    </row>
    <row r="1825" spans="1:12">
      <c r="A1825" s="3">
        <v>41529</v>
      </c>
      <c r="B1825">
        <v>9</v>
      </c>
      <c r="C1825">
        <v>5</v>
      </c>
      <c r="D1825" t="s">
        <v>43</v>
      </c>
      <c r="E1825">
        <v>4</v>
      </c>
      <c r="F1825">
        <v>1</v>
      </c>
      <c r="G1825">
        <v>24</v>
      </c>
      <c r="H1825" s="67">
        <v>5832</v>
      </c>
      <c r="I1825" s="67">
        <v>6210</v>
      </c>
      <c r="J1825" s="67">
        <v>81216</v>
      </c>
      <c r="K1825" s="67">
        <v>86400</v>
      </c>
      <c r="L1825" s="67">
        <v>5184</v>
      </c>
    </row>
    <row r="1826" spans="1:12">
      <c r="A1826" s="3">
        <v>41529</v>
      </c>
      <c r="B1826">
        <v>2</v>
      </c>
      <c r="C1826">
        <v>1</v>
      </c>
      <c r="D1826" t="s">
        <v>36</v>
      </c>
      <c r="E1826">
        <v>2</v>
      </c>
      <c r="F1826">
        <v>1</v>
      </c>
      <c r="G1826">
        <v>21</v>
      </c>
      <c r="H1826" s="67">
        <v>2034</v>
      </c>
      <c r="I1826" s="67">
        <v>2160</v>
      </c>
      <c r="J1826" s="67">
        <v>6318</v>
      </c>
      <c r="K1826" s="67">
        <v>6750</v>
      </c>
      <c r="L1826" s="67">
        <v>432</v>
      </c>
    </row>
    <row r="1827" spans="1:12">
      <c r="A1827" s="3">
        <v>41530</v>
      </c>
      <c r="B1827">
        <v>1</v>
      </c>
      <c r="C1827">
        <v>1</v>
      </c>
      <c r="D1827" t="s">
        <v>42</v>
      </c>
      <c r="E1827">
        <v>6</v>
      </c>
      <c r="F1827">
        <v>2</v>
      </c>
      <c r="G1827">
        <v>13</v>
      </c>
      <c r="H1827" s="67">
        <v>5832</v>
      </c>
      <c r="I1827" s="67">
        <v>6210</v>
      </c>
      <c r="J1827" s="67">
        <v>75060</v>
      </c>
      <c r="K1827" s="67">
        <v>81000</v>
      </c>
      <c r="L1827" s="67">
        <v>5940</v>
      </c>
    </row>
    <row r="1828" spans="1:12">
      <c r="A1828" s="3">
        <v>41530</v>
      </c>
      <c r="B1828">
        <v>10</v>
      </c>
      <c r="C1828">
        <v>4</v>
      </c>
      <c r="D1828" t="s">
        <v>21</v>
      </c>
      <c r="E1828">
        <v>2</v>
      </c>
      <c r="F1828">
        <v>1</v>
      </c>
      <c r="G1828">
        <v>2</v>
      </c>
      <c r="H1828" s="67">
        <v>3546</v>
      </c>
      <c r="I1828" s="67">
        <v>3780</v>
      </c>
      <c r="J1828" s="67">
        <v>2196</v>
      </c>
      <c r="K1828" s="67">
        <v>2340</v>
      </c>
      <c r="L1828" s="67">
        <v>144</v>
      </c>
    </row>
    <row r="1829" spans="1:12">
      <c r="A1829" s="3">
        <v>41531</v>
      </c>
      <c r="B1829">
        <v>1</v>
      </c>
      <c r="C1829">
        <v>1</v>
      </c>
      <c r="D1829" t="s">
        <v>33</v>
      </c>
      <c r="E1829">
        <v>3</v>
      </c>
      <c r="F1829">
        <v>1</v>
      </c>
      <c r="G1829">
        <v>20</v>
      </c>
      <c r="H1829" s="67">
        <v>3726</v>
      </c>
      <c r="I1829" s="67">
        <v>3960</v>
      </c>
      <c r="J1829" s="67">
        <v>55692</v>
      </c>
      <c r="K1829" s="67">
        <v>59220</v>
      </c>
      <c r="L1829" s="67">
        <v>3528</v>
      </c>
    </row>
    <row r="1830" spans="1:12">
      <c r="A1830" s="3">
        <v>41531</v>
      </c>
      <c r="B1830">
        <v>7</v>
      </c>
      <c r="C1830">
        <v>3</v>
      </c>
      <c r="D1830" t="s">
        <v>37</v>
      </c>
      <c r="E1830">
        <v>3</v>
      </c>
      <c r="F1830">
        <v>1</v>
      </c>
      <c r="G1830">
        <v>21</v>
      </c>
      <c r="H1830" s="67">
        <v>3978</v>
      </c>
      <c r="I1830" s="67">
        <v>4230</v>
      </c>
      <c r="J1830" s="67">
        <v>31374</v>
      </c>
      <c r="K1830" s="67">
        <v>33390</v>
      </c>
      <c r="L1830" s="67">
        <v>2016</v>
      </c>
    </row>
    <row r="1831" spans="1:12">
      <c r="A1831" s="3">
        <v>41531</v>
      </c>
      <c r="B1831">
        <v>6</v>
      </c>
      <c r="C1831">
        <v>4</v>
      </c>
      <c r="D1831" t="s">
        <v>21</v>
      </c>
      <c r="E1831">
        <v>2</v>
      </c>
      <c r="F1831">
        <v>1</v>
      </c>
      <c r="G1831">
        <v>12</v>
      </c>
      <c r="H1831" s="67">
        <v>3042</v>
      </c>
      <c r="I1831" s="67">
        <v>3240</v>
      </c>
      <c r="J1831" s="67">
        <v>4392</v>
      </c>
      <c r="K1831" s="67">
        <v>4680</v>
      </c>
      <c r="L1831" s="67">
        <v>288</v>
      </c>
    </row>
    <row r="1832" spans="1:12">
      <c r="A1832" s="3">
        <v>41531</v>
      </c>
      <c r="B1832">
        <v>5</v>
      </c>
      <c r="C1832">
        <v>3</v>
      </c>
      <c r="D1832" t="s">
        <v>15</v>
      </c>
      <c r="E1832">
        <v>2</v>
      </c>
      <c r="F1832">
        <v>2</v>
      </c>
      <c r="G1832">
        <v>23</v>
      </c>
      <c r="H1832" s="67">
        <v>3546</v>
      </c>
      <c r="I1832" s="67">
        <v>3780</v>
      </c>
      <c r="J1832" s="67">
        <v>89550</v>
      </c>
      <c r="K1832" s="67">
        <v>96750</v>
      </c>
      <c r="L1832" s="67">
        <v>7200</v>
      </c>
    </row>
    <row r="1833" spans="1:12">
      <c r="A1833" s="3">
        <v>41531</v>
      </c>
      <c r="B1833">
        <v>5</v>
      </c>
      <c r="C1833">
        <v>3</v>
      </c>
      <c r="D1833" t="s">
        <v>42</v>
      </c>
      <c r="E1833">
        <v>6</v>
      </c>
      <c r="F1833">
        <v>2</v>
      </c>
      <c r="G1833">
        <v>23</v>
      </c>
      <c r="H1833" s="67">
        <v>4482</v>
      </c>
      <c r="I1833" s="67">
        <v>4770</v>
      </c>
      <c r="J1833" s="67">
        <v>67554</v>
      </c>
      <c r="K1833" s="67">
        <v>72900</v>
      </c>
      <c r="L1833" s="67">
        <v>5346</v>
      </c>
    </row>
    <row r="1834" spans="1:12">
      <c r="A1834" s="3">
        <v>41531</v>
      </c>
      <c r="B1834">
        <v>1</v>
      </c>
      <c r="C1834">
        <v>1</v>
      </c>
      <c r="D1834" t="s">
        <v>43</v>
      </c>
      <c r="E1834">
        <v>4</v>
      </c>
      <c r="F1834">
        <v>1</v>
      </c>
      <c r="G1834">
        <v>24</v>
      </c>
      <c r="H1834" s="67">
        <v>3924</v>
      </c>
      <c r="I1834" s="67">
        <v>4230</v>
      </c>
      <c r="J1834" s="67">
        <v>3384</v>
      </c>
      <c r="K1834" s="67">
        <v>3600</v>
      </c>
      <c r="L1834" s="67">
        <v>216</v>
      </c>
    </row>
    <row r="1835" spans="1:12">
      <c r="A1835" s="3">
        <v>41532</v>
      </c>
      <c r="B1835">
        <v>3</v>
      </c>
      <c r="C1835">
        <v>2</v>
      </c>
      <c r="D1835" t="s">
        <v>40</v>
      </c>
      <c r="E1835">
        <v>5</v>
      </c>
      <c r="F1835">
        <v>2</v>
      </c>
      <c r="G1835">
        <v>25</v>
      </c>
      <c r="H1835" s="67">
        <v>2952</v>
      </c>
      <c r="I1835" s="67">
        <v>3150</v>
      </c>
      <c r="J1835" s="67">
        <v>39240</v>
      </c>
      <c r="K1835" s="67">
        <v>42300</v>
      </c>
      <c r="L1835" s="67">
        <v>3060</v>
      </c>
    </row>
    <row r="1836" spans="1:12">
      <c r="A1836" s="3">
        <v>41532</v>
      </c>
      <c r="B1836">
        <v>5</v>
      </c>
      <c r="C1836">
        <v>3</v>
      </c>
      <c r="D1836" t="s">
        <v>39</v>
      </c>
      <c r="E1836">
        <v>2</v>
      </c>
      <c r="F1836">
        <v>1</v>
      </c>
      <c r="G1836">
        <v>17</v>
      </c>
      <c r="H1836" s="67">
        <v>3726</v>
      </c>
      <c r="I1836" s="67">
        <v>3960</v>
      </c>
      <c r="J1836" s="67">
        <v>85698</v>
      </c>
      <c r="K1836" s="67">
        <v>91080</v>
      </c>
      <c r="L1836" s="67">
        <v>5382</v>
      </c>
    </row>
    <row r="1837" spans="1:12">
      <c r="A1837" s="3">
        <v>41532</v>
      </c>
      <c r="B1837">
        <v>8</v>
      </c>
      <c r="C1837">
        <v>5</v>
      </c>
      <c r="D1837" t="s">
        <v>42</v>
      </c>
      <c r="E1837">
        <v>6</v>
      </c>
      <c r="F1837">
        <v>2</v>
      </c>
      <c r="G1837">
        <v>21</v>
      </c>
      <c r="H1837" s="67">
        <v>3978</v>
      </c>
      <c r="I1837" s="67">
        <v>4230</v>
      </c>
      <c r="J1837" s="67">
        <v>142614</v>
      </c>
      <c r="K1837" s="67">
        <v>153900</v>
      </c>
      <c r="L1837" s="67">
        <v>11286</v>
      </c>
    </row>
    <row r="1838" spans="1:12">
      <c r="A1838" s="3">
        <v>41532</v>
      </c>
      <c r="B1838">
        <v>5</v>
      </c>
      <c r="C1838">
        <v>3</v>
      </c>
      <c r="D1838" t="s">
        <v>37</v>
      </c>
      <c r="E1838">
        <v>3</v>
      </c>
      <c r="F1838">
        <v>1</v>
      </c>
      <c r="G1838">
        <v>9</v>
      </c>
      <c r="H1838" s="67">
        <v>3726</v>
      </c>
      <c r="I1838" s="67">
        <v>3960</v>
      </c>
      <c r="J1838" s="67">
        <v>13446</v>
      </c>
      <c r="K1838" s="67">
        <v>14310</v>
      </c>
      <c r="L1838" s="67">
        <v>864</v>
      </c>
    </row>
    <row r="1839" spans="1:12">
      <c r="A1839" s="3">
        <v>41532</v>
      </c>
      <c r="B1839">
        <v>7</v>
      </c>
      <c r="C1839">
        <v>3</v>
      </c>
      <c r="D1839" t="s">
        <v>19</v>
      </c>
      <c r="E1839">
        <v>2</v>
      </c>
      <c r="F1839">
        <v>1</v>
      </c>
      <c r="G1839">
        <v>11</v>
      </c>
      <c r="H1839" s="67">
        <v>4482</v>
      </c>
      <c r="I1839" s="67">
        <v>4770</v>
      </c>
      <c r="J1839" s="67">
        <v>59670</v>
      </c>
      <c r="K1839" s="67">
        <v>63450</v>
      </c>
      <c r="L1839" s="67">
        <v>3780</v>
      </c>
    </row>
    <row r="1840" spans="1:12">
      <c r="A1840" s="3">
        <v>41533</v>
      </c>
      <c r="B1840">
        <v>1</v>
      </c>
      <c r="C1840">
        <v>1</v>
      </c>
      <c r="D1840" t="s">
        <v>28</v>
      </c>
      <c r="E1840">
        <v>3</v>
      </c>
      <c r="F1840">
        <v>1</v>
      </c>
      <c r="G1840">
        <v>4</v>
      </c>
      <c r="H1840" s="67">
        <v>3582</v>
      </c>
      <c r="I1840" s="67">
        <v>3870</v>
      </c>
      <c r="J1840" s="67">
        <v>75816</v>
      </c>
      <c r="K1840" s="67">
        <v>80730</v>
      </c>
      <c r="L1840" s="67">
        <v>4914</v>
      </c>
    </row>
    <row r="1841" spans="1:12">
      <c r="A1841" s="3">
        <v>41533</v>
      </c>
      <c r="B1841">
        <v>4</v>
      </c>
      <c r="C1841">
        <v>2</v>
      </c>
      <c r="D1841" t="s">
        <v>32</v>
      </c>
      <c r="E1841">
        <v>3</v>
      </c>
      <c r="F1841">
        <v>1</v>
      </c>
      <c r="G1841">
        <v>22</v>
      </c>
      <c r="H1841" s="67">
        <v>4482</v>
      </c>
      <c r="I1841" s="67">
        <v>4770</v>
      </c>
      <c r="J1841" s="67">
        <v>46098</v>
      </c>
      <c r="K1841" s="67">
        <v>49140</v>
      </c>
      <c r="L1841" s="67">
        <v>3042</v>
      </c>
    </row>
    <row r="1842" spans="1:12">
      <c r="A1842" s="3">
        <v>41533</v>
      </c>
      <c r="B1842">
        <v>8</v>
      </c>
      <c r="C1842">
        <v>5</v>
      </c>
      <c r="D1842" t="s">
        <v>21</v>
      </c>
      <c r="E1842">
        <v>2</v>
      </c>
      <c r="F1842">
        <v>1</v>
      </c>
      <c r="G1842">
        <v>15</v>
      </c>
      <c r="H1842" s="67">
        <v>3924</v>
      </c>
      <c r="I1842" s="67">
        <v>4230</v>
      </c>
      <c r="J1842" s="67">
        <v>13176</v>
      </c>
      <c r="K1842" s="67">
        <v>14040</v>
      </c>
      <c r="L1842" s="67">
        <v>864</v>
      </c>
    </row>
    <row r="1843" spans="1:12">
      <c r="A1843" s="3">
        <v>41534</v>
      </c>
      <c r="B1843">
        <v>7</v>
      </c>
      <c r="C1843">
        <v>3</v>
      </c>
      <c r="D1843" t="s">
        <v>41</v>
      </c>
      <c r="E1843">
        <v>2</v>
      </c>
      <c r="F1843">
        <v>1</v>
      </c>
      <c r="G1843">
        <v>23</v>
      </c>
      <c r="H1843" s="67">
        <v>7506</v>
      </c>
      <c r="I1843" s="67">
        <v>8100</v>
      </c>
      <c r="J1843" s="67">
        <v>59040</v>
      </c>
      <c r="K1843" s="67">
        <v>63000</v>
      </c>
      <c r="L1843" s="67">
        <v>3960</v>
      </c>
    </row>
    <row r="1844" spans="1:12">
      <c r="A1844" s="3">
        <v>41534</v>
      </c>
      <c r="B1844">
        <v>1</v>
      </c>
      <c r="C1844">
        <v>1</v>
      </c>
      <c r="D1844" t="s">
        <v>21</v>
      </c>
      <c r="E1844">
        <v>2</v>
      </c>
      <c r="F1844">
        <v>1</v>
      </c>
      <c r="G1844">
        <v>9</v>
      </c>
      <c r="H1844" s="67">
        <v>3546</v>
      </c>
      <c r="I1844" s="67">
        <v>3780</v>
      </c>
      <c r="J1844" s="67">
        <v>6588</v>
      </c>
      <c r="K1844" s="67">
        <v>7020</v>
      </c>
      <c r="L1844" s="67">
        <v>432</v>
      </c>
    </row>
    <row r="1845" spans="1:12">
      <c r="A1845" s="3">
        <v>41534</v>
      </c>
      <c r="B1845">
        <v>1</v>
      </c>
      <c r="C1845">
        <v>1</v>
      </c>
      <c r="D1845" t="s">
        <v>19</v>
      </c>
      <c r="E1845">
        <v>2</v>
      </c>
      <c r="F1845">
        <v>1</v>
      </c>
      <c r="G1845">
        <v>7</v>
      </c>
      <c r="H1845" s="67">
        <v>3042</v>
      </c>
      <c r="I1845" s="67">
        <v>3240</v>
      </c>
      <c r="J1845" s="67">
        <v>99450</v>
      </c>
      <c r="K1845" s="67">
        <v>105750</v>
      </c>
      <c r="L1845" s="67">
        <v>6300</v>
      </c>
    </row>
    <row r="1846" spans="1:12">
      <c r="A1846" s="3">
        <v>41534</v>
      </c>
      <c r="B1846">
        <v>9</v>
      </c>
      <c r="C1846">
        <v>5</v>
      </c>
      <c r="D1846" t="s">
        <v>26</v>
      </c>
      <c r="E1846">
        <v>2</v>
      </c>
      <c r="F1846">
        <v>1</v>
      </c>
      <c r="G1846">
        <v>25</v>
      </c>
      <c r="H1846" s="67">
        <v>3042</v>
      </c>
      <c r="I1846" s="67">
        <v>3240</v>
      </c>
      <c r="J1846" s="67">
        <v>3042</v>
      </c>
      <c r="K1846" s="67">
        <v>3240</v>
      </c>
      <c r="L1846" s="67">
        <v>198</v>
      </c>
    </row>
    <row r="1847" spans="1:12">
      <c r="A1847" s="3">
        <v>41535</v>
      </c>
      <c r="B1847">
        <v>9</v>
      </c>
      <c r="C1847">
        <v>5</v>
      </c>
      <c r="D1847" t="s">
        <v>21</v>
      </c>
      <c r="E1847">
        <v>2</v>
      </c>
      <c r="F1847">
        <v>1</v>
      </c>
      <c r="G1847">
        <v>10</v>
      </c>
      <c r="H1847" s="67">
        <v>3978</v>
      </c>
      <c r="I1847" s="67">
        <v>4230</v>
      </c>
      <c r="J1847" s="67">
        <v>15372</v>
      </c>
      <c r="K1847" s="67">
        <v>16380</v>
      </c>
      <c r="L1847" s="67">
        <v>1008</v>
      </c>
    </row>
    <row r="1848" spans="1:12">
      <c r="A1848" s="3">
        <v>41535</v>
      </c>
      <c r="B1848">
        <v>6</v>
      </c>
      <c r="C1848">
        <v>4</v>
      </c>
      <c r="D1848" t="s">
        <v>38</v>
      </c>
      <c r="E1848">
        <v>4</v>
      </c>
      <c r="F1848">
        <v>1</v>
      </c>
      <c r="G1848">
        <v>8</v>
      </c>
      <c r="H1848" s="67">
        <v>5148</v>
      </c>
      <c r="I1848" s="67">
        <v>5490</v>
      </c>
      <c r="J1848" s="67">
        <v>60282</v>
      </c>
      <c r="K1848" s="67">
        <v>64260</v>
      </c>
      <c r="L1848" s="67">
        <v>3978</v>
      </c>
    </row>
    <row r="1849" spans="1:12">
      <c r="A1849" s="3">
        <v>41536</v>
      </c>
      <c r="B1849">
        <v>1</v>
      </c>
      <c r="C1849">
        <v>1</v>
      </c>
      <c r="D1849" t="s">
        <v>32</v>
      </c>
      <c r="E1849">
        <v>3</v>
      </c>
      <c r="F1849">
        <v>1</v>
      </c>
      <c r="G1849">
        <v>18</v>
      </c>
      <c r="H1849" s="67">
        <v>3042</v>
      </c>
      <c r="I1849" s="67">
        <v>3240</v>
      </c>
      <c r="J1849" s="67">
        <v>74466</v>
      </c>
      <c r="K1849" s="67">
        <v>79380</v>
      </c>
      <c r="L1849" s="67">
        <v>4914</v>
      </c>
    </row>
    <row r="1850" spans="1:12">
      <c r="A1850" s="3">
        <v>41536</v>
      </c>
      <c r="B1850">
        <v>10</v>
      </c>
      <c r="C1850">
        <v>4</v>
      </c>
      <c r="D1850" t="s">
        <v>15</v>
      </c>
      <c r="E1850">
        <v>2</v>
      </c>
      <c r="F1850">
        <v>2</v>
      </c>
      <c r="G1850">
        <v>8</v>
      </c>
      <c r="H1850" s="67">
        <v>5148</v>
      </c>
      <c r="I1850" s="67">
        <v>5490</v>
      </c>
      <c r="J1850" s="67">
        <v>35820</v>
      </c>
      <c r="K1850" s="67">
        <v>38700</v>
      </c>
      <c r="L1850" s="67">
        <v>2880</v>
      </c>
    </row>
    <row r="1851" spans="1:12">
      <c r="A1851" s="3">
        <v>41536</v>
      </c>
      <c r="B1851">
        <v>4</v>
      </c>
      <c r="C1851">
        <v>2</v>
      </c>
      <c r="D1851" t="s">
        <v>37</v>
      </c>
      <c r="E1851">
        <v>3</v>
      </c>
      <c r="F1851">
        <v>1</v>
      </c>
      <c r="G1851">
        <v>25</v>
      </c>
      <c r="H1851" s="67">
        <v>7506</v>
      </c>
      <c r="I1851" s="67">
        <v>8100</v>
      </c>
      <c r="J1851" s="67">
        <v>13446</v>
      </c>
      <c r="K1851" s="67">
        <v>14310</v>
      </c>
      <c r="L1851" s="67">
        <v>864</v>
      </c>
    </row>
    <row r="1852" spans="1:12">
      <c r="A1852" s="3">
        <v>41536</v>
      </c>
      <c r="B1852">
        <v>5</v>
      </c>
      <c r="C1852">
        <v>3</v>
      </c>
      <c r="D1852" t="s">
        <v>36</v>
      </c>
      <c r="E1852">
        <v>2</v>
      </c>
      <c r="F1852">
        <v>1</v>
      </c>
      <c r="G1852">
        <v>7</v>
      </c>
      <c r="H1852" s="67">
        <v>3042</v>
      </c>
      <c r="I1852" s="67">
        <v>3240</v>
      </c>
      <c r="J1852" s="67">
        <v>37908</v>
      </c>
      <c r="K1852" s="67">
        <v>40500</v>
      </c>
      <c r="L1852" s="67">
        <v>2592</v>
      </c>
    </row>
    <row r="1853" spans="1:12">
      <c r="A1853" s="3">
        <v>41537</v>
      </c>
      <c r="B1853">
        <v>10</v>
      </c>
      <c r="C1853">
        <v>4</v>
      </c>
      <c r="D1853" t="s">
        <v>38</v>
      </c>
      <c r="E1853">
        <v>4</v>
      </c>
      <c r="F1853">
        <v>1</v>
      </c>
      <c r="G1853">
        <v>17</v>
      </c>
      <c r="H1853" s="67">
        <v>3978</v>
      </c>
      <c r="I1853" s="67">
        <v>4230</v>
      </c>
      <c r="J1853" s="67">
        <v>39006</v>
      </c>
      <c r="K1853" s="67">
        <v>41580</v>
      </c>
      <c r="L1853" s="67">
        <v>2574</v>
      </c>
    </row>
    <row r="1854" spans="1:12">
      <c r="A1854" s="3">
        <v>41537</v>
      </c>
      <c r="B1854">
        <v>10</v>
      </c>
      <c r="C1854">
        <v>4</v>
      </c>
      <c r="D1854" t="s">
        <v>12</v>
      </c>
      <c r="E1854">
        <v>1</v>
      </c>
      <c r="F1854">
        <v>1</v>
      </c>
      <c r="G1854">
        <v>3</v>
      </c>
      <c r="H1854" s="67">
        <v>2952</v>
      </c>
      <c r="I1854" s="67">
        <v>3150</v>
      </c>
      <c r="J1854" s="67">
        <v>44748</v>
      </c>
      <c r="K1854" s="67">
        <v>47520</v>
      </c>
      <c r="L1854" s="67">
        <v>2772</v>
      </c>
    </row>
    <row r="1855" spans="1:12">
      <c r="A1855" s="3">
        <v>41537</v>
      </c>
      <c r="B1855">
        <v>5</v>
      </c>
      <c r="C1855">
        <v>3</v>
      </c>
      <c r="D1855" t="s">
        <v>12</v>
      </c>
      <c r="E1855">
        <v>1</v>
      </c>
      <c r="F1855">
        <v>1</v>
      </c>
      <c r="G1855">
        <v>13</v>
      </c>
      <c r="H1855" s="67">
        <v>2034</v>
      </c>
      <c r="I1855" s="67">
        <v>2160</v>
      </c>
      <c r="J1855" s="67">
        <v>24408</v>
      </c>
      <c r="K1855" s="67">
        <v>25920</v>
      </c>
      <c r="L1855" s="67">
        <v>1512</v>
      </c>
    </row>
    <row r="1856" spans="1:12">
      <c r="A1856" s="3">
        <v>41538</v>
      </c>
      <c r="B1856">
        <v>6</v>
      </c>
      <c r="C1856">
        <v>4</v>
      </c>
      <c r="D1856" t="s">
        <v>21</v>
      </c>
      <c r="E1856">
        <v>2</v>
      </c>
      <c r="F1856">
        <v>1</v>
      </c>
      <c r="G1856">
        <v>17</v>
      </c>
      <c r="H1856" s="67">
        <v>3582</v>
      </c>
      <c r="I1856" s="67">
        <v>3870</v>
      </c>
      <c r="J1856" s="67">
        <v>21960</v>
      </c>
      <c r="K1856" s="67">
        <v>23400</v>
      </c>
      <c r="L1856" s="67">
        <v>1440</v>
      </c>
    </row>
    <row r="1857" spans="1:12">
      <c r="A1857" s="3">
        <v>41538</v>
      </c>
      <c r="B1857">
        <v>4</v>
      </c>
      <c r="C1857">
        <v>2</v>
      </c>
      <c r="D1857" t="s">
        <v>28</v>
      </c>
      <c r="E1857">
        <v>3</v>
      </c>
      <c r="F1857">
        <v>1</v>
      </c>
      <c r="G1857">
        <v>22</v>
      </c>
      <c r="H1857" s="67">
        <v>3978</v>
      </c>
      <c r="I1857" s="67">
        <v>4230</v>
      </c>
      <c r="J1857" s="67">
        <v>11664</v>
      </c>
      <c r="K1857" s="67">
        <v>12420</v>
      </c>
      <c r="L1857" s="67">
        <v>756</v>
      </c>
    </row>
    <row r="1858" spans="1:12">
      <c r="A1858" s="3">
        <v>41538</v>
      </c>
      <c r="B1858">
        <v>2</v>
      </c>
      <c r="C1858">
        <v>1</v>
      </c>
      <c r="D1858" t="s">
        <v>21</v>
      </c>
      <c r="E1858">
        <v>2</v>
      </c>
      <c r="F1858">
        <v>1</v>
      </c>
      <c r="G1858">
        <v>23</v>
      </c>
      <c r="H1858" s="67">
        <v>2196</v>
      </c>
      <c r="I1858" s="67">
        <v>2340</v>
      </c>
      <c r="J1858" s="67">
        <v>13176</v>
      </c>
      <c r="K1858" s="67">
        <v>14040</v>
      </c>
      <c r="L1858" s="67">
        <v>864</v>
      </c>
    </row>
    <row r="1859" spans="1:12">
      <c r="A1859" s="3">
        <v>41538</v>
      </c>
      <c r="B1859">
        <v>2</v>
      </c>
      <c r="C1859">
        <v>1</v>
      </c>
      <c r="D1859" t="s">
        <v>41</v>
      </c>
      <c r="E1859">
        <v>2</v>
      </c>
      <c r="F1859">
        <v>1</v>
      </c>
      <c r="G1859">
        <v>1</v>
      </c>
      <c r="H1859" s="67">
        <v>2034</v>
      </c>
      <c r="I1859" s="67">
        <v>2160</v>
      </c>
      <c r="J1859" s="67">
        <v>5904</v>
      </c>
      <c r="K1859" s="67">
        <v>6300</v>
      </c>
      <c r="L1859" s="67">
        <v>396</v>
      </c>
    </row>
    <row r="1860" spans="1:12">
      <c r="A1860" s="3">
        <v>41538</v>
      </c>
      <c r="B1860">
        <v>10</v>
      </c>
      <c r="C1860">
        <v>4</v>
      </c>
      <c r="D1860" t="s">
        <v>19</v>
      </c>
      <c r="E1860">
        <v>2</v>
      </c>
      <c r="F1860">
        <v>1</v>
      </c>
      <c r="G1860">
        <v>25</v>
      </c>
      <c r="H1860" s="67">
        <v>5148</v>
      </c>
      <c r="I1860" s="67">
        <v>5490</v>
      </c>
      <c r="J1860" s="67">
        <v>91494</v>
      </c>
      <c r="K1860" s="67">
        <v>97290</v>
      </c>
      <c r="L1860" s="67">
        <v>5796</v>
      </c>
    </row>
    <row r="1861" spans="1:12">
      <c r="A1861" s="3">
        <v>41538</v>
      </c>
      <c r="B1861">
        <v>6</v>
      </c>
      <c r="C1861">
        <v>4</v>
      </c>
      <c r="D1861" t="s">
        <v>37</v>
      </c>
      <c r="E1861">
        <v>3</v>
      </c>
      <c r="F1861">
        <v>1</v>
      </c>
      <c r="G1861">
        <v>22</v>
      </c>
      <c r="H1861" s="67">
        <v>3384</v>
      </c>
      <c r="I1861" s="67">
        <v>3600</v>
      </c>
      <c r="J1861" s="67">
        <v>89640</v>
      </c>
      <c r="K1861" s="67">
        <v>95400</v>
      </c>
      <c r="L1861" s="67">
        <v>5760</v>
      </c>
    </row>
    <row r="1862" spans="1:12">
      <c r="A1862" s="3">
        <v>41538</v>
      </c>
      <c r="B1862">
        <v>3</v>
      </c>
      <c r="C1862">
        <v>2</v>
      </c>
      <c r="D1862" t="s">
        <v>28</v>
      </c>
      <c r="E1862">
        <v>3</v>
      </c>
      <c r="F1862">
        <v>1</v>
      </c>
      <c r="G1862">
        <v>2</v>
      </c>
      <c r="H1862" s="67">
        <v>3978</v>
      </c>
      <c r="I1862" s="67">
        <v>4230</v>
      </c>
      <c r="J1862" s="67">
        <v>29160</v>
      </c>
      <c r="K1862" s="67">
        <v>31050</v>
      </c>
      <c r="L1862" s="67">
        <v>1890</v>
      </c>
    </row>
    <row r="1863" spans="1:12">
      <c r="A1863" s="3">
        <v>41539</v>
      </c>
      <c r="B1863">
        <v>10</v>
      </c>
      <c r="C1863">
        <v>4</v>
      </c>
      <c r="D1863" t="s">
        <v>41</v>
      </c>
      <c r="E1863">
        <v>2</v>
      </c>
      <c r="F1863">
        <v>1</v>
      </c>
      <c r="G1863">
        <v>11</v>
      </c>
      <c r="H1863" s="67">
        <v>3582</v>
      </c>
      <c r="I1863" s="67">
        <v>3870</v>
      </c>
      <c r="J1863" s="67">
        <v>8856</v>
      </c>
      <c r="K1863" s="67">
        <v>9450</v>
      </c>
      <c r="L1863" s="67">
        <v>594</v>
      </c>
    </row>
    <row r="1864" spans="1:12">
      <c r="A1864" s="3">
        <v>41539</v>
      </c>
      <c r="B1864">
        <v>4</v>
      </c>
      <c r="C1864">
        <v>2</v>
      </c>
      <c r="D1864" t="s">
        <v>28</v>
      </c>
      <c r="E1864">
        <v>3</v>
      </c>
      <c r="F1864">
        <v>1</v>
      </c>
      <c r="G1864">
        <v>11</v>
      </c>
      <c r="H1864" s="67">
        <v>3546</v>
      </c>
      <c r="I1864" s="67">
        <v>3780</v>
      </c>
      <c r="J1864" s="67">
        <v>134136</v>
      </c>
      <c r="K1864" s="67">
        <v>142830</v>
      </c>
      <c r="L1864" s="67">
        <v>8694</v>
      </c>
    </row>
    <row r="1865" spans="1:12">
      <c r="A1865" s="3">
        <v>41540</v>
      </c>
      <c r="B1865">
        <v>4</v>
      </c>
      <c r="C1865">
        <v>2</v>
      </c>
      <c r="D1865" t="s">
        <v>35</v>
      </c>
      <c r="E1865">
        <v>3</v>
      </c>
      <c r="F1865">
        <v>1</v>
      </c>
      <c r="G1865">
        <v>1</v>
      </c>
      <c r="H1865" s="67">
        <v>7506</v>
      </c>
      <c r="I1865" s="67">
        <v>8100</v>
      </c>
      <c r="J1865" s="67">
        <v>102960</v>
      </c>
      <c r="K1865" s="67">
        <v>109800</v>
      </c>
      <c r="L1865" s="67">
        <v>6840</v>
      </c>
    </row>
    <row r="1866" spans="1:12">
      <c r="A1866" s="3">
        <v>41540</v>
      </c>
      <c r="B1866">
        <v>1</v>
      </c>
      <c r="C1866">
        <v>1</v>
      </c>
      <c r="D1866" t="s">
        <v>19</v>
      </c>
      <c r="E1866">
        <v>2</v>
      </c>
      <c r="F1866">
        <v>1</v>
      </c>
      <c r="G1866">
        <v>14</v>
      </c>
      <c r="H1866" s="67">
        <v>3978</v>
      </c>
      <c r="I1866" s="67">
        <v>4230</v>
      </c>
      <c r="J1866" s="67">
        <v>35802</v>
      </c>
      <c r="K1866" s="67">
        <v>38070</v>
      </c>
      <c r="L1866" s="67">
        <v>2268</v>
      </c>
    </row>
    <row r="1867" spans="1:12">
      <c r="A1867" s="3">
        <v>41540</v>
      </c>
      <c r="B1867">
        <v>7</v>
      </c>
      <c r="C1867">
        <v>3</v>
      </c>
      <c r="D1867" t="s">
        <v>38</v>
      </c>
      <c r="E1867">
        <v>4</v>
      </c>
      <c r="F1867">
        <v>1</v>
      </c>
      <c r="G1867">
        <v>11</v>
      </c>
      <c r="H1867" s="67">
        <v>2034</v>
      </c>
      <c r="I1867" s="67">
        <v>2160</v>
      </c>
      <c r="J1867" s="67">
        <v>42552</v>
      </c>
      <c r="K1867" s="67">
        <v>45360</v>
      </c>
      <c r="L1867" s="67">
        <v>2808</v>
      </c>
    </row>
    <row r="1868" spans="1:12">
      <c r="A1868" s="3">
        <v>41540</v>
      </c>
      <c r="B1868">
        <v>9</v>
      </c>
      <c r="C1868">
        <v>5</v>
      </c>
      <c r="D1868" t="s">
        <v>15</v>
      </c>
      <c r="E1868">
        <v>2</v>
      </c>
      <c r="F1868">
        <v>2</v>
      </c>
      <c r="G1868">
        <v>8</v>
      </c>
      <c r="H1868" s="67">
        <v>2952</v>
      </c>
      <c r="I1868" s="67">
        <v>3150</v>
      </c>
      <c r="J1868" s="67">
        <v>3582</v>
      </c>
      <c r="K1868" s="67">
        <v>3870</v>
      </c>
      <c r="L1868" s="67">
        <v>288</v>
      </c>
    </row>
    <row r="1869" spans="1:12">
      <c r="A1869" s="3">
        <v>41540</v>
      </c>
      <c r="B1869">
        <v>8</v>
      </c>
      <c r="C1869">
        <v>5</v>
      </c>
      <c r="D1869" t="s">
        <v>26</v>
      </c>
      <c r="E1869">
        <v>2</v>
      </c>
      <c r="F1869">
        <v>1</v>
      </c>
      <c r="G1869">
        <v>1</v>
      </c>
      <c r="H1869" s="67">
        <v>3546</v>
      </c>
      <c r="I1869" s="67">
        <v>3780</v>
      </c>
      <c r="J1869" s="67">
        <v>48672</v>
      </c>
      <c r="K1869" s="67">
        <v>51840</v>
      </c>
      <c r="L1869" s="67">
        <v>3168</v>
      </c>
    </row>
    <row r="1870" spans="1:12">
      <c r="A1870" s="3">
        <v>41541</v>
      </c>
      <c r="B1870">
        <v>3</v>
      </c>
      <c r="C1870">
        <v>2</v>
      </c>
      <c r="D1870" t="s">
        <v>19</v>
      </c>
      <c r="E1870">
        <v>2</v>
      </c>
      <c r="F1870">
        <v>1</v>
      </c>
      <c r="G1870">
        <v>24</v>
      </c>
      <c r="H1870" s="67">
        <v>3546</v>
      </c>
      <c r="I1870" s="67">
        <v>3780</v>
      </c>
      <c r="J1870" s="67">
        <v>91494</v>
      </c>
      <c r="K1870" s="67">
        <v>97290</v>
      </c>
      <c r="L1870" s="67">
        <v>5796</v>
      </c>
    </row>
    <row r="1871" spans="1:12">
      <c r="A1871" s="3">
        <v>41541</v>
      </c>
      <c r="B1871">
        <v>6</v>
      </c>
      <c r="C1871">
        <v>4</v>
      </c>
      <c r="D1871" t="s">
        <v>12</v>
      </c>
      <c r="E1871">
        <v>1</v>
      </c>
      <c r="F1871">
        <v>1</v>
      </c>
      <c r="G1871">
        <v>15</v>
      </c>
      <c r="H1871" s="67">
        <v>3978</v>
      </c>
      <c r="I1871" s="67">
        <v>4230</v>
      </c>
      <c r="J1871" s="67">
        <v>14238</v>
      </c>
      <c r="K1871" s="67">
        <v>15120</v>
      </c>
      <c r="L1871" s="67">
        <v>882</v>
      </c>
    </row>
    <row r="1872" spans="1:12">
      <c r="A1872" s="3">
        <v>41541</v>
      </c>
      <c r="B1872">
        <v>4</v>
      </c>
      <c r="C1872">
        <v>2</v>
      </c>
      <c r="D1872" t="s">
        <v>19</v>
      </c>
      <c r="E1872">
        <v>2</v>
      </c>
      <c r="F1872">
        <v>1</v>
      </c>
      <c r="G1872">
        <v>20</v>
      </c>
      <c r="H1872" s="67">
        <v>3546</v>
      </c>
      <c r="I1872" s="67">
        <v>3780</v>
      </c>
      <c r="J1872" s="67">
        <v>15912</v>
      </c>
      <c r="K1872" s="67">
        <v>16920</v>
      </c>
      <c r="L1872" s="67">
        <v>1008</v>
      </c>
    </row>
    <row r="1873" spans="1:12">
      <c r="A1873" s="3">
        <v>41541</v>
      </c>
      <c r="B1873">
        <v>2</v>
      </c>
      <c r="C1873">
        <v>1</v>
      </c>
      <c r="D1873" t="s">
        <v>40</v>
      </c>
      <c r="E1873">
        <v>5</v>
      </c>
      <c r="F1873">
        <v>2</v>
      </c>
      <c r="G1873">
        <v>1</v>
      </c>
      <c r="H1873" s="67">
        <v>5148</v>
      </c>
      <c r="I1873" s="67">
        <v>5490</v>
      </c>
      <c r="J1873" s="67">
        <v>23544</v>
      </c>
      <c r="K1873" s="67">
        <v>25380</v>
      </c>
      <c r="L1873" s="67">
        <v>1836</v>
      </c>
    </row>
    <row r="1874" spans="1:12">
      <c r="A1874" s="3">
        <v>41541</v>
      </c>
      <c r="B1874">
        <v>3</v>
      </c>
      <c r="C1874">
        <v>2</v>
      </c>
      <c r="D1874" t="s">
        <v>39</v>
      </c>
      <c r="E1874">
        <v>2</v>
      </c>
      <c r="F1874">
        <v>1</v>
      </c>
      <c r="G1874">
        <v>5</v>
      </c>
      <c r="H1874" s="67">
        <v>2196</v>
      </c>
      <c r="I1874" s="67">
        <v>2340</v>
      </c>
      <c r="J1874" s="67">
        <v>70794</v>
      </c>
      <c r="K1874" s="67">
        <v>75240</v>
      </c>
      <c r="L1874" s="67">
        <v>4446</v>
      </c>
    </row>
    <row r="1875" spans="1:12">
      <c r="A1875" s="3">
        <v>41541</v>
      </c>
      <c r="B1875">
        <v>2</v>
      </c>
      <c r="C1875">
        <v>1</v>
      </c>
      <c r="D1875" t="s">
        <v>19</v>
      </c>
      <c r="E1875">
        <v>2</v>
      </c>
      <c r="F1875">
        <v>1</v>
      </c>
      <c r="G1875">
        <v>2</v>
      </c>
      <c r="H1875" s="67">
        <v>3924</v>
      </c>
      <c r="I1875" s="67">
        <v>4230</v>
      </c>
      <c r="J1875" s="67">
        <v>87516</v>
      </c>
      <c r="K1875" s="67">
        <v>93060</v>
      </c>
      <c r="L1875" s="67">
        <v>5544</v>
      </c>
    </row>
    <row r="1876" spans="1:12">
      <c r="A1876" s="3">
        <v>41542</v>
      </c>
      <c r="B1876">
        <v>5</v>
      </c>
      <c r="C1876">
        <v>3</v>
      </c>
      <c r="D1876" t="s">
        <v>15</v>
      </c>
      <c r="E1876">
        <v>2</v>
      </c>
      <c r="F1876">
        <v>2</v>
      </c>
      <c r="G1876">
        <v>15</v>
      </c>
      <c r="H1876" s="67">
        <v>3978</v>
      </c>
      <c r="I1876" s="67">
        <v>4230</v>
      </c>
      <c r="J1876" s="67">
        <v>50148</v>
      </c>
      <c r="K1876" s="67">
        <v>54180</v>
      </c>
      <c r="L1876" s="67">
        <v>4032</v>
      </c>
    </row>
    <row r="1877" spans="1:12">
      <c r="A1877" s="3">
        <v>41542</v>
      </c>
      <c r="B1877">
        <v>9</v>
      </c>
      <c r="C1877">
        <v>5</v>
      </c>
      <c r="D1877" t="s">
        <v>32</v>
      </c>
      <c r="E1877">
        <v>3</v>
      </c>
      <c r="F1877">
        <v>1</v>
      </c>
      <c r="G1877">
        <v>24</v>
      </c>
      <c r="H1877" s="67">
        <v>2106</v>
      </c>
      <c r="I1877" s="67">
        <v>2250</v>
      </c>
      <c r="J1877" s="67">
        <v>81558</v>
      </c>
      <c r="K1877" s="67">
        <v>86940</v>
      </c>
      <c r="L1877" s="67">
        <v>5382</v>
      </c>
    </row>
    <row r="1878" spans="1:12">
      <c r="A1878" s="3">
        <v>41543</v>
      </c>
      <c r="B1878">
        <v>10</v>
      </c>
      <c r="C1878">
        <v>4</v>
      </c>
      <c r="D1878" t="s">
        <v>19</v>
      </c>
      <c r="E1878">
        <v>2</v>
      </c>
      <c r="F1878">
        <v>1</v>
      </c>
      <c r="G1878">
        <v>23</v>
      </c>
      <c r="H1878" s="67">
        <v>5148</v>
      </c>
      <c r="I1878" s="67">
        <v>5490</v>
      </c>
      <c r="J1878" s="67">
        <v>35802</v>
      </c>
      <c r="K1878" s="67">
        <v>38070</v>
      </c>
      <c r="L1878" s="67">
        <v>2268</v>
      </c>
    </row>
    <row r="1879" spans="1:12">
      <c r="A1879" s="3">
        <v>41543</v>
      </c>
      <c r="B1879">
        <v>7</v>
      </c>
      <c r="C1879">
        <v>3</v>
      </c>
      <c r="D1879" t="s">
        <v>19</v>
      </c>
      <c r="E1879">
        <v>2</v>
      </c>
      <c r="F1879">
        <v>1</v>
      </c>
      <c r="G1879">
        <v>20</v>
      </c>
      <c r="H1879" s="67">
        <v>3546</v>
      </c>
      <c r="I1879" s="67">
        <v>3780</v>
      </c>
      <c r="J1879" s="67">
        <v>35802</v>
      </c>
      <c r="K1879" s="67">
        <v>38070</v>
      </c>
      <c r="L1879" s="67">
        <v>2268</v>
      </c>
    </row>
    <row r="1880" spans="1:12">
      <c r="A1880" s="3">
        <v>41543</v>
      </c>
      <c r="B1880">
        <v>7</v>
      </c>
      <c r="C1880">
        <v>3</v>
      </c>
      <c r="D1880" t="s">
        <v>38</v>
      </c>
      <c r="E1880">
        <v>4</v>
      </c>
      <c r="F1880">
        <v>1</v>
      </c>
      <c r="G1880">
        <v>23</v>
      </c>
      <c r="H1880" s="67">
        <v>3546</v>
      </c>
      <c r="I1880" s="67">
        <v>3780</v>
      </c>
      <c r="J1880" s="67">
        <v>56736</v>
      </c>
      <c r="K1880" s="67">
        <v>60480</v>
      </c>
      <c r="L1880" s="67">
        <v>3744</v>
      </c>
    </row>
    <row r="1881" spans="1:12">
      <c r="A1881" s="3">
        <v>41543</v>
      </c>
      <c r="B1881">
        <v>1</v>
      </c>
      <c r="C1881">
        <v>1</v>
      </c>
      <c r="D1881" t="s">
        <v>19</v>
      </c>
      <c r="E1881">
        <v>2</v>
      </c>
      <c r="F1881">
        <v>1</v>
      </c>
      <c r="G1881">
        <v>22</v>
      </c>
      <c r="H1881" s="67">
        <v>5148</v>
      </c>
      <c r="I1881" s="67">
        <v>5490</v>
      </c>
      <c r="J1881" s="67">
        <v>27846</v>
      </c>
      <c r="K1881" s="67">
        <v>29610</v>
      </c>
      <c r="L1881" s="67">
        <v>1764</v>
      </c>
    </row>
    <row r="1882" spans="1:12">
      <c r="A1882" s="3">
        <v>41544</v>
      </c>
      <c r="B1882">
        <v>9</v>
      </c>
      <c r="C1882">
        <v>5</v>
      </c>
      <c r="D1882" t="s">
        <v>33</v>
      </c>
      <c r="E1882">
        <v>3</v>
      </c>
      <c r="F1882">
        <v>1</v>
      </c>
      <c r="G1882">
        <v>10</v>
      </c>
      <c r="H1882" s="67">
        <v>3384</v>
      </c>
      <c r="I1882" s="67">
        <v>3600</v>
      </c>
      <c r="J1882" s="67">
        <v>99450</v>
      </c>
      <c r="K1882" s="67">
        <v>105750</v>
      </c>
      <c r="L1882" s="67">
        <v>6300</v>
      </c>
    </row>
    <row r="1883" spans="1:12">
      <c r="A1883" s="3">
        <v>41544</v>
      </c>
      <c r="B1883">
        <v>8</v>
      </c>
      <c r="C1883">
        <v>5</v>
      </c>
      <c r="D1883" t="s">
        <v>35</v>
      </c>
      <c r="E1883">
        <v>3</v>
      </c>
      <c r="F1883">
        <v>1</v>
      </c>
      <c r="G1883">
        <v>5</v>
      </c>
      <c r="H1883" s="67">
        <v>3042</v>
      </c>
      <c r="I1883" s="67">
        <v>3240</v>
      </c>
      <c r="J1883" s="67">
        <v>72072</v>
      </c>
      <c r="K1883" s="67">
        <v>76860</v>
      </c>
      <c r="L1883" s="67">
        <v>4788</v>
      </c>
    </row>
    <row r="1884" spans="1:12">
      <c r="A1884" s="3">
        <v>41545</v>
      </c>
      <c r="B1884">
        <v>8</v>
      </c>
      <c r="C1884">
        <v>5</v>
      </c>
      <c r="D1884" t="s">
        <v>32</v>
      </c>
      <c r="E1884">
        <v>3</v>
      </c>
      <c r="F1884">
        <v>1</v>
      </c>
      <c r="G1884">
        <v>12</v>
      </c>
      <c r="H1884" s="67">
        <v>3978</v>
      </c>
      <c r="I1884" s="67">
        <v>4230</v>
      </c>
      <c r="J1884" s="67">
        <v>49644</v>
      </c>
      <c r="K1884" s="67">
        <v>52920</v>
      </c>
      <c r="L1884" s="67">
        <v>3276</v>
      </c>
    </row>
    <row r="1885" spans="1:12">
      <c r="A1885" s="3">
        <v>41545</v>
      </c>
      <c r="B1885">
        <v>2</v>
      </c>
      <c r="C1885">
        <v>1</v>
      </c>
      <c r="D1885" t="s">
        <v>41</v>
      </c>
      <c r="E1885">
        <v>2</v>
      </c>
      <c r="F1885">
        <v>1</v>
      </c>
      <c r="G1885">
        <v>19</v>
      </c>
      <c r="H1885" s="67">
        <v>3978</v>
      </c>
      <c r="I1885" s="67">
        <v>4230</v>
      </c>
      <c r="J1885" s="67">
        <v>70848</v>
      </c>
      <c r="K1885" s="67">
        <v>75600</v>
      </c>
      <c r="L1885" s="67">
        <v>4752</v>
      </c>
    </row>
    <row r="1886" spans="1:12">
      <c r="A1886" s="3">
        <v>41546</v>
      </c>
      <c r="B1886">
        <v>3</v>
      </c>
      <c r="C1886">
        <v>2</v>
      </c>
      <c r="D1886" t="s">
        <v>21</v>
      </c>
      <c r="E1886">
        <v>2</v>
      </c>
      <c r="F1886">
        <v>1</v>
      </c>
      <c r="G1886">
        <v>18</v>
      </c>
      <c r="H1886" s="67">
        <v>3924</v>
      </c>
      <c r="I1886" s="67">
        <v>4230</v>
      </c>
      <c r="J1886" s="67">
        <v>21960</v>
      </c>
      <c r="K1886" s="67">
        <v>23400</v>
      </c>
      <c r="L1886" s="67">
        <v>1440</v>
      </c>
    </row>
    <row r="1887" spans="1:12">
      <c r="A1887" s="3">
        <v>41546</v>
      </c>
      <c r="B1887">
        <v>2</v>
      </c>
      <c r="C1887">
        <v>1</v>
      </c>
      <c r="D1887" t="s">
        <v>35</v>
      </c>
      <c r="E1887">
        <v>3</v>
      </c>
      <c r="F1887">
        <v>1</v>
      </c>
      <c r="G1887">
        <v>1</v>
      </c>
      <c r="H1887" s="67">
        <v>2952</v>
      </c>
      <c r="I1887" s="67">
        <v>3150</v>
      </c>
      <c r="J1887" s="67">
        <v>20592</v>
      </c>
      <c r="K1887" s="67">
        <v>21960</v>
      </c>
      <c r="L1887" s="67">
        <v>1368</v>
      </c>
    </row>
    <row r="1888" spans="1:12">
      <c r="A1888" s="3">
        <v>41546</v>
      </c>
      <c r="B1888">
        <v>4</v>
      </c>
      <c r="C1888">
        <v>2</v>
      </c>
      <c r="D1888" t="s">
        <v>21</v>
      </c>
      <c r="E1888">
        <v>2</v>
      </c>
      <c r="F1888">
        <v>1</v>
      </c>
      <c r="G1888">
        <v>15</v>
      </c>
      <c r="H1888" s="67">
        <v>3042</v>
      </c>
      <c r="I1888" s="67">
        <v>3240</v>
      </c>
      <c r="J1888" s="67">
        <v>2196</v>
      </c>
      <c r="K1888" s="67">
        <v>2340</v>
      </c>
      <c r="L1888" s="67">
        <v>144</v>
      </c>
    </row>
    <row r="1889" spans="1:12">
      <c r="A1889" s="3">
        <v>41546</v>
      </c>
      <c r="B1889">
        <v>4</v>
      </c>
      <c r="C1889">
        <v>2</v>
      </c>
      <c r="D1889" t="s">
        <v>42</v>
      </c>
      <c r="E1889">
        <v>6</v>
      </c>
      <c r="F1889">
        <v>2</v>
      </c>
      <c r="G1889">
        <v>4</v>
      </c>
      <c r="H1889" s="67">
        <v>3978</v>
      </c>
      <c r="I1889" s="67">
        <v>4230</v>
      </c>
      <c r="J1889" s="67">
        <v>187650</v>
      </c>
      <c r="K1889" s="67">
        <v>202500</v>
      </c>
      <c r="L1889" s="67">
        <v>14850</v>
      </c>
    </row>
    <row r="1890" spans="1:12">
      <c r="A1890" s="3">
        <v>41546</v>
      </c>
      <c r="B1890">
        <v>3</v>
      </c>
      <c r="C1890">
        <v>2</v>
      </c>
      <c r="D1890" t="s">
        <v>36</v>
      </c>
      <c r="E1890">
        <v>2</v>
      </c>
      <c r="F1890">
        <v>1</v>
      </c>
      <c r="G1890">
        <v>16</v>
      </c>
      <c r="H1890" s="67">
        <v>2106</v>
      </c>
      <c r="I1890" s="67">
        <v>2250</v>
      </c>
      <c r="J1890" s="67">
        <v>16848</v>
      </c>
      <c r="K1890" s="67">
        <v>18000</v>
      </c>
      <c r="L1890" s="67">
        <v>1152</v>
      </c>
    </row>
    <row r="1891" spans="1:12">
      <c r="A1891" s="3">
        <v>41546</v>
      </c>
      <c r="B1891">
        <v>3</v>
      </c>
      <c r="C1891">
        <v>2</v>
      </c>
      <c r="D1891" t="s">
        <v>41</v>
      </c>
      <c r="E1891">
        <v>2</v>
      </c>
      <c r="F1891">
        <v>1</v>
      </c>
      <c r="G1891">
        <v>10</v>
      </c>
      <c r="H1891" s="67">
        <v>2034</v>
      </c>
      <c r="I1891" s="67">
        <v>2160</v>
      </c>
      <c r="J1891" s="67">
        <v>59040</v>
      </c>
      <c r="K1891" s="67">
        <v>63000</v>
      </c>
      <c r="L1891" s="67">
        <v>3960</v>
      </c>
    </row>
    <row r="1892" spans="1:12">
      <c r="A1892" s="3">
        <v>41546</v>
      </c>
      <c r="B1892">
        <v>3</v>
      </c>
      <c r="C1892">
        <v>2</v>
      </c>
      <c r="D1892" t="s">
        <v>38</v>
      </c>
      <c r="E1892">
        <v>4</v>
      </c>
      <c r="F1892">
        <v>1</v>
      </c>
      <c r="G1892">
        <v>21</v>
      </c>
      <c r="H1892" s="67">
        <v>4482</v>
      </c>
      <c r="I1892" s="67">
        <v>4770</v>
      </c>
      <c r="J1892" s="67">
        <v>24822</v>
      </c>
      <c r="K1892" s="67">
        <v>26460</v>
      </c>
      <c r="L1892" s="67">
        <v>1638</v>
      </c>
    </row>
    <row r="1893" spans="1:12">
      <c r="A1893" s="3">
        <v>41546</v>
      </c>
      <c r="B1893">
        <v>1</v>
      </c>
      <c r="C1893">
        <v>1</v>
      </c>
      <c r="D1893" t="s">
        <v>39</v>
      </c>
      <c r="E1893">
        <v>2</v>
      </c>
      <c r="F1893">
        <v>1</v>
      </c>
      <c r="G1893">
        <v>7</v>
      </c>
      <c r="H1893" s="67">
        <v>3726</v>
      </c>
      <c r="I1893" s="67">
        <v>3960</v>
      </c>
      <c r="J1893" s="67">
        <v>78246</v>
      </c>
      <c r="K1893" s="67">
        <v>83160</v>
      </c>
      <c r="L1893" s="67">
        <v>4914</v>
      </c>
    </row>
    <row r="1894" spans="1:12">
      <c r="A1894" s="3">
        <v>41546</v>
      </c>
      <c r="B1894">
        <v>2</v>
      </c>
      <c r="C1894">
        <v>1</v>
      </c>
      <c r="D1894" t="s">
        <v>40</v>
      </c>
      <c r="E1894">
        <v>5</v>
      </c>
      <c r="F1894">
        <v>2</v>
      </c>
      <c r="G1894">
        <v>22</v>
      </c>
      <c r="H1894" s="67">
        <v>2952</v>
      </c>
      <c r="I1894" s="67">
        <v>3150</v>
      </c>
      <c r="J1894" s="67">
        <v>47088</v>
      </c>
      <c r="K1894" s="67">
        <v>50760</v>
      </c>
      <c r="L1894" s="67">
        <v>3672</v>
      </c>
    </row>
    <row r="1895" spans="1:12">
      <c r="A1895" s="3">
        <v>41547</v>
      </c>
      <c r="B1895">
        <v>4</v>
      </c>
      <c r="C1895">
        <v>2</v>
      </c>
      <c r="D1895" t="s">
        <v>12</v>
      </c>
      <c r="E1895">
        <v>1</v>
      </c>
      <c r="F1895">
        <v>1</v>
      </c>
      <c r="G1895">
        <v>15</v>
      </c>
      <c r="H1895" s="67">
        <v>3384</v>
      </c>
      <c r="I1895" s="67">
        <v>3600</v>
      </c>
      <c r="J1895" s="67">
        <v>44748</v>
      </c>
      <c r="K1895" s="67">
        <v>47520</v>
      </c>
      <c r="L1895" s="67">
        <v>2772</v>
      </c>
    </row>
    <row r="1896" spans="1:12">
      <c r="A1896" s="3">
        <v>41547</v>
      </c>
      <c r="B1896">
        <v>9</v>
      </c>
      <c r="C1896">
        <v>5</v>
      </c>
      <c r="D1896" t="s">
        <v>15</v>
      </c>
      <c r="E1896">
        <v>2</v>
      </c>
      <c r="F1896">
        <v>2</v>
      </c>
      <c r="G1896">
        <v>7</v>
      </c>
      <c r="H1896" s="67">
        <v>3546</v>
      </c>
      <c r="I1896" s="67">
        <v>3780</v>
      </c>
      <c r="J1896" s="67">
        <v>28656</v>
      </c>
      <c r="K1896" s="67">
        <v>30960</v>
      </c>
      <c r="L1896" s="67">
        <v>2304</v>
      </c>
    </row>
    <row r="1897" spans="1:12">
      <c r="A1897" s="3">
        <v>41547</v>
      </c>
      <c r="B1897">
        <v>6</v>
      </c>
      <c r="C1897">
        <v>4</v>
      </c>
      <c r="D1897" t="s">
        <v>26</v>
      </c>
      <c r="E1897">
        <v>2</v>
      </c>
      <c r="F1897">
        <v>1</v>
      </c>
      <c r="G1897">
        <v>17</v>
      </c>
      <c r="H1897" s="67">
        <v>5148</v>
      </c>
      <c r="I1897" s="67">
        <v>5490</v>
      </c>
      <c r="J1897" s="67">
        <v>27378</v>
      </c>
      <c r="K1897" s="67">
        <v>29160</v>
      </c>
      <c r="L1897" s="67">
        <v>1782</v>
      </c>
    </row>
    <row r="1898" spans="1:12">
      <c r="A1898" s="3">
        <v>41547</v>
      </c>
      <c r="B1898">
        <v>4</v>
      </c>
      <c r="C1898">
        <v>2</v>
      </c>
      <c r="D1898" t="s">
        <v>42</v>
      </c>
      <c r="E1898">
        <v>6</v>
      </c>
      <c r="F1898">
        <v>2</v>
      </c>
      <c r="G1898">
        <v>20</v>
      </c>
      <c r="H1898" s="67">
        <v>2034</v>
      </c>
      <c r="I1898" s="67">
        <v>2160</v>
      </c>
      <c r="J1898" s="67">
        <v>135108</v>
      </c>
      <c r="K1898" s="67">
        <v>145800</v>
      </c>
      <c r="L1898" s="67">
        <v>10692</v>
      </c>
    </row>
    <row r="1899" spans="1:12">
      <c r="A1899" s="3">
        <v>41547</v>
      </c>
      <c r="B1899">
        <v>2</v>
      </c>
      <c r="C1899">
        <v>1</v>
      </c>
      <c r="D1899" t="s">
        <v>33</v>
      </c>
      <c r="E1899">
        <v>3</v>
      </c>
      <c r="F1899">
        <v>1</v>
      </c>
      <c r="G1899">
        <v>5</v>
      </c>
      <c r="H1899" s="67">
        <v>2196</v>
      </c>
      <c r="I1899" s="67">
        <v>2340</v>
      </c>
      <c r="J1899" s="67">
        <v>55692</v>
      </c>
      <c r="K1899" s="67">
        <v>59220</v>
      </c>
      <c r="L1899" s="67">
        <v>3528</v>
      </c>
    </row>
    <row r="1900" spans="1:12">
      <c r="A1900" s="3">
        <v>41548</v>
      </c>
      <c r="B1900">
        <v>7</v>
      </c>
      <c r="C1900">
        <v>3</v>
      </c>
      <c r="D1900" t="s">
        <v>26</v>
      </c>
      <c r="E1900">
        <v>2</v>
      </c>
      <c r="F1900">
        <v>1</v>
      </c>
      <c r="G1900">
        <v>14</v>
      </c>
      <c r="H1900" s="67">
        <v>3546</v>
      </c>
      <c r="I1900" s="67">
        <v>3780</v>
      </c>
      <c r="J1900" s="67">
        <v>15210</v>
      </c>
      <c r="K1900" s="67">
        <v>16200</v>
      </c>
      <c r="L1900" s="67">
        <v>990</v>
      </c>
    </row>
    <row r="1901" spans="1:12">
      <c r="A1901" s="3">
        <v>41548</v>
      </c>
      <c r="B1901">
        <v>2</v>
      </c>
      <c r="C1901">
        <v>1</v>
      </c>
      <c r="D1901" t="s">
        <v>41</v>
      </c>
      <c r="E1901">
        <v>2</v>
      </c>
      <c r="F1901">
        <v>1</v>
      </c>
      <c r="G1901">
        <v>6</v>
      </c>
      <c r="H1901" s="67">
        <v>3546</v>
      </c>
      <c r="I1901" s="67">
        <v>3780</v>
      </c>
      <c r="J1901" s="67">
        <v>5904</v>
      </c>
      <c r="K1901" s="67">
        <v>6300</v>
      </c>
      <c r="L1901" s="67">
        <v>396</v>
      </c>
    </row>
    <row r="1902" spans="1:12">
      <c r="A1902" s="3">
        <v>41548</v>
      </c>
      <c r="B1902">
        <v>10</v>
      </c>
      <c r="C1902">
        <v>4</v>
      </c>
      <c r="D1902" t="s">
        <v>21</v>
      </c>
      <c r="E1902">
        <v>2</v>
      </c>
      <c r="F1902">
        <v>1</v>
      </c>
      <c r="G1902">
        <v>22</v>
      </c>
      <c r="H1902" s="67">
        <v>7506</v>
      </c>
      <c r="I1902" s="67">
        <v>8100</v>
      </c>
      <c r="J1902" s="67">
        <v>17568</v>
      </c>
      <c r="K1902" s="67">
        <v>18720</v>
      </c>
      <c r="L1902" s="67">
        <v>1152</v>
      </c>
    </row>
    <row r="1903" spans="1:12">
      <c r="A1903" s="3">
        <v>41548</v>
      </c>
      <c r="B1903">
        <v>5</v>
      </c>
      <c r="C1903">
        <v>3</v>
      </c>
      <c r="D1903" t="s">
        <v>40</v>
      </c>
      <c r="E1903">
        <v>5</v>
      </c>
      <c r="F1903">
        <v>2</v>
      </c>
      <c r="G1903">
        <v>6</v>
      </c>
      <c r="H1903" s="67">
        <v>3924</v>
      </c>
      <c r="I1903" s="67">
        <v>4230</v>
      </c>
      <c r="J1903" s="67">
        <v>11772</v>
      </c>
      <c r="K1903" s="67">
        <v>12690</v>
      </c>
      <c r="L1903" s="67">
        <v>918</v>
      </c>
    </row>
    <row r="1904" spans="1:12">
      <c r="A1904" s="3">
        <v>41549</v>
      </c>
      <c r="B1904">
        <v>10</v>
      </c>
      <c r="C1904">
        <v>4</v>
      </c>
      <c r="D1904" t="s">
        <v>40</v>
      </c>
      <c r="E1904">
        <v>5</v>
      </c>
      <c r="F1904">
        <v>2</v>
      </c>
      <c r="G1904">
        <v>6</v>
      </c>
      <c r="H1904" s="67">
        <v>4482</v>
      </c>
      <c r="I1904" s="67">
        <v>4770</v>
      </c>
      <c r="J1904" s="67">
        <v>90252</v>
      </c>
      <c r="K1904" s="67">
        <v>97290</v>
      </c>
      <c r="L1904" s="67">
        <v>7038</v>
      </c>
    </row>
    <row r="1905" spans="1:12">
      <c r="A1905" s="3">
        <v>41549</v>
      </c>
      <c r="B1905">
        <v>4</v>
      </c>
      <c r="C1905">
        <v>2</v>
      </c>
      <c r="D1905" t="s">
        <v>15</v>
      </c>
      <c r="E1905">
        <v>2</v>
      </c>
      <c r="F1905">
        <v>2</v>
      </c>
      <c r="G1905">
        <v>2</v>
      </c>
      <c r="H1905" s="67">
        <v>3546</v>
      </c>
      <c r="I1905" s="67">
        <v>3780</v>
      </c>
      <c r="J1905" s="67">
        <v>46566</v>
      </c>
      <c r="K1905" s="67">
        <v>50310</v>
      </c>
      <c r="L1905" s="67">
        <v>3744</v>
      </c>
    </row>
    <row r="1906" spans="1:12">
      <c r="A1906" s="3">
        <v>41549</v>
      </c>
      <c r="B1906">
        <v>5</v>
      </c>
      <c r="C1906">
        <v>3</v>
      </c>
      <c r="D1906" t="s">
        <v>33</v>
      </c>
      <c r="E1906">
        <v>3</v>
      </c>
      <c r="F1906">
        <v>1</v>
      </c>
      <c r="G1906">
        <v>24</v>
      </c>
      <c r="H1906" s="67">
        <v>3726</v>
      </c>
      <c r="I1906" s="67">
        <v>3960</v>
      </c>
      <c r="J1906" s="67">
        <v>95472</v>
      </c>
      <c r="K1906" s="67">
        <v>101520</v>
      </c>
      <c r="L1906" s="67">
        <v>6048</v>
      </c>
    </row>
    <row r="1907" spans="1:12">
      <c r="A1907" s="3">
        <v>41550</v>
      </c>
      <c r="B1907">
        <v>1</v>
      </c>
      <c r="C1907">
        <v>1</v>
      </c>
      <c r="D1907" t="s">
        <v>36</v>
      </c>
      <c r="E1907">
        <v>2</v>
      </c>
      <c r="F1907">
        <v>1</v>
      </c>
      <c r="G1907">
        <v>11</v>
      </c>
      <c r="H1907" s="67">
        <v>2106</v>
      </c>
      <c r="I1907" s="67">
        <v>2250</v>
      </c>
      <c r="J1907" s="67">
        <v>10530</v>
      </c>
      <c r="K1907" s="67">
        <v>11250</v>
      </c>
      <c r="L1907" s="67">
        <v>720</v>
      </c>
    </row>
    <row r="1908" spans="1:12">
      <c r="A1908" s="3">
        <v>41550</v>
      </c>
      <c r="B1908">
        <v>7</v>
      </c>
      <c r="C1908">
        <v>3</v>
      </c>
      <c r="D1908" t="s">
        <v>26</v>
      </c>
      <c r="E1908">
        <v>2</v>
      </c>
      <c r="F1908">
        <v>1</v>
      </c>
      <c r="G1908">
        <v>10</v>
      </c>
      <c r="H1908" s="67">
        <v>3546</v>
      </c>
      <c r="I1908" s="67">
        <v>3780</v>
      </c>
      <c r="J1908" s="67">
        <v>3042</v>
      </c>
      <c r="K1908" s="67">
        <v>3240</v>
      </c>
      <c r="L1908" s="67">
        <v>198</v>
      </c>
    </row>
    <row r="1909" spans="1:12">
      <c r="A1909" s="3">
        <v>41551</v>
      </c>
      <c r="B1909">
        <v>8</v>
      </c>
      <c r="C1909">
        <v>5</v>
      </c>
      <c r="D1909" t="s">
        <v>43</v>
      </c>
      <c r="E1909">
        <v>4</v>
      </c>
      <c r="F1909">
        <v>1</v>
      </c>
      <c r="G1909">
        <v>7</v>
      </c>
      <c r="H1909" s="67">
        <v>3384</v>
      </c>
      <c r="I1909" s="67">
        <v>3600</v>
      </c>
      <c r="J1909" s="67">
        <v>6768</v>
      </c>
      <c r="K1909" s="67">
        <v>7200</v>
      </c>
      <c r="L1909" s="67">
        <v>432</v>
      </c>
    </row>
    <row r="1910" spans="1:12">
      <c r="A1910" s="3">
        <v>41551</v>
      </c>
      <c r="B1910">
        <v>1</v>
      </c>
      <c r="C1910">
        <v>1</v>
      </c>
      <c r="D1910" t="s">
        <v>43</v>
      </c>
      <c r="E1910">
        <v>4</v>
      </c>
      <c r="F1910">
        <v>1</v>
      </c>
      <c r="G1910">
        <v>22</v>
      </c>
      <c r="H1910" s="67">
        <v>2106</v>
      </c>
      <c r="I1910" s="67">
        <v>2250</v>
      </c>
      <c r="J1910" s="67">
        <v>81216</v>
      </c>
      <c r="K1910" s="67">
        <v>86400</v>
      </c>
      <c r="L1910" s="67">
        <v>5184</v>
      </c>
    </row>
    <row r="1911" spans="1:12">
      <c r="A1911" s="3">
        <v>41551</v>
      </c>
      <c r="B1911">
        <v>6</v>
      </c>
      <c r="C1911">
        <v>4</v>
      </c>
      <c r="D1911" t="s">
        <v>19</v>
      </c>
      <c r="E1911">
        <v>2</v>
      </c>
      <c r="F1911">
        <v>1</v>
      </c>
      <c r="G1911">
        <v>7</v>
      </c>
      <c r="H1911" s="67">
        <v>3924</v>
      </c>
      <c r="I1911" s="67">
        <v>4230</v>
      </c>
      <c r="J1911" s="67">
        <v>11934</v>
      </c>
      <c r="K1911" s="67">
        <v>12690</v>
      </c>
      <c r="L1911" s="67">
        <v>756</v>
      </c>
    </row>
    <row r="1912" spans="1:12">
      <c r="A1912" s="3">
        <v>41551</v>
      </c>
      <c r="B1912">
        <v>2</v>
      </c>
      <c r="C1912">
        <v>1</v>
      </c>
      <c r="D1912" t="s">
        <v>39</v>
      </c>
      <c r="E1912">
        <v>2</v>
      </c>
      <c r="F1912">
        <v>1</v>
      </c>
      <c r="G1912">
        <v>18</v>
      </c>
      <c r="H1912" s="67">
        <v>3582</v>
      </c>
      <c r="I1912" s="67">
        <v>3870</v>
      </c>
      <c r="J1912" s="67">
        <v>26082</v>
      </c>
      <c r="K1912" s="67">
        <v>27720</v>
      </c>
      <c r="L1912" s="67">
        <v>1638</v>
      </c>
    </row>
    <row r="1913" spans="1:12">
      <c r="A1913" s="3">
        <v>41551</v>
      </c>
      <c r="B1913">
        <v>10</v>
      </c>
      <c r="C1913">
        <v>4</v>
      </c>
      <c r="D1913" t="s">
        <v>33</v>
      </c>
      <c r="E1913">
        <v>3</v>
      </c>
      <c r="F1913">
        <v>1</v>
      </c>
      <c r="G1913">
        <v>12</v>
      </c>
      <c r="H1913" s="67">
        <v>3582</v>
      </c>
      <c r="I1913" s="67">
        <v>3870</v>
      </c>
      <c r="J1913" s="67">
        <v>27846</v>
      </c>
      <c r="K1913" s="67">
        <v>29610</v>
      </c>
      <c r="L1913" s="67">
        <v>1764</v>
      </c>
    </row>
    <row r="1914" spans="1:12">
      <c r="A1914" s="3">
        <v>41552</v>
      </c>
      <c r="B1914">
        <v>8</v>
      </c>
      <c r="C1914">
        <v>5</v>
      </c>
      <c r="D1914" t="s">
        <v>28</v>
      </c>
      <c r="E1914">
        <v>3</v>
      </c>
      <c r="F1914">
        <v>1</v>
      </c>
      <c r="G1914">
        <v>19</v>
      </c>
      <c r="H1914" s="67">
        <v>3726</v>
      </c>
      <c r="I1914" s="67">
        <v>3960</v>
      </c>
      <c r="J1914" s="67">
        <v>75816</v>
      </c>
      <c r="K1914" s="67">
        <v>80730</v>
      </c>
      <c r="L1914" s="67">
        <v>4914</v>
      </c>
    </row>
    <row r="1915" spans="1:12">
      <c r="A1915" s="3">
        <v>41552</v>
      </c>
      <c r="B1915">
        <v>6</v>
      </c>
      <c r="C1915">
        <v>4</v>
      </c>
      <c r="D1915" t="s">
        <v>12</v>
      </c>
      <c r="E1915">
        <v>1</v>
      </c>
      <c r="F1915">
        <v>1</v>
      </c>
      <c r="G1915">
        <v>23</v>
      </c>
      <c r="H1915" s="67">
        <v>3582</v>
      </c>
      <c r="I1915" s="67">
        <v>3870</v>
      </c>
      <c r="J1915" s="67">
        <v>14238</v>
      </c>
      <c r="K1915" s="67">
        <v>15120</v>
      </c>
      <c r="L1915" s="67">
        <v>882</v>
      </c>
    </row>
    <row r="1916" spans="1:12">
      <c r="A1916" s="3">
        <v>41553</v>
      </c>
      <c r="B1916">
        <v>7</v>
      </c>
      <c r="C1916">
        <v>3</v>
      </c>
      <c r="D1916" t="s">
        <v>12</v>
      </c>
      <c r="E1916">
        <v>1</v>
      </c>
      <c r="F1916">
        <v>1</v>
      </c>
      <c r="G1916">
        <v>3</v>
      </c>
      <c r="H1916" s="67">
        <v>2952</v>
      </c>
      <c r="I1916" s="67">
        <v>3150</v>
      </c>
      <c r="J1916" s="67">
        <v>38646</v>
      </c>
      <c r="K1916" s="67">
        <v>41040</v>
      </c>
      <c r="L1916" s="67">
        <v>2394</v>
      </c>
    </row>
    <row r="1917" spans="1:12">
      <c r="A1917" s="3">
        <v>41553</v>
      </c>
      <c r="B1917">
        <v>7</v>
      </c>
      <c r="C1917">
        <v>3</v>
      </c>
      <c r="D1917" t="s">
        <v>36</v>
      </c>
      <c r="E1917">
        <v>2</v>
      </c>
      <c r="F1917">
        <v>1</v>
      </c>
      <c r="G1917">
        <v>24</v>
      </c>
      <c r="H1917" s="67">
        <v>3978</v>
      </c>
      <c r="I1917" s="67">
        <v>4230</v>
      </c>
      <c r="J1917" s="67">
        <v>23166</v>
      </c>
      <c r="K1917" s="67">
        <v>24750</v>
      </c>
      <c r="L1917" s="67">
        <v>1584</v>
      </c>
    </row>
    <row r="1918" spans="1:12">
      <c r="A1918" s="3">
        <v>41553</v>
      </c>
      <c r="B1918">
        <v>6</v>
      </c>
      <c r="C1918">
        <v>4</v>
      </c>
      <c r="D1918" t="s">
        <v>39</v>
      </c>
      <c r="E1918">
        <v>2</v>
      </c>
      <c r="F1918">
        <v>1</v>
      </c>
      <c r="G1918">
        <v>25</v>
      </c>
      <c r="H1918" s="67">
        <v>2034</v>
      </c>
      <c r="I1918" s="67">
        <v>2160</v>
      </c>
      <c r="J1918" s="67">
        <v>18630</v>
      </c>
      <c r="K1918" s="67">
        <v>19800</v>
      </c>
      <c r="L1918" s="67">
        <v>1170</v>
      </c>
    </row>
    <row r="1919" spans="1:12">
      <c r="A1919" s="3">
        <v>41554</v>
      </c>
      <c r="B1919">
        <v>5</v>
      </c>
      <c r="C1919">
        <v>3</v>
      </c>
      <c r="D1919" t="s">
        <v>41</v>
      </c>
      <c r="E1919">
        <v>2</v>
      </c>
      <c r="F1919">
        <v>1</v>
      </c>
      <c r="G1919">
        <v>5</v>
      </c>
      <c r="H1919" s="67">
        <v>3924</v>
      </c>
      <c r="I1919" s="67">
        <v>4230</v>
      </c>
      <c r="J1919" s="67">
        <v>64944</v>
      </c>
      <c r="K1919" s="67">
        <v>69300</v>
      </c>
      <c r="L1919" s="67">
        <v>4356</v>
      </c>
    </row>
    <row r="1920" spans="1:12">
      <c r="A1920" s="3">
        <v>41554</v>
      </c>
      <c r="B1920">
        <v>6</v>
      </c>
      <c r="C1920">
        <v>4</v>
      </c>
      <c r="D1920" t="s">
        <v>39</v>
      </c>
      <c r="E1920">
        <v>2</v>
      </c>
      <c r="F1920">
        <v>1</v>
      </c>
      <c r="G1920">
        <v>2</v>
      </c>
      <c r="H1920" s="67">
        <v>5832</v>
      </c>
      <c r="I1920" s="67">
        <v>6210</v>
      </c>
      <c r="J1920" s="67">
        <v>29808</v>
      </c>
      <c r="K1920" s="67">
        <v>31680</v>
      </c>
      <c r="L1920" s="67">
        <v>1872</v>
      </c>
    </row>
    <row r="1921" spans="1:12">
      <c r="A1921" s="3">
        <v>41554</v>
      </c>
      <c r="B1921">
        <v>7</v>
      </c>
      <c r="C1921">
        <v>3</v>
      </c>
      <c r="D1921" t="s">
        <v>12</v>
      </c>
      <c r="E1921">
        <v>1</v>
      </c>
      <c r="F1921">
        <v>1</v>
      </c>
      <c r="G1921">
        <v>14</v>
      </c>
      <c r="H1921" s="67">
        <v>3546</v>
      </c>
      <c r="I1921" s="67">
        <v>3780</v>
      </c>
      <c r="J1921" s="67">
        <v>50850</v>
      </c>
      <c r="K1921" s="67">
        <v>54000</v>
      </c>
      <c r="L1921" s="67">
        <v>3150</v>
      </c>
    </row>
    <row r="1922" spans="1:12">
      <c r="A1922" s="3">
        <v>41554</v>
      </c>
      <c r="B1922">
        <v>10</v>
      </c>
      <c r="C1922">
        <v>4</v>
      </c>
      <c r="D1922" t="s">
        <v>38</v>
      </c>
      <c r="E1922">
        <v>4</v>
      </c>
      <c r="F1922">
        <v>1</v>
      </c>
      <c r="G1922">
        <v>6</v>
      </c>
      <c r="H1922" s="67">
        <v>2034</v>
      </c>
      <c r="I1922" s="67">
        <v>2160</v>
      </c>
      <c r="J1922" s="67">
        <v>14184</v>
      </c>
      <c r="K1922" s="67">
        <v>15120</v>
      </c>
      <c r="L1922" s="67">
        <v>936</v>
      </c>
    </row>
    <row r="1923" spans="1:12">
      <c r="A1923" s="3">
        <v>41555</v>
      </c>
      <c r="B1923">
        <v>5</v>
      </c>
      <c r="C1923">
        <v>3</v>
      </c>
      <c r="D1923" t="s">
        <v>39</v>
      </c>
      <c r="E1923">
        <v>2</v>
      </c>
      <c r="F1923">
        <v>1</v>
      </c>
      <c r="G1923">
        <v>13</v>
      </c>
      <c r="H1923" s="67">
        <v>2034</v>
      </c>
      <c r="I1923" s="67">
        <v>2160</v>
      </c>
      <c r="J1923" s="67">
        <v>81972</v>
      </c>
      <c r="K1923" s="67">
        <v>87120</v>
      </c>
      <c r="L1923" s="67">
        <v>5148</v>
      </c>
    </row>
    <row r="1924" spans="1:12">
      <c r="A1924" s="3">
        <v>41556</v>
      </c>
      <c r="B1924">
        <v>2</v>
      </c>
      <c r="C1924">
        <v>1</v>
      </c>
      <c r="D1924" t="s">
        <v>36</v>
      </c>
      <c r="E1924">
        <v>2</v>
      </c>
      <c r="F1924">
        <v>1</v>
      </c>
      <c r="G1924">
        <v>4</v>
      </c>
      <c r="H1924" s="67">
        <v>3042</v>
      </c>
      <c r="I1924" s="67">
        <v>3240</v>
      </c>
      <c r="J1924" s="67">
        <v>33696</v>
      </c>
      <c r="K1924" s="67">
        <v>36000</v>
      </c>
      <c r="L1924" s="67">
        <v>2304</v>
      </c>
    </row>
    <row r="1925" spans="1:12">
      <c r="A1925" s="3">
        <v>41556</v>
      </c>
      <c r="B1925">
        <v>8</v>
      </c>
      <c r="C1925">
        <v>5</v>
      </c>
      <c r="D1925" t="s">
        <v>36</v>
      </c>
      <c r="E1925">
        <v>2</v>
      </c>
      <c r="F1925">
        <v>1</v>
      </c>
      <c r="G1925">
        <v>21</v>
      </c>
      <c r="H1925" s="67">
        <v>3042</v>
      </c>
      <c r="I1925" s="67">
        <v>3240</v>
      </c>
      <c r="J1925" s="67">
        <v>4212</v>
      </c>
      <c r="K1925" s="67">
        <v>4500</v>
      </c>
      <c r="L1925" s="67">
        <v>288</v>
      </c>
    </row>
    <row r="1926" spans="1:12">
      <c r="A1926" s="3">
        <v>41556</v>
      </c>
      <c r="B1926">
        <v>8</v>
      </c>
      <c r="C1926">
        <v>5</v>
      </c>
      <c r="D1926" t="s">
        <v>28</v>
      </c>
      <c r="E1926">
        <v>3</v>
      </c>
      <c r="F1926">
        <v>1</v>
      </c>
      <c r="G1926">
        <v>16</v>
      </c>
      <c r="H1926" s="67">
        <v>3726</v>
      </c>
      <c r="I1926" s="67">
        <v>3960</v>
      </c>
      <c r="J1926" s="67">
        <v>128304</v>
      </c>
      <c r="K1926" s="67">
        <v>136620</v>
      </c>
      <c r="L1926" s="67">
        <v>8316</v>
      </c>
    </row>
    <row r="1927" spans="1:12">
      <c r="A1927" s="3">
        <v>41557</v>
      </c>
      <c r="B1927">
        <v>3</v>
      </c>
      <c r="C1927">
        <v>2</v>
      </c>
      <c r="D1927" t="s">
        <v>36</v>
      </c>
      <c r="E1927">
        <v>2</v>
      </c>
      <c r="F1927">
        <v>1</v>
      </c>
      <c r="G1927">
        <v>10</v>
      </c>
      <c r="H1927" s="67">
        <v>2196</v>
      </c>
      <c r="I1927" s="67">
        <v>2340</v>
      </c>
      <c r="J1927" s="67">
        <v>27378</v>
      </c>
      <c r="K1927" s="67">
        <v>29250</v>
      </c>
      <c r="L1927" s="67">
        <v>1872</v>
      </c>
    </row>
    <row r="1928" spans="1:12">
      <c r="A1928" s="3">
        <v>41557</v>
      </c>
      <c r="B1928">
        <v>6</v>
      </c>
      <c r="C1928">
        <v>4</v>
      </c>
      <c r="D1928" t="s">
        <v>36</v>
      </c>
      <c r="E1928">
        <v>2</v>
      </c>
      <c r="F1928">
        <v>1</v>
      </c>
      <c r="G1928">
        <v>3</v>
      </c>
      <c r="H1928" s="67">
        <v>4482</v>
      </c>
      <c r="I1928" s="67">
        <v>4770</v>
      </c>
      <c r="J1928" s="67">
        <v>27378</v>
      </c>
      <c r="K1928" s="67">
        <v>29250</v>
      </c>
      <c r="L1928" s="67">
        <v>1872</v>
      </c>
    </row>
    <row r="1929" spans="1:12">
      <c r="A1929" s="3">
        <v>41557</v>
      </c>
      <c r="B1929">
        <v>8</v>
      </c>
      <c r="C1929">
        <v>5</v>
      </c>
      <c r="D1929" t="s">
        <v>42</v>
      </c>
      <c r="E1929">
        <v>6</v>
      </c>
      <c r="F1929">
        <v>2</v>
      </c>
      <c r="G1929">
        <v>1</v>
      </c>
      <c r="H1929" s="67">
        <v>5148</v>
      </c>
      <c r="I1929" s="67">
        <v>5490</v>
      </c>
      <c r="J1929" s="67">
        <v>120096</v>
      </c>
      <c r="K1929" s="67">
        <v>129600</v>
      </c>
      <c r="L1929" s="67">
        <v>9504</v>
      </c>
    </row>
    <row r="1930" spans="1:12">
      <c r="A1930" s="3">
        <v>41558</v>
      </c>
      <c r="B1930">
        <v>4</v>
      </c>
      <c r="C1930">
        <v>2</v>
      </c>
      <c r="D1930" t="s">
        <v>15</v>
      </c>
      <c r="E1930">
        <v>2</v>
      </c>
      <c r="F1930">
        <v>2</v>
      </c>
      <c r="G1930">
        <v>13</v>
      </c>
      <c r="H1930" s="67">
        <v>3978</v>
      </c>
      <c r="I1930" s="67">
        <v>4230</v>
      </c>
      <c r="J1930" s="67">
        <v>78804</v>
      </c>
      <c r="K1930" s="67">
        <v>85140</v>
      </c>
      <c r="L1930" s="67">
        <v>6336</v>
      </c>
    </row>
    <row r="1931" spans="1:12">
      <c r="A1931" s="3">
        <v>41558</v>
      </c>
      <c r="B1931">
        <v>7</v>
      </c>
      <c r="C1931">
        <v>3</v>
      </c>
      <c r="D1931" t="s">
        <v>42</v>
      </c>
      <c r="E1931">
        <v>6</v>
      </c>
      <c r="F1931">
        <v>2</v>
      </c>
      <c r="G1931">
        <v>15</v>
      </c>
      <c r="H1931" s="67">
        <v>2106</v>
      </c>
      <c r="I1931" s="67">
        <v>2250</v>
      </c>
      <c r="J1931" s="67">
        <v>150120</v>
      </c>
      <c r="K1931" s="67">
        <v>162000</v>
      </c>
      <c r="L1931" s="67">
        <v>11880</v>
      </c>
    </row>
    <row r="1932" spans="1:12">
      <c r="A1932" s="3">
        <v>41558</v>
      </c>
      <c r="B1932">
        <v>2</v>
      </c>
      <c r="C1932">
        <v>1</v>
      </c>
      <c r="D1932" t="s">
        <v>21</v>
      </c>
      <c r="E1932">
        <v>2</v>
      </c>
      <c r="F1932">
        <v>1</v>
      </c>
      <c r="G1932">
        <v>5</v>
      </c>
      <c r="H1932" s="67">
        <v>3978</v>
      </c>
      <c r="I1932" s="67">
        <v>4230</v>
      </c>
      <c r="J1932" s="67">
        <v>15372</v>
      </c>
      <c r="K1932" s="67">
        <v>16380</v>
      </c>
      <c r="L1932" s="67">
        <v>1008</v>
      </c>
    </row>
    <row r="1933" spans="1:12">
      <c r="A1933" s="3">
        <v>41559</v>
      </c>
      <c r="B1933">
        <v>4</v>
      </c>
      <c r="C1933">
        <v>2</v>
      </c>
      <c r="D1933" t="s">
        <v>38</v>
      </c>
      <c r="E1933">
        <v>4</v>
      </c>
      <c r="F1933">
        <v>1</v>
      </c>
      <c r="G1933">
        <v>25</v>
      </c>
      <c r="H1933" s="67">
        <v>2034</v>
      </c>
      <c r="I1933" s="67">
        <v>2160</v>
      </c>
      <c r="J1933" s="67">
        <v>81558</v>
      </c>
      <c r="K1933" s="67">
        <v>86940</v>
      </c>
      <c r="L1933" s="67">
        <v>5382</v>
      </c>
    </row>
    <row r="1934" spans="1:12">
      <c r="A1934" s="3">
        <v>41559</v>
      </c>
      <c r="B1934">
        <v>7</v>
      </c>
      <c r="C1934">
        <v>3</v>
      </c>
      <c r="D1934" t="s">
        <v>42</v>
      </c>
      <c r="E1934">
        <v>6</v>
      </c>
      <c r="F1934">
        <v>2</v>
      </c>
      <c r="G1934">
        <v>23</v>
      </c>
      <c r="H1934" s="67">
        <v>3546</v>
      </c>
      <c r="I1934" s="67">
        <v>3780</v>
      </c>
      <c r="J1934" s="67">
        <v>67554</v>
      </c>
      <c r="K1934" s="67">
        <v>72900</v>
      </c>
      <c r="L1934" s="67">
        <v>5346</v>
      </c>
    </row>
    <row r="1935" spans="1:12">
      <c r="A1935" s="3">
        <v>41559</v>
      </c>
      <c r="B1935">
        <v>2</v>
      </c>
      <c r="C1935">
        <v>1</v>
      </c>
      <c r="D1935" t="s">
        <v>39</v>
      </c>
      <c r="E1935">
        <v>2</v>
      </c>
      <c r="F1935">
        <v>1</v>
      </c>
      <c r="G1935">
        <v>23</v>
      </c>
      <c r="H1935" s="67">
        <v>4482</v>
      </c>
      <c r="I1935" s="67">
        <v>4770</v>
      </c>
      <c r="J1935" s="67">
        <v>67068</v>
      </c>
      <c r="K1935" s="67">
        <v>71280</v>
      </c>
      <c r="L1935" s="67">
        <v>4212</v>
      </c>
    </row>
    <row r="1936" spans="1:12">
      <c r="A1936" s="3">
        <v>41559</v>
      </c>
      <c r="B1936">
        <v>2</v>
      </c>
      <c r="C1936">
        <v>1</v>
      </c>
      <c r="D1936" t="s">
        <v>43</v>
      </c>
      <c r="E1936">
        <v>4</v>
      </c>
      <c r="F1936">
        <v>1</v>
      </c>
      <c r="G1936">
        <v>24</v>
      </c>
      <c r="H1936" s="67">
        <v>3924</v>
      </c>
      <c r="I1936" s="67">
        <v>4230</v>
      </c>
      <c r="J1936" s="67">
        <v>47376</v>
      </c>
      <c r="K1936" s="67">
        <v>50400</v>
      </c>
      <c r="L1936" s="67">
        <v>3024</v>
      </c>
    </row>
    <row r="1937" spans="1:12">
      <c r="A1937" s="3">
        <v>41560</v>
      </c>
      <c r="B1937">
        <v>10</v>
      </c>
      <c r="C1937">
        <v>4</v>
      </c>
      <c r="D1937" t="s">
        <v>43</v>
      </c>
      <c r="E1937">
        <v>4</v>
      </c>
      <c r="F1937">
        <v>1</v>
      </c>
      <c r="G1937">
        <v>25</v>
      </c>
      <c r="H1937" s="67">
        <v>2952</v>
      </c>
      <c r="I1937" s="67">
        <v>3150</v>
      </c>
      <c r="J1937" s="67">
        <v>23688</v>
      </c>
      <c r="K1937" s="67">
        <v>25200</v>
      </c>
      <c r="L1937" s="67">
        <v>1512</v>
      </c>
    </row>
    <row r="1938" spans="1:12">
      <c r="A1938" s="3">
        <v>41560</v>
      </c>
      <c r="B1938">
        <v>6</v>
      </c>
      <c r="C1938">
        <v>4</v>
      </c>
      <c r="D1938" t="s">
        <v>42</v>
      </c>
      <c r="E1938">
        <v>6</v>
      </c>
      <c r="F1938">
        <v>2</v>
      </c>
      <c r="G1938">
        <v>17</v>
      </c>
      <c r="H1938" s="67">
        <v>3726</v>
      </c>
      <c r="I1938" s="67">
        <v>3960</v>
      </c>
      <c r="J1938" s="67">
        <v>135108</v>
      </c>
      <c r="K1938" s="67">
        <v>145800</v>
      </c>
      <c r="L1938" s="67">
        <v>10692</v>
      </c>
    </row>
    <row r="1939" spans="1:12">
      <c r="A1939" s="3">
        <v>41561</v>
      </c>
      <c r="B1939">
        <v>4</v>
      </c>
      <c r="C1939">
        <v>2</v>
      </c>
      <c r="D1939" t="s">
        <v>28</v>
      </c>
      <c r="E1939">
        <v>3</v>
      </c>
      <c r="F1939">
        <v>1</v>
      </c>
      <c r="G1939">
        <v>21</v>
      </c>
      <c r="H1939" s="67">
        <v>3978</v>
      </c>
      <c r="I1939" s="67">
        <v>4230</v>
      </c>
      <c r="J1939" s="67">
        <v>34992</v>
      </c>
      <c r="K1939" s="67">
        <v>37260</v>
      </c>
      <c r="L1939" s="67">
        <v>2268</v>
      </c>
    </row>
    <row r="1940" spans="1:12">
      <c r="A1940" s="3">
        <v>41561</v>
      </c>
      <c r="B1940">
        <v>3</v>
      </c>
      <c r="C1940">
        <v>2</v>
      </c>
      <c r="D1940" t="s">
        <v>38</v>
      </c>
      <c r="E1940">
        <v>4</v>
      </c>
      <c r="F1940">
        <v>1</v>
      </c>
      <c r="G1940">
        <v>9</v>
      </c>
      <c r="H1940" s="67">
        <v>3726</v>
      </c>
      <c r="I1940" s="67">
        <v>3960</v>
      </c>
      <c r="J1940" s="67">
        <v>70920</v>
      </c>
      <c r="K1940" s="67">
        <v>75600</v>
      </c>
      <c r="L1940" s="67">
        <v>4680</v>
      </c>
    </row>
    <row r="1941" spans="1:12">
      <c r="A1941" s="3">
        <v>41561</v>
      </c>
      <c r="B1941">
        <v>10</v>
      </c>
      <c r="C1941">
        <v>4</v>
      </c>
      <c r="D1941" t="s">
        <v>33</v>
      </c>
      <c r="E1941">
        <v>3</v>
      </c>
      <c r="F1941">
        <v>1</v>
      </c>
      <c r="G1941">
        <v>11</v>
      </c>
      <c r="H1941" s="67">
        <v>4482</v>
      </c>
      <c r="I1941" s="67">
        <v>4770</v>
      </c>
      <c r="J1941" s="67">
        <v>63648</v>
      </c>
      <c r="K1941" s="67">
        <v>67680</v>
      </c>
      <c r="L1941" s="67">
        <v>4032</v>
      </c>
    </row>
    <row r="1942" spans="1:12">
      <c r="A1942" s="3">
        <v>41564</v>
      </c>
      <c r="B1942">
        <v>5</v>
      </c>
      <c r="C1942">
        <v>3</v>
      </c>
      <c r="D1942" t="s">
        <v>36</v>
      </c>
      <c r="E1942">
        <v>2</v>
      </c>
      <c r="F1942">
        <v>1</v>
      </c>
      <c r="G1942">
        <v>4</v>
      </c>
      <c r="H1942" s="67">
        <v>3582</v>
      </c>
      <c r="I1942" s="67">
        <v>3870</v>
      </c>
      <c r="J1942" s="67">
        <v>14742</v>
      </c>
      <c r="K1942" s="67">
        <v>15750</v>
      </c>
      <c r="L1942" s="67">
        <v>1008</v>
      </c>
    </row>
    <row r="1943" spans="1:12">
      <c r="A1943" s="3">
        <v>41564</v>
      </c>
      <c r="B1943">
        <v>8</v>
      </c>
      <c r="C1943">
        <v>5</v>
      </c>
      <c r="D1943" t="s">
        <v>42</v>
      </c>
      <c r="E1943">
        <v>6</v>
      </c>
      <c r="F1943">
        <v>2</v>
      </c>
      <c r="G1943">
        <v>22</v>
      </c>
      <c r="H1943" s="67">
        <v>4482</v>
      </c>
      <c r="I1943" s="67">
        <v>4770</v>
      </c>
      <c r="J1943" s="67">
        <v>135108</v>
      </c>
      <c r="K1943" s="67">
        <v>145800</v>
      </c>
      <c r="L1943" s="67">
        <v>10692</v>
      </c>
    </row>
    <row r="1944" spans="1:12">
      <c r="A1944" s="3">
        <v>41564</v>
      </c>
      <c r="B1944">
        <v>7</v>
      </c>
      <c r="C1944">
        <v>3</v>
      </c>
      <c r="D1944" t="s">
        <v>37</v>
      </c>
      <c r="E1944">
        <v>3</v>
      </c>
      <c r="F1944">
        <v>1</v>
      </c>
      <c r="G1944">
        <v>15</v>
      </c>
      <c r="H1944" s="67">
        <v>3924</v>
      </c>
      <c r="I1944" s="67">
        <v>4230</v>
      </c>
      <c r="J1944" s="67">
        <v>22410</v>
      </c>
      <c r="K1944" s="67">
        <v>23850</v>
      </c>
      <c r="L1944" s="67">
        <v>1440</v>
      </c>
    </row>
    <row r="1945" spans="1:12">
      <c r="A1945" s="3">
        <v>41565</v>
      </c>
      <c r="B1945">
        <v>1</v>
      </c>
      <c r="C1945">
        <v>1</v>
      </c>
      <c r="D1945" t="s">
        <v>43</v>
      </c>
      <c r="E1945">
        <v>4</v>
      </c>
      <c r="F1945">
        <v>1</v>
      </c>
      <c r="G1945">
        <v>23</v>
      </c>
      <c r="H1945" s="67">
        <v>7506</v>
      </c>
      <c r="I1945" s="67">
        <v>8100</v>
      </c>
      <c r="J1945" s="67">
        <v>71064</v>
      </c>
      <c r="K1945" s="67">
        <v>75600</v>
      </c>
      <c r="L1945" s="67">
        <v>4536</v>
      </c>
    </row>
    <row r="1946" spans="1:12">
      <c r="A1946" s="3">
        <v>41565</v>
      </c>
      <c r="B1946">
        <v>6</v>
      </c>
      <c r="C1946">
        <v>4</v>
      </c>
      <c r="D1946" t="s">
        <v>35</v>
      </c>
      <c r="E1946">
        <v>3</v>
      </c>
      <c r="F1946">
        <v>1</v>
      </c>
      <c r="G1946">
        <v>9</v>
      </c>
      <c r="H1946" s="67">
        <v>3546</v>
      </c>
      <c r="I1946" s="67">
        <v>3780</v>
      </c>
      <c r="J1946" s="67">
        <v>61776</v>
      </c>
      <c r="K1946" s="67">
        <v>65880</v>
      </c>
      <c r="L1946" s="67">
        <v>4104</v>
      </c>
    </row>
    <row r="1947" spans="1:12">
      <c r="A1947" s="3">
        <v>41565</v>
      </c>
      <c r="B1947">
        <v>6</v>
      </c>
      <c r="C1947">
        <v>4</v>
      </c>
      <c r="D1947" t="s">
        <v>40</v>
      </c>
      <c r="E1947">
        <v>5</v>
      </c>
      <c r="F1947">
        <v>2</v>
      </c>
      <c r="G1947">
        <v>7</v>
      </c>
      <c r="H1947" s="67">
        <v>3042</v>
      </c>
      <c r="I1947" s="67">
        <v>3240</v>
      </c>
      <c r="J1947" s="67">
        <v>74556</v>
      </c>
      <c r="K1947" s="67">
        <v>80370</v>
      </c>
      <c r="L1947" s="67">
        <v>5814</v>
      </c>
    </row>
    <row r="1948" spans="1:12">
      <c r="A1948" s="3">
        <v>41565</v>
      </c>
      <c r="B1948">
        <v>3</v>
      </c>
      <c r="C1948">
        <v>2</v>
      </c>
      <c r="D1948" t="s">
        <v>38</v>
      </c>
      <c r="E1948">
        <v>4</v>
      </c>
      <c r="F1948">
        <v>1</v>
      </c>
      <c r="G1948">
        <v>25</v>
      </c>
      <c r="H1948" s="67">
        <v>3042</v>
      </c>
      <c r="I1948" s="67">
        <v>3240</v>
      </c>
      <c r="J1948" s="67">
        <v>74466</v>
      </c>
      <c r="K1948" s="67">
        <v>79380</v>
      </c>
      <c r="L1948" s="67">
        <v>4914</v>
      </c>
    </row>
    <row r="1949" spans="1:12">
      <c r="A1949" s="3">
        <v>41565</v>
      </c>
      <c r="B1949">
        <v>4</v>
      </c>
      <c r="C1949">
        <v>2</v>
      </c>
      <c r="D1949" t="s">
        <v>19</v>
      </c>
      <c r="E1949">
        <v>2</v>
      </c>
      <c r="F1949">
        <v>1</v>
      </c>
      <c r="G1949">
        <v>10</v>
      </c>
      <c r="H1949" s="67">
        <v>3978</v>
      </c>
      <c r="I1949" s="67">
        <v>4230</v>
      </c>
      <c r="J1949" s="67">
        <v>67626</v>
      </c>
      <c r="K1949" s="67">
        <v>71910</v>
      </c>
      <c r="L1949" s="67">
        <v>4284</v>
      </c>
    </row>
    <row r="1950" spans="1:12">
      <c r="A1950" s="3">
        <v>41566</v>
      </c>
      <c r="B1950">
        <v>8</v>
      </c>
      <c r="C1950">
        <v>5</v>
      </c>
      <c r="D1950" t="s">
        <v>41</v>
      </c>
      <c r="E1950">
        <v>2</v>
      </c>
      <c r="F1950">
        <v>1</v>
      </c>
      <c r="G1950">
        <v>8</v>
      </c>
      <c r="H1950" s="67">
        <v>5148</v>
      </c>
      <c r="I1950" s="67">
        <v>5490</v>
      </c>
      <c r="J1950" s="67">
        <v>17712</v>
      </c>
      <c r="K1950" s="67">
        <v>18900</v>
      </c>
      <c r="L1950" s="67">
        <v>1188</v>
      </c>
    </row>
    <row r="1951" spans="1:12">
      <c r="A1951" s="3">
        <v>41567</v>
      </c>
      <c r="B1951">
        <v>8</v>
      </c>
      <c r="C1951">
        <v>5</v>
      </c>
      <c r="D1951" t="s">
        <v>42</v>
      </c>
      <c r="E1951">
        <v>6</v>
      </c>
      <c r="F1951">
        <v>2</v>
      </c>
      <c r="G1951">
        <v>18</v>
      </c>
      <c r="H1951" s="67">
        <v>3042</v>
      </c>
      <c r="I1951" s="67">
        <v>3240</v>
      </c>
      <c r="J1951" s="67">
        <v>105084</v>
      </c>
      <c r="K1951" s="67">
        <v>113400</v>
      </c>
      <c r="L1951" s="67">
        <v>8316</v>
      </c>
    </row>
    <row r="1952" spans="1:12">
      <c r="A1952" s="3">
        <v>41567</v>
      </c>
      <c r="B1952">
        <v>1</v>
      </c>
      <c r="C1952">
        <v>1</v>
      </c>
      <c r="D1952" t="s">
        <v>36</v>
      </c>
      <c r="E1952">
        <v>2</v>
      </c>
      <c r="F1952">
        <v>1</v>
      </c>
      <c r="G1952">
        <v>8</v>
      </c>
      <c r="H1952" s="67">
        <v>5148</v>
      </c>
      <c r="I1952" s="67">
        <v>5490</v>
      </c>
      <c r="J1952" s="67">
        <v>52650</v>
      </c>
      <c r="K1952" s="67">
        <v>56250</v>
      </c>
      <c r="L1952" s="67">
        <v>3600</v>
      </c>
    </row>
    <row r="1953" spans="1:12">
      <c r="A1953" s="3">
        <v>41567</v>
      </c>
      <c r="B1953">
        <v>9</v>
      </c>
      <c r="C1953">
        <v>5</v>
      </c>
      <c r="D1953" t="s">
        <v>28</v>
      </c>
      <c r="E1953">
        <v>3</v>
      </c>
      <c r="F1953">
        <v>1</v>
      </c>
      <c r="G1953">
        <v>25</v>
      </c>
      <c r="H1953" s="67">
        <v>7506</v>
      </c>
      <c r="I1953" s="67">
        <v>8100</v>
      </c>
      <c r="J1953" s="67">
        <v>93312</v>
      </c>
      <c r="K1953" s="67">
        <v>99360</v>
      </c>
      <c r="L1953" s="67">
        <v>6048</v>
      </c>
    </row>
    <row r="1954" spans="1:12">
      <c r="A1954" s="3">
        <v>41567</v>
      </c>
      <c r="B1954">
        <v>3</v>
      </c>
      <c r="C1954">
        <v>2</v>
      </c>
      <c r="D1954" t="s">
        <v>21</v>
      </c>
      <c r="E1954">
        <v>2</v>
      </c>
      <c r="F1954">
        <v>1</v>
      </c>
      <c r="G1954">
        <v>7</v>
      </c>
      <c r="H1954" s="67">
        <v>3042</v>
      </c>
      <c r="I1954" s="67">
        <v>3240</v>
      </c>
      <c r="J1954" s="67">
        <v>19764</v>
      </c>
      <c r="K1954" s="67">
        <v>21060</v>
      </c>
      <c r="L1954" s="67">
        <v>1296</v>
      </c>
    </row>
    <row r="1955" spans="1:12">
      <c r="A1955" s="3">
        <v>41568</v>
      </c>
      <c r="B1955">
        <v>3</v>
      </c>
      <c r="C1955">
        <v>2</v>
      </c>
      <c r="D1955" t="s">
        <v>26</v>
      </c>
      <c r="E1955">
        <v>2</v>
      </c>
      <c r="F1955">
        <v>1</v>
      </c>
      <c r="G1955">
        <v>17</v>
      </c>
      <c r="H1955" s="67">
        <v>3978</v>
      </c>
      <c r="I1955" s="67">
        <v>4230</v>
      </c>
      <c r="J1955" s="67">
        <v>48672</v>
      </c>
      <c r="K1955" s="67">
        <v>51840</v>
      </c>
      <c r="L1955" s="67">
        <v>3168</v>
      </c>
    </row>
    <row r="1956" spans="1:12">
      <c r="A1956" s="3">
        <v>41568</v>
      </c>
      <c r="B1956">
        <v>8</v>
      </c>
      <c r="C1956">
        <v>5</v>
      </c>
      <c r="D1956" t="s">
        <v>39</v>
      </c>
      <c r="E1956">
        <v>2</v>
      </c>
      <c r="F1956">
        <v>1</v>
      </c>
      <c r="G1956">
        <v>3</v>
      </c>
      <c r="H1956" s="67">
        <v>2952</v>
      </c>
      <c r="I1956" s="67">
        <v>3150</v>
      </c>
      <c r="J1956" s="67">
        <v>85698</v>
      </c>
      <c r="K1956" s="67">
        <v>91080</v>
      </c>
      <c r="L1956" s="67">
        <v>5382</v>
      </c>
    </row>
    <row r="1957" spans="1:12">
      <c r="A1957" s="3">
        <v>41569</v>
      </c>
      <c r="B1957">
        <v>8</v>
      </c>
      <c r="C1957">
        <v>5</v>
      </c>
      <c r="D1957" t="s">
        <v>12</v>
      </c>
      <c r="E1957">
        <v>1</v>
      </c>
      <c r="F1957">
        <v>1</v>
      </c>
      <c r="G1957">
        <v>13</v>
      </c>
      <c r="H1957" s="67">
        <v>2034</v>
      </c>
      <c r="I1957" s="67">
        <v>2160</v>
      </c>
      <c r="J1957" s="67">
        <v>14238</v>
      </c>
      <c r="K1957" s="67">
        <v>15120</v>
      </c>
      <c r="L1957" s="67">
        <v>882</v>
      </c>
    </row>
    <row r="1958" spans="1:12">
      <c r="A1958" s="3">
        <v>41569</v>
      </c>
      <c r="B1958">
        <v>8</v>
      </c>
      <c r="C1958">
        <v>5</v>
      </c>
      <c r="D1958" t="s">
        <v>36</v>
      </c>
      <c r="E1958">
        <v>2</v>
      </c>
      <c r="F1958">
        <v>1</v>
      </c>
      <c r="G1958">
        <v>17</v>
      </c>
      <c r="H1958" s="67">
        <v>3582</v>
      </c>
      <c r="I1958" s="67">
        <v>3870</v>
      </c>
      <c r="J1958" s="67">
        <v>12636</v>
      </c>
      <c r="K1958" s="67">
        <v>13500</v>
      </c>
      <c r="L1958" s="67">
        <v>864</v>
      </c>
    </row>
    <row r="1959" spans="1:12">
      <c r="A1959" s="3">
        <v>41569</v>
      </c>
      <c r="B1959">
        <v>10</v>
      </c>
      <c r="C1959">
        <v>4</v>
      </c>
      <c r="D1959" t="s">
        <v>41</v>
      </c>
      <c r="E1959">
        <v>2</v>
      </c>
      <c r="F1959">
        <v>1</v>
      </c>
      <c r="G1959">
        <v>22</v>
      </c>
      <c r="H1959" s="67">
        <v>3978</v>
      </c>
      <c r="I1959" s="67">
        <v>4230</v>
      </c>
      <c r="J1959" s="67">
        <v>56088</v>
      </c>
      <c r="K1959" s="67">
        <v>59850</v>
      </c>
      <c r="L1959" s="67">
        <v>3762</v>
      </c>
    </row>
    <row r="1960" spans="1:12">
      <c r="A1960" s="3">
        <v>41569</v>
      </c>
      <c r="B1960">
        <v>10</v>
      </c>
      <c r="C1960">
        <v>4</v>
      </c>
      <c r="D1960" t="s">
        <v>37</v>
      </c>
      <c r="E1960">
        <v>3</v>
      </c>
      <c r="F1960">
        <v>1</v>
      </c>
      <c r="G1960">
        <v>23</v>
      </c>
      <c r="H1960" s="67">
        <v>2196</v>
      </c>
      <c r="I1960" s="67">
        <v>2340</v>
      </c>
      <c r="J1960" s="67">
        <v>80676</v>
      </c>
      <c r="K1960" s="67">
        <v>85860</v>
      </c>
      <c r="L1960" s="67">
        <v>5184</v>
      </c>
    </row>
    <row r="1961" spans="1:12">
      <c r="A1961" s="3">
        <v>41569</v>
      </c>
      <c r="B1961">
        <v>4</v>
      </c>
      <c r="C1961">
        <v>2</v>
      </c>
      <c r="D1961" t="s">
        <v>42</v>
      </c>
      <c r="E1961">
        <v>6</v>
      </c>
      <c r="F1961">
        <v>2</v>
      </c>
      <c r="G1961">
        <v>1</v>
      </c>
      <c r="H1961" s="67">
        <v>2034</v>
      </c>
      <c r="I1961" s="67">
        <v>2160</v>
      </c>
      <c r="J1961" s="67">
        <v>97578</v>
      </c>
      <c r="K1961" s="67">
        <v>105300</v>
      </c>
      <c r="L1961" s="67">
        <v>7722</v>
      </c>
    </row>
    <row r="1962" spans="1:12">
      <c r="A1962" s="3">
        <v>41569</v>
      </c>
      <c r="B1962">
        <v>9</v>
      </c>
      <c r="C1962">
        <v>5</v>
      </c>
      <c r="D1962" t="s">
        <v>36</v>
      </c>
      <c r="E1962">
        <v>2</v>
      </c>
      <c r="F1962">
        <v>1</v>
      </c>
      <c r="G1962">
        <v>25</v>
      </c>
      <c r="H1962" s="67">
        <v>5148</v>
      </c>
      <c r="I1962" s="67">
        <v>5490</v>
      </c>
      <c r="J1962" s="67">
        <v>2106</v>
      </c>
      <c r="K1962" s="67">
        <v>2250</v>
      </c>
      <c r="L1962" s="67">
        <v>144</v>
      </c>
    </row>
    <row r="1963" spans="1:12">
      <c r="A1963" s="3">
        <v>41569</v>
      </c>
      <c r="B1963">
        <v>9</v>
      </c>
      <c r="C1963">
        <v>5</v>
      </c>
      <c r="D1963" t="s">
        <v>39</v>
      </c>
      <c r="E1963">
        <v>2</v>
      </c>
      <c r="F1963">
        <v>1</v>
      </c>
      <c r="G1963">
        <v>22</v>
      </c>
      <c r="H1963" s="67">
        <v>3384</v>
      </c>
      <c r="I1963" s="67">
        <v>3600</v>
      </c>
      <c r="J1963" s="67">
        <v>40986</v>
      </c>
      <c r="K1963" s="67">
        <v>43560</v>
      </c>
      <c r="L1963" s="67">
        <v>2574</v>
      </c>
    </row>
    <row r="1964" spans="1:12">
      <c r="A1964" s="3">
        <v>41569</v>
      </c>
      <c r="B1964">
        <v>10</v>
      </c>
      <c r="C1964">
        <v>4</v>
      </c>
      <c r="D1964" t="s">
        <v>12</v>
      </c>
      <c r="E1964">
        <v>1</v>
      </c>
      <c r="F1964">
        <v>1</v>
      </c>
      <c r="G1964">
        <v>2</v>
      </c>
      <c r="H1964" s="67">
        <v>3978</v>
      </c>
      <c r="I1964" s="67">
        <v>4230</v>
      </c>
      <c r="J1964" s="67">
        <v>34578</v>
      </c>
      <c r="K1964" s="67">
        <v>36720</v>
      </c>
      <c r="L1964" s="67">
        <v>2142</v>
      </c>
    </row>
    <row r="1965" spans="1:12">
      <c r="A1965" s="3">
        <v>41569</v>
      </c>
      <c r="B1965">
        <v>9</v>
      </c>
      <c r="C1965">
        <v>5</v>
      </c>
      <c r="D1965" t="s">
        <v>28</v>
      </c>
      <c r="E1965">
        <v>3</v>
      </c>
      <c r="F1965">
        <v>1</v>
      </c>
      <c r="G1965">
        <v>11</v>
      </c>
      <c r="H1965" s="67">
        <v>3582</v>
      </c>
      <c r="I1965" s="67">
        <v>3870</v>
      </c>
      <c r="J1965" s="67">
        <v>40824</v>
      </c>
      <c r="K1965" s="67">
        <v>43470</v>
      </c>
      <c r="L1965" s="67">
        <v>2646</v>
      </c>
    </row>
    <row r="1966" spans="1:12">
      <c r="A1966" s="3">
        <v>41570</v>
      </c>
      <c r="B1966">
        <v>3</v>
      </c>
      <c r="C1966">
        <v>2</v>
      </c>
      <c r="D1966" t="s">
        <v>21</v>
      </c>
      <c r="E1966">
        <v>2</v>
      </c>
      <c r="F1966">
        <v>1</v>
      </c>
      <c r="G1966">
        <v>11</v>
      </c>
      <c r="H1966" s="67">
        <v>3546</v>
      </c>
      <c r="I1966" s="67">
        <v>3780</v>
      </c>
      <c r="J1966" s="67">
        <v>17568</v>
      </c>
      <c r="K1966" s="67">
        <v>18720</v>
      </c>
      <c r="L1966" s="67">
        <v>1152</v>
      </c>
    </row>
    <row r="1967" spans="1:12">
      <c r="A1967" s="3">
        <v>41570</v>
      </c>
      <c r="B1967">
        <v>1</v>
      </c>
      <c r="C1967">
        <v>1</v>
      </c>
      <c r="D1967" t="s">
        <v>41</v>
      </c>
      <c r="E1967">
        <v>2</v>
      </c>
      <c r="F1967">
        <v>1</v>
      </c>
      <c r="G1967">
        <v>1</v>
      </c>
      <c r="H1967" s="67">
        <v>7506</v>
      </c>
      <c r="I1967" s="67">
        <v>8100</v>
      </c>
      <c r="J1967" s="67">
        <v>38376</v>
      </c>
      <c r="K1967" s="67">
        <v>40950</v>
      </c>
      <c r="L1967" s="67">
        <v>2574</v>
      </c>
    </row>
    <row r="1968" spans="1:12">
      <c r="A1968" s="3">
        <v>41570</v>
      </c>
      <c r="B1968">
        <v>7</v>
      </c>
      <c r="C1968">
        <v>3</v>
      </c>
      <c r="D1968" t="s">
        <v>15</v>
      </c>
      <c r="E1968">
        <v>2</v>
      </c>
      <c r="F1968">
        <v>2</v>
      </c>
      <c r="G1968">
        <v>14</v>
      </c>
      <c r="H1968" s="67">
        <v>3978</v>
      </c>
      <c r="I1968" s="67">
        <v>4230</v>
      </c>
      <c r="J1968" s="67">
        <v>46566</v>
      </c>
      <c r="K1968" s="67">
        <v>50310</v>
      </c>
      <c r="L1968" s="67">
        <v>3744</v>
      </c>
    </row>
    <row r="1969" spans="1:12">
      <c r="A1969" s="3">
        <v>41570</v>
      </c>
      <c r="B1969">
        <v>4</v>
      </c>
      <c r="C1969">
        <v>2</v>
      </c>
      <c r="D1969" t="s">
        <v>38</v>
      </c>
      <c r="E1969">
        <v>4</v>
      </c>
      <c r="F1969">
        <v>1</v>
      </c>
      <c r="G1969">
        <v>11</v>
      </c>
      <c r="H1969" s="67">
        <v>2034</v>
      </c>
      <c r="I1969" s="67">
        <v>2160</v>
      </c>
      <c r="J1969" s="67">
        <v>7092</v>
      </c>
      <c r="K1969" s="67">
        <v>7560</v>
      </c>
      <c r="L1969" s="67">
        <v>468</v>
      </c>
    </row>
    <row r="1970" spans="1:12">
      <c r="A1970" s="3">
        <v>41570</v>
      </c>
      <c r="B1970">
        <v>5</v>
      </c>
      <c r="C1970">
        <v>3</v>
      </c>
      <c r="D1970" t="s">
        <v>26</v>
      </c>
      <c r="E1970">
        <v>2</v>
      </c>
      <c r="F1970">
        <v>1</v>
      </c>
      <c r="G1970">
        <v>8</v>
      </c>
      <c r="H1970" s="67">
        <v>2952</v>
      </c>
      <c r="I1970" s="67">
        <v>3150</v>
      </c>
      <c r="J1970" s="67">
        <v>21294</v>
      </c>
      <c r="K1970" s="67">
        <v>22680</v>
      </c>
      <c r="L1970" s="67">
        <v>1386</v>
      </c>
    </row>
    <row r="1971" spans="1:12">
      <c r="A1971" s="3">
        <v>41571</v>
      </c>
      <c r="B1971">
        <v>3</v>
      </c>
      <c r="C1971">
        <v>2</v>
      </c>
      <c r="D1971" t="s">
        <v>42</v>
      </c>
      <c r="E1971">
        <v>6</v>
      </c>
      <c r="F1971">
        <v>2</v>
      </c>
      <c r="G1971">
        <v>1</v>
      </c>
      <c r="H1971" s="67">
        <v>3546</v>
      </c>
      <c r="I1971" s="67">
        <v>3780</v>
      </c>
      <c r="J1971" s="67">
        <v>135108</v>
      </c>
      <c r="K1971" s="67">
        <v>145800</v>
      </c>
      <c r="L1971" s="67">
        <v>10692</v>
      </c>
    </row>
    <row r="1972" spans="1:12">
      <c r="A1972" s="3">
        <v>41572</v>
      </c>
      <c r="B1972">
        <v>9</v>
      </c>
      <c r="C1972">
        <v>5</v>
      </c>
      <c r="D1972" t="s">
        <v>41</v>
      </c>
      <c r="E1972">
        <v>2</v>
      </c>
      <c r="F1972">
        <v>1</v>
      </c>
      <c r="G1972">
        <v>24</v>
      </c>
      <c r="H1972" s="67">
        <v>3546</v>
      </c>
      <c r="I1972" s="67">
        <v>3780</v>
      </c>
      <c r="J1972" s="67">
        <v>20664</v>
      </c>
      <c r="K1972" s="67">
        <v>22050</v>
      </c>
      <c r="L1972" s="67">
        <v>1386</v>
      </c>
    </row>
    <row r="1973" spans="1:12">
      <c r="A1973" s="3">
        <v>41572</v>
      </c>
      <c r="B1973">
        <v>2</v>
      </c>
      <c r="C1973">
        <v>1</v>
      </c>
      <c r="D1973" t="s">
        <v>12</v>
      </c>
      <c r="E1973">
        <v>1</v>
      </c>
      <c r="F1973">
        <v>1</v>
      </c>
      <c r="G1973">
        <v>15</v>
      </c>
      <c r="H1973" s="67">
        <v>3978</v>
      </c>
      <c r="I1973" s="67">
        <v>4230</v>
      </c>
      <c r="J1973" s="67">
        <v>22374</v>
      </c>
      <c r="K1973" s="67">
        <v>23760</v>
      </c>
      <c r="L1973" s="67">
        <v>1386</v>
      </c>
    </row>
    <row r="1974" spans="1:12">
      <c r="A1974" s="3">
        <v>41572</v>
      </c>
      <c r="B1974">
        <v>2</v>
      </c>
      <c r="C1974">
        <v>1</v>
      </c>
      <c r="D1974" t="s">
        <v>12</v>
      </c>
      <c r="E1974">
        <v>1</v>
      </c>
      <c r="F1974">
        <v>1</v>
      </c>
      <c r="G1974">
        <v>20</v>
      </c>
      <c r="H1974" s="67">
        <v>3546</v>
      </c>
      <c r="I1974" s="67">
        <v>3780</v>
      </c>
      <c r="J1974" s="67">
        <v>44748</v>
      </c>
      <c r="K1974" s="67">
        <v>47520</v>
      </c>
      <c r="L1974" s="67">
        <v>2772</v>
      </c>
    </row>
    <row r="1975" spans="1:12">
      <c r="A1975" s="3">
        <v>41573</v>
      </c>
      <c r="B1975">
        <v>5</v>
      </c>
      <c r="C1975">
        <v>3</v>
      </c>
      <c r="D1975" t="s">
        <v>35</v>
      </c>
      <c r="E1975">
        <v>3</v>
      </c>
      <c r="F1975">
        <v>1</v>
      </c>
      <c r="G1975">
        <v>1</v>
      </c>
      <c r="H1975" s="67">
        <v>5148</v>
      </c>
      <c r="I1975" s="67">
        <v>5490</v>
      </c>
      <c r="J1975" s="67">
        <v>15444</v>
      </c>
      <c r="K1975" s="67">
        <v>16470</v>
      </c>
      <c r="L1975" s="67">
        <v>1026</v>
      </c>
    </row>
    <row r="1976" spans="1:12">
      <c r="A1976" s="3">
        <v>41573</v>
      </c>
      <c r="B1976">
        <v>10</v>
      </c>
      <c r="C1976">
        <v>4</v>
      </c>
      <c r="D1976" t="s">
        <v>40</v>
      </c>
      <c r="E1976">
        <v>5</v>
      </c>
      <c r="F1976">
        <v>2</v>
      </c>
      <c r="G1976">
        <v>5</v>
      </c>
      <c r="H1976" s="67">
        <v>2196</v>
      </c>
      <c r="I1976" s="67">
        <v>2340</v>
      </c>
      <c r="J1976" s="67">
        <v>3924</v>
      </c>
      <c r="K1976" s="67">
        <v>4230</v>
      </c>
      <c r="L1976" s="67">
        <v>306</v>
      </c>
    </row>
    <row r="1977" spans="1:12">
      <c r="A1977" s="3">
        <v>41573</v>
      </c>
      <c r="B1977">
        <v>3</v>
      </c>
      <c r="C1977">
        <v>2</v>
      </c>
      <c r="D1977" t="s">
        <v>15</v>
      </c>
      <c r="E1977">
        <v>2</v>
      </c>
      <c r="F1977">
        <v>2</v>
      </c>
      <c r="G1977">
        <v>2</v>
      </c>
      <c r="H1977" s="67">
        <v>3924</v>
      </c>
      <c r="I1977" s="67">
        <v>4230</v>
      </c>
      <c r="J1977" s="67">
        <v>25074</v>
      </c>
      <c r="K1977" s="67">
        <v>27090</v>
      </c>
      <c r="L1977" s="67">
        <v>2016</v>
      </c>
    </row>
    <row r="1978" spans="1:12">
      <c r="A1978" s="3">
        <v>41573</v>
      </c>
      <c r="B1978">
        <v>9</v>
      </c>
      <c r="C1978">
        <v>5</v>
      </c>
      <c r="D1978" t="s">
        <v>28</v>
      </c>
      <c r="E1978">
        <v>3</v>
      </c>
      <c r="F1978">
        <v>1</v>
      </c>
      <c r="G1978">
        <v>15</v>
      </c>
      <c r="H1978" s="67">
        <v>3978</v>
      </c>
      <c r="I1978" s="67">
        <v>4230</v>
      </c>
      <c r="J1978" s="67">
        <v>58320</v>
      </c>
      <c r="K1978" s="67">
        <v>62100</v>
      </c>
      <c r="L1978" s="67">
        <v>3780</v>
      </c>
    </row>
    <row r="1979" spans="1:12">
      <c r="A1979" s="3">
        <v>41574</v>
      </c>
      <c r="B1979">
        <v>3</v>
      </c>
      <c r="C1979">
        <v>2</v>
      </c>
      <c r="D1979" t="s">
        <v>35</v>
      </c>
      <c r="E1979">
        <v>3</v>
      </c>
      <c r="F1979">
        <v>1</v>
      </c>
      <c r="G1979">
        <v>24</v>
      </c>
      <c r="H1979" s="67">
        <v>2106</v>
      </c>
      <c r="I1979" s="67">
        <v>2250</v>
      </c>
      <c r="J1979" s="67">
        <v>77220</v>
      </c>
      <c r="K1979" s="67">
        <v>82350</v>
      </c>
      <c r="L1979" s="67">
        <v>5130</v>
      </c>
    </row>
    <row r="1980" spans="1:12">
      <c r="A1980" s="3">
        <v>41574</v>
      </c>
      <c r="B1980">
        <v>3</v>
      </c>
      <c r="C1980">
        <v>2</v>
      </c>
      <c r="D1980" t="s">
        <v>33</v>
      </c>
      <c r="E1980">
        <v>3</v>
      </c>
      <c r="F1980">
        <v>1</v>
      </c>
      <c r="G1980">
        <v>23</v>
      </c>
      <c r="H1980" s="67">
        <v>5148</v>
      </c>
      <c r="I1980" s="67">
        <v>5490</v>
      </c>
      <c r="J1980" s="67">
        <v>7956</v>
      </c>
      <c r="K1980" s="67">
        <v>8460</v>
      </c>
      <c r="L1980" s="67">
        <v>504</v>
      </c>
    </row>
    <row r="1981" spans="1:12">
      <c r="A1981" s="3">
        <v>41574</v>
      </c>
      <c r="B1981">
        <v>4</v>
      </c>
      <c r="C1981">
        <v>2</v>
      </c>
      <c r="D1981" t="s">
        <v>38</v>
      </c>
      <c r="E1981">
        <v>4</v>
      </c>
      <c r="F1981">
        <v>1</v>
      </c>
      <c r="G1981">
        <v>20</v>
      </c>
      <c r="H1981" s="67">
        <v>3546</v>
      </c>
      <c r="I1981" s="67">
        <v>3780</v>
      </c>
      <c r="J1981" s="67">
        <v>88650</v>
      </c>
      <c r="K1981" s="67">
        <v>94500</v>
      </c>
      <c r="L1981" s="67">
        <v>5850</v>
      </c>
    </row>
    <row r="1982" spans="1:12">
      <c r="A1982" s="3">
        <v>41574</v>
      </c>
      <c r="B1982">
        <v>4</v>
      </c>
      <c r="C1982">
        <v>2</v>
      </c>
      <c r="D1982" t="s">
        <v>26</v>
      </c>
      <c r="E1982">
        <v>2</v>
      </c>
      <c r="F1982">
        <v>1</v>
      </c>
      <c r="G1982">
        <v>23</v>
      </c>
      <c r="H1982" s="67">
        <v>3546</v>
      </c>
      <c r="I1982" s="67">
        <v>3780</v>
      </c>
      <c r="J1982" s="67">
        <v>36504</v>
      </c>
      <c r="K1982" s="67">
        <v>38880</v>
      </c>
      <c r="L1982" s="67">
        <v>2376</v>
      </c>
    </row>
    <row r="1983" spans="1:12">
      <c r="A1983" s="3">
        <v>41574</v>
      </c>
      <c r="B1983">
        <v>10</v>
      </c>
      <c r="C1983">
        <v>4</v>
      </c>
      <c r="D1983" t="s">
        <v>41</v>
      </c>
      <c r="E1983">
        <v>2</v>
      </c>
      <c r="F1983">
        <v>1</v>
      </c>
      <c r="G1983">
        <v>22</v>
      </c>
      <c r="H1983" s="67">
        <v>5148</v>
      </c>
      <c r="I1983" s="67">
        <v>5490</v>
      </c>
      <c r="J1983" s="67">
        <v>23616</v>
      </c>
      <c r="K1983" s="67">
        <v>25200</v>
      </c>
      <c r="L1983" s="67">
        <v>1584</v>
      </c>
    </row>
    <row r="1984" spans="1:12">
      <c r="A1984" s="3">
        <v>41575</v>
      </c>
      <c r="B1984">
        <v>7</v>
      </c>
      <c r="C1984">
        <v>3</v>
      </c>
      <c r="D1984" t="s">
        <v>36</v>
      </c>
      <c r="E1984">
        <v>2</v>
      </c>
      <c r="F1984">
        <v>1</v>
      </c>
      <c r="G1984">
        <v>10</v>
      </c>
      <c r="H1984" s="67">
        <v>3384</v>
      </c>
      <c r="I1984" s="67">
        <v>3600</v>
      </c>
      <c r="J1984" s="67">
        <v>29484</v>
      </c>
      <c r="K1984" s="67">
        <v>31500</v>
      </c>
      <c r="L1984" s="67">
        <v>2016</v>
      </c>
    </row>
    <row r="1985" spans="1:12">
      <c r="A1985" s="3">
        <v>41576</v>
      </c>
      <c r="B1985">
        <v>7</v>
      </c>
      <c r="C1985">
        <v>3</v>
      </c>
      <c r="D1985" t="s">
        <v>26</v>
      </c>
      <c r="E1985">
        <v>2</v>
      </c>
      <c r="F1985">
        <v>1</v>
      </c>
      <c r="G1985">
        <v>5</v>
      </c>
      <c r="H1985" s="67">
        <v>3042</v>
      </c>
      <c r="I1985" s="67">
        <v>3240</v>
      </c>
      <c r="J1985" s="67">
        <v>51714</v>
      </c>
      <c r="K1985" s="67">
        <v>55080</v>
      </c>
      <c r="L1985" s="67">
        <v>3366</v>
      </c>
    </row>
    <row r="1986" spans="1:12">
      <c r="A1986" s="3">
        <v>41576</v>
      </c>
      <c r="B1986">
        <v>10</v>
      </c>
      <c r="C1986">
        <v>4</v>
      </c>
      <c r="D1986" t="s">
        <v>43</v>
      </c>
      <c r="E1986">
        <v>4</v>
      </c>
      <c r="F1986">
        <v>1</v>
      </c>
      <c r="G1986">
        <v>12</v>
      </c>
      <c r="H1986" s="67">
        <v>3978</v>
      </c>
      <c r="I1986" s="67">
        <v>4230</v>
      </c>
      <c r="J1986" s="67">
        <v>27072</v>
      </c>
      <c r="K1986" s="67">
        <v>28800</v>
      </c>
      <c r="L1986" s="67">
        <v>1728</v>
      </c>
    </row>
    <row r="1987" spans="1:12">
      <c r="A1987" s="3">
        <v>41576</v>
      </c>
      <c r="B1987">
        <v>4</v>
      </c>
      <c r="C1987">
        <v>2</v>
      </c>
      <c r="D1987" t="s">
        <v>19</v>
      </c>
      <c r="E1987">
        <v>2</v>
      </c>
      <c r="F1987">
        <v>1</v>
      </c>
      <c r="G1987">
        <v>19</v>
      </c>
      <c r="H1987" s="67">
        <v>3978</v>
      </c>
      <c r="I1987" s="67">
        <v>4230</v>
      </c>
      <c r="J1987" s="67">
        <v>35802</v>
      </c>
      <c r="K1987" s="67">
        <v>38070</v>
      </c>
      <c r="L1987" s="67">
        <v>2268</v>
      </c>
    </row>
    <row r="1988" spans="1:12">
      <c r="A1988" s="3">
        <v>41576</v>
      </c>
      <c r="B1988">
        <v>9</v>
      </c>
      <c r="C1988">
        <v>5</v>
      </c>
      <c r="D1988" t="s">
        <v>35</v>
      </c>
      <c r="E1988">
        <v>3</v>
      </c>
      <c r="F1988">
        <v>1</v>
      </c>
      <c r="G1988">
        <v>18</v>
      </c>
      <c r="H1988" s="67">
        <v>3924</v>
      </c>
      <c r="I1988" s="67">
        <v>4230</v>
      </c>
      <c r="J1988" s="67">
        <v>41184</v>
      </c>
      <c r="K1988" s="67">
        <v>43920</v>
      </c>
      <c r="L1988" s="67">
        <v>2736</v>
      </c>
    </row>
    <row r="1989" spans="1:12">
      <c r="A1989" s="3">
        <v>41576</v>
      </c>
      <c r="B1989">
        <v>4</v>
      </c>
      <c r="C1989">
        <v>2</v>
      </c>
      <c r="D1989" t="s">
        <v>38</v>
      </c>
      <c r="E1989">
        <v>4</v>
      </c>
      <c r="F1989">
        <v>1</v>
      </c>
      <c r="G1989">
        <v>1</v>
      </c>
      <c r="H1989" s="67">
        <v>2952</v>
      </c>
      <c r="I1989" s="67">
        <v>3150</v>
      </c>
      <c r="J1989" s="67">
        <v>67374</v>
      </c>
      <c r="K1989" s="67">
        <v>71820</v>
      </c>
      <c r="L1989" s="67">
        <v>4446</v>
      </c>
    </row>
    <row r="1990" spans="1:12">
      <c r="A1990" s="3">
        <v>41576</v>
      </c>
      <c r="B1990">
        <v>1</v>
      </c>
      <c r="C1990">
        <v>1</v>
      </c>
      <c r="D1990" t="s">
        <v>38</v>
      </c>
      <c r="E1990">
        <v>4</v>
      </c>
      <c r="F1990">
        <v>1</v>
      </c>
      <c r="G1990">
        <v>15</v>
      </c>
      <c r="H1990" s="67">
        <v>3042</v>
      </c>
      <c r="I1990" s="67">
        <v>3240</v>
      </c>
      <c r="J1990" s="67">
        <v>81558</v>
      </c>
      <c r="K1990" s="67">
        <v>86940</v>
      </c>
      <c r="L1990" s="67">
        <v>5382</v>
      </c>
    </row>
    <row r="1991" spans="1:12">
      <c r="A1991" s="3">
        <v>41576</v>
      </c>
      <c r="B1991">
        <v>8</v>
      </c>
      <c r="C1991">
        <v>5</v>
      </c>
      <c r="D1991" t="s">
        <v>26</v>
      </c>
      <c r="E1991">
        <v>2</v>
      </c>
      <c r="F1991">
        <v>1</v>
      </c>
      <c r="G1991">
        <v>4</v>
      </c>
      <c r="H1991" s="67">
        <v>3978</v>
      </c>
      <c r="I1991" s="67">
        <v>4230</v>
      </c>
      <c r="J1991" s="67">
        <v>3042</v>
      </c>
      <c r="K1991" s="67">
        <v>3240</v>
      </c>
      <c r="L1991" s="67">
        <v>198</v>
      </c>
    </row>
    <row r="1992" spans="1:12">
      <c r="A1992" s="3">
        <v>41576</v>
      </c>
      <c r="B1992">
        <v>7</v>
      </c>
      <c r="C1992">
        <v>3</v>
      </c>
      <c r="D1992" t="s">
        <v>15</v>
      </c>
      <c r="E1992">
        <v>2</v>
      </c>
      <c r="F1992">
        <v>2</v>
      </c>
      <c r="G1992">
        <v>16</v>
      </c>
      <c r="H1992" s="67">
        <v>2106</v>
      </c>
      <c r="I1992" s="67">
        <v>2250</v>
      </c>
      <c r="J1992" s="67">
        <v>28656</v>
      </c>
      <c r="K1992" s="67">
        <v>30960</v>
      </c>
      <c r="L1992" s="67">
        <v>2304</v>
      </c>
    </row>
    <row r="1993" spans="1:12">
      <c r="A1993" s="3">
        <v>41577</v>
      </c>
      <c r="B1993">
        <v>5</v>
      </c>
      <c r="C1993">
        <v>3</v>
      </c>
      <c r="D1993" t="s">
        <v>37</v>
      </c>
      <c r="E1993">
        <v>3</v>
      </c>
      <c r="F1993">
        <v>1</v>
      </c>
      <c r="G1993">
        <v>10</v>
      </c>
      <c r="H1993" s="67">
        <v>2034</v>
      </c>
      <c r="I1993" s="67">
        <v>2160</v>
      </c>
      <c r="J1993" s="67">
        <v>31374</v>
      </c>
      <c r="K1993" s="67">
        <v>33390</v>
      </c>
      <c r="L1993" s="67">
        <v>2016</v>
      </c>
    </row>
    <row r="1994" spans="1:12">
      <c r="A1994" s="3">
        <v>41577</v>
      </c>
      <c r="B1994">
        <v>3</v>
      </c>
      <c r="C1994">
        <v>2</v>
      </c>
      <c r="D1994" t="s">
        <v>26</v>
      </c>
      <c r="E1994">
        <v>2</v>
      </c>
      <c r="F1994">
        <v>1</v>
      </c>
      <c r="G1994">
        <v>21</v>
      </c>
      <c r="H1994" s="67">
        <v>4482</v>
      </c>
      <c r="I1994" s="67">
        <v>4770</v>
      </c>
      <c r="J1994" s="67">
        <v>30420</v>
      </c>
      <c r="K1994" s="67">
        <v>32400</v>
      </c>
      <c r="L1994" s="67">
        <v>1980</v>
      </c>
    </row>
    <row r="1995" spans="1:12">
      <c r="A1995" s="3">
        <v>41577</v>
      </c>
      <c r="B1995">
        <v>6</v>
      </c>
      <c r="C1995">
        <v>4</v>
      </c>
      <c r="D1995" t="s">
        <v>21</v>
      </c>
      <c r="E1995">
        <v>2</v>
      </c>
      <c r="F1995">
        <v>1</v>
      </c>
      <c r="G1995">
        <v>7</v>
      </c>
      <c r="H1995" s="67">
        <v>3726</v>
      </c>
      <c r="I1995" s="67">
        <v>3960</v>
      </c>
      <c r="J1995" s="67">
        <v>2196</v>
      </c>
      <c r="K1995" s="67">
        <v>2340</v>
      </c>
      <c r="L1995" s="67">
        <v>144</v>
      </c>
    </row>
    <row r="1996" spans="1:12">
      <c r="A1996" s="3">
        <v>41577</v>
      </c>
      <c r="B1996">
        <v>6</v>
      </c>
      <c r="C1996">
        <v>4</v>
      </c>
      <c r="D1996" t="s">
        <v>19</v>
      </c>
      <c r="E1996">
        <v>2</v>
      </c>
      <c r="F1996">
        <v>1</v>
      </c>
      <c r="G1996">
        <v>22</v>
      </c>
      <c r="H1996" s="67">
        <v>2952</v>
      </c>
      <c r="I1996" s="67">
        <v>3150</v>
      </c>
      <c r="J1996" s="67">
        <v>75582</v>
      </c>
      <c r="K1996" s="67">
        <v>80370</v>
      </c>
      <c r="L1996" s="67">
        <v>4788</v>
      </c>
    </row>
    <row r="1997" spans="1:12">
      <c r="A1997" s="3">
        <v>41578</v>
      </c>
      <c r="B1997">
        <v>8</v>
      </c>
      <c r="C1997">
        <v>5</v>
      </c>
      <c r="D1997" t="s">
        <v>38</v>
      </c>
      <c r="E1997">
        <v>4</v>
      </c>
      <c r="F1997">
        <v>1</v>
      </c>
      <c r="G1997">
        <v>15</v>
      </c>
      <c r="H1997" s="67">
        <v>3384</v>
      </c>
      <c r="I1997" s="67">
        <v>3600</v>
      </c>
      <c r="J1997" s="67">
        <v>42552</v>
      </c>
      <c r="K1997" s="67">
        <v>45360</v>
      </c>
      <c r="L1997" s="67">
        <v>2808</v>
      </c>
    </row>
    <row r="1998" spans="1:12">
      <c r="A1998" s="3">
        <v>41578</v>
      </c>
      <c r="B1998">
        <v>5</v>
      </c>
      <c r="C1998">
        <v>3</v>
      </c>
      <c r="D1998" t="s">
        <v>40</v>
      </c>
      <c r="E1998">
        <v>5</v>
      </c>
      <c r="F1998">
        <v>2</v>
      </c>
      <c r="G1998">
        <v>7</v>
      </c>
      <c r="H1998" s="67">
        <v>3546</v>
      </c>
      <c r="I1998" s="67">
        <v>3780</v>
      </c>
      <c r="J1998" s="67">
        <v>74556</v>
      </c>
      <c r="K1998" s="67">
        <v>80370</v>
      </c>
      <c r="L1998" s="67">
        <v>5814</v>
      </c>
    </row>
    <row r="1999" spans="1:12">
      <c r="A1999" s="3">
        <v>41578</v>
      </c>
      <c r="B1999">
        <v>6</v>
      </c>
      <c r="C1999">
        <v>4</v>
      </c>
      <c r="D1999" t="s">
        <v>32</v>
      </c>
      <c r="E1999">
        <v>3</v>
      </c>
      <c r="F1999">
        <v>1</v>
      </c>
      <c r="G1999">
        <v>17</v>
      </c>
      <c r="H1999" s="67">
        <v>5148</v>
      </c>
      <c r="I1999" s="67">
        <v>5490</v>
      </c>
      <c r="J1999" s="67">
        <v>10638</v>
      </c>
      <c r="K1999" s="67">
        <v>11340</v>
      </c>
      <c r="L1999" s="67">
        <v>702</v>
      </c>
    </row>
    <row r="2000" spans="1:12">
      <c r="A2000" s="3">
        <v>41578</v>
      </c>
      <c r="B2000">
        <v>2</v>
      </c>
      <c r="C2000">
        <v>1</v>
      </c>
      <c r="D2000" t="s">
        <v>40</v>
      </c>
      <c r="E2000">
        <v>5</v>
      </c>
      <c r="F2000">
        <v>2</v>
      </c>
      <c r="G2000">
        <v>20</v>
      </c>
      <c r="H2000" s="67">
        <v>2034</v>
      </c>
      <c r="I2000" s="67">
        <v>2160</v>
      </c>
      <c r="J2000" s="67">
        <v>94176</v>
      </c>
      <c r="K2000" s="67">
        <v>101520</v>
      </c>
      <c r="L2000" s="67">
        <v>7344</v>
      </c>
    </row>
    <row r="2001" spans="1:12">
      <c r="A2001" s="3">
        <v>41580</v>
      </c>
      <c r="B2001">
        <v>7</v>
      </c>
      <c r="C2001">
        <v>3</v>
      </c>
      <c r="D2001" t="s">
        <v>32</v>
      </c>
      <c r="E2001">
        <v>3</v>
      </c>
      <c r="F2001">
        <v>1</v>
      </c>
      <c r="G2001">
        <v>5</v>
      </c>
      <c r="H2001" s="67">
        <v>2196</v>
      </c>
      <c r="I2001" s="67">
        <v>2340</v>
      </c>
      <c r="J2001" s="67">
        <v>21276</v>
      </c>
      <c r="K2001" s="67">
        <v>22680</v>
      </c>
      <c r="L2001" s="67">
        <v>1404</v>
      </c>
    </row>
    <row r="2002" spans="1:12">
      <c r="A2002" s="3">
        <v>41581</v>
      </c>
      <c r="B2002">
        <v>10</v>
      </c>
      <c r="C2002">
        <v>4</v>
      </c>
      <c r="D2002" t="s">
        <v>15</v>
      </c>
      <c r="E2002">
        <v>2</v>
      </c>
      <c r="F2002">
        <v>2</v>
      </c>
      <c r="G2002">
        <v>14</v>
      </c>
      <c r="H2002" s="67">
        <v>3546</v>
      </c>
      <c r="I2002" s="67">
        <v>3780</v>
      </c>
      <c r="J2002" s="67">
        <v>60894</v>
      </c>
      <c r="K2002" s="67">
        <v>65790</v>
      </c>
      <c r="L2002" s="67">
        <v>4896</v>
      </c>
    </row>
    <row r="2003" spans="1:12">
      <c r="A2003" s="3">
        <v>41582</v>
      </c>
      <c r="B2003">
        <v>10</v>
      </c>
      <c r="C2003">
        <v>4</v>
      </c>
      <c r="D2003" t="s">
        <v>32</v>
      </c>
      <c r="E2003">
        <v>3</v>
      </c>
      <c r="F2003">
        <v>1</v>
      </c>
      <c r="G2003">
        <v>6</v>
      </c>
      <c r="H2003" s="67">
        <v>3546</v>
      </c>
      <c r="I2003" s="67">
        <v>3780</v>
      </c>
      <c r="J2003" s="67">
        <v>17730</v>
      </c>
      <c r="K2003" s="67">
        <v>18900</v>
      </c>
      <c r="L2003" s="67">
        <v>1170</v>
      </c>
    </row>
    <row r="2004" spans="1:12">
      <c r="A2004" s="3">
        <v>41582</v>
      </c>
      <c r="B2004">
        <v>3</v>
      </c>
      <c r="C2004">
        <v>2</v>
      </c>
      <c r="D2004" t="s">
        <v>26</v>
      </c>
      <c r="E2004">
        <v>2</v>
      </c>
      <c r="F2004">
        <v>1</v>
      </c>
      <c r="G2004">
        <v>22</v>
      </c>
      <c r="H2004" s="67">
        <v>7506</v>
      </c>
      <c r="I2004" s="67">
        <v>8100</v>
      </c>
      <c r="J2004" s="67">
        <v>21294</v>
      </c>
      <c r="K2004" s="67">
        <v>22680</v>
      </c>
      <c r="L2004" s="67">
        <v>1386</v>
      </c>
    </row>
    <row r="2005" spans="1:12">
      <c r="A2005" s="3">
        <v>41582</v>
      </c>
      <c r="B2005">
        <v>8</v>
      </c>
      <c r="C2005">
        <v>5</v>
      </c>
      <c r="D2005" t="s">
        <v>40</v>
      </c>
      <c r="E2005">
        <v>5</v>
      </c>
      <c r="F2005">
        <v>2</v>
      </c>
      <c r="G2005">
        <v>6</v>
      </c>
      <c r="H2005" s="67">
        <v>3924</v>
      </c>
      <c r="I2005" s="67">
        <v>4230</v>
      </c>
      <c r="J2005" s="67">
        <v>39240</v>
      </c>
      <c r="K2005" s="67">
        <v>42300</v>
      </c>
      <c r="L2005" s="67">
        <v>3060</v>
      </c>
    </row>
    <row r="2006" spans="1:12">
      <c r="A2006" s="3">
        <v>41583</v>
      </c>
      <c r="B2006">
        <v>5</v>
      </c>
      <c r="C2006">
        <v>3</v>
      </c>
      <c r="D2006" t="s">
        <v>35</v>
      </c>
      <c r="E2006">
        <v>3</v>
      </c>
      <c r="F2006">
        <v>1</v>
      </c>
      <c r="G2006">
        <v>6</v>
      </c>
      <c r="H2006" s="67">
        <v>4482</v>
      </c>
      <c r="I2006" s="67">
        <v>4770</v>
      </c>
      <c r="J2006" s="67">
        <v>123552</v>
      </c>
      <c r="K2006" s="67">
        <v>131760</v>
      </c>
      <c r="L2006" s="67">
        <v>8208</v>
      </c>
    </row>
    <row r="2007" spans="1:12">
      <c r="A2007" s="3">
        <v>41583</v>
      </c>
      <c r="B2007">
        <v>7</v>
      </c>
      <c r="C2007">
        <v>3</v>
      </c>
      <c r="D2007" t="s">
        <v>19</v>
      </c>
      <c r="E2007">
        <v>2</v>
      </c>
      <c r="F2007">
        <v>1</v>
      </c>
      <c r="G2007">
        <v>2</v>
      </c>
      <c r="H2007" s="67">
        <v>3546</v>
      </c>
      <c r="I2007" s="67">
        <v>3780</v>
      </c>
      <c r="J2007" s="67">
        <v>23868</v>
      </c>
      <c r="K2007" s="67">
        <v>25380</v>
      </c>
      <c r="L2007" s="67">
        <v>1512</v>
      </c>
    </row>
    <row r="2008" spans="1:12">
      <c r="A2008" s="3">
        <v>41583</v>
      </c>
      <c r="B2008">
        <v>8</v>
      </c>
      <c r="C2008">
        <v>5</v>
      </c>
      <c r="D2008" t="s">
        <v>41</v>
      </c>
      <c r="E2008">
        <v>2</v>
      </c>
      <c r="F2008">
        <v>1</v>
      </c>
      <c r="G2008">
        <v>24</v>
      </c>
      <c r="H2008" s="67">
        <v>3726</v>
      </c>
      <c r="I2008" s="67">
        <v>3960</v>
      </c>
      <c r="J2008" s="67">
        <v>67896</v>
      </c>
      <c r="K2008" s="67">
        <v>72450</v>
      </c>
      <c r="L2008" s="67">
        <v>4554</v>
      </c>
    </row>
    <row r="2009" spans="1:12">
      <c r="A2009" s="3">
        <v>41583</v>
      </c>
      <c r="B2009">
        <v>10</v>
      </c>
      <c r="C2009">
        <v>4</v>
      </c>
      <c r="D2009" t="s">
        <v>33</v>
      </c>
      <c r="E2009">
        <v>3</v>
      </c>
      <c r="F2009">
        <v>1</v>
      </c>
      <c r="G2009">
        <v>11</v>
      </c>
      <c r="H2009" s="67">
        <v>2106</v>
      </c>
      <c r="I2009" s="67">
        <v>2250</v>
      </c>
      <c r="J2009" s="67">
        <v>11934</v>
      </c>
      <c r="K2009" s="67">
        <v>12690</v>
      </c>
      <c r="L2009" s="67">
        <v>756</v>
      </c>
    </row>
    <row r="2010" spans="1:12">
      <c r="A2010" s="3">
        <v>41584</v>
      </c>
      <c r="B2010">
        <v>10</v>
      </c>
      <c r="C2010">
        <v>4</v>
      </c>
      <c r="D2010" t="s">
        <v>42</v>
      </c>
      <c r="E2010">
        <v>6</v>
      </c>
      <c r="F2010">
        <v>2</v>
      </c>
      <c r="G2010">
        <v>10</v>
      </c>
      <c r="H2010" s="67">
        <v>3546</v>
      </c>
      <c r="I2010" s="67">
        <v>3780</v>
      </c>
      <c r="J2010" s="67">
        <v>75060</v>
      </c>
      <c r="K2010" s="67">
        <v>81000</v>
      </c>
      <c r="L2010" s="67">
        <v>5940</v>
      </c>
    </row>
    <row r="2011" spans="1:12">
      <c r="A2011" s="3">
        <v>41584</v>
      </c>
      <c r="B2011">
        <v>3</v>
      </c>
      <c r="C2011">
        <v>2</v>
      </c>
      <c r="D2011" t="s">
        <v>41</v>
      </c>
      <c r="E2011">
        <v>2</v>
      </c>
      <c r="F2011">
        <v>1</v>
      </c>
      <c r="G2011">
        <v>7</v>
      </c>
      <c r="H2011" s="67">
        <v>3384</v>
      </c>
      <c r="I2011" s="67">
        <v>3600</v>
      </c>
      <c r="J2011" s="67">
        <v>35424</v>
      </c>
      <c r="K2011" s="67">
        <v>37800</v>
      </c>
      <c r="L2011" s="67">
        <v>2376</v>
      </c>
    </row>
    <row r="2012" spans="1:12">
      <c r="A2012" s="3">
        <v>41585</v>
      </c>
      <c r="B2012">
        <v>5</v>
      </c>
      <c r="C2012">
        <v>3</v>
      </c>
      <c r="D2012" t="s">
        <v>19</v>
      </c>
      <c r="E2012">
        <v>2</v>
      </c>
      <c r="F2012">
        <v>1</v>
      </c>
      <c r="G2012">
        <v>22</v>
      </c>
      <c r="H2012" s="67">
        <v>2106</v>
      </c>
      <c r="I2012" s="67">
        <v>2250</v>
      </c>
      <c r="J2012" s="67">
        <v>67626</v>
      </c>
      <c r="K2012" s="67">
        <v>71910</v>
      </c>
      <c r="L2012" s="67">
        <v>4284</v>
      </c>
    </row>
    <row r="2013" spans="1:12">
      <c r="A2013" s="3">
        <v>41585</v>
      </c>
      <c r="B2013">
        <v>10</v>
      </c>
      <c r="C2013">
        <v>4</v>
      </c>
      <c r="D2013" t="s">
        <v>28</v>
      </c>
      <c r="E2013">
        <v>3</v>
      </c>
      <c r="F2013">
        <v>1</v>
      </c>
      <c r="G2013">
        <v>7</v>
      </c>
      <c r="H2013" s="67">
        <v>3924</v>
      </c>
      <c r="I2013" s="67">
        <v>4230</v>
      </c>
      <c r="J2013" s="67">
        <v>34992</v>
      </c>
      <c r="K2013" s="67">
        <v>37260</v>
      </c>
      <c r="L2013" s="67">
        <v>2268</v>
      </c>
    </row>
    <row r="2014" spans="1:12">
      <c r="A2014" s="3">
        <v>41585</v>
      </c>
      <c r="B2014">
        <v>8</v>
      </c>
      <c r="C2014">
        <v>5</v>
      </c>
      <c r="D2014" t="s">
        <v>21</v>
      </c>
      <c r="E2014">
        <v>2</v>
      </c>
      <c r="F2014">
        <v>1</v>
      </c>
      <c r="G2014">
        <v>18</v>
      </c>
      <c r="H2014" s="67">
        <v>3582</v>
      </c>
      <c r="I2014" s="67">
        <v>3870</v>
      </c>
      <c r="J2014" s="67">
        <v>24156</v>
      </c>
      <c r="K2014" s="67">
        <v>25740</v>
      </c>
      <c r="L2014" s="67">
        <v>1584</v>
      </c>
    </row>
    <row r="2015" spans="1:12">
      <c r="A2015" s="3">
        <v>41586</v>
      </c>
      <c r="B2015">
        <v>10</v>
      </c>
      <c r="C2015">
        <v>4</v>
      </c>
      <c r="D2015" t="s">
        <v>26</v>
      </c>
      <c r="E2015">
        <v>2</v>
      </c>
      <c r="F2015">
        <v>1</v>
      </c>
      <c r="G2015">
        <v>12</v>
      </c>
      <c r="H2015" s="67">
        <v>3582</v>
      </c>
      <c r="I2015" s="67">
        <v>3870</v>
      </c>
      <c r="J2015" s="67">
        <v>63882</v>
      </c>
      <c r="K2015" s="67">
        <v>68040</v>
      </c>
      <c r="L2015" s="67">
        <v>4158</v>
      </c>
    </row>
    <row r="2016" spans="1:12">
      <c r="A2016" s="3">
        <v>41586</v>
      </c>
      <c r="B2016">
        <v>3</v>
      </c>
      <c r="C2016">
        <v>2</v>
      </c>
      <c r="D2016" t="s">
        <v>33</v>
      </c>
      <c r="E2016">
        <v>3</v>
      </c>
      <c r="F2016">
        <v>1</v>
      </c>
      <c r="G2016">
        <v>19</v>
      </c>
      <c r="H2016" s="67">
        <v>3726</v>
      </c>
      <c r="I2016" s="67">
        <v>3960</v>
      </c>
      <c r="J2016" s="67">
        <v>63648</v>
      </c>
      <c r="K2016" s="67">
        <v>67680</v>
      </c>
      <c r="L2016" s="67">
        <v>4032</v>
      </c>
    </row>
    <row r="2017" spans="1:12">
      <c r="A2017" s="3">
        <v>41586</v>
      </c>
      <c r="B2017">
        <v>1</v>
      </c>
      <c r="C2017">
        <v>1</v>
      </c>
      <c r="D2017" t="s">
        <v>41</v>
      </c>
      <c r="E2017">
        <v>2</v>
      </c>
      <c r="F2017">
        <v>1</v>
      </c>
      <c r="G2017">
        <v>23</v>
      </c>
      <c r="H2017" s="67">
        <v>3582</v>
      </c>
      <c r="I2017" s="67">
        <v>3870</v>
      </c>
      <c r="J2017" s="67">
        <v>47232</v>
      </c>
      <c r="K2017" s="67">
        <v>50400</v>
      </c>
      <c r="L2017" s="67">
        <v>3168</v>
      </c>
    </row>
    <row r="2018" spans="1:12">
      <c r="A2018" s="3">
        <v>41587</v>
      </c>
      <c r="B2018">
        <v>10</v>
      </c>
      <c r="C2018">
        <v>4</v>
      </c>
      <c r="D2018" t="s">
        <v>41</v>
      </c>
      <c r="E2018">
        <v>2</v>
      </c>
      <c r="F2018">
        <v>1</v>
      </c>
      <c r="G2018">
        <v>3</v>
      </c>
      <c r="H2018" s="67">
        <v>2952</v>
      </c>
      <c r="I2018" s="67">
        <v>3150</v>
      </c>
      <c r="J2018" s="67">
        <v>29520</v>
      </c>
      <c r="K2018" s="67">
        <v>31500</v>
      </c>
      <c r="L2018" s="67">
        <v>1980</v>
      </c>
    </row>
    <row r="2019" spans="1:12">
      <c r="A2019" s="3">
        <v>41587</v>
      </c>
      <c r="B2019">
        <v>3</v>
      </c>
      <c r="C2019">
        <v>2</v>
      </c>
      <c r="D2019" t="s">
        <v>28</v>
      </c>
      <c r="E2019">
        <v>3</v>
      </c>
      <c r="F2019">
        <v>1</v>
      </c>
      <c r="G2019">
        <v>24</v>
      </c>
      <c r="H2019" s="67">
        <v>3978</v>
      </c>
      <c r="I2019" s="67">
        <v>4230</v>
      </c>
      <c r="J2019" s="67">
        <v>40824</v>
      </c>
      <c r="K2019" s="67">
        <v>43470</v>
      </c>
      <c r="L2019" s="67">
        <v>2646</v>
      </c>
    </row>
    <row r="2020" spans="1:12">
      <c r="A2020" s="3">
        <v>41587</v>
      </c>
      <c r="B2020">
        <v>4</v>
      </c>
      <c r="C2020">
        <v>2</v>
      </c>
      <c r="D2020" t="s">
        <v>41</v>
      </c>
      <c r="E2020">
        <v>2</v>
      </c>
      <c r="F2020">
        <v>1</v>
      </c>
      <c r="G2020">
        <v>25</v>
      </c>
      <c r="H2020" s="67">
        <v>2034</v>
      </c>
      <c r="I2020" s="67">
        <v>2160</v>
      </c>
      <c r="J2020" s="67">
        <v>14760</v>
      </c>
      <c r="K2020" s="67">
        <v>15750</v>
      </c>
      <c r="L2020" s="67">
        <v>990</v>
      </c>
    </row>
    <row r="2021" spans="1:12">
      <c r="A2021" s="3">
        <v>41587</v>
      </c>
      <c r="B2021">
        <v>8</v>
      </c>
      <c r="C2021">
        <v>5</v>
      </c>
      <c r="D2021" t="s">
        <v>40</v>
      </c>
      <c r="E2021">
        <v>5</v>
      </c>
      <c r="F2021">
        <v>2</v>
      </c>
      <c r="G2021">
        <v>5</v>
      </c>
      <c r="H2021" s="67">
        <v>3924</v>
      </c>
      <c r="I2021" s="67">
        <v>4230</v>
      </c>
      <c r="J2021" s="67">
        <v>51012</v>
      </c>
      <c r="K2021" s="67">
        <v>54990</v>
      </c>
      <c r="L2021" s="67">
        <v>3978</v>
      </c>
    </row>
    <row r="2022" spans="1:12">
      <c r="A2022" s="3">
        <v>41587</v>
      </c>
      <c r="B2022">
        <v>6</v>
      </c>
      <c r="C2022">
        <v>4</v>
      </c>
      <c r="D2022" t="s">
        <v>21</v>
      </c>
      <c r="E2022">
        <v>2</v>
      </c>
      <c r="F2022">
        <v>1</v>
      </c>
      <c r="G2022">
        <v>2</v>
      </c>
      <c r="H2022" s="67">
        <v>5832</v>
      </c>
      <c r="I2022" s="67">
        <v>6210</v>
      </c>
      <c r="J2022" s="67">
        <v>15372</v>
      </c>
      <c r="K2022" s="67">
        <v>16380</v>
      </c>
      <c r="L2022" s="67">
        <v>1008</v>
      </c>
    </row>
    <row r="2023" spans="1:12">
      <c r="A2023" s="3">
        <v>41587</v>
      </c>
      <c r="B2023">
        <v>8</v>
      </c>
      <c r="C2023">
        <v>5</v>
      </c>
      <c r="D2023" t="s">
        <v>12</v>
      </c>
      <c r="E2023">
        <v>1</v>
      </c>
      <c r="F2023">
        <v>1</v>
      </c>
      <c r="G2023">
        <v>14</v>
      </c>
      <c r="H2023" s="67">
        <v>3546</v>
      </c>
      <c r="I2023" s="67">
        <v>3780</v>
      </c>
      <c r="J2023" s="67">
        <v>4068</v>
      </c>
      <c r="K2023" s="67">
        <v>4320</v>
      </c>
      <c r="L2023" s="67">
        <v>252</v>
      </c>
    </row>
    <row r="2024" spans="1:12">
      <c r="A2024" s="3">
        <v>41587</v>
      </c>
      <c r="B2024">
        <v>8</v>
      </c>
      <c r="C2024">
        <v>5</v>
      </c>
      <c r="D2024" t="s">
        <v>35</v>
      </c>
      <c r="E2024">
        <v>3</v>
      </c>
      <c r="F2024">
        <v>1</v>
      </c>
      <c r="G2024">
        <v>6</v>
      </c>
      <c r="H2024" s="67">
        <v>2034</v>
      </c>
      <c r="I2024" s="67">
        <v>2160</v>
      </c>
      <c r="J2024" s="67">
        <v>92664</v>
      </c>
      <c r="K2024" s="67">
        <v>98820</v>
      </c>
      <c r="L2024" s="67">
        <v>6156</v>
      </c>
    </row>
    <row r="2025" spans="1:12">
      <c r="A2025" s="3">
        <v>41588</v>
      </c>
      <c r="B2025">
        <v>7</v>
      </c>
      <c r="C2025">
        <v>3</v>
      </c>
      <c r="D2025" t="s">
        <v>36</v>
      </c>
      <c r="E2025">
        <v>2</v>
      </c>
      <c r="F2025">
        <v>1</v>
      </c>
      <c r="G2025">
        <v>13</v>
      </c>
      <c r="H2025" s="67">
        <v>2034</v>
      </c>
      <c r="I2025" s="67">
        <v>2160</v>
      </c>
      <c r="J2025" s="67">
        <v>33696</v>
      </c>
      <c r="K2025" s="67">
        <v>36000</v>
      </c>
      <c r="L2025" s="67">
        <v>2304</v>
      </c>
    </row>
    <row r="2026" spans="1:12">
      <c r="A2026" s="3">
        <v>41588</v>
      </c>
      <c r="B2026">
        <v>2</v>
      </c>
      <c r="C2026">
        <v>1</v>
      </c>
      <c r="D2026" t="s">
        <v>26</v>
      </c>
      <c r="E2026">
        <v>2</v>
      </c>
      <c r="F2026">
        <v>1</v>
      </c>
      <c r="G2026">
        <v>4</v>
      </c>
      <c r="H2026" s="67">
        <v>3042</v>
      </c>
      <c r="I2026" s="67">
        <v>3240</v>
      </c>
      <c r="J2026" s="67">
        <v>66924</v>
      </c>
      <c r="K2026" s="67">
        <v>71280</v>
      </c>
      <c r="L2026" s="67">
        <v>4356</v>
      </c>
    </row>
    <row r="2027" spans="1:12">
      <c r="A2027" s="3">
        <v>41588</v>
      </c>
      <c r="B2027">
        <v>6</v>
      </c>
      <c r="C2027">
        <v>4</v>
      </c>
      <c r="D2027" t="s">
        <v>19</v>
      </c>
      <c r="E2027">
        <v>2</v>
      </c>
      <c r="F2027">
        <v>1</v>
      </c>
      <c r="G2027">
        <v>21</v>
      </c>
      <c r="H2027" s="67">
        <v>3042</v>
      </c>
      <c r="I2027" s="67">
        <v>3240</v>
      </c>
      <c r="J2027" s="67">
        <v>35802</v>
      </c>
      <c r="K2027" s="67">
        <v>38070</v>
      </c>
      <c r="L2027" s="67">
        <v>2268</v>
      </c>
    </row>
    <row r="2028" spans="1:12">
      <c r="A2028" s="3">
        <v>41589</v>
      </c>
      <c r="B2028">
        <v>6</v>
      </c>
      <c r="C2028">
        <v>4</v>
      </c>
      <c r="D2028" t="s">
        <v>28</v>
      </c>
      <c r="E2028">
        <v>3</v>
      </c>
      <c r="F2028">
        <v>1</v>
      </c>
      <c r="G2028">
        <v>16</v>
      </c>
      <c r="H2028" s="67">
        <v>3726</v>
      </c>
      <c r="I2028" s="67">
        <v>3960</v>
      </c>
      <c r="J2028" s="67">
        <v>116640</v>
      </c>
      <c r="K2028" s="67">
        <v>124200</v>
      </c>
      <c r="L2028" s="67">
        <v>7560</v>
      </c>
    </row>
    <row r="2029" spans="1:12">
      <c r="A2029" s="3">
        <v>41589</v>
      </c>
      <c r="B2029">
        <v>7</v>
      </c>
      <c r="C2029">
        <v>3</v>
      </c>
      <c r="D2029" t="s">
        <v>43</v>
      </c>
      <c r="E2029">
        <v>4</v>
      </c>
      <c r="F2029">
        <v>1</v>
      </c>
      <c r="G2029">
        <v>10</v>
      </c>
      <c r="H2029" s="67">
        <v>2196</v>
      </c>
      <c r="I2029" s="67">
        <v>2340</v>
      </c>
      <c r="J2029" s="67">
        <v>27072</v>
      </c>
      <c r="K2029" s="67">
        <v>28800</v>
      </c>
      <c r="L2029" s="67">
        <v>1728</v>
      </c>
    </row>
    <row r="2030" spans="1:12">
      <c r="A2030" s="3">
        <v>41589</v>
      </c>
      <c r="B2030">
        <v>8</v>
      </c>
      <c r="C2030">
        <v>5</v>
      </c>
      <c r="D2030" t="s">
        <v>26</v>
      </c>
      <c r="E2030">
        <v>2</v>
      </c>
      <c r="F2030">
        <v>1</v>
      </c>
      <c r="G2030">
        <v>3</v>
      </c>
      <c r="H2030" s="67">
        <v>4482</v>
      </c>
      <c r="I2030" s="67">
        <v>4770</v>
      </c>
      <c r="J2030" s="67">
        <v>24336</v>
      </c>
      <c r="K2030" s="67">
        <v>25920</v>
      </c>
      <c r="L2030" s="67">
        <v>1584</v>
      </c>
    </row>
    <row r="2031" spans="1:12">
      <c r="A2031" s="3">
        <v>41589</v>
      </c>
      <c r="B2031">
        <v>10</v>
      </c>
      <c r="C2031">
        <v>4</v>
      </c>
      <c r="D2031" t="s">
        <v>33</v>
      </c>
      <c r="E2031">
        <v>3</v>
      </c>
      <c r="F2031">
        <v>1</v>
      </c>
      <c r="G2031">
        <v>1</v>
      </c>
      <c r="H2031" s="67">
        <v>5148</v>
      </c>
      <c r="I2031" s="67">
        <v>5490</v>
      </c>
      <c r="J2031" s="67">
        <v>19890</v>
      </c>
      <c r="K2031" s="67">
        <v>21150</v>
      </c>
      <c r="L2031" s="67">
        <v>1260</v>
      </c>
    </row>
    <row r="2032" spans="1:12">
      <c r="A2032" s="3">
        <v>41589</v>
      </c>
      <c r="B2032">
        <v>7</v>
      </c>
      <c r="C2032">
        <v>3</v>
      </c>
      <c r="D2032" t="s">
        <v>42</v>
      </c>
      <c r="E2032">
        <v>6</v>
      </c>
      <c r="F2032">
        <v>2</v>
      </c>
      <c r="G2032">
        <v>13</v>
      </c>
      <c r="H2032" s="67">
        <v>3978</v>
      </c>
      <c r="I2032" s="67">
        <v>4230</v>
      </c>
      <c r="J2032" s="67">
        <v>97578</v>
      </c>
      <c r="K2032" s="67">
        <v>105300</v>
      </c>
      <c r="L2032" s="67">
        <v>7722</v>
      </c>
    </row>
    <row r="2033" spans="1:12">
      <c r="A2033" s="3">
        <v>41589</v>
      </c>
      <c r="B2033">
        <v>4</v>
      </c>
      <c r="C2033">
        <v>2</v>
      </c>
      <c r="D2033" t="s">
        <v>15</v>
      </c>
      <c r="E2033">
        <v>2</v>
      </c>
      <c r="F2033">
        <v>2</v>
      </c>
      <c r="G2033">
        <v>15</v>
      </c>
      <c r="H2033" s="67">
        <v>2106</v>
      </c>
      <c r="I2033" s="67">
        <v>2250</v>
      </c>
      <c r="J2033" s="67">
        <v>17910</v>
      </c>
      <c r="K2033" s="67">
        <v>19350</v>
      </c>
      <c r="L2033" s="67">
        <v>1440</v>
      </c>
    </row>
    <row r="2034" spans="1:12">
      <c r="A2034" s="3">
        <v>41589</v>
      </c>
      <c r="B2034">
        <v>9</v>
      </c>
      <c r="C2034">
        <v>5</v>
      </c>
      <c r="D2034" t="s">
        <v>39</v>
      </c>
      <c r="E2034">
        <v>2</v>
      </c>
      <c r="F2034">
        <v>1</v>
      </c>
      <c r="G2034">
        <v>5</v>
      </c>
      <c r="H2034" s="67">
        <v>3978</v>
      </c>
      <c r="I2034" s="67">
        <v>4230</v>
      </c>
      <c r="J2034" s="67">
        <v>29808</v>
      </c>
      <c r="K2034" s="67">
        <v>31680</v>
      </c>
      <c r="L2034" s="67">
        <v>1872</v>
      </c>
    </row>
    <row r="2035" spans="1:12">
      <c r="A2035" s="3">
        <v>41590</v>
      </c>
      <c r="B2035">
        <v>10</v>
      </c>
      <c r="C2035">
        <v>4</v>
      </c>
      <c r="D2035" t="s">
        <v>38</v>
      </c>
      <c r="E2035">
        <v>4</v>
      </c>
      <c r="F2035">
        <v>1</v>
      </c>
      <c r="G2035">
        <v>25</v>
      </c>
      <c r="H2035" s="67">
        <v>2034</v>
      </c>
      <c r="I2035" s="67">
        <v>2160</v>
      </c>
      <c r="J2035" s="67">
        <v>10638</v>
      </c>
      <c r="K2035" s="67">
        <v>11340</v>
      </c>
      <c r="L2035" s="67">
        <v>702</v>
      </c>
    </row>
    <row r="2036" spans="1:12">
      <c r="A2036" s="3">
        <v>41590</v>
      </c>
      <c r="B2036">
        <v>6</v>
      </c>
      <c r="C2036">
        <v>4</v>
      </c>
      <c r="D2036" t="s">
        <v>36</v>
      </c>
      <c r="E2036">
        <v>2</v>
      </c>
      <c r="F2036">
        <v>1</v>
      </c>
      <c r="G2036">
        <v>8</v>
      </c>
      <c r="H2036" s="67">
        <v>2034</v>
      </c>
      <c r="I2036" s="67">
        <v>2160</v>
      </c>
      <c r="J2036" s="67">
        <v>48438</v>
      </c>
      <c r="K2036" s="67">
        <v>51750</v>
      </c>
      <c r="L2036" s="67">
        <v>3312</v>
      </c>
    </row>
    <row r="2037" spans="1:12">
      <c r="A2037" s="3">
        <v>41590</v>
      </c>
      <c r="B2037">
        <v>10</v>
      </c>
      <c r="C2037">
        <v>4</v>
      </c>
      <c r="D2037" t="s">
        <v>19</v>
      </c>
      <c r="E2037">
        <v>2</v>
      </c>
      <c r="F2037">
        <v>1</v>
      </c>
      <c r="G2037">
        <v>21</v>
      </c>
      <c r="H2037" s="67">
        <v>3582</v>
      </c>
      <c r="I2037" s="67">
        <v>3870</v>
      </c>
      <c r="J2037" s="67">
        <v>51714</v>
      </c>
      <c r="K2037" s="67">
        <v>54990</v>
      </c>
      <c r="L2037" s="67">
        <v>3276</v>
      </c>
    </row>
    <row r="2038" spans="1:12">
      <c r="A2038" s="3">
        <v>41590</v>
      </c>
      <c r="B2038">
        <v>6</v>
      </c>
      <c r="C2038">
        <v>4</v>
      </c>
      <c r="D2038" t="s">
        <v>19</v>
      </c>
      <c r="E2038">
        <v>2</v>
      </c>
      <c r="F2038">
        <v>1</v>
      </c>
      <c r="G2038">
        <v>16</v>
      </c>
      <c r="H2038" s="67">
        <v>3978</v>
      </c>
      <c r="I2038" s="67">
        <v>4230</v>
      </c>
      <c r="J2038" s="67">
        <v>55692</v>
      </c>
      <c r="K2038" s="67">
        <v>59220</v>
      </c>
      <c r="L2038" s="67">
        <v>3528</v>
      </c>
    </row>
    <row r="2039" spans="1:12">
      <c r="A2039" s="3">
        <v>41590</v>
      </c>
      <c r="B2039">
        <v>7</v>
      </c>
      <c r="C2039">
        <v>3</v>
      </c>
      <c r="D2039" t="s">
        <v>19</v>
      </c>
      <c r="E2039">
        <v>2</v>
      </c>
      <c r="F2039">
        <v>1</v>
      </c>
      <c r="G2039">
        <v>23</v>
      </c>
      <c r="H2039" s="67">
        <v>2196</v>
      </c>
      <c r="I2039" s="67">
        <v>2340</v>
      </c>
      <c r="J2039" s="67">
        <v>43758</v>
      </c>
      <c r="K2039" s="67">
        <v>46530</v>
      </c>
      <c r="L2039" s="67">
        <v>2772</v>
      </c>
    </row>
    <row r="2040" spans="1:12">
      <c r="A2040" s="3">
        <v>41591</v>
      </c>
      <c r="B2040">
        <v>2</v>
      </c>
      <c r="C2040">
        <v>1</v>
      </c>
      <c r="D2040" t="s">
        <v>36</v>
      </c>
      <c r="E2040">
        <v>2</v>
      </c>
      <c r="F2040">
        <v>1</v>
      </c>
      <c r="G2040">
        <v>22</v>
      </c>
      <c r="H2040" s="67">
        <v>3978</v>
      </c>
      <c r="I2040" s="67">
        <v>4230</v>
      </c>
      <c r="J2040" s="67">
        <v>44226</v>
      </c>
      <c r="K2040" s="67">
        <v>47250</v>
      </c>
      <c r="L2040" s="67">
        <v>3024</v>
      </c>
    </row>
    <row r="2041" spans="1:12">
      <c r="A2041" s="3">
        <v>41592</v>
      </c>
      <c r="B2041">
        <v>6</v>
      </c>
      <c r="C2041">
        <v>4</v>
      </c>
      <c r="D2041" t="s">
        <v>35</v>
      </c>
      <c r="E2041">
        <v>3</v>
      </c>
      <c r="F2041">
        <v>1</v>
      </c>
      <c r="G2041">
        <v>13</v>
      </c>
      <c r="H2041" s="67">
        <v>3978</v>
      </c>
      <c r="I2041" s="67">
        <v>4230</v>
      </c>
      <c r="J2041" s="67">
        <v>20592</v>
      </c>
      <c r="K2041" s="67">
        <v>21960</v>
      </c>
      <c r="L2041" s="67">
        <v>1368</v>
      </c>
    </row>
    <row r="2042" spans="1:12">
      <c r="A2042" s="3">
        <v>41592</v>
      </c>
      <c r="B2042">
        <v>10</v>
      </c>
      <c r="C2042">
        <v>4</v>
      </c>
      <c r="D2042" t="s">
        <v>19</v>
      </c>
      <c r="E2042">
        <v>2</v>
      </c>
      <c r="F2042">
        <v>1</v>
      </c>
      <c r="G2042">
        <v>27</v>
      </c>
      <c r="H2042" s="67">
        <v>3042</v>
      </c>
      <c r="I2042" s="67">
        <v>3240</v>
      </c>
      <c r="J2042" s="67">
        <v>31824</v>
      </c>
      <c r="K2042" s="67">
        <v>33840</v>
      </c>
      <c r="L2042" s="67">
        <v>2016</v>
      </c>
    </row>
    <row r="2043" spans="1:12">
      <c r="A2043" s="3">
        <v>41593</v>
      </c>
      <c r="B2043">
        <v>3</v>
      </c>
      <c r="C2043">
        <v>2</v>
      </c>
      <c r="D2043" t="s">
        <v>39</v>
      </c>
      <c r="E2043">
        <v>2</v>
      </c>
      <c r="F2043">
        <v>1</v>
      </c>
      <c r="G2043">
        <v>27</v>
      </c>
      <c r="H2043" s="67">
        <v>3978</v>
      </c>
      <c r="I2043" s="67">
        <v>4230</v>
      </c>
      <c r="J2043" s="67">
        <v>55890</v>
      </c>
      <c r="K2043" s="67">
        <v>59400</v>
      </c>
      <c r="L2043" s="67">
        <v>3510</v>
      </c>
    </row>
    <row r="2044" spans="1:12">
      <c r="A2044" s="3">
        <v>41593</v>
      </c>
      <c r="B2044">
        <v>5</v>
      </c>
      <c r="C2044">
        <v>3</v>
      </c>
      <c r="D2044" t="s">
        <v>36</v>
      </c>
      <c r="E2044">
        <v>2</v>
      </c>
      <c r="F2044">
        <v>1</v>
      </c>
      <c r="G2044">
        <v>27</v>
      </c>
      <c r="H2044" s="67">
        <v>3978</v>
      </c>
      <c r="I2044" s="67">
        <v>4230</v>
      </c>
      <c r="J2044" s="67">
        <v>2106</v>
      </c>
      <c r="K2044" s="67">
        <v>2250</v>
      </c>
      <c r="L2044" s="67">
        <v>144</v>
      </c>
    </row>
    <row r="2045" spans="1:12">
      <c r="A2045" s="3">
        <v>41593</v>
      </c>
      <c r="B2045">
        <v>10</v>
      </c>
      <c r="C2045">
        <v>4</v>
      </c>
      <c r="D2045" t="s">
        <v>26</v>
      </c>
      <c r="E2045">
        <v>2</v>
      </c>
      <c r="F2045">
        <v>1</v>
      </c>
      <c r="G2045">
        <v>27</v>
      </c>
      <c r="H2045" s="67">
        <v>5832</v>
      </c>
      <c r="I2045" s="67">
        <v>6210</v>
      </c>
      <c r="J2045" s="67">
        <v>51714</v>
      </c>
      <c r="K2045" s="67">
        <v>55080</v>
      </c>
      <c r="L2045" s="67">
        <v>3366</v>
      </c>
    </row>
    <row r="2046" spans="1:12">
      <c r="A2046" s="3">
        <v>41594</v>
      </c>
      <c r="B2046">
        <v>10</v>
      </c>
      <c r="C2046">
        <v>4</v>
      </c>
      <c r="D2046" t="s">
        <v>32</v>
      </c>
      <c r="E2046">
        <v>3</v>
      </c>
      <c r="F2046">
        <v>1</v>
      </c>
      <c r="G2046">
        <v>27</v>
      </c>
      <c r="H2046" s="67">
        <v>2196</v>
      </c>
      <c r="I2046" s="67">
        <v>2340</v>
      </c>
      <c r="J2046" s="67">
        <v>49644</v>
      </c>
      <c r="K2046" s="67">
        <v>52920</v>
      </c>
      <c r="L2046" s="67">
        <v>3276</v>
      </c>
    </row>
    <row r="2047" spans="1:12">
      <c r="A2047" s="3">
        <v>41594</v>
      </c>
      <c r="B2047">
        <v>6</v>
      </c>
      <c r="C2047">
        <v>4</v>
      </c>
      <c r="D2047" t="s">
        <v>36</v>
      </c>
      <c r="E2047">
        <v>2</v>
      </c>
      <c r="F2047">
        <v>1</v>
      </c>
      <c r="G2047">
        <v>27</v>
      </c>
      <c r="H2047" s="67">
        <v>3546</v>
      </c>
      <c r="I2047" s="67">
        <v>3780</v>
      </c>
      <c r="J2047" s="67">
        <v>12636</v>
      </c>
      <c r="K2047" s="67">
        <v>13500</v>
      </c>
      <c r="L2047" s="67">
        <v>864</v>
      </c>
    </row>
    <row r="2048" spans="1:12">
      <c r="A2048" s="3">
        <v>41595</v>
      </c>
      <c r="B2048">
        <v>2</v>
      </c>
      <c r="C2048">
        <v>1</v>
      </c>
      <c r="D2048" t="s">
        <v>39</v>
      </c>
      <c r="E2048">
        <v>2</v>
      </c>
      <c r="F2048">
        <v>1</v>
      </c>
      <c r="G2048">
        <v>12</v>
      </c>
      <c r="H2048" s="67">
        <v>3582</v>
      </c>
      <c r="I2048" s="67">
        <v>3870</v>
      </c>
      <c r="J2048" s="67">
        <v>7452</v>
      </c>
      <c r="K2048" s="67">
        <v>7920</v>
      </c>
      <c r="L2048" s="67">
        <v>468</v>
      </c>
    </row>
    <row r="2049" spans="1:12">
      <c r="A2049" s="3">
        <v>41595</v>
      </c>
      <c r="B2049">
        <v>4</v>
      </c>
      <c r="C2049">
        <v>2</v>
      </c>
      <c r="D2049" t="s">
        <v>35</v>
      </c>
      <c r="E2049">
        <v>3</v>
      </c>
      <c r="F2049">
        <v>1</v>
      </c>
      <c r="G2049">
        <v>18</v>
      </c>
      <c r="H2049" s="67">
        <v>3978</v>
      </c>
      <c r="I2049" s="67">
        <v>4230</v>
      </c>
      <c r="J2049" s="67">
        <v>128700</v>
      </c>
      <c r="K2049" s="67">
        <v>137250</v>
      </c>
      <c r="L2049" s="67">
        <v>8550</v>
      </c>
    </row>
    <row r="2050" spans="1:12">
      <c r="A2050" s="3">
        <v>41595</v>
      </c>
      <c r="B2050">
        <v>6</v>
      </c>
      <c r="C2050">
        <v>4</v>
      </c>
      <c r="D2050" t="s">
        <v>33</v>
      </c>
      <c r="E2050">
        <v>3</v>
      </c>
      <c r="F2050">
        <v>1</v>
      </c>
      <c r="G2050">
        <v>8</v>
      </c>
      <c r="H2050" s="67">
        <v>3978</v>
      </c>
      <c r="I2050" s="67">
        <v>4230</v>
      </c>
      <c r="J2050" s="67">
        <v>83538</v>
      </c>
      <c r="K2050" s="67">
        <v>88830</v>
      </c>
      <c r="L2050" s="67">
        <v>5292</v>
      </c>
    </row>
    <row r="2051" spans="1:12">
      <c r="A2051" s="3">
        <v>41595</v>
      </c>
      <c r="B2051">
        <v>4</v>
      </c>
      <c r="C2051">
        <v>2</v>
      </c>
      <c r="D2051" t="s">
        <v>43</v>
      </c>
      <c r="E2051">
        <v>4</v>
      </c>
      <c r="F2051">
        <v>1</v>
      </c>
      <c r="G2051">
        <v>21</v>
      </c>
      <c r="H2051" s="67">
        <v>2034</v>
      </c>
      <c r="I2051" s="67">
        <v>2160</v>
      </c>
      <c r="J2051" s="67">
        <v>60912</v>
      </c>
      <c r="K2051" s="67">
        <v>64800</v>
      </c>
      <c r="L2051" s="67">
        <v>3888</v>
      </c>
    </row>
    <row r="2052" spans="1:12">
      <c r="A2052" s="3">
        <v>41595</v>
      </c>
      <c r="B2052">
        <v>6</v>
      </c>
      <c r="C2052">
        <v>4</v>
      </c>
      <c r="D2052" t="s">
        <v>15</v>
      </c>
      <c r="E2052">
        <v>2</v>
      </c>
      <c r="F2052">
        <v>2</v>
      </c>
      <c r="G2052">
        <v>25</v>
      </c>
      <c r="H2052" s="67">
        <v>3042</v>
      </c>
      <c r="I2052" s="67">
        <v>3240</v>
      </c>
      <c r="J2052" s="67">
        <v>78804</v>
      </c>
      <c r="K2052" s="67">
        <v>85140</v>
      </c>
      <c r="L2052" s="67">
        <v>6336</v>
      </c>
    </row>
    <row r="2053" spans="1:12">
      <c r="A2053" s="3">
        <v>41596</v>
      </c>
      <c r="B2053">
        <v>3</v>
      </c>
      <c r="C2053">
        <v>2</v>
      </c>
      <c r="D2053" t="s">
        <v>35</v>
      </c>
      <c r="E2053">
        <v>3</v>
      </c>
      <c r="F2053">
        <v>1</v>
      </c>
      <c r="G2053">
        <v>12</v>
      </c>
      <c r="H2053" s="67">
        <v>5148</v>
      </c>
      <c r="I2053" s="67">
        <v>5490</v>
      </c>
      <c r="J2053" s="67">
        <v>25740</v>
      </c>
      <c r="K2053" s="67">
        <v>27450</v>
      </c>
      <c r="L2053" s="67">
        <v>1710</v>
      </c>
    </row>
    <row r="2054" spans="1:12">
      <c r="A2054" s="3">
        <v>41596</v>
      </c>
      <c r="B2054">
        <v>3</v>
      </c>
      <c r="C2054">
        <v>2</v>
      </c>
      <c r="D2054" t="s">
        <v>26</v>
      </c>
      <c r="E2054">
        <v>2</v>
      </c>
      <c r="F2054">
        <v>1</v>
      </c>
      <c r="G2054">
        <v>9</v>
      </c>
      <c r="H2054" s="67">
        <v>2106</v>
      </c>
      <c r="I2054" s="67">
        <v>2250</v>
      </c>
      <c r="J2054" s="67">
        <v>6084</v>
      </c>
      <c r="K2054" s="67">
        <v>6480</v>
      </c>
      <c r="L2054" s="67">
        <v>396</v>
      </c>
    </row>
    <row r="2055" spans="1:12">
      <c r="A2055" s="3">
        <v>41596</v>
      </c>
      <c r="B2055">
        <v>7</v>
      </c>
      <c r="C2055">
        <v>3</v>
      </c>
      <c r="D2055" t="s">
        <v>28</v>
      </c>
      <c r="E2055">
        <v>3</v>
      </c>
      <c r="F2055">
        <v>1</v>
      </c>
      <c r="G2055">
        <v>23</v>
      </c>
      <c r="H2055" s="67">
        <v>4482</v>
      </c>
      <c r="I2055" s="67">
        <v>4770</v>
      </c>
      <c r="J2055" s="67">
        <v>116640</v>
      </c>
      <c r="K2055" s="67">
        <v>124200</v>
      </c>
      <c r="L2055" s="67">
        <v>7560</v>
      </c>
    </row>
    <row r="2056" spans="1:12">
      <c r="A2056" s="3">
        <v>41596</v>
      </c>
      <c r="B2056">
        <v>1</v>
      </c>
      <c r="C2056">
        <v>1</v>
      </c>
      <c r="D2056" t="s">
        <v>12</v>
      </c>
      <c r="E2056">
        <v>1</v>
      </c>
      <c r="F2056">
        <v>1</v>
      </c>
      <c r="G2056">
        <v>23</v>
      </c>
      <c r="H2056" s="67">
        <v>3546</v>
      </c>
      <c r="I2056" s="67">
        <v>3780</v>
      </c>
      <c r="J2056" s="67">
        <v>26442</v>
      </c>
      <c r="K2056" s="67">
        <v>28080</v>
      </c>
      <c r="L2056" s="67">
        <v>1638</v>
      </c>
    </row>
    <row r="2057" spans="1:12">
      <c r="A2057" s="3">
        <v>41596</v>
      </c>
      <c r="B2057">
        <v>1</v>
      </c>
      <c r="C2057">
        <v>1</v>
      </c>
      <c r="D2057" t="s">
        <v>35</v>
      </c>
      <c r="E2057">
        <v>3</v>
      </c>
      <c r="F2057">
        <v>1</v>
      </c>
      <c r="G2057">
        <v>20</v>
      </c>
      <c r="H2057" s="67">
        <v>4482</v>
      </c>
      <c r="I2057" s="67">
        <v>4770</v>
      </c>
      <c r="J2057" s="67">
        <v>123552</v>
      </c>
      <c r="K2057" s="67">
        <v>131760</v>
      </c>
      <c r="L2057" s="67">
        <v>8208</v>
      </c>
    </row>
    <row r="2058" spans="1:12">
      <c r="A2058" s="3">
        <v>41596</v>
      </c>
      <c r="B2058">
        <v>6</v>
      </c>
      <c r="C2058">
        <v>4</v>
      </c>
      <c r="D2058" t="s">
        <v>37</v>
      </c>
      <c r="E2058">
        <v>3</v>
      </c>
      <c r="F2058">
        <v>1</v>
      </c>
      <c r="G2058">
        <v>25</v>
      </c>
      <c r="H2058" s="67">
        <v>4482</v>
      </c>
      <c r="I2058" s="67">
        <v>4770</v>
      </c>
      <c r="J2058" s="67">
        <v>62748</v>
      </c>
      <c r="K2058" s="67">
        <v>66780</v>
      </c>
      <c r="L2058" s="67">
        <v>4032</v>
      </c>
    </row>
    <row r="2059" spans="1:12">
      <c r="A2059" s="3">
        <v>41596</v>
      </c>
      <c r="B2059">
        <v>4</v>
      </c>
      <c r="C2059">
        <v>2</v>
      </c>
      <c r="D2059" t="s">
        <v>42</v>
      </c>
      <c r="E2059">
        <v>6</v>
      </c>
      <c r="F2059">
        <v>2</v>
      </c>
      <c r="G2059">
        <v>4</v>
      </c>
      <c r="H2059" s="67">
        <v>2034</v>
      </c>
      <c r="I2059" s="67">
        <v>2160</v>
      </c>
      <c r="J2059" s="67">
        <v>15012</v>
      </c>
      <c r="K2059" s="67">
        <v>16200</v>
      </c>
      <c r="L2059" s="67">
        <v>1188</v>
      </c>
    </row>
    <row r="2060" spans="1:12">
      <c r="A2060" s="3">
        <v>41597</v>
      </c>
      <c r="B2060">
        <v>6</v>
      </c>
      <c r="C2060">
        <v>4</v>
      </c>
      <c r="D2060" t="s">
        <v>37</v>
      </c>
      <c r="E2060">
        <v>3</v>
      </c>
      <c r="F2060">
        <v>1</v>
      </c>
      <c r="G2060">
        <v>24</v>
      </c>
      <c r="H2060" s="67">
        <v>3978</v>
      </c>
      <c r="I2060" s="67">
        <v>4230</v>
      </c>
      <c r="J2060" s="67">
        <v>22410</v>
      </c>
      <c r="K2060" s="67">
        <v>23850</v>
      </c>
      <c r="L2060" s="67">
        <v>1440</v>
      </c>
    </row>
    <row r="2061" spans="1:12">
      <c r="A2061" s="3">
        <v>41597</v>
      </c>
      <c r="B2061">
        <v>7</v>
      </c>
      <c r="C2061">
        <v>3</v>
      </c>
      <c r="D2061" t="s">
        <v>37</v>
      </c>
      <c r="E2061">
        <v>3</v>
      </c>
      <c r="F2061">
        <v>1</v>
      </c>
      <c r="G2061">
        <v>24</v>
      </c>
      <c r="H2061" s="67">
        <v>5832</v>
      </c>
      <c r="I2061" s="67">
        <v>6210</v>
      </c>
      <c r="J2061" s="67">
        <v>53784</v>
      </c>
      <c r="K2061" s="67">
        <v>57240</v>
      </c>
      <c r="L2061" s="67">
        <v>3456</v>
      </c>
    </row>
    <row r="2062" spans="1:12">
      <c r="A2062" s="3">
        <v>41597</v>
      </c>
      <c r="B2062">
        <v>4</v>
      </c>
      <c r="C2062">
        <v>2</v>
      </c>
      <c r="D2062" t="s">
        <v>19</v>
      </c>
      <c r="E2062">
        <v>2</v>
      </c>
      <c r="F2062">
        <v>1</v>
      </c>
      <c r="G2062">
        <v>16</v>
      </c>
      <c r="H2062" s="67">
        <v>3978</v>
      </c>
      <c r="I2062" s="67">
        <v>4230</v>
      </c>
      <c r="J2062" s="67">
        <v>83538</v>
      </c>
      <c r="K2062" s="67">
        <v>88830</v>
      </c>
      <c r="L2062" s="67">
        <v>5292</v>
      </c>
    </row>
    <row r="2063" spans="1:12">
      <c r="A2063" s="3">
        <v>41597</v>
      </c>
      <c r="B2063">
        <v>7</v>
      </c>
      <c r="C2063">
        <v>3</v>
      </c>
      <c r="D2063" t="s">
        <v>15</v>
      </c>
      <c r="E2063">
        <v>2</v>
      </c>
      <c r="F2063">
        <v>2</v>
      </c>
      <c r="G2063">
        <v>6</v>
      </c>
      <c r="H2063" s="67">
        <v>3978</v>
      </c>
      <c r="I2063" s="67">
        <v>4230</v>
      </c>
      <c r="J2063" s="67">
        <v>78804</v>
      </c>
      <c r="K2063" s="67">
        <v>85140</v>
      </c>
      <c r="L2063" s="67">
        <v>6336</v>
      </c>
    </row>
    <row r="2064" spans="1:12">
      <c r="A2064" s="3">
        <v>41597</v>
      </c>
      <c r="B2064">
        <v>3</v>
      </c>
      <c r="C2064">
        <v>2</v>
      </c>
      <c r="D2064" t="s">
        <v>39</v>
      </c>
      <c r="E2064">
        <v>2</v>
      </c>
      <c r="F2064">
        <v>1</v>
      </c>
      <c r="G2064">
        <v>4</v>
      </c>
      <c r="H2064" s="67">
        <v>5148</v>
      </c>
      <c r="I2064" s="67">
        <v>5490</v>
      </c>
      <c r="J2064" s="67">
        <v>85698</v>
      </c>
      <c r="K2064" s="67">
        <v>91080</v>
      </c>
      <c r="L2064" s="67">
        <v>5382</v>
      </c>
    </row>
    <row r="2065" spans="1:12">
      <c r="A2065" s="3">
        <v>41597</v>
      </c>
      <c r="B2065">
        <v>10</v>
      </c>
      <c r="C2065">
        <v>4</v>
      </c>
      <c r="D2065" t="s">
        <v>43</v>
      </c>
      <c r="E2065">
        <v>4</v>
      </c>
      <c r="F2065">
        <v>1</v>
      </c>
      <c r="G2065">
        <v>24</v>
      </c>
      <c r="H2065" s="67">
        <v>5832</v>
      </c>
      <c r="I2065" s="67">
        <v>6210</v>
      </c>
      <c r="J2065" s="67">
        <v>20304</v>
      </c>
      <c r="K2065" s="67">
        <v>21600</v>
      </c>
      <c r="L2065" s="67">
        <v>1296</v>
      </c>
    </row>
    <row r="2066" spans="1:12">
      <c r="A2066" s="3">
        <v>41598</v>
      </c>
      <c r="B2066">
        <v>5</v>
      </c>
      <c r="C2066">
        <v>3</v>
      </c>
      <c r="D2066" t="s">
        <v>41</v>
      </c>
      <c r="E2066">
        <v>2</v>
      </c>
      <c r="F2066">
        <v>1</v>
      </c>
      <c r="G2066">
        <v>21</v>
      </c>
      <c r="H2066" s="67">
        <v>2034</v>
      </c>
      <c r="I2066" s="67">
        <v>2160</v>
      </c>
      <c r="J2066" s="67">
        <v>53136</v>
      </c>
      <c r="K2066" s="67">
        <v>56700</v>
      </c>
      <c r="L2066" s="67">
        <v>3564</v>
      </c>
    </row>
    <row r="2067" spans="1:12">
      <c r="A2067" s="3">
        <v>41598</v>
      </c>
      <c r="B2067">
        <v>1</v>
      </c>
      <c r="C2067">
        <v>1</v>
      </c>
      <c r="D2067" t="s">
        <v>41</v>
      </c>
      <c r="E2067">
        <v>2</v>
      </c>
      <c r="F2067">
        <v>1</v>
      </c>
      <c r="G2067">
        <v>13</v>
      </c>
      <c r="H2067" s="67">
        <v>5832</v>
      </c>
      <c r="I2067" s="67">
        <v>6210</v>
      </c>
      <c r="J2067" s="67">
        <v>26568</v>
      </c>
      <c r="K2067" s="67">
        <v>28350</v>
      </c>
      <c r="L2067" s="67">
        <v>1782</v>
      </c>
    </row>
    <row r="2068" spans="1:12">
      <c r="A2068" s="3">
        <v>41598</v>
      </c>
      <c r="B2068">
        <v>5</v>
      </c>
      <c r="C2068">
        <v>3</v>
      </c>
      <c r="D2068" t="s">
        <v>32</v>
      </c>
      <c r="E2068">
        <v>3</v>
      </c>
      <c r="F2068">
        <v>1</v>
      </c>
      <c r="G2068">
        <v>2</v>
      </c>
      <c r="H2068" s="67">
        <v>3546</v>
      </c>
      <c r="I2068" s="67">
        <v>3780</v>
      </c>
      <c r="J2068" s="67">
        <v>78012</v>
      </c>
      <c r="K2068" s="67">
        <v>83160</v>
      </c>
      <c r="L2068" s="67">
        <v>5148</v>
      </c>
    </row>
    <row r="2069" spans="1:12">
      <c r="A2069" s="3">
        <v>41598</v>
      </c>
      <c r="B2069">
        <v>8</v>
      </c>
      <c r="C2069">
        <v>5</v>
      </c>
      <c r="D2069" t="s">
        <v>39</v>
      </c>
      <c r="E2069">
        <v>2</v>
      </c>
      <c r="F2069">
        <v>1</v>
      </c>
      <c r="G2069">
        <v>20</v>
      </c>
      <c r="H2069" s="67">
        <v>3726</v>
      </c>
      <c r="I2069" s="67">
        <v>3960</v>
      </c>
      <c r="J2069" s="67">
        <v>89424</v>
      </c>
      <c r="K2069" s="67">
        <v>95040</v>
      </c>
      <c r="L2069" s="67">
        <v>5616</v>
      </c>
    </row>
    <row r="2070" spans="1:12">
      <c r="A2070" s="3">
        <v>41598</v>
      </c>
      <c r="B2070">
        <v>3</v>
      </c>
      <c r="C2070">
        <v>2</v>
      </c>
      <c r="D2070" t="s">
        <v>40</v>
      </c>
      <c r="E2070">
        <v>5</v>
      </c>
      <c r="F2070">
        <v>2</v>
      </c>
      <c r="G2070">
        <v>21</v>
      </c>
      <c r="H2070" s="67">
        <v>3978</v>
      </c>
      <c r="I2070" s="67">
        <v>4230</v>
      </c>
      <c r="J2070" s="67">
        <v>47088</v>
      </c>
      <c r="K2070" s="67">
        <v>50760</v>
      </c>
      <c r="L2070" s="67">
        <v>3672</v>
      </c>
    </row>
    <row r="2071" spans="1:12">
      <c r="A2071" s="3">
        <v>41599</v>
      </c>
      <c r="B2071">
        <v>9</v>
      </c>
      <c r="C2071">
        <v>5</v>
      </c>
      <c r="D2071" t="s">
        <v>38</v>
      </c>
      <c r="E2071">
        <v>4</v>
      </c>
      <c r="F2071">
        <v>1</v>
      </c>
      <c r="G2071">
        <v>12</v>
      </c>
      <c r="H2071" s="67">
        <v>3042</v>
      </c>
      <c r="I2071" s="67">
        <v>3240</v>
      </c>
      <c r="J2071" s="67">
        <v>63828</v>
      </c>
      <c r="K2071" s="67">
        <v>68040</v>
      </c>
      <c r="L2071" s="67">
        <v>4212</v>
      </c>
    </row>
    <row r="2072" spans="1:12">
      <c r="A2072" s="3">
        <v>41599</v>
      </c>
      <c r="B2072">
        <v>4</v>
      </c>
      <c r="C2072">
        <v>2</v>
      </c>
      <c r="D2072" t="s">
        <v>40</v>
      </c>
      <c r="E2072">
        <v>5</v>
      </c>
      <c r="F2072">
        <v>2</v>
      </c>
      <c r="G2072">
        <v>23</v>
      </c>
      <c r="H2072" s="67">
        <v>3546</v>
      </c>
      <c r="I2072" s="67">
        <v>3780</v>
      </c>
      <c r="J2072" s="67">
        <v>7848</v>
      </c>
      <c r="K2072" s="67">
        <v>8460</v>
      </c>
      <c r="L2072" s="67">
        <v>612</v>
      </c>
    </row>
    <row r="2073" spans="1:12">
      <c r="A2073" s="3">
        <v>41599</v>
      </c>
      <c r="B2073">
        <v>4</v>
      </c>
      <c r="C2073">
        <v>2</v>
      </c>
      <c r="D2073" t="s">
        <v>43</v>
      </c>
      <c r="E2073">
        <v>4</v>
      </c>
      <c r="F2073">
        <v>1</v>
      </c>
      <c r="G2073">
        <v>23</v>
      </c>
      <c r="H2073" s="67">
        <v>4482</v>
      </c>
      <c r="I2073" s="67">
        <v>4770</v>
      </c>
      <c r="J2073" s="67">
        <v>64296</v>
      </c>
      <c r="K2073" s="67">
        <v>68400</v>
      </c>
      <c r="L2073" s="67">
        <v>4104</v>
      </c>
    </row>
    <row r="2074" spans="1:12">
      <c r="A2074" s="3">
        <v>41599</v>
      </c>
      <c r="B2074">
        <v>10</v>
      </c>
      <c r="C2074">
        <v>4</v>
      </c>
      <c r="D2074" t="s">
        <v>28</v>
      </c>
      <c r="E2074">
        <v>3</v>
      </c>
      <c r="F2074">
        <v>1</v>
      </c>
      <c r="G2074">
        <v>24</v>
      </c>
      <c r="H2074" s="67">
        <v>3924</v>
      </c>
      <c r="I2074" s="67">
        <v>4230</v>
      </c>
      <c r="J2074" s="67">
        <v>139968</v>
      </c>
      <c r="K2074" s="67">
        <v>149040</v>
      </c>
      <c r="L2074" s="67">
        <v>9072</v>
      </c>
    </row>
    <row r="2075" spans="1:12">
      <c r="A2075" s="3">
        <v>41599</v>
      </c>
      <c r="B2075">
        <v>5</v>
      </c>
      <c r="C2075">
        <v>3</v>
      </c>
      <c r="D2075" t="s">
        <v>43</v>
      </c>
      <c r="E2075">
        <v>4</v>
      </c>
      <c r="F2075">
        <v>1</v>
      </c>
      <c r="G2075">
        <v>25</v>
      </c>
      <c r="H2075" s="67">
        <v>2952</v>
      </c>
      <c r="I2075" s="67">
        <v>3150</v>
      </c>
      <c r="J2075" s="67">
        <v>30456</v>
      </c>
      <c r="K2075" s="67">
        <v>32400</v>
      </c>
      <c r="L2075" s="67">
        <v>1944</v>
      </c>
    </row>
    <row r="2076" spans="1:12">
      <c r="A2076" s="3">
        <v>41599</v>
      </c>
      <c r="B2076">
        <v>10</v>
      </c>
      <c r="C2076">
        <v>4</v>
      </c>
      <c r="D2076" t="s">
        <v>43</v>
      </c>
      <c r="E2076">
        <v>4</v>
      </c>
      <c r="F2076">
        <v>1</v>
      </c>
      <c r="G2076">
        <v>17</v>
      </c>
      <c r="H2076" s="67">
        <v>3726</v>
      </c>
      <c r="I2076" s="67">
        <v>3960</v>
      </c>
      <c r="J2076" s="67">
        <v>16920</v>
      </c>
      <c r="K2076" s="67">
        <v>18000</v>
      </c>
      <c r="L2076" s="67">
        <v>1080</v>
      </c>
    </row>
    <row r="2077" spans="1:12">
      <c r="A2077" s="3">
        <v>41599</v>
      </c>
      <c r="B2077">
        <v>6</v>
      </c>
      <c r="C2077">
        <v>4</v>
      </c>
      <c r="D2077" t="s">
        <v>15</v>
      </c>
      <c r="E2077">
        <v>2</v>
      </c>
      <c r="F2077">
        <v>2</v>
      </c>
      <c r="G2077">
        <v>21</v>
      </c>
      <c r="H2077" s="67">
        <v>3978</v>
      </c>
      <c r="I2077" s="67">
        <v>4230</v>
      </c>
      <c r="J2077" s="67">
        <v>28656</v>
      </c>
      <c r="K2077" s="67">
        <v>30960</v>
      </c>
      <c r="L2077" s="67">
        <v>2304</v>
      </c>
    </row>
    <row r="2078" spans="1:12">
      <c r="A2078" s="3">
        <v>41600</v>
      </c>
      <c r="B2078">
        <v>3</v>
      </c>
      <c r="C2078">
        <v>2</v>
      </c>
      <c r="D2078" t="s">
        <v>37</v>
      </c>
      <c r="E2078">
        <v>3</v>
      </c>
      <c r="F2078">
        <v>1</v>
      </c>
      <c r="G2078">
        <v>9</v>
      </c>
      <c r="H2078" s="67">
        <v>3726</v>
      </c>
      <c r="I2078" s="67">
        <v>3960</v>
      </c>
      <c r="J2078" s="67">
        <v>8964</v>
      </c>
      <c r="K2078" s="67">
        <v>9540</v>
      </c>
      <c r="L2078" s="67">
        <v>576</v>
      </c>
    </row>
    <row r="2079" spans="1:12">
      <c r="A2079" s="3">
        <v>41600</v>
      </c>
      <c r="B2079">
        <v>6</v>
      </c>
      <c r="C2079">
        <v>4</v>
      </c>
      <c r="D2079" t="s">
        <v>39</v>
      </c>
      <c r="E2079">
        <v>2</v>
      </c>
      <c r="F2079">
        <v>1</v>
      </c>
      <c r="G2079">
        <v>11</v>
      </c>
      <c r="H2079" s="67">
        <v>4482</v>
      </c>
      <c r="I2079" s="67">
        <v>4770</v>
      </c>
      <c r="J2079" s="67">
        <v>37260</v>
      </c>
      <c r="K2079" s="67">
        <v>39600</v>
      </c>
      <c r="L2079" s="67">
        <v>2340</v>
      </c>
    </row>
    <row r="2080" spans="1:12">
      <c r="A2080" s="3">
        <v>41600</v>
      </c>
      <c r="B2080">
        <v>8</v>
      </c>
      <c r="C2080">
        <v>5</v>
      </c>
      <c r="D2080" t="s">
        <v>33</v>
      </c>
      <c r="E2080">
        <v>3</v>
      </c>
      <c r="F2080">
        <v>1</v>
      </c>
      <c r="G2080">
        <v>4</v>
      </c>
      <c r="H2080" s="67">
        <v>3582</v>
      </c>
      <c r="I2080" s="67">
        <v>3870</v>
      </c>
      <c r="J2080" s="67">
        <v>75582</v>
      </c>
      <c r="K2080" s="67">
        <v>80370</v>
      </c>
      <c r="L2080" s="67">
        <v>4788</v>
      </c>
    </row>
    <row r="2081" spans="1:12">
      <c r="A2081" s="3">
        <v>41601</v>
      </c>
      <c r="B2081">
        <v>1</v>
      </c>
      <c r="C2081">
        <v>1</v>
      </c>
      <c r="D2081" t="s">
        <v>39</v>
      </c>
      <c r="E2081">
        <v>2</v>
      </c>
      <c r="F2081">
        <v>1</v>
      </c>
      <c r="G2081">
        <v>22</v>
      </c>
      <c r="H2081" s="67">
        <v>4482</v>
      </c>
      <c r="I2081" s="67">
        <v>4770</v>
      </c>
      <c r="J2081" s="67">
        <v>48438</v>
      </c>
      <c r="K2081" s="67">
        <v>51480</v>
      </c>
      <c r="L2081" s="67">
        <v>3042</v>
      </c>
    </row>
    <row r="2082" spans="1:12">
      <c r="A2082" s="3">
        <v>41601</v>
      </c>
      <c r="B2082">
        <v>9</v>
      </c>
      <c r="C2082">
        <v>5</v>
      </c>
      <c r="D2082" t="s">
        <v>42</v>
      </c>
      <c r="E2082">
        <v>6</v>
      </c>
      <c r="F2082">
        <v>2</v>
      </c>
      <c r="G2082">
        <v>15</v>
      </c>
      <c r="H2082" s="67">
        <v>3924</v>
      </c>
      <c r="I2082" s="67">
        <v>4230</v>
      </c>
      <c r="J2082" s="67">
        <v>180144</v>
      </c>
      <c r="K2082" s="67">
        <v>194400</v>
      </c>
      <c r="L2082" s="67">
        <v>14256</v>
      </c>
    </row>
    <row r="2083" spans="1:12">
      <c r="A2083" s="3">
        <v>41601</v>
      </c>
      <c r="B2083">
        <v>9</v>
      </c>
      <c r="C2083">
        <v>5</v>
      </c>
      <c r="D2083" t="s">
        <v>15</v>
      </c>
      <c r="E2083">
        <v>2</v>
      </c>
      <c r="F2083">
        <v>2</v>
      </c>
      <c r="G2083">
        <v>23</v>
      </c>
      <c r="H2083" s="67">
        <v>7506</v>
      </c>
      <c r="I2083" s="67">
        <v>8100</v>
      </c>
      <c r="J2083" s="67">
        <v>71640</v>
      </c>
      <c r="K2083" s="67">
        <v>77400</v>
      </c>
      <c r="L2083" s="67">
        <v>5760</v>
      </c>
    </row>
    <row r="2084" spans="1:12">
      <c r="A2084" s="3">
        <v>41601</v>
      </c>
      <c r="B2084">
        <v>5</v>
      </c>
      <c r="C2084">
        <v>3</v>
      </c>
      <c r="D2084" t="s">
        <v>38</v>
      </c>
      <c r="E2084">
        <v>4</v>
      </c>
      <c r="F2084">
        <v>1</v>
      </c>
      <c r="G2084">
        <v>9</v>
      </c>
      <c r="H2084" s="67">
        <v>3546</v>
      </c>
      <c r="I2084" s="67">
        <v>3780</v>
      </c>
      <c r="J2084" s="67">
        <v>17730</v>
      </c>
      <c r="K2084" s="67">
        <v>18900</v>
      </c>
      <c r="L2084" s="67">
        <v>1170</v>
      </c>
    </row>
    <row r="2085" spans="1:12">
      <c r="A2085" s="3">
        <v>41601</v>
      </c>
      <c r="B2085">
        <v>10</v>
      </c>
      <c r="C2085">
        <v>4</v>
      </c>
      <c r="D2085" t="s">
        <v>38</v>
      </c>
      <c r="E2085">
        <v>4</v>
      </c>
      <c r="F2085">
        <v>1</v>
      </c>
      <c r="G2085">
        <v>7</v>
      </c>
      <c r="H2085" s="67">
        <v>3042</v>
      </c>
      <c r="I2085" s="67">
        <v>3240</v>
      </c>
      <c r="J2085" s="67">
        <v>10638</v>
      </c>
      <c r="K2085" s="67">
        <v>11340</v>
      </c>
      <c r="L2085" s="67">
        <v>702</v>
      </c>
    </row>
    <row r="2086" spans="1:12">
      <c r="A2086" s="3">
        <v>41602</v>
      </c>
      <c r="B2086">
        <v>2</v>
      </c>
      <c r="C2086">
        <v>1</v>
      </c>
      <c r="D2086" t="s">
        <v>39</v>
      </c>
      <c r="E2086">
        <v>2</v>
      </c>
      <c r="F2086">
        <v>1</v>
      </c>
      <c r="G2086">
        <v>25</v>
      </c>
      <c r="H2086" s="67">
        <v>3042</v>
      </c>
      <c r="I2086" s="67">
        <v>3240</v>
      </c>
      <c r="J2086" s="67">
        <v>78246</v>
      </c>
      <c r="K2086" s="67">
        <v>83160</v>
      </c>
      <c r="L2086" s="67">
        <v>4914</v>
      </c>
    </row>
    <row r="2087" spans="1:12">
      <c r="A2087" s="3">
        <v>41602</v>
      </c>
      <c r="B2087">
        <v>7</v>
      </c>
      <c r="C2087">
        <v>3</v>
      </c>
      <c r="D2087" t="s">
        <v>26</v>
      </c>
      <c r="E2087">
        <v>2</v>
      </c>
      <c r="F2087">
        <v>1</v>
      </c>
      <c r="G2087">
        <v>10</v>
      </c>
      <c r="H2087" s="67">
        <v>3978</v>
      </c>
      <c r="I2087" s="67">
        <v>4230</v>
      </c>
      <c r="J2087" s="67">
        <v>27378</v>
      </c>
      <c r="K2087" s="67">
        <v>29160</v>
      </c>
      <c r="L2087" s="67">
        <v>1782</v>
      </c>
    </row>
    <row r="2088" spans="1:12">
      <c r="A2088" s="3">
        <v>41602</v>
      </c>
      <c r="B2088">
        <v>5</v>
      </c>
      <c r="C2088">
        <v>3</v>
      </c>
      <c r="D2088" t="s">
        <v>43</v>
      </c>
      <c r="E2088">
        <v>4</v>
      </c>
      <c r="F2088">
        <v>1</v>
      </c>
      <c r="G2088">
        <v>8</v>
      </c>
      <c r="H2088" s="67">
        <v>5148</v>
      </c>
      <c r="I2088" s="67">
        <v>5490</v>
      </c>
      <c r="J2088" s="67">
        <v>37224</v>
      </c>
      <c r="K2088" s="67">
        <v>39600</v>
      </c>
      <c r="L2088" s="67">
        <v>2376</v>
      </c>
    </row>
    <row r="2089" spans="1:12">
      <c r="A2089" s="3">
        <v>41602</v>
      </c>
      <c r="B2089">
        <v>9</v>
      </c>
      <c r="C2089">
        <v>5</v>
      </c>
      <c r="D2089" t="s">
        <v>41</v>
      </c>
      <c r="E2089">
        <v>2</v>
      </c>
      <c r="F2089">
        <v>1</v>
      </c>
      <c r="G2089">
        <v>18</v>
      </c>
      <c r="H2089" s="67">
        <v>3042</v>
      </c>
      <c r="I2089" s="67">
        <v>3240</v>
      </c>
      <c r="J2089" s="67">
        <v>47232</v>
      </c>
      <c r="K2089" s="67">
        <v>50400</v>
      </c>
      <c r="L2089" s="67">
        <v>3168</v>
      </c>
    </row>
    <row r="2090" spans="1:12">
      <c r="A2090" s="3">
        <v>41603</v>
      </c>
      <c r="B2090">
        <v>7</v>
      </c>
      <c r="C2090">
        <v>3</v>
      </c>
      <c r="D2090" t="s">
        <v>33</v>
      </c>
      <c r="E2090">
        <v>3</v>
      </c>
      <c r="F2090">
        <v>1</v>
      </c>
      <c r="G2090">
        <v>8</v>
      </c>
      <c r="H2090" s="67">
        <v>5148</v>
      </c>
      <c r="I2090" s="67">
        <v>5490</v>
      </c>
      <c r="J2090" s="67">
        <v>79560</v>
      </c>
      <c r="K2090" s="67">
        <v>84600</v>
      </c>
      <c r="L2090" s="67">
        <v>5040</v>
      </c>
    </row>
    <row r="2091" spans="1:12">
      <c r="A2091" s="3">
        <v>41603</v>
      </c>
      <c r="B2091">
        <v>8</v>
      </c>
      <c r="C2091">
        <v>5</v>
      </c>
      <c r="D2091" t="s">
        <v>41</v>
      </c>
      <c r="E2091">
        <v>2</v>
      </c>
      <c r="F2091">
        <v>1</v>
      </c>
      <c r="G2091">
        <v>25</v>
      </c>
      <c r="H2091" s="67">
        <v>7506</v>
      </c>
      <c r="I2091" s="67">
        <v>8100</v>
      </c>
      <c r="J2091" s="67">
        <v>47232</v>
      </c>
      <c r="K2091" s="67">
        <v>50400</v>
      </c>
      <c r="L2091" s="67">
        <v>3168</v>
      </c>
    </row>
    <row r="2092" spans="1:12">
      <c r="A2092" s="3">
        <v>41603</v>
      </c>
      <c r="B2092">
        <v>3</v>
      </c>
      <c r="C2092">
        <v>2</v>
      </c>
      <c r="D2092" t="s">
        <v>36</v>
      </c>
      <c r="E2092">
        <v>2</v>
      </c>
      <c r="F2092">
        <v>1</v>
      </c>
      <c r="G2092">
        <v>7</v>
      </c>
      <c r="H2092" s="67">
        <v>3042</v>
      </c>
      <c r="I2092" s="67">
        <v>3240</v>
      </c>
      <c r="J2092" s="67">
        <v>2106</v>
      </c>
      <c r="K2092" s="67">
        <v>2250</v>
      </c>
      <c r="L2092" s="67">
        <v>144</v>
      </c>
    </row>
    <row r="2093" spans="1:12">
      <c r="A2093" s="3">
        <v>41603</v>
      </c>
      <c r="B2093">
        <v>3</v>
      </c>
      <c r="C2093">
        <v>2</v>
      </c>
      <c r="D2093" t="s">
        <v>37</v>
      </c>
      <c r="E2093">
        <v>3</v>
      </c>
      <c r="F2093">
        <v>1</v>
      </c>
      <c r="G2093">
        <v>17</v>
      </c>
      <c r="H2093" s="67">
        <v>3978</v>
      </c>
      <c r="I2093" s="67">
        <v>4230</v>
      </c>
      <c r="J2093" s="67">
        <v>85158</v>
      </c>
      <c r="K2093" s="67">
        <v>90630</v>
      </c>
      <c r="L2093" s="67">
        <v>5472</v>
      </c>
    </row>
    <row r="2094" spans="1:12">
      <c r="A2094" s="3">
        <v>41603</v>
      </c>
      <c r="B2094">
        <v>3</v>
      </c>
      <c r="C2094">
        <v>2</v>
      </c>
      <c r="D2094" t="s">
        <v>40</v>
      </c>
      <c r="E2094">
        <v>5</v>
      </c>
      <c r="F2094">
        <v>2</v>
      </c>
      <c r="G2094">
        <v>3</v>
      </c>
      <c r="H2094" s="67">
        <v>2952</v>
      </c>
      <c r="I2094" s="67">
        <v>3150</v>
      </c>
      <c r="J2094" s="67">
        <v>94176</v>
      </c>
      <c r="K2094" s="67">
        <v>101520</v>
      </c>
      <c r="L2094" s="67">
        <v>7344</v>
      </c>
    </row>
    <row r="2095" spans="1:12">
      <c r="A2095" s="3">
        <v>41604</v>
      </c>
      <c r="B2095">
        <v>7</v>
      </c>
      <c r="C2095">
        <v>3</v>
      </c>
      <c r="D2095" t="s">
        <v>43</v>
      </c>
      <c r="E2095">
        <v>4</v>
      </c>
      <c r="F2095">
        <v>1</v>
      </c>
      <c r="G2095">
        <v>13</v>
      </c>
      <c r="H2095" s="67">
        <v>2034</v>
      </c>
      <c r="I2095" s="67">
        <v>2160</v>
      </c>
      <c r="J2095" s="67">
        <v>84600</v>
      </c>
      <c r="K2095" s="67">
        <v>90000</v>
      </c>
      <c r="L2095" s="67">
        <v>5400</v>
      </c>
    </row>
    <row r="2096" spans="1:12">
      <c r="A2096" s="3">
        <v>41604</v>
      </c>
      <c r="B2096">
        <v>4</v>
      </c>
      <c r="C2096">
        <v>2</v>
      </c>
      <c r="D2096" t="s">
        <v>41</v>
      </c>
      <c r="E2096">
        <v>2</v>
      </c>
      <c r="F2096">
        <v>1</v>
      </c>
      <c r="G2096">
        <v>17</v>
      </c>
      <c r="H2096" s="67">
        <v>3582</v>
      </c>
      <c r="I2096" s="67">
        <v>3870</v>
      </c>
      <c r="J2096" s="67">
        <v>11808</v>
      </c>
      <c r="K2096" s="67">
        <v>12600</v>
      </c>
      <c r="L2096" s="67">
        <v>792</v>
      </c>
    </row>
    <row r="2097" spans="1:12">
      <c r="A2097" s="3">
        <v>41604</v>
      </c>
      <c r="B2097">
        <v>8</v>
      </c>
      <c r="C2097">
        <v>5</v>
      </c>
      <c r="D2097" t="s">
        <v>28</v>
      </c>
      <c r="E2097">
        <v>3</v>
      </c>
      <c r="F2097">
        <v>1</v>
      </c>
      <c r="G2097">
        <v>22</v>
      </c>
      <c r="H2097" s="67">
        <v>3978</v>
      </c>
      <c r="I2097" s="67">
        <v>4230</v>
      </c>
      <c r="J2097" s="67">
        <v>11664</v>
      </c>
      <c r="K2097" s="67">
        <v>12420</v>
      </c>
      <c r="L2097" s="67">
        <v>756</v>
      </c>
    </row>
    <row r="2098" spans="1:12">
      <c r="A2098" s="3">
        <v>41605</v>
      </c>
      <c r="B2098">
        <v>7</v>
      </c>
      <c r="C2098">
        <v>3</v>
      </c>
      <c r="D2098" t="s">
        <v>26</v>
      </c>
      <c r="E2098">
        <v>2</v>
      </c>
      <c r="F2098">
        <v>1</v>
      </c>
      <c r="G2098">
        <v>23</v>
      </c>
      <c r="H2098" s="67">
        <v>2196</v>
      </c>
      <c r="I2098" s="67">
        <v>2340</v>
      </c>
      <c r="J2098" s="67">
        <v>51714</v>
      </c>
      <c r="K2098" s="67">
        <v>55080</v>
      </c>
      <c r="L2098" s="67">
        <v>3366</v>
      </c>
    </row>
    <row r="2099" spans="1:12">
      <c r="A2099" s="3">
        <v>41605</v>
      </c>
      <c r="B2099">
        <v>1</v>
      </c>
      <c r="C2099">
        <v>1</v>
      </c>
      <c r="D2099" t="s">
        <v>35</v>
      </c>
      <c r="E2099">
        <v>3</v>
      </c>
      <c r="F2099">
        <v>1</v>
      </c>
      <c r="G2099">
        <v>1</v>
      </c>
      <c r="H2099" s="67">
        <v>2034</v>
      </c>
      <c r="I2099" s="67">
        <v>2160</v>
      </c>
      <c r="J2099" s="67">
        <v>51480</v>
      </c>
      <c r="K2099" s="67">
        <v>54900</v>
      </c>
      <c r="L2099" s="67">
        <v>3420</v>
      </c>
    </row>
    <row r="2100" spans="1:12">
      <c r="A2100" s="3">
        <v>41605</v>
      </c>
      <c r="B2100">
        <v>2</v>
      </c>
      <c r="C2100">
        <v>1</v>
      </c>
      <c r="D2100" t="s">
        <v>21</v>
      </c>
      <c r="E2100">
        <v>2</v>
      </c>
      <c r="F2100">
        <v>1</v>
      </c>
      <c r="G2100">
        <v>25</v>
      </c>
      <c r="H2100" s="67">
        <v>5148</v>
      </c>
      <c r="I2100" s="67">
        <v>5490</v>
      </c>
      <c r="J2100" s="67">
        <v>2196</v>
      </c>
      <c r="K2100" s="67">
        <v>2340</v>
      </c>
      <c r="L2100" s="67">
        <v>144</v>
      </c>
    </row>
    <row r="2101" spans="1:12">
      <c r="A2101" s="3">
        <v>41605</v>
      </c>
      <c r="B2101">
        <v>10</v>
      </c>
      <c r="C2101">
        <v>4</v>
      </c>
      <c r="D2101" t="s">
        <v>38</v>
      </c>
      <c r="E2101">
        <v>4</v>
      </c>
      <c r="F2101">
        <v>1</v>
      </c>
      <c r="G2101">
        <v>22</v>
      </c>
      <c r="H2101" s="67">
        <v>3384</v>
      </c>
      <c r="I2101" s="67">
        <v>3600</v>
      </c>
      <c r="J2101" s="67">
        <v>42552</v>
      </c>
      <c r="K2101" s="67">
        <v>45360</v>
      </c>
      <c r="L2101" s="67">
        <v>2808</v>
      </c>
    </row>
    <row r="2102" spans="1:12">
      <c r="A2102" s="3">
        <v>41606</v>
      </c>
      <c r="B2102">
        <v>1</v>
      </c>
      <c r="C2102">
        <v>1</v>
      </c>
      <c r="D2102" t="s">
        <v>37</v>
      </c>
      <c r="E2102">
        <v>3</v>
      </c>
      <c r="F2102">
        <v>1</v>
      </c>
      <c r="G2102">
        <v>2</v>
      </c>
      <c r="H2102" s="67">
        <v>3978</v>
      </c>
      <c r="I2102" s="67">
        <v>4230</v>
      </c>
      <c r="J2102" s="67">
        <v>94122</v>
      </c>
      <c r="K2102" s="67">
        <v>100170</v>
      </c>
      <c r="L2102" s="67">
        <v>6048</v>
      </c>
    </row>
    <row r="2103" spans="1:12">
      <c r="A2103" s="3">
        <v>41606</v>
      </c>
      <c r="B2103">
        <v>9</v>
      </c>
      <c r="C2103">
        <v>5</v>
      </c>
      <c r="D2103" t="s">
        <v>15</v>
      </c>
      <c r="E2103">
        <v>2</v>
      </c>
      <c r="F2103">
        <v>2</v>
      </c>
      <c r="G2103">
        <v>11</v>
      </c>
      <c r="H2103" s="67">
        <v>3582</v>
      </c>
      <c r="I2103" s="67">
        <v>3870</v>
      </c>
      <c r="J2103" s="67">
        <v>85968</v>
      </c>
      <c r="K2103" s="67">
        <v>92880</v>
      </c>
      <c r="L2103" s="67">
        <v>6912</v>
      </c>
    </row>
    <row r="2104" spans="1:12">
      <c r="A2104" s="3">
        <v>41606</v>
      </c>
      <c r="B2104">
        <v>6</v>
      </c>
      <c r="C2104">
        <v>4</v>
      </c>
      <c r="D2104" t="s">
        <v>40</v>
      </c>
      <c r="E2104">
        <v>5</v>
      </c>
      <c r="F2104">
        <v>2</v>
      </c>
      <c r="G2104">
        <v>11</v>
      </c>
      <c r="H2104" s="67">
        <v>3546</v>
      </c>
      <c r="I2104" s="67">
        <v>3780</v>
      </c>
      <c r="J2104" s="67">
        <v>58860</v>
      </c>
      <c r="K2104" s="67">
        <v>63450</v>
      </c>
      <c r="L2104" s="67">
        <v>4590</v>
      </c>
    </row>
    <row r="2105" spans="1:12">
      <c r="A2105" s="3">
        <v>41606</v>
      </c>
      <c r="B2105">
        <v>4</v>
      </c>
      <c r="C2105">
        <v>2</v>
      </c>
      <c r="D2105" t="s">
        <v>39</v>
      </c>
      <c r="E2105">
        <v>2</v>
      </c>
      <c r="F2105">
        <v>1</v>
      </c>
      <c r="G2105">
        <v>1</v>
      </c>
      <c r="H2105" s="67">
        <v>7506</v>
      </c>
      <c r="I2105" s="67">
        <v>8100</v>
      </c>
      <c r="J2105" s="67">
        <v>37260</v>
      </c>
      <c r="K2105" s="67">
        <v>39600</v>
      </c>
      <c r="L2105" s="67">
        <v>2340</v>
      </c>
    </row>
    <row r="2106" spans="1:12">
      <c r="A2106" s="3">
        <v>41607</v>
      </c>
      <c r="B2106">
        <v>1</v>
      </c>
      <c r="C2106">
        <v>1</v>
      </c>
      <c r="D2106" t="s">
        <v>28</v>
      </c>
      <c r="E2106">
        <v>3</v>
      </c>
      <c r="F2106">
        <v>1</v>
      </c>
      <c r="G2106">
        <v>14</v>
      </c>
      <c r="H2106" s="67">
        <v>3978</v>
      </c>
      <c r="I2106" s="67">
        <v>4230</v>
      </c>
      <c r="J2106" s="67">
        <v>23328</v>
      </c>
      <c r="K2106" s="67">
        <v>24840</v>
      </c>
      <c r="L2106" s="67">
        <v>1512</v>
      </c>
    </row>
    <row r="2107" spans="1:12">
      <c r="A2107" s="3">
        <v>41607</v>
      </c>
      <c r="B2107">
        <v>1</v>
      </c>
      <c r="C2107">
        <v>1</v>
      </c>
      <c r="D2107" t="s">
        <v>21</v>
      </c>
      <c r="E2107">
        <v>2</v>
      </c>
      <c r="F2107">
        <v>1</v>
      </c>
      <c r="G2107">
        <v>11</v>
      </c>
      <c r="H2107" s="67">
        <v>2034</v>
      </c>
      <c r="I2107" s="67">
        <v>2160</v>
      </c>
      <c r="J2107" s="67">
        <v>30744</v>
      </c>
      <c r="K2107" s="67">
        <v>32760</v>
      </c>
      <c r="L2107" s="67">
        <v>2016</v>
      </c>
    </row>
    <row r="2108" spans="1:12">
      <c r="A2108" s="3">
        <v>41608</v>
      </c>
      <c r="B2108">
        <v>4</v>
      </c>
      <c r="C2108">
        <v>2</v>
      </c>
      <c r="D2108" t="s">
        <v>43</v>
      </c>
      <c r="E2108">
        <v>4</v>
      </c>
      <c r="F2108">
        <v>1</v>
      </c>
      <c r="G2108">
        <v>8</v>
      </c>
      <c r="H2108" s="67">
        <v>2952</v>
      </c>
      <c r="I2108" s="67">
        <v>3150</v>
      </c>
      <c r="J2108" s="67">
        <v>71064</v>
      </c>
      <c r="K2108" s="67">
        <v>75600</v>
      </c>
      <c r="L2108" s="67">
        <v>4536</v>
      </c>
    </row>
    <row r="2109" spans="1:12">
      <c r="A2109" s="3">
        <v>41608</v>
      </c>
      <c r="B2109">
        <v>2</v>
      </c>
      <c r="C2109">
        <v>1</v>
      </c>
      <c r="D2109" t="s">
        <v>33</v>
      </c>
      <c r="E2109">
        <v>3</v>
      </c>
      <c r="F2109">
        <v>1</v>
      </c>
      <c r="G2109">
        <v>1</v>
      </c>
      <c r="H2109" s="67">
        <v>3546</v>
      </c>
      <c r="I2109" s="67">
        <v>3780</v>
      </c>
      <c r="J2109" s="67">
        <v>91494</v>
      </c>
      <c r="K2109" s="67">
        <v>97290</v>
      </c>
      <c r="L2109" s="67">
        <v>5796</v>
      </c>
    </row>
    <row r="2110" spans="1:12">
      <c r="A2110" s="3">
        <v>41608</v>
      </c>
      <c r="B2110">
        <v>2</v>
      </c>
      <c r="C2110">
        <v>1</v>
      </c>
      <c r="D2110" t="s">
        <v>41</v>
      </c>
      <c r="E2110">
        <v>2</v>
      </c>
      <c r="F2110">
        <v>1</v>
      </c>
      <c r="G2110">
        <v>24</v>
      </c>
      <c r="H2110" s="67">
        <v>3546</v>
      </c>
      <c r="I2110" s="67">
        <v>3780</v>
      </c>
      <c r="J2110" s="67">
        <v>17712</v>
      </c>
      <c r="K2110" s="67">
        <v>18900</v>
      </c>
      <c r="L2110" s="67">
        <v>1188</v>
      </c>
    </row>
    <row r="2111" spans="1:12">
      <c r="A2111" s="3">
        <v>41609</v>
      </c>
      <c r="B2111">
        <v>4</v>
      </c>
      <c r="C2111">
        <v>2</v>
      </c>
      <c r="D2111" t="s">
        <v>15</v>
      </c>
      <c r="E2111">
        <v>2</v>
      </c>
      <c r="F2111">
        <v>2</v>
      </c>
      <c r="G2111">
        <v>15</v>
      </c>
      <c r="H2111" s="67">
        <v>3978</v>
      </c>
      <c r="I2111" s="67">
        <v>4230</v>
      </c>
      <c r="J2111" s="67">
        <v>89550</v>
      </c>
      <c r="K2111" s="67">
        <v>96750</v>
      </c>
      <c r="L2111" s="67">
        <v>7200</v>
      </c>
    </row>
    <row r="2112" spans="1:12">
      <c r="A2112" s="3">
        <v>41610</v>
      </c>
      <c r="B2112">
        <v>9</v>
      </c>
      <c r="C2112">
        <v>5</v>
      </c>
      <c r="D2112" t="s">
        <v>43</v>
      </c>
      <c r="E2112">
        <v>4</v>
      </c>
      <c r="F2112">
        <v>1</v>
      </c>
      <c r="G2112">
        <v>20</v>
      </c>
      <c r="H2112" s="67">
        <v>3546</v>
      </c>
      <c r="I2112" s="67">
        <v>3780</v>
      </c>
      <c r="J2112" s="67">
        <v>37224</v>
      </c>
      <c r="K2112" s="67">
        <v>39600</v>
      </c>
      <c r="L2112" s="67">
        <v>2376</v>
      </c>
    </row>
    <row r="2113" spans="1:12">
      <c r="A2113" s="3">
        <v>41610</v>
      </c>
      <c r="B2113">
        <v>6</v>
      </c>
      <c r="C2113">
        <v>4</v>
      </c>
      <c r="D2113" t="s">
        <v>39</v>
      </c>
      <c r="E2113">
        <v>2</v>
      </c>
      <c r="F2113">
        <v>1</v>
      </c>
      <c r="G2113">
        <v>1</v>
      </c>
      <c r="H2113" s="67">
        <v>5148</v>
      </c>
      <c r="I2113" s="67">
        <v>5490</v>
      </c>
      <c r="J2113" s="67">
        <v>3726</v>
      </c>
      <c r="K2113" s="67">
        <v>3960</v>
      </c>
      <c r="L2113" s="67">
        <v>234</v>
      </c>
    </row>
    <row r="2114" spans="1:12">
      <c r="A2114" s="3">
        <v>41611</v>
      </c>
      <c r="B2114">
        <v>1</v>
      </c>
      <c r="C2114">
        <v>1</v>
      </c>
      <c r="D2114" t="s">
        <v>42</v>
      </c>
      <c r="E2114">
        <v>6</v>
      </c>
      <c r="F2114">
        <v>2</v>
      </c>
      <c r="G2114">
        <v>5</v>
      </c>
      <c r="H2114" s="67">
        <v>2196</v>
      </c>
      <c r="I2114" s="67">
        <v>2340</v>
      </c>
      <c r="J2114" s="67">
        <v>52542</v>
      </c>
      <c r="K2114" s="67">
        <v>56700</v>
      </c>
      <c r="L2114" s="67">
        <v>4158</v>
      </c>
    </row>
    <row r="2115" spans="1:12">
      <c r="A2115" s="3">
        <v>41611</v>
      </c>
      <c r="B2115">
        <v>8</v>
      </c>
      <c r="C2115">
        <v>5</v>
      </c>
      <c r="D2115" t="s">
        <v>39</v>
      </c>
      <c r="E2115">
        <v>2</v>
      </c>
      <c r="F2115">
        <v>1</v>
      </c>
      <c r="G2115">
        <v>2</v>
      </c>
      <c r="H2115" s="67">
        <v>3924</v>
      </c>
      <c r="I2115" s="67">
        <v>4230</v>
      </c>
      <c r="J2115" s="67">
        <v>85698</v>
      </c>
      <c r="K2115" s="67">
        <v>91080</v>
      </c>
      <c r="L2115" s="67">
        <v>5382</v>
      </c>
    </row>
    <row r="2116" spans="1:12">
      <c r="A2116" s="3">
        <v>41612</v>
      </c>
      <c r="B2116">
        <v>3</v>
      </c>
      <c r="C2116">
        <v>2</v>
      </c>
      <c r="D2116" t="s">
        <v>19</v>
      </c>
      <c r="E2116">
        <v>2</v>
      </c>
      <c r="F2116">
        <v>1</v>
      </c>
      <c r="G2116">
        <v>15</v>
      </c>
      <c r="H2116" s="67">
        <v>3978</v>
      </c>
      <c r="I2116" s="67">
        <v>4230</v>
      </c>
      <c r="J2116" s="67">
        <v>47736</v>
      </c>
      <c r="K2116" s="67">
        <v>50760</v>
      </c>
      <c r="L2116" s="67">
        <v>3024</v>
      </c>
    </row>
    <row r="2117" spans="1:12">
      <c r="A2117" s="3">
        <v>41612</v>
      </c>
      <c r="B2117">
        <v>9</v>
      </c>
      <c r="C2117">
        <v>5</v>
      </c>
      <c r="D2117" t="s">
        <v>35</v>
      </c>
      <c r="E2117">
        <v>3</v>
      </c>
      <c r="F2117">
        <v>1</v>
      </c>
      <c r="G2117">
        <v>24</v>
      </c>
      <c r="H2117" s="67">
        <v>2106</v>
      </c>
      <c r="I2117" s="67">
        <v>2250</v>
      </c>
      <c r="J2117" s="67">
        <v>97812</v>
      </c>
      <c r="K2117" s="67">
        <v>104310</v>
      </c>
      <c r="L2117" s="67">
        <v>6498</v>
      </c>
    </row>
    <row r="2118" spans="1:12">
      <c r="A2118" s="3">
        <v>41613</v>
      </c>
      <c r="B2118">
        <v>6</v>
      </c>
      <c r="C2118">
        <v>4</v>
      </c>
      <c r="D2118" t="s">
        <v>38</v>
      </c>
      <c r="E2118">
        <v>4</v>
      </c>
      <c r="F2118">
        <v>1</v>
      </c>
      <c r="G2118">
        <v>23</v>
      </c>
      <c r="H2118" s="67">
        <v>5148</v>
      </c>
      <c r="I2118" s="67">
        <v>5490</v>
      </c>
      <c r="J2118" s="67">
        <v>46098</v>
      </c>
      <c r="K2118" s="67">
        <v>49140</v>
      </c>
      <c r="L2118" s="67">
        <v>3042</v>
      </c>
    </row>
    <row r="2119" spans="1:12">
      <c r="A2119" s="3">
        <v>41613</v>
      </c>
      <c r="B2119">
        <v>7</v>
      </c>
      <c r="C2119">
        <v>3</v>
      </c>
      <c r="D2119" t="s">
        <v>43</v>
      </c>
      <c r="E2119">
        <v>4</v>
      </c>
      <c r="F2119">
        <v>1</v>
      </c>
      <c r="G2119">
        <v>20</v>
      </c>
      <c r="H2119" s="67">
        <v>3546</v>
      </c>
      <c r="I2119" s="67">
        <v>3780</v>
      </c>
      <c r="J2119" s="67">
        <v>50760</v>
      </c>
      <c r="K2119" s="67">
        <v>54000</v>
      </c>
      <c r="L2119" s="67">
        <v>3240</v>
      </c>
    </row>
    <row r="2120" spans="1:12">
      <c r="A2120" s="3">
        <v>41613</v>
      </c>
      <c r="B2120">
        <v>1</v>
      </c>
      <c r="C2120">
        <v>1</v>
      </c>
      <c r="D2120" t="s">
        <v>28</v>
      </c>
      <c r="E2120">
        <v>3</v>
      </c>
      <c r="F2120">
        <v>1</v>
      </c>
      <c r="G2120">
        <v>23</v>
      </c>
      <c r="H2120" s="67">
        <v>3546</v>
      </c>
      <c r="I2120" s="67">
        <v>3780</v>
      </c>
      <c r="J2120" s="67">
        <v>87480</v>
      </c>
      <c r="K2120" s="67">
        <v>93150</v>
      </c>
      <c r="L2120" s="67">
        <v>5670</v>
      </c>
    </row>
    <row r="2121" spans="1:12">
      <c r="A2121" s="3">
        <v>41613</v>
      </c>
      <c r="B2121">
        <v>4</v>
      </c>
      <c r="C2121">
        <v>2</v>
      </c>
      <c r="D2121" t="s">
        <v>33</v>
      </c>
      <c r="E2121">
        <v>3</v>
      </c>
      <c r="F2121">
        <v>1</v>
      </c>
      <c r="G2121">
        <v>22</v>
      </c>
      <c r="H2121" s="67">
        <v>5148</v>
      </c>
      <c r="I2121" s="67">
        <v>5490</v>
      </c>
      <c r="J2121" s="67">
        <v>15912</v>
      </c>
      <c r="K2121" s="67">
        <v>16920</v>
      </c>
      <c r="L2121" s="67">
        <v>1008</v>
      </c>
    </row>
    <row r="2122" spans="1:12">
      <c r="A2122" s="3">
        <v>41613</v>
      </c>
      <c r="B2122">
        <v>6</v>
      </c>
      <c r="C2122">
        <v>4</v>
      </c>
      <c r="D2122" t="s">
        <v>42</v>
      </c>
      <c r="E2122">
        <v>6</v>
      </c>
      <c r="F2122">
        <v>2</v>
      </c>
      <c r="G2122">
        <v>10</v>
      </c>
      <c r="H2122" s="67">
        <v>3384</v>
      </c>
      <c r="I2122" s="67">
        <v>3600</v>
      </c>
      <c r="J2122" s="67">
        <v>22518</v>
      </c>
      <c r="K2122" s="67">
        <v>24300</v>
      </c>
      <c r="L2122" s="67">
        <v>1782</v>
      </c>
    </row>
    <row r="2123" spans="1:12">
      <c r="A2123" s="3">
        <v>41614</v>
      </c>
      <c r="B2123">
        <v>1</v>
      </c>
      <c r="C2123">
        <v>1</v>
      </c>
      <c r="D2123" t="s">
        <v>36</v>
      </c>
      <c r="E2123">
        <v>2</v>
      </c>
      <c r="F2123">
        <v>1</v>
      </c>
      <c r="G2123">
        <v>5</v>
      </c>
      <c r="H2123" s="67">
        <v>3042</v>
      </c>
      <c r="I2123" s="67">
        <v>3240</v>
      </c>
      <c r="J2123" s="67">
        <v>50544</v>
      </c>
      <c r="K2123" s="67">
        <v>54000</v>
      </c>
      <c r="L2123" s="67">
        <v>3456</v>
      </c>
    </row>
    <row r="2124" spans="1:12">
      <c r="A2124" s="3">
        <v>41614</v>
      </c>
      <c r="B2124">
        <v>5</v>
      </c>
      <c r="C2124">
        <v>3</v>
      </c>
      <c r="D2124" t="s">
        <v>33</v>
      </c>
      <c r="E2124">
        <v>3</v>
      </c>
      <c r="F2124">
        <v>1</v>
      </c>
      <c r="G2124">
        <v>12</v>
      </c>
      <c r="H2124" s="67">
        <v>3978</v>
      </c>
      <c r="I2124" s="67">
        <v>4230</v>
      </c>
      <c r="J2124" s="67">
        <v>59670</v>
      </c>
      <c r="K2124" s="67">
        <v>63450</v>
      </c>
      <c r="L2124" s="67">
        <v>3780</v>
      </c>
    </row>
    <row r="2125" spans="1:12">
      <c r="A2125" s="3">
        <v>41614</v>
      </c>
      <c r="B2125">
        <v>6</v>
      </c>
      <c r="C2125">
        <v>4</v>
      </c>
      <c r="D2125" t="s">
        <v>26</v>
      </c>
      <c r="E2125">
        <v>2</v>
      </c>
      <c r="F2125">
        <v>1</v>
      </c>
      <c r="G2125">
        <v>19</v>
      </c>
      <c r="H2125" s="67">
        <v>3978</v>
      </c>
      <c r="I2125" s="67">
        <v>4230</v>
      </c>
      <c r="J2125" s="67">
        <v>30420</v>
      </c>
      <c r="K2125" s="67">
        <v>32400</v>
      </c>
      <c r="L2125" s="67">
        <v>1980</v>
      </c>
    </row>
    <row r="2126" spans="1:12">
      <c r="A2126" s="3">
        <v>41614</v>
      </c>
      <c r="B2126">
        <v>9</v>
      </c>
      <c r="C2126">
        <v>5</v>
      </c>
      <c r="D2126" t="s">
        <v>38</v>
      </c>
      <c r="E2126">
        <v>4</v>
      </c>
      <c r="F2126">
        <v>1</v>
      </c>
      <c r="G2126">
        <v>18</v>
      </c>
      <c r="H2126" s="67">
        <v>3924</v>
      </c>
      <c r="I2126" s="67">
        <v>4230</v>
      </c>
      <c r="J2126" s="67">
        <v>14184</v>
      </c>
      <c r="K2126" s="67">
        <v>15120</v>
      </c>
      <c r="L2126" s="67">
        <v>936</v>
      </c>
    </row>
    <row r="2127" spans="1:12">
      <c r="A2127" s="3">
        <v>41614</v>
      </c>
      <c r="B2127">
        <v>6</v>
      </c>
      <c r="C2127">
        <v>4</v>
      </c>
      <c r="D2127" t="s">
        <v>42</v>
      </c>
      <c r="E2127">
        <v>6</v>
      </c>
      <c r="F2127">
        <v>2</v>
      </c>
      <c r="G2127">
        <v>1</v>
      </c>
      <c r="H2127" s="67">
        <v>2952</v>
      </c>
      <c r="I2127" s="67">
        <v>3150</v>
      </c>
      <c r="J2127" s="67">
        <v>37530</v>
      </c>
      <c r="K2127" s="67">
        <v>40500</v>
      </c>
      <c r="L2127" s="67">
        <v>2970</v>
      </c>
    </row>
    <row r="2128" spans="1:12">
      <c r="A2128" s="3">
        <v>41615</v>
      </c>
      <c r="B2128">
        <v>5</v>
      </c>
      <c r="C2128">
        <v>3</v>
      </c>
      <c r="D2128" t="s">
        <v>21</v>
      </c>
      <c r="E2128">
        <v>2</v>
      </c>
      <c r="F2128">
        <v>1</v>
      </c>
      <c r="G2128">
        <v>15</v>
      </c>
      <c r="H2128" s="67">
        <v>3042</v>
      </c>
      <c r="I2128" s="67">
        <v>3240</v>
      </c>
      <c r="J2128" s="67">
        <v>13176</v>
      </c>
      <c r="K2128" s="67">
        <v>14040</v>
      </c>
      <c r="L2128" s="67">
        <v>864</v>
      </c>
    </row>
    <row r="2129" spans="1:12">
      <c r="A2129" s="3">
        <v>41615</v>
      </c>
      <c r="B2129">
        <v>3</v>
      </c>
      <c r="C2129">
        <v>2</v>
      </c>
      <c r="D2129" t="s">
        <v>37</v>
      </c>
      <c r="E2129">
        <v>3</v>
      </c>
      <c r="F2129">
        <v>1</v>
      </c>
      <c r="G2129">
        <v>4</v>
      </c>
      <c r="H2129" s="67">
        <v>3978</v>
      </c>
      <c r="I2129" s="67">
        <v>4230</v>
      </c>
      <c r="J2129" s="67">
        <v>89640</v>
      </c>
      <c r="K2129" s="67">
        <v>95400</v>
      </c>
      <c r="L2129" s="67">
        <v>5760</v>
      </c>
    </row>
    <row r="2130" spans="1:12">
      <c r="A2130" s="3">
        <v>41615</v>
      </c>
      <c r="B2130">
        <v>9</v>
      </c>
      <c r="C2130">
        <v>5</v>
      </c>
      <c r="D2130" t="s">
        <v>37</v>
      </c>
      <c r="E2130">
        <v>3</v>
      </c>
      <c r="F2130">
        <v>1</v>
      </c>
      <c r="G2130">
        <v>16</v>
      </c>
      <c r="H2130" s="67">
        <v>2106</v>
      </c>
      <c r="I2130" s="67">
        <v>2250</v>
      </c>
      <c r="J2130" s="67">
        <v>80676</v>
      </c>
      <c r="K2130" s="67">
        <v>85860</v>
      </c>
      <c r="L2130" s="67">
        <v>5184</v>
      </c>
    </row>
    <row r="2131" spans="1:12">
      <c r="A2131" s="3">
        <v>41615</v>
      </c>
      <c r="B2131">
        <v>5</v>
      </c>
      <c r="C2131">
        <v>3</v>
      </c>
      <c r="D2131" t="s">
        <v>26</v>
      </c>
      <c r="E2131">
        <v>2</v>
      </c>
      <c r="F2131">
        <v>1</v>
      </c>
      <c r="G2131">
        <v>10</v>
      </c>
      <c r="H2131" s="67">
        <v>2034</v>
      </c>
      <c r="I2131" s="67">
        <v>2160</v>
      </c>
      <c r="J2131" s="67">
        <v>42588</v>
      </c>
      <c r="K2131" s="67">
        <v>45360</v>
      </c>
      <c r="L2131" s="67">
        <v>2772</v>
      </c>
    </row>
    <row r="2132" spans="1:12">
      <c r="A2132" s="3">
        <v>41616</v>
      </c>
      <c r="B2132">
        <v>2</v>
      </c>
      <c r="C2132">
        <v>1</v>
      </c>
      <c r="D2132" t="s">
        <v>32</v>
      </c>
      <c r="E2132">
        <v>3</v>
      </c>
      <c r="F2132">
        <v>1</v>
      </c>
      <c r="G2132">
        <v>21</v>
      </c>
      <c r="H2132" s="67">
        <v>4482</v>
      </c>
      <c r="I2132" s="67">
        <v>4770</v>
      </c>
      <c r="J2132" s="67">
        <v>28368</v>
      </c>
      <c r="K2132" s="67">
        <v>30240</v>
      </c>
      <c r="L2132" s="67">
        <v>1872</v>
      </c>
    </row>
    <row r="2133" spans="1:12">
      <c r="A2133" s="3">
        <v>41616</v>
      </c>
      <c r="B2133">
        <v>10</v>
      </c>
      <c r="C2133">
        <v>4</v>
      </c>
      <c r="D2133" t="s">
        <v>21</v>
      </c>
      <c r="E2133">
        <v>2</v>
      </c>
      <c r="F2133">
        <v>1</v>
      </c>
      <c r="G2133">
        <v>7</v>
      </c>
      <c r="H2133" s="67">
        <v>3726</v>
      </c>
      <c r="I2133" s="67">
        <v>3960</v>
      </c>
      <c r="J2133" s="67">
        <v>24156</v>
      </c>
      <c r="K2133" s="67">
        <v>25740</v>
      </c>
      <c r="L2133" s="67">
        <v>1584</v>
      </c>
    </row>
    <row r="2134" spans="1:12">
      <c r="A2134" s="3">
        <v>41616</v>
      </c>
      <c r="B2134">
        <v>3</v>
      </c>
      <c r="C2134">
        <v>2</v>
      </c>
      <c r="D2134" t="s">
        <v>35</v>
      </c>
      <c r="E2134">
        <v>3</v>
      </c>
      <c r="F2134">
        <v>1</v>
      </c>
      <c r="G2134">
        <v>22</v>
      </c>
      <c r="H2134" s="67">
        <v>2952</v>
      </c>
      <c r="I2134" s="67">
        <v>3150</v>
      </c>
      <c r="J2134" s="67">
        <v>82368</v>
      </c>
      <c r="K2134" s="67">
        <v>87840</v>
      </c>
      <c r="L2134" s="67">
        <v>5472</v>
      </c>
    </row>
    <row r="2135" spans="1:12">
      <c r="A2135" s="3">
        <v>41616</v>
      </c>
      <c r="B2135">
        <v>6</v>
      </c>
      <c r="C2135">
        <v>4</v>
      </c>
      <c r="D2135" t="s">
        <v>12</v>
      </c>
      <c r="E2135">
        <v>1</v>
      </c>
      <c r="F2135">
        <v>1</v>
      </c>
      <c r="G2135">
        <v>15</v>
      </c>
      <c r="H2135" s="67">
        <v>3384</v>
      </c>
      <c r="I2135" s="67">
        <v>3600</v>
      </c>
      <c r="J2135" s="67">
        <v>18306</v>
      </c>
      <c r="K2135" s="67">
        <v>19440</v>
      </c>
      <c r="L2135" s="67">
        <v>1134</v>
      </c>
    </row>
    <row r="2136" spans="1:12">
      <c r="A2136" s="3">
        <v>41617</v>
      </c>
      <c r="B2136">
        <v>7</v>
      </c>
      <c r="C2136">
        <v>3</v>
      </c>
      <c r="D2136" t="s">
        <v>40</v>
      </c>
      <c r="E2136">
        <v>5</v>
      </c>
      <c r="F2136">
        <v>2</v>
      </c>
      <c r="G2136">
        <v>7</v>
      </c>
      <c r="H2136" s="67">
        <v>3546</v>
      </c>
      <c r="I2136" s="67">
        <v>3780</v>
      </c>
      <c r="J2136" s="67">
        <v>86328</v>
      </c>
      <c r="K2136" s="67">
        <v>93060</v>
      </c>
      <c r="L2136" s="67">
        <v>6732</v>
      </c>
    </row>
    <row r="2137" spans="1:12">
      <c r="A2137" s="3">
        <v>41617</v>
      </c>
      <c r="B2137">
        <v>2</v>
      </c>
      <c r="C2137">
        <v>1</v>
      </c>
      <c r="D2137" t="s">
        <v>33</v>
      </c>
      <c r="E2137">
        <v>3</v>
      </c>
      <c r="F2137">
        <v>1</v>
      </c>
      <c r="G2137">
        <v>17</v>
      </c>
      <c r="H2137" s="67">
        <v>5148</v>
      </c>
      <c r="I2137" s="67">
        <v>5490</v>
      </c>
      <c r="J2137" s="67">
        <v>83538</v>
      </c>
      <c r="K2137" s="67">
        <v>88830</v>
      </c>
      <c r="L2137" s="67">
        <v>5292</v>
      </c>
    </row>
    <row r="2138" spans="1:12">
      <c r="A2138" s="3">
        <v>41617</v>
      </c>
      <c r="B2138">
        <v>7</v>
      </c>
      <c r="C2138">
        <v>3</v>
      </c>
      <c r="D2138" t="s">
        <v>32</v>
      </c>
      <c r="E2138">
        <v>3</v>
      </c>
      <c r="F2138">
        <v>1</v>
      </c>
      <c r="G2138">
        <v>20</v>
      </c>
      <c r="H2138" s="67">
        <v>2034</v>
      </c>
      <c r="I2138" s="67">
        <v>2160</v>
      </c>
      <c r="J2138" s="67">
        <v>60282</v>
      </c>
      <c r="K2138" s="67">
        <v>64260</v>
      </c>
      <c r="L2138" s="67">
        <v>3978</v>
      </c>
    </row>
    <row r="2139" spans="1:12">
      <c r="A2139" s="3">
        <v>41617</v>
      </c>
      <c r="B2139">
        <v>4</v>
      </c>
      <c r="C2139">
        <v>2</v>
      </c>
      <c r="D2139" t="s">
        <v>28</v>
      </c>
      <c r="E2139">
        <v>3</v>
      </c>
      <c r="F2139">
        <v>1</v>
      </c>
      <c r="G2139">
        <v>5</v>
      </c>
      <c r="H2139" s="67">
        <v>2196</v>
      </c>
      <c r="I2139" s="67">
        <v>2340</v>
      </c>
      <c r="J2139" s="67">
        <v>17496</v>
      </c>
      <c r="K2139" s="67">
        <v>18630</v>
      </c>
      <c r="L2139" s="67">
        <v>1134</v>
      </c>
    </row>
    <row r="2140" spans="1:12">
      <c r="A2140" s="3">
        <v>41617</v>
      </c>
      <c r="B2140">
        <v>6</v>
      </c>
      <c r="C2140">
        <v>4</v>
      </c>
      <c r="D2140" t="s">
        <v>12</v>
      </c>
      <c r="E2140">
        <v>1</v>
      </c>
      <c r="F2140">
        <v>1</v>
      </c>
      <c r="G2140">
        <v>14</v>
      </c>
      <c r="H2140" s="67">
        <v>3546</v>
      </c>
      <c r="I2140" s="67">
        <v>3780</v>
      </c>
      <c r="J2140" s="67">
        <v>10170</v>
      </c>
      <c r="K2140" s="67">
        <v>10800</v>
      </c>
      <c r="L2140" s="67">
        <v>630</v>
      </c>
    </row>
    <row r="2141" spans="1:12">
      <c r="A2141" s="3">
        <v>41618</v>
      </c>
      <c r="B2141">
        <v>10</v>
      </c>
      <c r="C2141">
        <v>4</v>
      </c>
      <c r="D2141" t="s">
        <v>15</v>
      </c>
      <c r="E2141">
        <v>2</v>
      </c>
      <c r="F2141">
        <v>2</v>
      </c>
      <c r="G2141">
        <v>6</v>
      </c>
      <c r="H2141" s="67">
        <v>3546</v>
      </c>
      <c r="I2141" s="67">
        <v>3780</v>
      </c>
      <c r="J2141" s="67">
        <v>21492</v>
      </c>
      <c r="K2141" s="67">
        <v>23220</v>
      </c>
      <c r="L2141" s="67">
        <v>1728</v>
      </c>
    </row>
    <row r="2142" spans="1:12">
      <c r="A2142" s="3">
        <v>41618</v>
      </c>
      <c r="B2142">
        <v>7</v>
      </c>
      <c r="C2142">
        <v>3</v>
      </c>
      <c r="D2142" t="s">
        <v>32</v>
      </c>
      <c r="E2142">
        <v>3</v>
      </c>
      <c r="F2142">
        <v>1</v>
      </c>
      <c r="G2142">
        <v>22</v>
      </c>
      <c r="H2142" s="67">
        <v>7506</v>
      </c>
      <c r="I2142" s="67">
        <v>8100</v>
      </c>
      <c r="J2142" s="67">
        <v>28368</v>
      </c>
      <c r="K2142" s="67">
        <v>30240</v>
      </c>
      <c r="L2142" s="67">
        <v>1872</v>
      </c>
    </row>
    <row r="2143" spans="1:12">
      <c r="A2143" s="3">
        <v>41618</v>
      </c>
      <c r="B2143">
        <v>2</v>
      </c>
      <c r="C2143">
        <v>1</v>
      </c>
      <c r="D2143" t="s">
        <v>39</v>
      </c>
      <c r="E2143">
        <v>2</v>
      </c>
      <c r="F2143">
        <v>1</v>
      </c>
      <c r="G2143">
        <v>6</v>
      </c>
      <c r="H2143" s="67">
        <v>3924</v>
      </c>
      <c r="I2143" s="67">
        <v>4230</v>
      </c>
      <c r="J2143" s="67">
        <v>74520</v>
      </c>
      <c r="K2143" s="67">
        <v>79200</v>
      </c>
      <c r="L2143" s="67">
        <v>4680</v>
      </c>
    </row>
    <row r="2144" spans="1:12">
      <c r="A2144" s="3">
        <v>41618</v>
      </c>
      <c r="B2144">
        <v>6</v>
      </c>
      <c r="C2144">
        <v>4</v>
      </c>
      <c r="D2144" t="s">
        <v>38</v>
      </c>
      <c r="E2144">
        <v>4</v>
      </c>
      <c r="F2144">
        <v>1</v>
      </c>
      <c r="G2144">
        <v>6</v>
      </c>
      <c r="H2144" s="67">
        <v>4482</v>
      </c>
      <c r="I2144" s="67">
        <v>4770</v>
      </c>
      <c r="J2144" s="67">
        <v>31914</v>
      </c>
      <c r="K2144" s="67">
        <v>34020</v>
      </c>
      <c r="L2144" s="67">
        <v>2106</v>
      </c>
    </row>
    <row r="2145" spans="1:12">
      <c r="A2145" s="3">
        <v>41618</v>
      </c>
      <c r="B2145">
        <v>3</v>
      </c>
      <c r="C2145">
        <v>2</v>
      </c>
      <c r="D2145" t="s">
        <v>38</v>
      </c>
      <c r="E2145">
        <v>4</v>
      </c>
      <c r="F2145">
        <v>1</v>
      </c>
      <c r="G2145">
        <v>2</v>
      </c>
      <c r="H2145" s="67">
        <v>3546</v>
      </c>
      <c r="I2145" s="67">
        <v>3780</v>
      </c>
      <c r="J2145" s="67">
        <v>39006</v>
      </c>
      <c r="K2145" s="67">
        <v>41580</v>
      </c>
      <c r="L2145" s="67">
        <v>2574</v>
      </c>
    </row>
    <row r="2146" spans="1:12">
      <c r="A2146" s="3">
        <v>41618</v>
      </c>
      <c r="B2146">
        <v>10</v>
      </c>
      <c r="C2146">
        <v>4</v>
      </c>
      <c r="D2146" t="s">
        <v>19</v>
      </c>
      <c r="E2146">
        <v>2</v>
      </c>
      <c r="F2146">
        <v>1</v>
      </c>
      <c r="G2146">
        <v>24</v>
      </c>
      <c r="H2146" s="67">
        <v>3726</v>
      </c>
      <c r="I2146" s="67">
        <v>3960</v>
      </c>
      <c r="J2146" s="67">
        <v>59670</v>
      </c>
      <c r="K2146" s="67">
        <v>63450</v>
      </c>
      <c r="L2146" s="67">
        <v>3780</v>
      </c>
    </row>
    <row r="2147" spans="1:12">
      <c r="A2147" s="3">
        <v>41619</v>
      </c>
      <c r="B2147">
        <v>6</v>
      </c>
      <c r="C2147">
        <v>4</v>
      </c>
      <c r="D2147" t="s">
        <v>38</v>
      </c>
      <c r="E2147">
        <v>4</v>
      </c>
      <c r="F2147">
        <v>1</v>
      </c>
      <c r="G2147">
        <v>11</v>
      </c>
      <c r="H2147" s="67">
        <v>2106</v>
      </c>
      <c r="I2147" s="67">
        <v>2250</v>
      </c>
      <c r="J2147" s="67">
        <v>3546</v>
      </c>
      <c r="K2147" s="67">
        <v>3780</v>
      </c>
      <c r="L2147" s="67">
        <v>234</v>
      </c>
    </row>
    <row r="2148" spans="1:12">
      <c r="A2148" s="3">
        <v>41620</v>
      </c>
      <c r="B2148">
        <v>7</v>
      </c>
      <c r="C2148">
        <v>3</v>
      </c>
      <c r="D2148" t="s">
        <v>40</v>
      </c>
      <c r="E2148">
        <v>5</v>
      </c>
      <c r="F2148">
        <v>2</v>
      </c>
      <c r="G2148">
        <v>10</v>
      </c>
      <c r="H2148" s="67">
        <v>3546</v>
      </c>
      <c r="I2148" s="67">
        <v>3780</v>
      </c>
      <c r="J2148" s="67">
        <v>31392</v>
      </c>
      <c r="K2148" s="67">
        <v>33840</v>
      </c>
      <c r="L2148" s="67">
        <v>2448</v>
      </c>
    </row>
    <row r="2149" spans="1:12">
      <c r="A2149" s="3">
        <v>41620</v>
      </c>
      <c r="B2149">
        <v>7</v>
      </c>
      <c r="C2149">
        <v>3</v>
      </c>
      <c r="D2149" t="s">
        <v>43</v>
      </c>
      <c r="E2149">
        <v>4</v>
      </c>
      <c r="F2149">
        <v>1</v>
      </c>
      <c r="G2149">
        <v>7</v>
      </c>
      <c r="H2149" s="67">
        <v>3384</v>
      </c>
      <c r="I2149" s="67">
        <v>3600</v>
      </c>
      <c r="J2149" s="67">
        <v>3384</v>
      </c>
      <c r="K2149" s="67">
        <v>3600</v>
      </c>
      <c r="L2149" s="67">
        <v>216</v>
      </c>
    </row>
    <row r="2150" spans="1:12">
      <c r="A2150" s="3">
        <v>41620</v>
      </c>
      <c r="B2150">
        <v>9</v>
      </c>
      <c r="C2150">
        <v>5</v>
      </c>
      <c r="D2150" t="s">
        <v>35</v>
      </c>
      <c r="E2150">
        <v>3</v>
      </c>
      <c r="F2150">
        <v>1</v>
      </c>
      <c r="G2150">
        <v>22</v>
      </c>
      <c r="H2150" s="67">
        <v>2106</v>
      </c>
      <c r="I2150" s="67">
        <v>2250</v>
      </c>
      <c r="J2150" s="67">
        <v>30888</v>
      </c>
      <c r="K2150" s="67">
        <v>32940</v>
      </c>
      <c r="L2150" s="67">
        <v>2052</v>
      </c>
    </row>
    <row r="2151" spans="1:12">
      <c r="A2151" s="3">
        <v>41621</v>
      </c>
      <c r="B2151">
        <v>3</v>
      </c>
      <c r="C2151">
        <v>2</v>
      </c>
      <c r="D2151" t="s">
        <v>32</v>
      </c>
      <c r="E2151">
        <v>3</v>
      </c>
      <c r="F2151">
        <v>1</v>
      </c>
      <c r="G2151">
        <v>7</v>
      </c>
      <c r="H2151" s="67">
        <v>3924</v>
      </c>
      <c r="I2151" s="67">
        <v>4230</v>
      </c>
      <c r="J2151" s="67">
        <v>49644</v>
      </c>
      <c r="K2151" s="67">
        <v>52920</v>
      </c>
      <c r="L2151" s="67">
        <v>3276</v>
      </c>
    </row>
    <row r="2152" spans="1:12">
      <c r="A2152" s="3">
        <v>41621</v>
      </c>
      <c r="B2152">
        <v>5</v>
      </c>
      <c r="C2152">
        <v>3</v>
      </c>
      <c r="D2152" t="s">
        <v>28</v>
      </c>
      <c r="E2152">
        <v>3</v>
      </c>
      <c r="F2152">
        <v>1</v>
      </c>
      <c r="G2152">
        <v>18</v>
      </c>
      <c r="H2152" s="67">
        <v>3582</v>
      </c>
      <c r="I2152" s="67">
        <v>3870</v>
      </c>
      <c r="J2152" s="67">
        <v>40824</v>
      </c>
      <c r="K2152" s="67">
        <v>43470</v>
      </c>
      <c r="L2152" s="67">
        <v>2646</v>
      </c>
    </row>
    <row r="2153" spans="1:12">
      <c r="A2153" s="3">
        <v>41622</v>
      </c>
      <c r="B2153">
        <v>8</v>
      </c>
      <c r="C2153">
        <v>5</v>
      </c>
      <c r="D2153" t="s">
        <v>43</v>
      </c>
      <c r="E2153">
        <v>4</v>
      </c>
      <c r="F2153">
        <v>1</v>
      </c>
      <c r="G2153">
        <v>12</v>
      </c>
      <c r="H2153" s="67">
        <v>3582</v>
      </c>
      <c r="I2153" s="67">
        <v>3870</v>
      </c>
      <c r="J2153" s="67">
        <v>43992</v>
      </c>
      <c r="K2153" s="67">
        <v>46800</v>
      </c>
      <c r="L2153" s="67">
        <v>2808</v>
      </c>
    </row>
    <row r="2154" spans="1:12">
      <c r="A2154" s="3">
        <v>41622</v>
      </c>
      <c r="B2154">
        <v>3</v>
      </c>
      <c r="C2154">
        <v>2</v>
      </c>
      <c r="D2154" t="s">
        <v>21</v>
      </c>
      <c r="E2154">
        <v>2</v>
      </c>
      <c r="F2154">
        <v>1</v>
      </c>
      <c r="G2154">
        <v>19</v>
      </c>
      <c r="H2154" s="67">
        <v>3726</v>
      </c>
      <c r="I2154" s="67">
        <v>3960</v>
      </c>
      <c r="J2154" s="67">
        <v>10980</v>
      </c>
      <c r="K2154" s="67">
        <v>11700</v>
      </c>
      <c r="L2154" s="67">
        <v>720</v>
      </c>
    </row>
    <row r="2155" spans="1:12">
      <c r="A2155" s="3">
        <v>41623</v>
      </c>
      <c r="B2155">
        <v>9</v>
      </c>
      <c r="C2155">
        <v>5</v>
      </c>
      <c r="D2155" t="s">
        <v>19</v>
      </c>
      <c r="E2155">
        <v>2</v>
      </c>
      <c r="F2155">
        <v>1</v>
      </c>
      <c r="G2155">
        <v>23</v>
      </c>
      <c r="H2155" s="67">
        <v>3582</v>
      </c>
      <c r="I2155" s="67">
        <v>3870</v>
      </c>
      <c r="J2155" s="67">
        <v>79560</v>
      </c>
      <c r="K2155" s="67">
        <v>84600</v>
      </c>
      <c r="L2155" s="67">
        <v>5040</v>
      </c>
    </row>
    <row r="2156" spans="1:12">
      <c r="A2156" s="3">
        <v>41623</v>
      </c>
      <c r="B2156">
        <v>8</v>
      </c>
      <c r="C2156">
        <v>5</v>
      </c>
      <c r="D2156" t="s">
        <v>37</v>
      </c>
      <c r="E2156">
        <v>3</v>
      </c>
      <c r="F2156">
        <v>1</v>
      </c>
      <c r="G2156">
        <v>3</v>
      </c>
      <c r="H2156" s="67">
        <v>2952</v>
      </c>
      <c r="I2156" s="67">
        <v>3150</v>
      </c>
      <c r="J2156" s="67">
        <v>62748</v>
      </c>
      <c r="K2156" s="67">
        <v>66780</v>
      </c>
      <c r="L2156" s="67">
        <v>4032</v>
      </c>
    </row>
    <row r="2157" spans="1:12">
      <c r="A2157" s="3">
        <v>41623</v>
      </c>
      <c r="B2157">
        <v>6</v>
      </c>
      <c r="C2157">
        <v>4</v>
      </c>
      <c r="D2157" t="s">
        <v>19</v>
      </c>
      <c r="E2157">
        <v>2</v>
      </c>
      <c r="F2157">
        <v>1</v>
      </c>
      <c r="G2157">
        <v>24</v>
      </c>
      <c r="H2157" s="67">
        <v>3978</v>
      </c>
      <c r="I2157" s="67">
        <v>4230</v>
      </c>
      <c r="J2157" s="67">
        <v>47736</v>
      </c>
      <c r="K2157" s="67">
        <v>50760</v>
      </c>
      <c r="L2157" s="67">
        <v>3024</v>
      </c>
    </row>
    <row r="2158" spans="1:12">
      <c r="A2158" s="3">
        <v>41624</v>
      </c>
      <c r="B2158">
        <v>2</v>
      </c>
      <c r="C2158">
        <v>1</v>
      </c>
      <c r="D2158" t="s">
        <v>35</v>
      </c>
      <c r="E2158">
        <v>3</v>
      </c>
      <c r="F2158">
        <v>1</v>
      </c>
      <c r="G2158">
        <v>25</v>
      </c>
      <c r="H2158" s="67">
        <v>2034</v>
      </c>
      <c r="I2158" s="67">
        <v>2160</v>
      </c>
      <c r="J2158" s="67">
        <v>51480</v>
      </c>
      <c r="K2158" s="67">
        <v>54900</v>
      </c>
      <c r="L2158" s="67">
        <v>3420</v>
      </c>
    </row>
    <row r="2159" spans="1:12">
      <c r="A2159" s="3">
        <v>41624</v>
      </c>
      <c r="B2159">
        <v>10</v>
      </c>
      <c r="C2159">
        <v>4</v>
      </c>
      <c r="D2159" t="s">
        <v>26</v>
      </c>
      <c r="E2159">
        <v>2</v>
      </c>
      <c r="F2159">
        <v>1</v>
      </c>
      <c r="G2159">
        <v>5</v>
      </c>
      <c r="H2159" s="67">
        <v>3924</v>
      </c>
      <c r="I2159" s="67">
        <v>4230</v>
      </c>
      <c r="J2159" s="67">
        <v>63882</v>
      </c>
      <c r="K2159" s="67">
        <v>68040</v>
      </c>
      <c r="L2159" s="67">
        <v>4158</v>
      </c>
    </row>
    <row r="2160" spans="1:12">
      <c r="A2160" s="3">
        <v>41625</v>
      </c>
      <c r="B2160">
        <v>1</v>
      </c>
      <c r="C2160">
        <v>1</v>
      </c>
      <c r="D2160" t="s">
        <v>32</v>
      </c>
      <c r="E2160">
        <v>3</v>
      </c>
      <c r="F2160">
        <v>1</v>
      </c>
      <c r="G2160">
        <v>2</v>
      </c>
      <c r="H2160" s="67">
        <v>5832</v>
      </c>
      <c r="I2160" s="67">
        <v>6210</v>
      </c>
      <c r="J2160" s="67">
        <v>74466</v>
      </c>
      <c r="K2160" s="67">
        <v>79380</v>
      </c>
      <c r="L2160" s="67">
        <v>4914</v>
      </c>
    </row>
    <row r="2161" spans="1:12">
      <c r="A2161" s="3">
        <v>41625</v>
      </c>
      <c r="B2161">
        <v>10</v>
      </c>
      <c r="C2161">
        <v>4</v>
      </c>
      <c r="D2161" t="s">
        <v>28</v>
      </c>
      <c r="E2161">
        <v>3</v>
      </c>
      <c r="F2161">
        <v>1</v>
      </c>
      <c r="G2161">
        <v>14</v>
      </c>
      <c r="H2161" s="67">
        <v>3546</v>
      </c>
      <c r="I2161" s="67">
        <v>3780</v>
      </c>
      <c r="J2161" s="67">
        <v>58320</v>
      </c>
      <c r="K2161" s="67">
        <v>62100</v>
      </c>
      <c r="L2161" s="67">
        <v>3780</v>
      </c>
    </row>
    <row r="2162" spans="1:12">
      <c r="A2162" s="3">
        <v>41625</v>
      </c>
      <c r="B2162">
        <v>5</v>
      </c>
      <c r="C2162">
        <v>3</v>
      </c>
      <c r="D2162" t="s">
        <v>37</v>
      </c>
      <c r="E2162">
        <v>3</v>
      </c>
      <c r="F2162">
        <v>1</v>
      </c>
      <c r="G2162">
        <v>6</v>
      </c>
      <c r="H2162" s="67">
        <v>2034</v>
      </c>
      <c r="I2162" s="67">
        <v>2160</v>
      </c>
      <c r="J2162" s="67">
        <v>22410</v>
      </c>
      <c r="K2162" s="67">
        <v>23850</v>
      </c>
      <c r="L2162" s="67">
        <v>1440</v>
      </c>
    </row>
    <row r="2163" spans="1:12">
      <c r="A2163" s="3">
        <v>41626</v>
      </c>
      <c r="B2163">
        <v>7</v>
      </c>
      <c r="C2163">
        <v>3</v>
      </c>
      <c r="D2163" t="s">
        <v>12</v>
      </c>
      <c r="E2163">
        <v>1</v>
      </c>
      <c r="F2163">
        <v>1</v>
      </c>
      <c r="G2163">
        <v>13</v>
      </c>
      <c r="H2163" s="67">
        <v>2034</v>
      </c>
      <c r="I2163" s="67">
        <v>2160</v>
      </c>
      <c r="J2163" s="67">
        <v>8136</v>
      </c>
      <c r="K2163" s="67">
        <v>8640</v>
      </c>
      <c r="L2163" s="67">
        <v>504</v>
      </c>
    </row>
    <row r="2164" spans="1:12">
      <c r="A2164" s="3">
        <v>41627</v>
      </c>
      <c r="B2164">
        <v>4</v>
      </c>
      <c r="C2164">
        <v>2</v>
      </c>
      <c r="D2164" t="s">
        <v>32</v>
      </c>
      <c r="E2164">
        <v>3</v>
      </c>
      <c r="F2164">
        <v>1</v>
      </c>
      <c r="G2164">
        <v>4</v>
      </c>
      <c r="H2164" s="67">
        <v>3042</v>
      </c>
      <c r="I2164" s="67">
        <v>3240</v>
      </c>
      <c r="J2164" s="67">
        <v>78012</v>
      </c>
      <c r="K2164" s="67">
        <v>83160</v>
      </c>
      <c r="L2164" s="67">
        <v>5148</v>
      </c>
    </row>
    <row r="2165" spans="1:12">
      <c r="A2165" s="3">
        <v>41627</v>
      </c>
      <c r="B2165">
        <v>4</v>
      </c>
      <c r="C2165">
        <v>2</v>
      </c>
      <c r="D2165" t="s">
        <v>19</v>
      </c>
      <c r="E2165">
        <v>2</v>
      </c>
      <c r="F2165">
        <v>1</v>
      </c>
      <c r="G2165">
        <v>21</v>
      </c>
      <c r="H2165" s="67">
        <v>3042</v>
      </c>
      <c r="I2165" s="67">
        <v>3240</v>
      </c>
      <c r="J2165" s="67">
        <v>67626</v>
      </c>
      <c r="K2165" s="67">
        <v>71910</v>
      </c>
      <c r="L2165" s="67">
        <v>4284</v>
      </c>
    </row>
    <row r="2166" spans="1:12">
      <c r="A2166" s="3">
        <v>41627</v>
      </c>
      <c r="B2166">
        <v>10</v>
      </c>
      <c r="C2166">
        <v>4</v>
      </c>
      <c r="D2166" t="s">
        <v>41</v>
      </c>
      <c r="E2166">
        <v>2</v>
      </c>
      <c r="F2166">
        <v>1</v>
      </c>
      <c r="G2166">
        <v>16</v>
      </c>
      <c r="H2166" s="67">
        <v>3726</v>
      </c>
      <c r="I2166" s="67">
        <v>3960</v>
      </c>
      <c r="J2166" s="67">
        <v>26568</v>
      </c>
      <c r="K2166" s="67">
        <v>28350</v>
      </c>
      <c r="L2166" s="67">
        <v>1782</v>
      </c>
    </row>
    <row r="2167" spans="1:12">
      <c r="A2167" s="3">
        <v>41627</v>
      </c>
      <c r="B2167">
        <v>5</v>
      </c>
      <c r="C2167">
        <v>3</v>
      </c>
      <c r="D2167" t="s">
        <v>36</v>
      </c>
      <c r="E2167">
        <v>2</v>
      </c>
      <c r="F2167">
        <v>1</v>
      </c>
      <c r="G2167">
        <v>10</v>
      </c>
      <c r="H2167" s="67">
        <v>2196</v>
      </c>
      <c r="I2167" s="67">
        <v>2340</v>
      </c>
      <c r="J2167" s="67">
        <v>23166</v>
      </c>
      <c r="K2167" s="67">
        <v>24750</v>
      </c>
      <c r="L2167" s="67">
        <v>1584</v>
      </c>
    </row>
    <row r="2168" spans="1:12">
      <c r="A2168" s="3">
        <v>41627</v>
      </c>
      <c r="B2168">
        <v>3</v>
      </c>
      <c r="C2168">
        <v>2</v>
      </c>
      <c r="D2168" t="s">
        <v>15</v>
      </c>
      <c r="E2168">
        <v>2</v>
      </c>
      <c r="F2168">
        <v>2</v>
      </c>
      <c r="G2168">
        <v>3</v>
      </c>
      <c r="H2168" s="67">
        <v>4482</v>
      </c>
      <c r="I2168" s="67">
        <v>4770</v>
      </c>
      <c r="J2168" s="67">
        <v>68058</v>
      </c>
      <c r="K2168" s="67">
        <v>73530</v>
      </c>
      <c r="L2168" s="67">
        <v>5472</v>
      </c>
    </row>
    <row r="2169" spans="1:12">
      <c r="A2169" s="3">
        <v>41628</v>
      </c>
      <c r="B2169">
        <v>4</v>
      </c>
      <c r="C2169">
        <v>2</v>
      </c>
      <c r="D2169" t="s">
        <v>26</v>
      </c>
      <c r="E2169">
        <v>2</v>
      </c>
      <c r="F2169">
        <v>1</v>
      </c>
      <c r="G2169">
        <v>1</v>
      </c>
      <c r="H2169" s="67">
        <v>5148</v>
      </c>
      <c r="I2169" s="67">
        <v>5490</v>
      </c>
      <c r="J2169" s="67">
        <v>9126</v>
      </c>
      <c r="K2169" s="67">
        <v>9720</v>
      </c>
      <c r="L2169" s="67">
        <v>594</v>
      </c>
    </row>
    <row r="2170" spans="1:12">
      <c r="A2170" s="3">
        <v>41628</v>
      </c>
      <c r="B2170">
        <v>9</v>
      </c>
      <c r="C2170">
        <v>5</v>
      </c>
      <c r="D2170" t="s">
        <v>37</v>
      </c>
      <c r="E2170">
        <v>3</v>
      </c>
      <c r="F2170">
        <v>1</v>
      </c>
      <c r="G2170">
        <v>13</v>
      </c>
      <c r="H2170" s="67">
        <v>3978</v>
      </c>
      <c r="I2170" s="67">
        <v>4230</v>
      </c>
      <c r="J2170" s="67">
        <v>76194</v>
      </c>
      <c r="K2170" s="67">
        <v>81090</v>
      </c>
      <c r="L2170" s="67">
        <v>4896</v>
      </c>
    </row>
    <row r="2171" spans="1:12">
      <c r="A2171" s="3">
        <v>41628</v>
      </c>
      <c r="B2171">
        <v>9</v>
      </c>
      <c r="C2171">
        <v>5</v>
      </c>
      <c r="D2171" t="s">
        <v>39</v>
      </c>
      <c r="E2171">
        <v>2</v>
      </c>
      <c r="F2171">
        <v>1</v>
      </c>
      <c r="G2171">
        <v>15</v>
      </c>
      <c r="H2171" s="67">
        <v>2106</v>
      </c>
      <c r="I2171" s="67">
        <v>2250</v>
      </c>
      <c r="J2171" s="67">
        <v>52164</v>
      </c>
      <c r="K2171" s="67">
        <v>55440</v>
      </c>
      <c r="L2171" s="67">
        <v>3276</v>
      </c>
    </row>
    <row r="2172" spans="1:12">
      <c r="A2172" s="3">
        <v>41629</v>
      </c>
      <c r="B2172">
        <v>7</v>
      </c>
      <c r="C2172">
        <v>3</v>
      </c>
      <c r="D2172" t="s">
        <v>37</v>
      </c>
      <c r="E2172">
        <v>3</v>
      </c>
      <c r="F2172">
        <v>1</v>
      </c>
      <c r="G2172">
        <v>5</v>
      </c>
      <c r="H2172" s="67">
        <v>3978</v>
      </c>
      <c r="I2172" s="67">
        <v>4230</v>
      </c>
      <c r="J2172" s="67">
        <v>17928</v>
      </c>
      <c r="K2172" s="67">
        <v>19080</v>
      </c>
      <c r="L2172" s="67">
        <v>1152</v>
      </c>
    </row>
    <row r="2173" spans="1:12">
      <c r="A2173" s="3">
        <v>41629</v>
      </c>
      <c r="B2173">
        <v>5</v>
      </c>
      <c r="C2173">
        <v>3</v>
      </c>
      <c r="D2173" t="s">
        <v>43</v>
      </c>
      <c r="E2173">
        <v>4</v>
      </c>
      <c r="F2173">
        <v>1</v>
      </c>
      <c r="G2173">
        <v>25</v>
      </c>
      <c r="H2173" s="67">
        <v>2034</v>
      </c>
      <c r="I2173" s="67">
        <v>2160</v>
      </c>
      <c r="J2173" s="67">
        <v>74448</v>
      </c>
      <c r="K2173" s="67">
        <v>79200</v>
      </c>
      <c r="L2173" s="67">
        <v>4752</v>
      </c>
    </row>
    <row r="2174" spans="1:12">
      <c r="A2174" s="3">
        <v>41629</v>
      </c>
      <c r="B2174">
        <v>3</v>
      </c>
      <c r="C2174">
        <v>2</v>
      </c>
      <c r="D2174" t="s">
        <v>12</v>
      </c>
      <c r="E2174">
        <v>1</v>
      </c>
      <c r="F2174">
        <v>1</v>
      </c>
      <c r="G2174">
        <v>8</v>
      </c>
      <c r="H2174" s="67">
        <v>2034</v>
      </c>
      <c r="I2174" s="67">
        <v>2160</v>
      </c>
      <c r="J2174" s="67">
        <v>50850</v>
      </c>
      <c r="K2174" s="67">
        <v>54000</v>
      </c>
      <c r="L2174" s="67">
        <v>3150</v>
      </c>
    </row>
    <row r="2175" spans="1:12">
      <c r="A2175" s="3">
        <v>41629</v>
      </c>
      <c r="B2175">
        <v>1</v>
      </c>
      <c r="C2175">
        <v>1</v>
      </c>
      <c r="D2175" t="s">
        <v>36</v>
      </c>
      <c r="E2175">
        <v>2</v>
      </c>
      <c r="F2175">
        <v>1</v>
      </c>
      <c r="G2175">
        <v>21</v>
      </c>
      <c r="H2175" s="67">
        <v>3582</v>
      </c>
      <c r="I2175" s="67">
        <v>3870</v>
      </c>
      <c r="J2175" s="67">
        <v>16848</v>
      </c>
      <c r="K2175" s="67">
        <v>18000</v>
      </c>
      <c r="L2175" s="67">
        <v>1152</v>
      </c>
    </row>
    <row r="2176" spans="1:12">
      <c r="A2176" s="3">
        <v>41630</v>
      </c>
      <c r="B2176">
        <v>5</v>
      </c>
      <c r="C2176">
        <v>3</v>
      </c>
      <c r="D2176" t="s">
        <v>26</v>
      </c>
      <c r="E2176">
        <v>2</v>
      </c>
      <c r="F2176">
        <v>1</v>
      </c>
      <c r="G2176">
        <v>16</v>
      </c>
      <c r="H2176" s="67">
        <v>3978</v>
      </c>
      <c r="I2176" s="67">
        <v>4230</v>
      </c>
      <c r="J2176" s="67">
        <v>39546</v>
      </c>
      <c r="K2176" s="67">
        <v>42120</v>
      </c>
      <c r="L2176" s="67">
        <v>2574</v>
      </c>
    </row>
    <row r="2177" spans="1:12">
      <c r="A2177" s="3">
        <v>41630</v>
      </c>
      <c r="B2177">
        <v>4</v>
      </c>
      <c r="C2177">
        <v>2</v>
      </c>
      <c r="D2177" t="s">
        <v>32</v>
      </c>
      <c r="E2177">
        <v>3</v>
      </c>
      <c r="F2177">
        <v>1</v>
      </c>
      <c r="G2177">
        <v>23</v>
      </c>
      <c r="H2177" s="67">
        <v>2196</v>
      </c>
      <c r="I2177" s="67">
        <v>2340</v>
      </c>
      <c r="J2177" s="67">
        <v>3546</v>
      </c>
      <c r="K2177" s="67">
        <v>3780</v>
      </c>
      <c r="L2177" s="67">
        <v>234</v>
      </c>
    </row>
    <row r="2178" spans="1:12">
      <c r="A2178" s="3">
        <v>41631</v>
      </c>
      <c r="B2178">
        <v>1</v>
      </c>
      <c r="C2178">
        <v>1</v>
      </c>
      <c r="D2178" t="s">
        <v>19</v>
      </c>
      <c r="E2178">
        <v>2</v>
      </c>
      <c r="F2178">
        <v>1</v>
      </c>
      <c r="G2178">
        <v>22</v>
      </c>
      <c r="H2178" s="67">
        <v>3978</v>
      </c>
      <c r="I2178" s="67">
        <v>4230</v>
      </c>
      <c r="J2178" s="67">
        <v>83538</v>
      </c>
      <c r="K2178" s="67">
        <v>88830</v>
      </c>
      <c r="L2178" s="67">
        <v>5292</v>
      </c>
    </row>
    <row r="2179" spans="1:12">
      <c r="A2179" s="3">
        <v>41631</v>
      </c>
      <c r="B2179">
        <v>2</v>
      </c>
      <c r="C2179">
        <v>1</v>
      </c>
      <c r="D2179" t="s">
        <v>35</v>
      </c>
      <c r="E2179">
        <v>3</v>
      </c>
      <c r="F2179">
        <v>1</v>
      </c>
      <c r="G2179">
        <v>13</v>
      </c>
      <c r="H2179" s="67">
        <v>3978</v>
      </c>
      <c r="I2179" s="67">
        <v>4230</v>
      </c>
      <c r="J2179" s="67">
        <v>128700</v>
      </c>
      <c r="K2179" s="67">
        <v>137250</v>
      </c>
      <c r="L2179" s="67">
        <v>8550</v>
      </c>
    </row>
    <row r="2180" spans="1:12">
      <c r="A2180" s="3">
        <v>41632</v>
      </c>
      <c r="B2180">
        <v>4</v>
      </c>
      <c r="C2180">
        <v>2</v>
      </c>
      <c r="D2180" t="s">
        <v>21</v>
      </c>
      <c r="E2180">
        <v>2</v>
      </c>
      <c r="F2180">
        <v>1</v>
      </c>
      <c r="G2180">
        <v>27</v>
      </c>
      <c r="H2180" s="67">
        <v>3042</v>
      </c>
      <c r="I2180" s="67">
        <v>3240</v>
      </c>
      <c r="J2180" s="67">
        <v>4392</v>
      </c>
      <c r="K2180" s="67">
        <v>4680</v>
      </c>
      <c r="L2180" s="67">
        <v>288</v>
      </c>
    </row>
    <row r="2181" spans="1:12">
      <c r="A2181" s="3">
        <v>41632</v>
      </c>
      <c r="B2181">
        <v>1</v>
      </c>
      <c r="C2181">
        <v>1</v>
      </c>
      <c r="D2181" t="s">
        <v>42</v>
      </c>
      <c r="E2181">
        <v>6</v>
      </c>
      <c r="F2181">
        <v>2</v>
      </c>
      <c r="G2181">
        <v>27</v>
      </c>
      <c r="H2181" s="67">
        <v>3978</v>
      </c>
      <c r="I2181" s="67">
        <v>4230</v>
      </c>
      <c r="J2181" s="67">
        <v>180144</v>
      </c>
      <c r="K2181" s="67">
        <v>194400</v>
      </c>
      <c r="L2181" s="67">
        <v>14256</v>
      </c>
    </row>
    <row r="2182" spans="1:12">
      <c r="A2182" s="3">
        <v>41632</v>
      </c>
      <c r="B2182">
        <v>9</v>
      </c>
      <c r="C2182">
        <v>5</v>
      </c>
      <c r="D2182" t="s">
        <v>33</v>
      </c>
      <c r="E2182">
        <v>3</v>
      </c>
      <c r="F2182">
        <v>1</v>
      </c>
      <c r="G2182">
        <v>27</v>
      </c>
      <c r="H2182" s="67">
        <v>3978</v>
      </c>
      <c r="I2182" s="67">
        <v>4230</v>
      </c>
      <c r="J2182" s="67">
        <v>43758</v>
      </c>
      <c r="K2182" s="67">
        <v>46530</v>
      </c>
      <c r="L2182" s="67">
        <v>2772</v>
      </c>
    </row>
    <row r="2183" spans="1:12">
      <c r="A2183" s="3">
        <v>41633</v>
      </c>
      <c r="B2183">
        <v>7</v>
      </c>
      <c r="C2183">
        <v>3</v>
      </c>
      <c r="D2183" t="s">
        <v>26</v>
      </c>
      <c r="E2183">
        <v>2</v>
      </c>
      <c r="F2183">
        <v>1</v>
      </c>
      <c r="G2183">
        <v>27</v>
      </c>
      <c r="H2183" s="67">
        <v>5832</v>
      </c>
      <c r="I2183" s="67">
        <v>6210</v>
      </c>
      <c r="J2183" s="67">
        <v>21294</v>
      </c>
      <c r="K2183" s="67">
        <v>22680</v>
      </c>
      <c r="L2183" s="67">
        <v>1386</v>
      </c>
    </row>
    <row r="2184" spans="1:12">
      <c r="A2184" s="3">
        <v>41633</v>
      </c>
      <c r="B2184">
        <v>5</v>
      </c>
      <c r="C2184">
        <v>3</v>
      </c>
      <c r="D2184" t="s">
        <v>12</v>
      </c>
      <c r="E2184">
        <v>1</v>
      </c>
      <c r="F2184">
        <v>1</v>
      </c>
      <c r="G2184">
        <v>27</v>
      </c>
      <c r="H2184" s="67">
        <v>2196</v>
      </c>
      <c r="I2184" s="67">
        <v>2340</v>
      </c>
      <c r="J2184" s="67">
        <v>14238</v>
      </c>
      <c r="K2184" s="67">
        <v>15120</v>
      </c>
      <c r="L2184" s="67">
        <v>882</v>
      </c>
    </row>
    <row r="2185" spans="1:12">
      <c r="A2185" s="3">
        <v>41634</v>
      </c>
      <c r="B2185">
        <v>8</v>
      </c>
      <c r="C2185">
        <v>5</v>
      </c>
      <c r="D2185" t="s">
        <v>32</v>
      </c>
      <c r="E2185">
        <v>3</v>
      </c>
      <c r="F2185">
        <v>1</v>
      </c>
      <c r="G2185">
        <v>27</v>
      </c>
      <c r="H2185" s="67">
        <v>3546</v>
      </c>
      <c r="I2185" s="67">
        <v>3780</v>
      </c>
      <c r="J2185" s="67">
        <v>10638</v>
      </c>
      <c r="K2185" s="67">
        <v>11340</v>
      </c>
      <c r="L2185" s="67">
        <v>702</v>
      </c>
    </row>
    <row r="2186" spans="1:12">
      <c r="A2186" s="3">
        <v>41634</v>
      </c>
      <c r="B2186">
        <v>6</v>
      </c>
      <c r="C2186">
        <v>4</v>
      </c>
      <c r="D2186" t="s">
        <v>39</v>
      </c>
      <c r="E2186">
        <v>2</v>
      </c>
      <c r="F2186">
        <v>1</v>
      </c>
      <c r="G2186">
        <v>12</v>
      </c>
      <c r="H2186" s="67">
        <v>3582</v>
      </c>
      <c r="I2186" s="67">
        <v>3870</v>
      </c>
      <c r="J2186" s="67">
        <v>59616</v>
      </c>
      <c r="K2186" s="67">
        <v>63360</v>
      </c>
      <c r="L2186" s="67">
        <v>3744</v>
      </c>
    </row>
    <row r="2187" spans="1:12">
      <c r="A2187" s="3">
        <v>41634</v>
      </c>
      <c r="B2187">
        <v>10</v>
      </c>
      <c r="C2187">
        <v>4</v>
      </c>
      <c r="D2187" t="s">
        <v>28</v>
      </c>
      <c r="E2187">
        <v>3</v>
      </c>
      <c r="F2187">
        <v>1</v>
      </c>
      <c r="G2187">
        <v>18</v>
      </c>
      <c r="H2187" s="67">
        <v>3978</v>
      </c>
      <c r="I2187" s="67">
        <v>4230</v>
      </c>
      <c r="J2187" s="67">
        <v>122472</v>
      </c>
      <c r="K2187" s="67">
        <v>130410</v>
      </c>
      <c r="L2187" s="67">
        <v>7938</v>
      </c>
    </row>
    <row r="2188" spans="1:12">
      <c r="A2188" s="3">
        <v>41634</v>
      </c>
      <c r="B2188">
        <v>7</v>
      </c>
      <c r="C2188">
        <v>3</v>
      </c>
      <c r="D2188" t="s">
        <v>41</v>
      </c>
      <c r="E2188">
        <v>2</v>
      </c>
      <c r="F2188">
        <v>1</v>
      </c>
      <c r="G2188">
        <v>8</v>
      </c>
      <c r="H2188" s="67">
        <v>3978</v>
      </c>
      <c r="I2188" s="67">
        <v>4230</v>
      </c>
      <c r="J2188" s="67">
        <v>50184</v>
      </c>
      <c r="K2188" s="67">
        <v>53550</v>
      </c>
      <c r="L2188" s="67">
        <v>3366</v>
      </c>
    </row>
    <row r="2189" spans="1:12">
      <c r="A2189" s="3">
        <v>41634</v>
      </c>
      <c r="B2189">
        <v>5</v>
      </c>
      <c r="C2189">
        <v>3</v>
      </c>
      <c r="D2189" t="s">
        <v>42</v>
      </c>
      <c r="E2189">
        <v>6</v>
      </c>
      <c r="F2189">
        <v>2</v>
      </c>
      <c r="G2189">
        <v>21</v>
      </c>
      <c r="H2189" s="67">
        <v>2034</v>
      </c>
      <c r="I2189" s="67">
        <v>2160</v>
      </c>
      <c r="J2189" s="67">
        <v>75060</v>
      </c>
      <c r="K2189" s="67">
        <v>81000</v>
      </c>
      <c r="L2189" s="67">
        <v>5940</v>
      </c>
    </row>
    <row r="2190" spans="1:12">
      <c r="A2190" s="3">
        <v>41634</v>
      </c>
      <c r="B2190">
        <v>9</v>
      </c>
      <c r="C2190">
        <v>5</v>
      </c>
      <c r="D2190" t="s">
        <v>37</v>
      </c>
      <c r="E2190">
        <v>3</v>
      </c>
      <c r="F2190">
        <v>1</v>
      </c>
      <c r="G2190">
        <v>25</v>
      </c>
      <c r="H2190" s="67">
        <v>3042</v>
      </c>
      <c r="I2190" s="67">
        <v>3240</v>
      </c>
      <c r="J2190" s="67">
        <v>112050</v>
      </c>
      <c r="K2190" s="67">
        <v>119250</v>
      </c>
      <c r="L2190" s="67">
        <v>7200</v>
      </c>
    </row>
    <row r="2191" spans="1:12">
      <c r="A2191" s="3">
        <v>41635</v>
      </c>
      <c r="B2191">
        <v>3</v>
      </c>
      <c r="C2191">
        <v>2</v>
      </c>
      <c r="D2191" t="s">
        <v>28</v>
      </c>
      <c r="E2191">
        <v>3</v>
      </c>
      <c r="F2191">
        <v>1</v>
      </c>
      <c r="G2191">
        <v>12</v>
      </c>
      <c r="H2191" s="67">
        <v>5148</v>
      </c>
      <c r="I2191" s="67">
        <v>5490</v>
      </c>
      <c r="J2191" s="67">
        <v>58320</v>
      </c>
      <c r="K2191" s="67">
        <v>62100</v>
      </c>
      <c r="L2191" s="67">
        <v>3780</v>
      </c>
    </row>
    <row r="2192" spans="1:12">
      <c r="A2192" s="3">
        <v>41635</v>
      </c>
      <c r="B2192">
        <v>9</v>
      </c>
      <c r="C2192">
        <v>5</v>
      </c>
      <c r="D2192" t="s">
        <v>43</v>
      </c>
      <c r="E2192">
        <v>4</v>
      </c>
      <c r="F2192">
        <v>1</v>
      </c>
      <c r="G2192">
        <v>9</v>
      </c>
      <c r="H2192" s="67">
        <v>2106</v>
      </c>
      <c r="I2192" s="67">
        <v>2250</v>
      </c>
      <c r="J2192" s="67">
        <v>84600</v>
      </c>
      <c r="K2192" s="67">
        <v>90000</v>
      </c>
      <c r="L2192" s="67">
        <v>5400</v>
      </c>
    </row>
    <row r="2193" spans="1:12">
      <c r="A2193" s="3">
        <v>41635</v>
      </c>
      <c r="B2193">
        <v>6</v>
      </c>
      <c r="C2193">
        <v>4</v>
      </c>
      <c r="D2193" t="s">
        <v>15</v>
      </c>
      <c r="E2193">
        <v>2</v>
      </c>
      <c r="F2193">
        <v>2</v>
      </c>
      <c r="G2193">
        <v>23</v>
      </c>
      <c r="H2193" s="67">
        <v>4482</v>
      </c>
      <c r="I2193" s="67">
        <v>4770</v>
      </c>
      <c r="J2193" s="67">
        <v>35820</v>
      </c>
      <c r="K2193" s="67">
        <v>38700</v>
      </c>
      <c r="L2193" s="67">
        <v>2880</v>
      </c>
    </row>
    <row r="2194" spans="1:12">
      <c r="A2194" s="3">
        <v>41635</v>
      </c>
      <c r="B2194">
        <v>1</v>
      </c>
      <c r="C2194">
        <v>1</v>
      </c>
      <c r="D2194" t="s">
        <v>21</v>
      </c>
      <c r="E2194">
        <v>2</v>
      </c>
      <c r="F2194">
        <v>1</v>
      </c>
      <c r="G2194">
        <v>23</v>
      </c>
      <c r="H2194" s="67">
        <v>3546</v>
      </c>
      <c r="I2194" s="67">
        <v>3780</v>
      </c>
      <c r="J2194" s="67">
        <v>41724</v>
      </c>
      <c r="K2194" s="67">
        <v>44460</v>
      </c>
      <c r="L2194" s="67">
        <v>2736</v>
      </c>
    </row>
    <row r="2195" spans="1:12">
      <c r="A2195" s="3">
        <v>41635</v>
      </c>
      <c r="B2195">
        <v>10</v>
      </c>
      <c r="C2195">
        <v>4</v>
      </c>
      <c r="D2195" t="s">
        <v>41</v>
      </c>
      <c r="E2195">
        <v>2</v>
      </c>
      <c r="F2195">
        <v>1</v>
      </c>
      <c r="G2195">
        <v>20</v>
      </c>
      <c r="H2195" s="67">
        <v>4482</v>
      </c>
      <c r="I2195" s="67">
        <v>4770</v>
      </c>
      <c r="J2195" s="67">
        <v>64944</v>
      </c>
      <c r="K2195" s="67">
        <v>69300</v>
      </c>
      <c r="L2195" s="67">
        <v>4356</v>
      </c>
    </row>
    <row r="2196" spans="1:12">
      <c r="A2196" s="3">
        <v>41636</v>
      </c>
      <c r="B2196">
        <v>5</v>
      </c>
      <c r="C2196">
        <v>3</v>
      </c>
      <c r="D2196" t="s">
        <v>41</v>
      </c>
      <c r="E2196">
        <v>2</v>
      </c>
      <c r="F2196">
        <v>1</v>
      </c>
      <c r="G2196">
        <v>25</v>
      </c>
      <c r="H2196" s="67">
        <v>4482</v>
      </c>
      <c r="I2196" s="67">
        <v>4770</v>
      </c>
      <c r="J2196" s="67">
        <v>17712</v>
      </c>
      <c r="K2196" s="67">
        <v>18900</v>
      </c>
      <c r="L2196" s="67">
        <v>1188</v>
      </c>
    </row>
    <row r="2197" spans="1:12">
      <c r="A2197" s="3">
        <v>41636</v>
      </c>
      <c r="B2197">
        <v>10</v>
      </c>
      <c r="C2197">
        <v>4</v>
      </c>
      <c r="D2197" t="s">
        <v>26</v>
      </c>
      <c r="E2197">
        <v>2</v>
      </c>
      <c r="F2197">
        <v>1</v>
      </c>
      <c r="G2197">
        <v>4</v>
      </c>
      <c r="H2197" s="67">
        <v>2034</v>
      </c>
      <c r="I2197" s="67">
        <v>2160</v>
      </c>
      <c r="J2197" s="67">
        <v>45630</v>
      </c>
      <c r="K2197" s="67">
        <v>48600</v>
      </c>
      <c r="L2197" s="67">
        <v>2970</v>
      </c>
    </row>
    <row r="2198" spans="1:12">
      <c r="A2198" s="3">
        <v>41636</v>
      </c>
      <c r="B2198">
        <v>7</v>
      </c>
      <c r="C2198">
        <v>3</v>
      </c>
      <c r="D2198" t="s">
        <v>39</v>
      </c>
      <c r="E2198">
        <v>2</v>
      </c>
      <c r="F2198">
        <v>1</v>
      </c>
      <c r="G2198">
        <v>24</v>
      </c>
      <c r="H2198" s="67">
        <v>3978</v>
      </c>
      <c r="I2198" s="67">
        <v>4230</v>
      </c>
      <c r="J2198" s="67">
        <v>48438</v>
      </c>
      <c r="K2198" s="67">
        <v>51480</v>
      </c>
      <c r="L2198" s="67">
        <v>3042</v>
      </c>
    </row>
    <row r="2199" spans="1:12">
      <c r="A2199" s="3">
        <v>41636</v>
      </c>
      <c r="B2199">
        <v>5</v>
      </c>
      <c r="C2199">
        <v>3</v>
      </c>
      <c r="D2199" t="s">
        <v>42</v>
      </c>
      <c r="E2199">
        <v>6</v>
      </c>
      <c r="F2199">
        <v>2</v>
      </c>
      <c r="G2199">
        <v>24</v>
      </c>
      <c r="H2199" s="67">
        <v>5832</v>
      </c>
      <c r="I2199" s="67">
        <v>6210</v>
      </c>
      <c r="J2199" s="67">
        <v>172638</v>
      </c>
      <c r="K2199" s="67">
        <v>186300</v>
      </c>
      <c r="L2199" s="67">
        <v>13662</v>
      </c>
    </row>
    <row r="2200" spans="1:12">
      <c r="A2200" s="3">
        <v>41636</v>
      </c>
      <c r="B2200">
        <v>4</v>
      </c>
      <c r="C2200">
        <v>2</v>
      </c>
      <c r="D2200" t="s">
        <v>41</v>
      </c>
      <c r="E2200">
        <v>2</v>
      </c>
      <c r="F2200">
        <v>1</v>
      </c>
      <c r="G2200">
        <v>16</v>
      </c>
      <c r="H2200" s="67">
        <v>3978</v>
      </c>
      <c r="I2200" s="67">
        <v>4230</v>
      </c>
      <c r="J2200" s="67">
        <v>23616</v>
      </c>
      <c r="K2200" s="67">
        <v>25200</v>
      </c>
      <c r="L2200" s="67">
        <v>1584</v>
      </c>
    </row>
    <row r="2201" spans="1:12">
      <c r="A2201" s="3">
        <v>41636</v>
      </c>
      <c r="B2201">
        <v>5</v>
      </c>
      <c r="C2201">
        <v>3</v>
      </c>
      <c r="D2201" t="s">
        <v>26</v>
      </c>
      <c r="E2201">
        <v>2</v>
      </c>
      <c r="F2201">
        <v>1</v>
      </c>
      <c r="G2201">
        <v>6</v>
      </c>
      <c r="H2201" s="67">
        <v>3978</v>
      </c>
      <c r="I2201" s="67">
        <v>4230</v>
      </c>
      <c r="J2201" s="67">
        <v>30420</v>
      </c>
      <c r="K2201" s="67">
        <v>32400</v>
      </c>
      <c r="L2201" s="67">
        <v>1980</v>
      </c>
    </row>
    <row r="2202" spans="1:12">
      <c r="A2202" s="3">
        <v>41637</v>
      </c>
      <c r="B2202">
        <v>3</v>
      </c>
      <c r="C2202">
        <v>2</v>
      </c>
      <c r="D2202" t="s">
        <v>42</v>
      </c>
      <c r="E2202">
        <v>6</v>
      </c>
      <c r="F2202">
        <v>2</v>
      </c>
      <c r="G2202">
        <v>4</v>
      </c>
      <c r="H2202" s="67">
        <v>5148</v>
      </c>
      <c r="I2202" s="67">
        <v>5490</v>
      </c>
      <c r="J2202" s="67">
        <v>15012</v>
      </c>
      <c r="K2202" s="67">
        <v>16200</v>
      </c>
      <c r="L2202" s="67">
        <v>1188</v>
      </c>
    </row>
    <row r="2203" spans="1:12">
      <c r="A2203" s="3">
        <v>41637</v>
      </c>
      <c r="B2203">
        <v>3</v>
      </c>
      <c r="C2203">
        <v>2</v>
      </c>
      <c r="D2203" t="s">
        <v>37</v>
      </c>
      <c r="E2203">
        <v>3</v>
      </c>
      <c r="F2203">
        <v>1</v>
      </c>
      <c r="G2203">
        <v>24</v>
      </c>
      <c r="H2203" s="67">
        <v>5832</v>
      </c>
      <c r="I2203" s="67">
        <v>6210</v>
      </c>
      <c r="J2203" s="67">
        <v>53784</v>
      </c>
      <c r="K2203" s="67">
        <v>57240</v>
      </c>
      <c r="L2203" s="67">
        <v>3456</v>
      </c>
    </row>
    <row r="2204" spans="1:12">
      <c r="A2204" s="3">
        <v>41638</v>
      </c>
      <c r="B2204">
        <v>5</v>
      </c>
      <c r="C2204">
        <v>3</v>
      </c>
      <c r="D2204" t="s">
        <v>38</v>
      </c>
      <c r="E2204">
        <v>4</v>
      </c>
      <c r="F2204">
        <v>1</v>
      </c>
      <c r="G2204">
        <v>21</v>
      </c>
      <c r="H2204" s="67">
        <v>2034</v>
      </c>
      <c r="I2204" s="67">
        <v>2160</v>
      </c>
      <c r="J2204" s="67">
        <v>7092</v>
      </c>
      <c r="K2204" s="67">
        <v>7560</v>
      </c>
      <c r="L2204" s="67">
        <v>468</v>
      </c>
    </row>
    <row r="2205" spans="1:12">
      <c r="A2205" s="3">
        <v>41638</v>
      </c>
      <c r="B2205">
        <v>9</v>
      </c>
      <c r="C2205">
        <v>5</v>
      </c>
      <c r="D2205" t="s">
        <v>37</v>
      </c>
      <c r="E2205">
        <v>3</v>
      </c>
      <c r="F2205">
        <v>1</v>
      </c>
      <c r="G2205">
        <v>13</v>
      </c>
      <c r="H2205" s="67">
        <v>5832</v>
      </c>
      <c r="I2205" s="67">
        <v>6210</v>
      </c>
      <c r="J2205" s="67">
        <v>94122</v>
      </c>
      <c r="K2205" s="67">
        <v>100170</v>
      </c>
      <c r="L2205" s="67">
        <v>6048</v>
      </c>
    </row>
    <row r="2206" spans="1:12">
      <c r="A2206" s="3">
        <v>41638</v>
      </c>
      <c r="B2206">
        <v>10</v>
      </c>
      <c r="C2206">
        <v>4</v>
      </c>
      <c r="D2206" t="s">
        <v>41</v>
      </c>
      <c r="E2206">
        <v>2</v>
      </c>
      <c r="F2206">
        <v>1</v>
      </c>
      <c r="G2206">
        <v>2</v>
      </c>
      <c r="H2206" s="67">
        <v>3546</v>
      </c>
      <c r="I2206" s="67">
        <v>3780</v>
      </c>
      <c r="J2206" s="67">
        <v>20664</v>
      </c>
      <c r="K2206" s="67">
        <v>22050</v>
      </c>
      <c r="L2206" s="67">
        <v>1386</v>
      </c>
    </row>
    <row r="2207" spans="1:12">
      <c r="A2207" s="3">
        <v>41638</v>
      </c>
      <c r="B2207">
        <v>10</v>
      </c>
      <c r="C2207">
        <v>4</v>
      </c>
      <c r="D2207" t="s">
        <v>19</v>
      </c>
      <c r="E2207">
        <v>2</v>
      </c>
      <c r="F2207">
        <v>1</v>
      </c>
      <c r="G2207">
        <v>20</v>
      </c>
      <c r="H2207" s="67">
        <v>3726</v>
      </c>
      <c r="I2207" s="67">
        <v>3960</v>
      </c>
      <c r="J2207" s="67">
        <v>19890</v>
      </c>
      <c r="K2207" s="67">
        <v>21150</v>
      </c>
      <c r="L2207" s="67">
        <v>1260</v>
      </c>
    </row>
    <row r="2208" spans="1:12">
      <c r="A2208" s="3">
        <v>41638</v>
      </c>
      <c r="B2208">
        <v>2</v>
      </c>
      <c r="C2208">
        <v>1</v>
      </c>
      <c r="D2208" t="s">
        <v>15</v>
      </c>
      <c r="E2208">
        <v>2</v>
      </c>
      <c r="F2208">
        <v>2</v>
      </c>
      <c r="G2208">
        <v>21</v>
      </c>
      <c r="H2208" s="67">
        <v>3978</v>
      </c>
      <c r="I2208" s="67">
        <v>4230</v>
      </c>
      <c r="J2208" s="67">
        <v>57312</v>
      </c>
      <c r="K2208" s="67">
        <v>61920</v>
      </c>
      <c r="L2208" s="67">
        <v>4608</v>
      </c>
    </row>
    <row r="2209" spans="1:12">
      <c r="A2209" s="3">
        <v>41639</v>
      </c>
      <c r="B2209">
        <v>5</v>
      </c>
      <c r="C2209">
        <v>3</v>
      </c>
      <c r="D2209" t="s">
        <v>37</v>
      </c>
      <c r="E2209">
        <v>3</v>
      </c>
      <c r="F2209">
        <v>1</v>
      </c>
      <c r="G2209">
        <v>12</v>
      </c>
      <c r="H2209" s="67">
        <v>3042</v>
      </c>
      <c r="I2209" s="67">
        <v>3240</v>
      </c>
      <c r="J2209" s="67">
        <v>35856</v>
      </c>
      <c r="K2209" s="67">
        <v>38160</v>
      </c>
      <c r="L2209" s="67">
        <v>2304</v>
      </c>
    </row>
    <row r="2210" spans="1:12">
      <c r="A2210" s="3">
        <v>41639</v>
      </c>
      <c r="B2210">
        <v>4</v>
      </c>
      <c r="C2210">
        <v>2</v>
      </c>
      <c r="D2210" t="s">
        <v>39</v>
      </c>
      <c r="E2210">
        <v>2</v>
      </c>
      <c r="F2210">
        <v>1</v>
      </c>
      <c r="G2210">
        <v>23</v>
      </c>
      <c r="H2210" s="67">
        <v>3546</v>
      </c>
      <c r="I2210" s="67">
        <v>3780</v>
      </c>
      <c r="J2210" s="67">
        <v>18630</v>
      </c>
      <c r="K2210" s="67">
        <v>19800</v>
      </c>
      <c r="L2210" s="67">
        <v>1170</v>
      </c>
    </row>
    <row r="2211" spans="1:12">
      <c r="A2211" s="3">
        <v>41639</v>
      </c>
      <c r="B2211">
        <v>2</v>
      </c>
      <c r="C2211">
        <v>1</v>
      </c>
      <c r="D2211" t="s">
        <v>19</v>
      </c>
      <c r="E2211">
        <v>2</v>
      </c>
      <c r="F2211">
        <v>1</v>
      </c>
      <c r="G2211">
        <v>23</v>
      </c>
      <c r="H2211" s="67">
        <v>4482</v>
      </c>
      <c r="I2211" s="67">
        <v>4770</v>
      </c>
      <c r="J2211" s="67">
        <v>75582</v>
      </c>
      <c r="K2211" s="67">
        <v>80370</v>
      </c>
      <c r="L2211" s="67">
        <v>4788</v>
      </c>
    </row>
    <row r="2212" spans="1:12">
      <c r="A2212" s="3">
        <v>41640</v>
      </c>
      <c r="B2212">
        <v>3</v>
      </c>
      <c r="C2212">
        <v>2</v>
      </c>
      <c r="D2212" t="s">
        <v>15</v>
      </c>
      <c r="E2212">
        <v>2</v>
      </c>
      <c r="F2212">
        <v>2</v>
      </c>
      <c r="G2212">
        <v>24</v>
      </c>
      <c r="H2212" s="67">
        <v>3924</v>
      </c>
      <c r="I2212" s="67">
        <v>4230</v>
      </c>
      <c r="J2212" s="67">
        <v>46566</v>
      </c>
      <c r="K2212" s="67">
        <v>50310</v>
      </c>
      <c r="L2212" s="67">
        <v>3744</v>
      </c>
    </row>
    <row r="2213" spans="1:12">
      <c r="A2213" s="3">
        <v>41640</v>
      </c>
      <c r="B2213">
        <v>7</v>
      </c>
      <c r="C2213">
        <v>3</v>
      </c>
      <c r="D2213" t="s">
        <v>42</v>
      </c>
      <c r="E2213">
        <v>6</v>
      </c>
      <c r="F2213">
        <v>2</v>
      </c>
      <c r="G2213">
        <v>25</v>
      </c>
      <c r="H2213" s="67">
        <v>2952</v>
      </c>
      <c r="I2213" s="67">
        <v>3150</v>
      </c>
      <c r="J2213" s="67">
        <v>112590</v>
      </c>
      <c r="K2213" s="67">
        <v>121500</v>
      </c>
      <c r="L2213" s="67">
        <v>8910</v>
      </c>
    </row>
    <row r="2214" spans="1:12">
      <c r="A2214" s="3">
        <v>41640</v>
      </c>
      <c r="B2214">
        <v>3</v>
      </c>
      <c r="C2214">
        <v>2</v>
      </c>
      <c r="D2214" t="s">
        <v>36</v>
      </c>
      <c r="E2214">
        <v>2</v>
      </c>
      <c r="F2214">
        <v>1</v>
      </c>
      <c r="G2214">
        <v>17</v>
      </c>
      <c r="H2214" s="67">
        <v>3726</v>
      </c>
      <c r="I2214" s="67">
        <v>3960</v>
      </c>
      <c r="J2214" s="67">
        <v>52650</v>
      </c>
      <c r="K2214" s="67">
        <v>56250</v>
      </c>
      <c r="L2214" s="67">
        <v>3600</v>
      </c>
    </row>
    <row r="2215" spans="1:12">
      <c r="A2215" s="3">
        <v>41640</v>
      </c>
      <c r="B2215">
        <v>4</v>
      </c>
      <c r="C2215">
        <v>2</v>
      </c>
      <c r="D2215" t="s">
        <v>39</v>
      </c>
      <c r="E2215">
        <v>2</v>
      </c>
      <c r="F2215">
        <v>1</v>
      </c>
      <c r="G2215">
        <v>21</v>
      </c>
      <c r="H2215" s="67">
        <v>3978</v>
      </c>
      <c r="I2215" s="67">
        <v>4230</v>
      </c>
      <c r="J2215" s="67">
        <v>70794</v>
      </c>
      <c r="K2215" s="67">
        <v>75240</v>
      </c>
      <c r="L2215" s="67">
        <v>4446</v>
      </c>
    </row>
    <row r="2216" spans="1:12">
      <c r="A2216" s="3">
        <v>41640</v>
      </c>
      <c r="B2216">
        <v>10</v>
      </c>
      <c r="C2216">
        <v>4</v>
      </c>
      <c r="D2216" t="s">
        <v>41</v>
      </c>
      <c r="E2216">
        <v>2</v>
      </c>
      <c r="F2216">
        <v>1</v>
      </c>
      <c r="G2216">
        <v>9</v>
      </c>
      <c r="H2216" s="67">
        <v>3726</v>
      </c>
      <c r="I2216" s="67">
        <v>3960</v>
      </c>
      <c r="J2216" s="67">
        <v>38376</v>
      </c>
      <c r="K2216" s="67">
        <v>40950</v>
      </c>
      <c r="L2216" s="67">
        <v>2574</v>
      </c>
    </row>
    <row r="2217" spans="1:12">
      <c r="A2217" s="3">
        <v>41640</v>
      </c>
      <c r="B2217">
        <v>2</v>
      </c>
      <c r="C2217">
        <v>1</v>
      </c>
      <c r="D2217" t="s">
        <v>12</v>
      </c>
      <c r="E2217">
        <v>1</v>
      </c>
      <c r="F2217">
        <v>1</v>
      </c>
      <c r="G2217">
        <v>11</v>
      </c>
      <c r="H2217" s="67">
        <v>4482</v>
      </c>
      <c r="I2217" s="67">
        <v>4770</v>
      </c>
      <c r="J2217" s="67">
        <v>36612</v>
      </c>
      <c r="K2217" s="67">
        <v>38880</v>
      </c>
      <c r="L2217" s="67">
        <v>2268</v>
      </c>
    </row>
    <row r="2218" spans="1:12">
      <c r="A2218" s="3">
        <v>41640</v>
      </c>
      <c r="B2218">
        <v>7</v>
      </c>
      <c r="C2218">
        <v>3</v>
      </c>
      <c r="D2218" t="s">
        <v>26</v>
      </c>
      <c r="E2218">
        <v>2</v>
      </c>
      <c r="F2218">
        <v>1</v>
      </c>
      <c r="G2218">
        <v>4</v>
      </c>
      <c r="H2218" s="67">
        <v>3582</v>
      </c>
      <c r="I2218" s="67">
        <v>3870</v>
      </c>
      <c r="J2218" s="67">
        <v>76050</v>
      </c>
      <c r="K2218" s="67">
        <v>81000</v>
      </c>
      <c r="L2218" s="67">
        <v>4950</v>
      </c>
    </row>
    <row r="2219" spans="1:12">
      <c r="A2219" s="3">
        <v>41640</v>
      </c>
      <c r="B2219">
        <v>10</v>
      </c>
      <c r="C2219">
        <v>4</v>
      </c>
      <c r="D2219" t="s">
        <v>36</v>
      </c>
      <c r="E2219">
        <v>2</v>
      </c>
      <c r="F2219">
        <v>1</v>
      </c>
      <c r="G2219">
        <v>22</v>
      </c>
      <c r="H2219" s="67">
        <v>4482</v>
      </c>
      <c r="I2219" s="67">
        <v>4770</v>
      </c>
      <c r="J2219" s="67">
        <v>50544</v>
      </c>
      <c r="K2219" s="67">
        <v>54000</v>
      </c>
      <c r="L2219" s="67">
        <v>3456</v>
      </c>
    </row>
    <row r="2220" spans="1:12">
      <c r="A2220" s="3">
        <v>41641</v>
      </c>
      <c r="B2220">
        <v>6</v>
      </c>
      <c r="C2220">
        <v>4</v>
      </c>
      <c r="D2220" t="s">
        <v>35</v>
      </c>
      <c r="E2220">
        <v>3</v>
      </c>
      <c r="F2220">
        <v>1</v>
      </c>
      <c r="G2220">
        <v>15</v>
      </c>
      <c r="H2220" s="67">
        <v>3924</v>
      </c>
      <c r="I2220" s="67">
        <v>4230</v>
      </c>
      <c r="J2220" s="67">
        <v>41184</v>
      </c>
      <c r="K2220" s="67">
        <v>43920</v>
      </c>
      <c r="L2220" s="67">
        <v>2736</v>
      </c>
    </row>
    <row r="2221" spans="1:12">
      <c r="A2221" s="3">
        <v>41641</v>
      </c>
      <c r="B2221">
        <v>5</v>
      </c>
      <c r="C2221">
        <v>3</v>
      </c>
      <c r="D2221" t="s">
        <v>35</v>
      </c>
      <c r="E2221">
        <v>3</v>
      </c>
      <c r="F2221">
        <v>1</v>
      </c>
      <c r="G2221">
        <v>23</v>
      </c>
      <c r="H2221" s="67">
        <v>7506</v>
      </c>
      <c r="I2221" s="67">
        <v>8100</v>
      </c>
      <c r="J2221" s="67">
        <v>36036</v>
      </c>
      <c r="K2221" s="67">
        <v>38430</v>
      </c>
      <c r="L2221" s="67">
        <v>2394</v>
      </c>
    </row>
    <row r="2222" spans="1:12">
      <c r="A2222" s="3">
        <v>41642</v>
      </c>
      <c r="B2222">
        <v>3</v>
      </c>
      <c r="C2222">
        <v>2</v>
      </c>
      <c r="D2222" t="s">
        <v>33</v>
      </c>
      <c r="E2222">
        <v>3</v>
      </c>
      <c r="F2222">
        <v>1</v>
      </c>
      <c r="G2222">
        <v>9</v>
      </c>
      <c r="H2222" s="67">
        <v>3546</v>
      </c>
      <c r="I2222" s="67">
        <v>3780</v>
      </c>
      <c r="J2222" s="67">
        <v>43758</v>
      </c>
      <c r="K2222" s="67">
        <v>46530</v>
      </c>
      <c r="L2222" s="67">
        <v>2772</v>
      </c>
    </row>
    <row r="2223" spans="1:12">
      <c r="A2223" s="3">
        <v>41642</v>
      </c>
      <c r="B2223">
        <v>4</v>
      </c>
      <c r="C2223">
        <v>2</v>
      </c>
      <c r="D2223" t="s">
        <v>26</v>
      </c>
      <c r="E2223">
        <v>2</v>
      </c>
      <c r="F2223">
        <v>1</v>
      </c>
      <c r="G2223">
        <v>7</v>
      </c>
      <c r="H2223" s="67">
        <v>3042</v>
      </c>
      <c r="I2223" s="67">
        <v>3240</v>
      </c>
      <c r="J2223" s="67">
        <v>24336</v>
      </c>
      <c r="K2223" s="67">
        <v>25920</v>
      </c>
      <c r="L2223" s="67">
        <v>1584</v>
      </c>
    </row>
    <row r="2224" spans="1:12">
      <c r="A2224" s="3">
        <v>41642</v>
      </c>
      <c r="B2224">
        <v>7</v>
      </c>
      <c r="C2224">
        <v>3</v>
      </c>
      <c r="D2224" t="s">
        <v>41</v>
      </c>
      <c r="E2224">
        <v>2</v>
      </c>
      <c r="F2224">
        <v>1</v>
      </c>
      <c r="G2224">
        <v>25</v>
      </c>
      <c r="H2224" s="67">
        <v>3042</v>
      </c>
      <c r="I2224" s="67">
        <v>3240</v>
      </c>
      <c r="J2224" s="67">
        <v>2952</v>
      </c>
      <c r="K2224" s="67">
        <v>3150</v>
      </c>
      <c r="L2224" s="67">
        <v>198</v>
      </c>
    </row>
    <row r="2225" spans="1:12">
      <c r="A2225" s="3">
        <v>41643</v>
      </c>
      <c r="B2225">
        <v>4</v>
      </c>
      <c r="C2225">
        <v>2</v>
      </c>
      <c r="D2225" t="s">
        <v>40</v>
      </c>
      <c r="E2225">
        <v>5</v>
      </c>
      <c r="F2225">
        <v>2</v>
      </c>
      <c r="G2225">
        <v>10</v>
      </c>
      <c r="H2225" s="67">
        <v>3978</v>
      </c>
      <c r="I2225" s="67">
        <v>4230</v>
      </c>
      <c r="J2225" s="67">
        <v>23544</v>
      </c>
      <c r="K2225" s="67">
        <v>25380</v>
      </c>
      <c r="L2225" s="67">
        <v>1836</v>
      </c>
    </row>
    <row r="2226" spans="1:12">
      <c r="A2226" s="3">
        <v>41644</v>
      </c>
      <c r="B2226">
        <v>1</v>
      </c>
      <c r="C2226">
        <v>1</v>
      </c>
      <c r="D2226" t="s">
        <v>38</v>
      </c>
      <c r="E2226">
        <v>4</v>
      </c>
      <c r="F2226">
        <v>1</v>
      </c>
      <c r="G2226">
        <v>8</v>
      </c>
      <c r="H2226" s="67">
        <v>5148</v>
      </c>
      <c r="I2226" s="67">
        <v>5490</v>
      </c>
      <c r="J2226" s="67">
        <v>49644</v>
      </c>
      <c r="K2226" s="67">
        <v>52920</v>
      </c>
      <c r="L2226" s="67">
        <v>3276</v>
      </c>
    </row>
    <row r="2227" spans="1:12">
      <c r="A2227" s="3">
        <v>41644</v>
      </c>
      <c r="B2227">
        <v>4</v>
      </c>
      <c r="C2227">
        <v>2</v>
      </c>
      <c r="D2227" t="s">
        <v>12</v>
      </c>
      <c r="E2227">
        <v>1</v>
      </c>
      <c r="F2227">
        <v>1</v>
      </c>
      <c r="G2227">
        <v>18</v>
      </c>
      <c r="H2227" s="67">
        <v>3042</v>
      </c>
      <c r="I2227" s="67">
        <v>3240</v>
      </c>
      <c r="J2227" s="67">
        <v>36612</v>
      </c>
      <c r="K2227" s="67">
        <v>38880</v>
      </c>
      <c r="L2227" s="67">
        <v>2268</v>
      </c>
    </row>
    <row r="2228" spans="1:12">
      <c r="A2228" s="3">
        <v>41644</v>
      </c>
      <c r="B2228">
        <v>4</v>
      </c>
      <c r="C2228">
        <v>2</v>
      </c>
      <c r="D2228" t="s">
        <v>41</v>
      </c>
      <c r="E2228">
        <v>2</v>
      </c>
      <c r="F2228">
        <v>1</v>
      </c>
      <c r="G2228">
        <v>8</v>
      </c>
      <c r="H2228" s="67">
        <v>5148</v>
      </c>
      <c r="I2228" s="67">
        <v>5490</v>
      </c>
      <c r="J2228" s="67">
        <v>70848</v>
      </c>
      <c r="K2228" s="67">
        <v>75600</v>
      </c>
      <c r="L2228" s="67">
        <v>4752</v>
      </c>
    </row>
    <row r="2229" spans="1:12">
      <c r="A2229" s="3">
        <v>41644</v>
      </c>
      <c r="B2229">
        <v>7</v>
      </c>
      <c r="C2229">
        <v>3</v>
      </c>
      <c r="D2229" t="s">
        <v>19</v>
      </c>
      <c r="E2229">
        <v>2</v>
      </c>
      <c r="F2229">
        <v>1</v>
      </c>
      <c r="G2229">
        <v>25</v>
      </c>
      <c r="H2229" s="67">
        <v>7506</v>
      </c>
      <c r="I2229" s="67">
        <v>8100</v>
      </c>
      <c r="J2229" s="67">
        <v>79560</v>
      </c>
      <c r="K2229" s="67">
        <v>84600</v>
      </c>
      <c r="L2229" s="67">
        <v>5040</v>
      </c>
    </row>
    <row r="2230" spans="1:12">
      <c r="A2230" s="3">
        <v>41645</v>
      </c>
      <c r="B2230">
        <v>1</v>
      </c>
      <c r="C2230">
        <v>1</v>
      </c>
      <c r="D2230" t="s">
        <v>35</v>
      </c>
      <c r="E2230">
        <v>3</v>
      </c>
      <c r="F2230">
        <v>1</v>
      </c>
      <c r="G2230">
        <v>7</v>
      </c>
      <c r="H2230" s="67">
        <v>3042</v>
      </c>
      <c r="I2230" s="67">
        <v>3240</v>
      </c>
      <c r="J2230" s="67">
        <v>61776</v>
      </c>
      <c r="K2230" s="67">
        <v>65880</v>
      </c>
      <c r="L2230" s="67">
        <v>4104</v>
      </c>
    </row>
    <row r="2231" spans="1:12">
      <c r="A2231" s="3">
        <v>41645</v>
      </c>
      <c r="B2231">
        <v>6</v>
      </c>
      <c r="C2231">
        <v>4</v>
      </c>
      <c r="D2231" t="s">
        <v>42</v>
      </c>
      <c r="E2231">
        <v>6</v>
      </c>
      <c r="F2231">
        <v>2</v>
      </c>
      <c r="G2231">
        <v>17</v>
      </c>
      <c r="H2231" s="67">
        <v>3978</v>
      </c>
      <c r="I2231" s="67">
        <v>4230</v>
      </c>
      <c r="J2231" s="67">
        <v>90072</v>
      </c>
      <c r="K2231" s="67">
        <v>97200</v>
      </c>
      <c r="L2231" s="67">
        <v>7128</v>
      </c>
    </row>
    <row r="2232" spans="1:12">
      <c r="A2232" s="3">
        <v>41646</v>
      </c>
      <c r="B2232">
        <v>3</v>
      </c>
      <c r="C2232">
        <v>2</v>
      </c>
      <c r="D2232" t="s">
        <v>26</v>
      </c>
      <c r="E2232">
        <v>2</v>
      </c>
      <c r="F2232">
        <v>1</v>
      </c>
      <c r="G2232">
        <v>3</v>
      </c>
      <c r="H2232" s="67">
        <v>2952</v>
      </c>
      <c r="I2232" s="67">
        <v>3150</v>
      </c>
      <c r="J2232" s="67">
        <v>12168</v>
      </c>
      <c r="K2232" s="67">
        <v>12960</v>
      </c>
      <c r="L2232" s="67">
        <v>792</v>
      </c>
    </row>
    <row r="2233" spans="1:12">
      <c r="A2233" s="3">
        <v>41646</v>
      </c>
      <c r="B2233">
        <v>10</v>
      </c>
      <c r="C2233">
        <v>4</v>
      </c>
      <c r="D2233" t="s">
        <v>41</v>
      </c>
      <c r="E2233">
        <v>2</v>
      </c>
      <c r="F2233">
        <v>1</v>
      </c>
      <c r="G2233">
        <v>13</v>
      </c>
      <c r="H2233" s="67">
        <v>2034</v>
      </c>
      <c r="I2233" s="67">
        <v>2160</v>
      </c>
      <c r="J2233" s="67">
        <v>67896</v>
      </c>
      <c r="K2233" s="67">
        <v>72450</v>
      </c>
      <c r="L2233" s="67">
        <v>4554</v>
      </c>
    </row>
    <row r="2234" spans="1:12">
      <c r="A2234" s="3">
        <v>41646</v>
      </c>
      <c r="B2234">
        <v>9</v>
      </c>
      <c r="C2234">
        <v>5</v>
      </c>
      <c r="D2234" t="s">
        <v>42</v>
      </c>
      <c r="E2234">
        <v>6</v>
      </c>
      <c r="F2234">
        <v>2</v>
      </c>
      <c r="G2234">
        <v>17</v>
      </c>
      <c r="H2234" s="67">
        <v>3582</v>
      </c>
      <c r="I2234" s="67">
        <v>3870</v>
      </c>
      <c r="J2234" s="67">
        <v>135108</v>
      </c>
      <c r="K2234" s="67">
        <v>145800</v>
      </c>
      <c r="L2234" s="67">
        <v>10692</v>
      </c>
    </row>
    <row r="2235" spans="1:12">
      <c r="A2235" s="3">
        <v>41647</v>
      </c>
      <c r="B2235">
        <v>3</v>
      </c>
      <c r="C2235">
        <v>2</v>
      </c>
      <c r="D2235" t="s">
        <v>12</v>
      </c>
      <c r="E2235">
        <v>1</v>
      </c>
      <c r="F2235">
        <v>1</v>
      </c>
      <c r="G2235">
        <v>22</v>
      </c>
      <c r="H2235" s="67">
        <v>3978</v>
      </c>
      <c r="I2235" s="67">
        <v>4230</v>
      </c>
      <c r="J2235" s="67">
        <v>14238</v>
      </c>
      <c r="K2235" s="67">
        <v>15120</v>
      </c>
      <c r="L2235" s="67">
        <v>882</v>
      </c>
    </row>
    <row r="2236" spans="1:12">
      <c r="A2236" s="3">
        <v>41647</v>
      </c>
      <c r="B2236">
        <v>5</v>
      </c>
      <c r="C2236">
        <v>3</v>
      </c>
      <c r="D2236" t="s">
        <v>35</v>
      </c>
      <c r="E2236">
        <v>3</v>
      </c>
      <c r="F2236">
        <v>1</v>
      </c>
      <c r="G2236">
        <v>23</v>
      </c>
      <c r="H2236" s="67">
        <v>2196</v>
      </c>
      <c r="I2236" s="67">
        <v>2340</v>
      </c>
      <c r="J2236" s="67">
        <v>66924</v>
      </c>
      <c r="K2236" s="67">
        <v>71370</v>
      </c>
      <c r="L2236" s="67">
        <v>4446</v>
      </c>
    </row>
    <row r="2237" spans="1:12">
      <c r="A2237" s="3">
        <v>41648</v>
      </c>
      <c r="B2237">
        <v>5</v>
      </c>
      <c r="C2237">
        <v>3</v>
      </c>
      <c r="D2237" t="s">
        <v>15</v>
      </c>
      <c r="E2237">
        <v>2</v>
      </c>
      <c r="F2237">
        <v>2</v>
      </c>
      <c r="G2237">
        <v>1</v>
      </c>
      <c r="H2237" s="67">
        <v>2034</v>
      </c>
      <c r="I2237" s="67">
        <v>2160</v>
      </c>
      <c r="J2237" s="67">
        <v>78804</v>
      </c>
      <c r="K2237" s="67">
        <v>85140</v>
      </c>
      <c r="L2237" s="67">
        <v>6336</v>
      </c>
    </row>
    <row r="2238" spans="1:12">
      <c r="A2238" s="3">
        <v>41648</v>
      </c>
      <c r="B2238">
        <v>4</v>
      </c>
      <c r="C2238">
        <v>2</v>
      </c>
      <c r="D2238" t="s">
        <v>43</v>
      </c>
      <c r="E2238">
        <v>4</v>
      </c>
      <c r="F2238">
        <v>1</v>
      </c>
      <c r="G2238">
        <v>25</v>
      </c>
      <c r="H2238" s="67">
        <v>5148</v>
      </c>
      <c r="I2238" s="67">
        <v>5490</v>
      </c>
      <c r="J2238" s="67">
        <v>30456</v>
      </c>
      <c r="K2238" s="67">
        <v>32400</v>
      </c>
      <c r="L2238" s="67">
        <v>1944</v>
      </c>
    </row>
    <row r="2239" spans="1:12">
      <c r="A2239" s="3">
        <v>41648</v>
      </c>
      <c r="B2239">
        <v>10</v>
      </c>
      <c r="C2239">
        <v>4</v>
      </c>
      <c r="D2239" t="s">
        <v>35</v>
      </c>
      <c r="E2239">
        <v>3</v>
      </c>
      <c r="F2239">
        <v>1</v>
      </c>
      <c r="G2239">
        <v>22</v>
      </c>
      <c r="H2239" s="67">
        <v>3384</v>
      </c>
      <c r="I2239" s="67">
        <v>3600</v>
      </c>
      <c r="J2239" s="67">
        <v>5148</v>
      </c>
      <c r="K2239" s="67">
        <v>5490</v>
      </c>
      <c r="L2239" s="67">
        <v>342</v>
      </c>
    </row>
    <row r="2240" spans="1:12">
      <c r="A2240" s="3">
        <v>41649</v>
      </c>
      <c r="B2240">
        <v>9</v>
      </c>
      <c r="C2240">
        <v>5</v>
      </c>
      <c r="D2240" t="s">
        <v>40</v>
      </c>
      <c r="E2240">
        <v>5</v>
      </c>
      <c r="F2240">
        <v>2</v>
      </c>
      <c r="G2240">
        <v>2</v>
      </c>
      <c r="H2240" s="67">
        <v>3978</v>
      </c>
      <c r="I2240" s="67">
        <v>4230</v>
      </c>
      <c r="J2240" s="67">
        <v>82404</v>
      </c>
      <c r="K2240" s="67">
        <v>88830</v>
      </c>
      <c r="L2240" s="67">
        <v>6426</v>
      </c>
    </row>
    <row r="2241" spans="1:12">
      <c r="A2241" s="3">
        <v>41649</v>
      </c>
      <c r="B2241">
        <v>8</v>
      </c>
      <c r="C2241">
        <v>5</v>
      </c>
      <c r="D2241" t="s">
        <v>38</v>
      </c>
      <c r="E2241">
        <v>4</v>
      </c>
      <c r="F2241">
        <v>1</v>
      </c>
      <c r="G2241">
        <v>11</v>
      </c>
      <c r="H2241" s="67">
        <v>3582</v>
      </c>
      <c r="I2241" s="67">
        <v>3870</v>
      </c>
      <c r="J2241" s="67">
        <v>70920</v>
      </c>
      <c r="K2241" s="67">
        <v>75600</v>
      </c>
      <c r="L2241" s="67">
        <v>4680</v>
      </c>
    </row>
    <row r="2242" spans="1:12">
      <c r="A2242" s="3">
        <v>41649</v>
      </c>
      <c r="B2242">
        <v>2</v>
      </c>
      <c r="C2242">
        <v>1</v>
      </c>
      <c r="D2242" t="s">
        <v>28</v>
      </c>
      <c r="E2242">
        <v>3</v>
      </c>
      <c r="F2242">
        <v>1</v>
      </c>
      <c r="G2242">
        <v>11</v>
      </c>
      <c r="H2242" s="67">
        <v>3546</v>
      </c>
      <c r="I2242" s="67">
        <v>3780</v>
      </c>
      <c r="J2242" s="67">
        <v>110808</v>
      </c>
      <c r="K2242" s="67">
        <v>117990</v>
      </c>
      <c r="L2242" s="67">
        <v>7182</v>
      </c>
    </row>
    <row r="2243" spans="1:12">
      <c r="A2243" s="3">
        <v>41650</v>
      </c>
      <c r="B2243">
        <v>6</v>
      </c>
      <c r="C2243">
        <v>4</v>
      </c>
      <c r="D2243" t="s">
        <v>42</v>
      </c>
      <c r="E2243">
        <v>6</v>
      </c>
      <c r="F2243">
        <v>2</v>
      </c>
      <c r="G2243">
        <v>1</v>
      </c>
      <c r="H2243" s="67">
        <v>7506</v>
      </c>
      <c r="I2243" s="67">
        <v>8100</v>
      </c>
      <c r="J2243" s="67">
        <v>75060</v>
      </c>
      <c r="K2243" s="67">
        <v>81000</v>
      </c>
      <c r="L2243" s="67">
        <v>5940</v>
      </c>
    </row>
    <row r="2244" spans="1:12">
      <c r="A2244" s="3">
        <v>41650</v>
      </c>
      <c r="B2244">
        <v>2</v>
      </c>
      <c r="C2244">
        <v>1</v>
      </c>
      <c r="D2244" t="s">
        <v>28</v>
      </c>
      <c r="E2244">
        <v>3</v>
      </c>
      <c r="F2244">
        <v>1</v>
      </c>
      <c r="G2244">
        <v>14</v>
      </c>
      <c r="H2244" s="67">
        <v>3978</v>
      </c>
      <c r="I2244" s="67">
        <v>4230</v>
      </c>
      <c r="J2244" s="67">
        <v>116640</v>
      </c>
      <c r="K2244" s="67">
        <v>124200</v>
      </c>
      <c r="L2244" s="67">
        <v>7560</v>
      </c>
    </row>
    <row r="2245" spans="1:12">
      <c r="A2245" s="3">
        <v>41650</v>
      </c>
      <c r="B2245">
        <v>3</v>
      </c>
      <c r="C2245">
        <v>2</v>
      </c>
      <c r="D2245" t="s">
        <v>40</v>
      </c>
      <c r="E2245">
        <v>5</v>
      </c>
      <c r="F2245">
        <v>2</v>
      </c>
      <c r="G2245">
        <v>11</v>
      </c>
      <c r="H2245" s="67">
        <v>2034</v>
      </c>
      <c r="I2245" s="67">
        <v>2160</v>
      </c>
      <c r="J2245" s="67">
        <v>19620</v>
      </c>
      <c r="K2245" s="67">
        <v>21150</v>
      </c>
      <c r="L2245" s="67">
        <v>1530</v>
      </c>
    </row>
    <row r="2246" spans="1:12">
      <c r="A2246" s="3">
        <v>41650</v>
      </c>
      <c r="B2246">
        <v>8</v>
      </c>
      <c r="C2246">
        <v>5</v>
      </c>
      <c r="D2246" t="s">
        <v>41</v>
      </c>
      <c r="E2246">
        <v>2</v>
      </c>
      <c r="F2246">
        <v>1</v>
      </c>
      <c r="G2246">
        <v>8</v>
      </c>
      <c r="H2246" s="67">
        <v>2952</v>
      </c>
      <c r="I2246" s="67">
        <v>3150</v>
      </c>
      <c r="J2246" s="67">
        <v>38376</v>
      </c>
      <c r="K2246" s="67">
        <v>40950</v>
      </c>
      <c r="L2246" s="67">
        <v>2574</v>
      </c>
    </row>
    <row r="2247" spans="1:12">
      <c r="A2247" s="3">
        <v>41651</v>
      </c>
      <c r="B2247">
        <v>7</v>
      </c>
      <c r="C2247">
        <v>3</v>
      </c>
      <c r="D2247" t="s">
        <v>12</v>
      </c>
      <c r="E2247">
        <v>1</v>
      </c>
      <c r="F2247">
        <v>1</v>
      </c>
      <c r="G2247">
        <v>1</v>
      </c>
      <c r="H2247" s="67">
        <v>3546</v>
      </c>
      <c r="I2247" s="67">
        <v>3780</v>
      </c>
      <c r="J2247" s="67">
        <v>50850</v>
      </c>
      <c r="K2247" s="67">
        <v>54000</v>
      </c>
      <c r="L2247" s="67">
        <v>3150</v>
      </c>
    </row>
    <row r="2248" spans="1:12">
      <c r="A2248" s="3">
        <v>41651</v>
      </c>
      <c r="B2248">
        <v>3</v>
      </c>
      <c r="C2248">
        <v>2</v>
      </c>
      <c r="D2248" t="s">
        <v>40</v>
      </c>
      <c r="E2248">
        <v>5</v>
      </c>
      <c r="F2248">
        <v>2</v>
      </c>
      <c r="G2248">
        <v>24</v>
      </c>
      <c r="H2248" s="67">
        <v>3546</v>
      </c>
      <c r="I2248" s="67">
        <v>3780</v>
      </c>
      <c r="J2248" s="67">
        <v>11772</v>
      </c>
      <c r="K2248" s="67">
        <v>12690</v>
      </c>
      <c r="L2248" s="67">
        <v>918</v>
      </c>
    </row>
    <row r="2249" spans="1:12">
      <c r="A2249" s="3">
        <v>41652</v>
      </c>
      <c r="B2249">
        <v>4</v>
      </c>
      <c r="C2249">
        <v>2</v>
      </c>
      <c r="D2249" t="s">
        <v>38</v>
      </c>
      <c r="E2249">
        <v>4</v>
      </c>
      <c r="F2249">
        <v>1</v>
      </c>
      <c r="G2249">
        <v>15</v>
      </c>
      <c r="H2249" s="67">
        <v>3978</v>
      </c>
      <c r="I2249" s="67">
        <v>4230</v>
      </c>
      <c r="J2249" s="67">
        <v>70920</v>
      </c>
      <c r="K2249" s="67">
        <v>75600</v>
      </c>
      <c r="L2249" s="67">
        <v>4680</v>
      </c>
    </row>
    <row r="2250" spans="1:12">
      <c r="A2250" s="3">
        <v>41653</v>
      </c>
      <c r="B2250">
        <v>8</v>
      </c>
      <c r="C2250">
        <v>5</v>
      </c>
      <c r="D2250" t="s">
        <v>32</v>
      </c>
      <c r="E2250">
        <v>3</v>
      </c>
      <c r="F2250">
        <v>1</v>
      </c>
      <c r="G2250">
        <v>20</v>
      </c>
      <c r="H2250" s="67">
        <v>3546</v>
      </c>
      <c r="I2250" s="67">
        <v>3780</v>
      </c>
      <c r="J2250" s="67">
        <v>10638</v>
      </c>
      <c r="K2250" s="67">
        <v>11340</v>
      </c>
      <c r="L2250" s="67">
        <v>702</v>
      </c>
    </row>
    <row r="2251" spans="1:12">
      <c r="A2251" s="3">
        <v>41654</v>
      </c>
      <c r="B2251">
        <v>6</v>
      </c>
      <c r="C2251">
        <v>4</v>
      </c>
      <c r="D2251" t="s">
        <v>33</v>
      </c>
      <c r="E2251">
        <v>3</v>
      </c>
      <c r="F2251">
        <v>1</v>
      </c>
      <c r="G2251">
        <v>1</v>
      </c>
      <c r="H2251" s="67">
        <v>5148</v>
      </c>
      <c r="I2251" s="67">
        <v>5490</v>
      </c>
      <c r="J2251" s="67">
        <v>51714</v>
      </c>
      <c r="K2251" s="67">
        <v>54990</v>
      </c>
      <c r="L2251" s="67">
        <v>3276</v>
      </c>
    </row>
    <row r="2252" spans="1:12">
      <c r="A2252" s="3">
        <v>41654</v>
      </c>
      <c r="B2252">
        <v>5</v>
      </c>
      <c r="C2252">
        <v>3</v>
      </c>
      <c r="D2252" t="s">
        <v>19</v>
      </c>
      <c r="E2252">
        <v>2</v>
      </c>
      <c r="F2252">
        <v>1</v>
      </c>
      <c r="G2252">
        <v>5</v>
      </c>
      <c r="H2252" s="67">
        <v>2196</v>
      </c>
      <c r="I2252" s="67">
        <v>2340</v>
      </c>
      <c r="J2252" s="67">
        <v>59670</v>
      </c>
      <c r="K2252" s="67">
        <v>63450</v>
      </c>
      <c r="L2252" s="67">
        <v>3780</v>
      </c>
    </row>
    <row r="2253" spans="1:12">
      <c r="A2253" s="3">
        <v>41654</v>
      </c>
      <c r="B2253">
        <v>9</v>
      </c>
      <c r="C2253">
        <v>5</v>
      </c>
      <c r="D2253" t="s">
        <v>33</v>
      </c>
      <c r="E2253">
        <v>3</v>
      </c>
      <c r="F2253">
        <v>1</v>
      </c>
      <c r="G2253">
        <v>2</v>
      </c>
      <c r="H2253" s="67">
        <v>3924</v>
      </c>
      <c r="I2253" s="67">
        <v>4230</v>
      </c>
      <c r="J2253" s="67">
        <v>75582</v>
      </c>
      <c r="K2253" s="67">
        <v>80370</v>
      </c>
      <c r="L2253" s="67">
        <v>4788</v>
      </c>
    </row>
    <row r="2254" spans="1:12">
      <c r="A2254" s="3">
        <v>41655</v>
      </c>
      <c r="B2254">
        <v>2</v>
      </c>
      <c r="C2254">
        <v>1</v>
      </c>
      <c r="D2254" t="s">
        <v>43</v>
      </c>
      <c r="E2254">
        <v>4</v>
      </c>
      <c r="F2254">
        <v>1</v>
      </c>
      <c r="G2254">
        <v>15</v>
      </c>
      <c r="H2254" s="67">
        <v>3978</v>
      </c>
      <c r="I2254" s="67">
        <v>4230</v>
      </c>
      <c r="J2254" s="67">
        <v>43992</v>
      </c>
      <c r="K2254" s="67">
        <v>46800</v>
      </c>
      <c r="L2254" s="67">
        <v>2808</v>
      </c>
    </row>
    <row r="2255" spans="1:12">
      <c r="A2255" s="3">
        <v>41655</v>
      </c>
      <c r="B2255">
        <v>2</v>
      </c>
      <c r="C2255">
        <v>1</v>
      </c>
      <c r="D2255" t="s">
        <v>12</v>
      </c>
      <c r="E2255">
        <v>1</v>
      </c>
      <c r="F2255">
        <v>1</v>
      </c>
      <c r="G2255">
        <v>24</v>
      </c>
      <c r="H2255" s="67">
        <v>2106</v>
      </c>
      <c r="I2255" s="67">
        <v>2250</v>
      </c>
      <c r="J2255" s="67">
        <v>12204</v>
      </c>
      <c r="K2255" s="67">
        <v>12960</v>
      </c>
      <c r="L2255" s="67">
        <v>756</v>
      </c>
    </row>
    <row r="2256" spans="1:12">
      <c r="A2256" s="3">
        <v>41655</v>
      </c>
      <c r="B2256">
        <v>6</v>
      </c>
      <c r="C2256">
        <v>4</v>
      </c>
      <c r="D2256" t="s">
        <v>41</v>
      </c>
      <c r="E2256">
        <v>2</v>
      </c>
      <c r="F2256">
        <v>1</v>
      </c>
      <c r="G2256">
        <v>23</v>
      </c>
      <c r="H2256" s="67">
        <v>5148</v>
      </c>
      <c r="I2256" s="67">
        <v>5490</v>
      </c>
      <c r="J2256" s="67">
        <v>17712</v>
      </c>
      <c r="K2256" s="67">
        <v>18900</v>
      </c>
      <c r="L2256" s="67">
        <v>1188</v>
      </c>
    </row>
    <row r="2257" spans="1:12">
      <c r="A2257" s="3">
        <v>41655</v>
      </c>
      <c r="B2257">
        <v>10</v>
      </c>
      <c r="C2257">
        <v>4</v>
      </c>
      <c r="D2257" t="s">
        <v>26</v>
      </c>
      <c r="E2257">
        <v>2</v>
      </c>
      <c r="F2257">
        <v>1</v>
      </c>
      <c r="G2257">
        <v>20</v>
      </c>
      <c r="H2257" s="67">
        <v>3546</v>
      </c>
      <c r="I2257" s="67">
        <v>3780</v>
      </c>
      <c r="J2257" s="67">
        <v>51714</v>
      </c>
      <c r="K2257" s="67">
        <v>55080</v>
      </c>
      <c r="L2257" s="67">
        <v>3366</v>
      </c>
    </row>
    <row r="2258" spans="1:12">
      <c r="A2258" s="3">
        <v>41656</v>
      </c>
      <c r="B2258">
        <v>2</v>
      </c>
      <c r="C2258">
        <v>1</v>
      </c>
      <c r="D2258" t="s">
        <v>21</v>
      </c>
      <c r="E2258">
        <v>2</v>
      </c>
      <c r="F2258">
        <v>1</v>
      </c>
      <c r="G2258">
        <v>23</v>
      </c>
      <c r="H2258" s="67">
        <v>3546</v>
      </c>
      <c r="I2258" s="67">
        <v>3780</v>
      </c>
      <c r="J2258" s="67">
        <v>32940</v>
      </c>
      <c r="K2258" s="67">
        <v>35100</v>
      </c>
      <c r="L2258" s="67">
        <v>2160</v>
      </c>
    </row>
    <row r="2259" spans="1:12">
      <c r="A2259" s="3">
        <v>41656</v>
      </c>
      <c r="B2259">
        <v>7</v>
      </c>
      <c r="C2259">
        <v>3</v>
      </c>
      <c r="D2259" t="s">
        <v>43</v>
      </c>
      <c r="E2259">
        <v>4</v>
      </c>
      <c r="F2259">
        <v>1</v>
      </c>
      <c r="G2259">
        <v>22</v>
      </c>
      <c r="H2259" s="67">
        <v>5148</v>
      </c>
      <c r="I2259" s="67">
        <v>5490</v>
      </c>
      <c r="J2259" s="67">
        <v>33840</v>
      </c>
      <c r="K2259" s="67">
        <v>36000</v>
      </c>
      <c r="L2259" s="67">
        <v>2160</v>
      </c>
    </row>
    <row r="2260" spans="1:12">
      <c r="A2260" s="3">
        <v>41656</v>
      </c>
      <c r="B2260">
        <v>5</v>
      </c>
      <c r="C2260">
        <v>3</v>
      </c>
      <c r="D2260" t="s">
        <v>42</v>
      </c>
      <c r="E2260">
        <v>6</v>
      </c>
      <c r="F2260">
        <v>2</v>
      </c>
      <c r="G2260">
        <v>10</v>
      </c>
      <c r="H2260" s="67">
        <v>3384</v>
      </c>
      <c r="I2260" s="67">
        <v>3600</v>
      </c>
      <c r="J2260" s="67">
        <v>150120</v>
      </c>
      <c r="K2260" s="67">
        <v>162000</v>
      </c>
      <c r="L2260" s="67">
        <v>11880</v>
      </c>
    </row>
    <row r="2261" spans="1:12">
      <c r="A2261" s="3">
        <v>41656</v>
      </c>
      <c r="B2261">
        <v>1</v>
      </c>
      <c r="C2261">
        <v>1</v>
      </c>
      <c r="D2261" t="s">
        <v>32</v>
      </c>
      <c r="E2261">
        <v>3</v>
      </c>
      <c r="F2261">
        <v>1</v>
      </c>
      <c r="G2261">
        <v>5</v>
      </c>
      <c r="H2261" s="67">
        <v>3042</v>
      </c>
      <c r="I2261" s="67">
        <v>3240</v>
      </c>
      <c r="J2261" s="67">
        <v>70920</v>
      </c>
      <c r="K2261" s="67">
        <v>75600</v>
      </c>
      <c r="L2261" s="67">
        <v>4680</v>
      </c>
    </row>
    <row r="2262" spans="1:12">
      <c r="A2262" s="3">
        <v>41657</v>
      </c>
      <c r="B2262">
        <v>3</v>
      </c>
      <c r="C2262">
        <v>2</v>
      </c>
      <c r="D2262" t="s">
        <v>37</v>
      </c>
      <c r="E2262">
        <v>3</v>
      </c>
      <c r="F2262">
        <v>1</v>
      </c>
      <c r="G2262">
        <v>12</v>
      </c>
      <c r="H2262" s="67">
        <v>3978</v>
      </c>
      <c r="I2262" s="67">
        <v>4230</v>
      </c>
      <c r="J2262" s="67">
        <v>4482</v>
      </c>
      <c r="K2262" s="67">
        <v>4770</v>
      </c>
      <c r="L2262" s="67">
        <v>288</v>
      </c>
    </row>
    <row r="2263" spans="1:12">
      <c r="A2263" s="3">
        <v>41658</v>
      </c>
      <c r="B2263">
        <v>1</v>
      </c>
      <c r="C2263">
        <v>1</v>
      </c>
      <c r="D2263" t="s">
        <v>28</v>
      </c>
      <c r="E2263">
        <v>3</v>
      </c>
      <c r="F2263">
        <v>1</v>
      </c>
      <c r="G2263">
        <v>19</v>
      </c>
      <c r="H2263" s="67">
        <v>3978</v>
      </c>
      <c r="I2263" s="67">
        <v>4230</v>
      </c>
      <c r="J2263" s="67">
        <v>139968</v>
      </c>
      <c r="K2263" s="67">
        <v>149040</v>
      </c>
      <c r="L2263" s="67">
        <v>9072</v>
      </c>
    </row>
    <row r="2264" spans="1:12">
      <c r="A2264" s="3">
        <v>41658</v>
      </c>
      <c r="B2264">
        <v>7</v>
      </c>
      <c r="C2264">
        <v>3</v>
      </c>
      <c r="D2264" t="s">
        <v>26</v>
      </c>
      <c r="E2264">
        <v>2</v>
      </c>
      <c r="F2264">
        <v>1</v>
      </c>
      <c r="G2264">
        <v>18</v>
      </c>
      <c r="H2264" s="67">
        <v>3924</v>
      </c>
      <c r="I2264" s="67">
        <v>4230</v>
      </c>
      <c r="J2264" s="67">
        <v>6084</v>
      </c>
      <c r="K2264" s="67">
        <v>6480</v>
      </c>
      <c r="L2264" s="67">
        <v>396</v>
      </c>
    </row>
    <row r="2265" spans="1:12">
      <c r="A2265" s="3">
        <v>41658</v>
      </c>
      <c r="B2265">
        <v>2</v>
      </c>
      <c r="C2265">
        <v>1</v>
      </c>
      <c r="D2265" t="s">
        <v>37</v>
      </c>
      <c r="E2265">
        <v>3</v>
      </c>
      <c r="F2265">
        <v>1</v>
      </c>
      <c r="G2265">
        <v>1</v>
      </c>
      <c r="H2265" s="67">
        <v>2952</v>
      </c>
      <c r="I2265" s="67">
        <v>3150</v>
      </c>
      <c r="J2265" s="67">
        <v>44820</v>
      </c>
      <c r="K2265" s="67">
        <v>47700</v>
      </c>
      <c r="L2265" s="67">
        <v>2880</v>
      </c>
    </row>
    <row r="2266" spans="1:12">
      <c r="A2266" s="3">
        <v>41658</v>
      </c>
      <c r="B2266">
        <v>7</v>
      </c>
      <c r="C2266">
        <v>3</v>
      </c>
      <c r="D2266" t="s">
        <v>39</v>
      </c>
      <c r="E2266">
        <v>2</v>
      </c>
      <c r="F2266">
        <v>1</v>
      </c>
      <c r="G2266">
        <v>15</v>
      </c>
      <c r="H2266" s="67">
        <v>3042</v>
      </c>
      <c r="I2266" s="67">
        <v>3240</v>
      </c>
      <c r="J2266" s="67">
        <v>52164</v>
      </c>
      <c r="K2266" s="67">
        <v>55440</v>
      </c>
      <c r="L2266" s="67">
        <v>3276</v>
      </c>
    </row>
    <row r="2267" spans="1:12">
      <c r="A2267" s="3">
        <v>41658</v>
      </c>
      <c r="B2267">
        <v>8</v>
      </c>
      <c r="C2267">
        <v>5</v>
      </c>
      <c r="D2267" t="s">
        <v>33</v>
      </c>
      <c r="E2267">
        <v>3</v>
      </c>
      <c r="F2267">
        <v>1</v>
      </c>
      <c r="G2267">
        <v>4</v>
      </c>
      <c r="H2267" s="67">
        <v>3978</v>
      </c>
      <c r="I2267" s="67">
        <v>4230</v>
      </c>
      <c r="J2267" s="67">
        <v>31824</v>
      </c>
      <c r="K2267" s="67">
        <v>33840</v>
      </c>
      <c r="L2267" s="67">
        <v>2016</v>
      </c>
    </row>
    <row r="2268" spans="1:12">
      <c r="A2268" s="3">
        <v>41658</v>
      </c>
      <c r="B2268">
        <v>1</v>
      </c>
      <c r="C2268">
        <v>1</v>
      </c>
      <c r="D2268" t="s">
        <v>40</v>
      </c>
      <c r="E2268">
        <v>5</v>
      </c>
      <c r="F2268">
        <v>2</v>
      </c>
      <c r="G2268">
        <v>16</v>
      </c>
      <c r="H2268" s="67">
        <v>2106</v>
      </c>
      <c r="I2268" s="67">
        <v>2250</v>
      </c>
      <c r="J2268" s="67">
        <v>35316</v>
      </c>
      <c r="K2268" s="67">
        <v>38070</v>
      </c>
      <c r="L2268" s="67">
        <v>2754</v>
      </c>
    </row>
    <row r="2269" spans="1:12">
      <c r="A2269" s="3">
        <v>41658</v>
      </c>
      <c r="B2269">
        <v>6</v>
      </c>
      <c r="C2269">
        <v>4</v>
      </c>
      <c r="D2269" t="s">
        <v>32</v>
      </c>
      <c r="E2269">
        <v>3</v>
      </c>
      <c r="F2269">
        <v>1</v>
      </c>
      <c r="G2269">
        <v>10</v>
      </c>
      <c r="H2269" s="67">
        <v>2034</v>
      </c>
      <c r="I2269" s="67">
        <v>2160</v>
      </c>
      <c r="J2269" s="67">
        <v>10638</v>
      </c>
      <c r="K2269" s="67">
        <v>11340</v>
      </c>
      <c r="L2269" s="67">
        <v>702</v>
      </c>
    </row>
    <row r="2270" spans="1:12">
      <c r="A2270" s="3">
        <v>41658</v>
      </c>
      <c r="B2270">
        <v>8</v>
      </c>
      <c r="C2270">
        <v>5</v>
      </c>
      <c r="D2270" t="s">
        <v>41</v>
      </c>
      <c r="E2270">
        <v>2</v>
      </c>
      <c r="F2270">
        <v>1</v>
      </c>
      <c r="G2270">
        <v>21</v>
      </c>
      <c r="H2270" s="67">
        <v>4482</v>
      </c>
      <c r="I2270" s="67">
        <v>4770</v>
      </c>
      <c r="J2270" s="67">
        <v>14760</v>
      </c>
      <c r="K2270" s="67">
        <v>15750</v>
      </c>
      <c r="L2270" s="67">
        <v>990</v>
      </c>
    </row>
    <row r="2271" spans="1:12">
      <c r="A2271" s="3">
        <v>41659</v>
      </c>
      <c r="B2271">
        <v>4</v>
      </c>
      <c r="C2271">
        <v>2</v>
      </c>
      <c r="D2271" t="s">
        <v>32</v>
      </c>
      <c r="E2271">
        <v>3</v>
      </c>
      <c r="F2271">
        <v>1</v>
      </c>
      <c r="G2271">
        <v>7</v>
      </c>
      <c r="H2271" s="67">
        <v>3726</v>
      </c>
      <c r="I2271" s="67">
        <v>3960</v>
      </c>
      <c r="J2271" s="67">
        <v>70920</v>
      </c>
      <c r="K2271" s="67">
        <v>75600</v>
      </c>
      <c r="L2271" s="67">
        <v>4680</v>
      </c>
    </row>
    <row r="2272" spans="1:12">
      <c r="A2272" s="3">
        <v>41659</v>
      </c>
      <c r="B2272">
        <v>6</v>
      </c>
      <c r="C2272">
        <v>4</v>
      </c>
      <c r="D2272" t="s">
        <v>38</v>
      </c>
      <c r="E2272">
        <v>4</v>
      </c>
      <c r="F2272">
        <v>1</v>
      </c>
      <c r="G2272">
        <v>22</v>
      </c>
      <c r="H2272" s="67">
        <v>2952</v>
      </c>
      <c r="I2272" s="67">
        <v>3150</v>
      </c>
      <c r="J2272" s="67">
        <v>31914</v>
      </c>
      <c r="K2272" s="67">
        <v>34020</v>
      </c>
      <c r="L2272" s="67">
        <v>2106</v>
      </c>
    </row>
    <row r="2273" spans="1:12">
      <c r="A2273" s="3">
        <v>41660</v>
      </c>
      <c r="B2273">
        <v>3</v>
      </c>
      <c r="C2273">
        <v>2</v>
      </c>
      <c r="D2273" t="s">
        <v>39</v>
      </c>
      <c r="E2273">
        <v>2</v>
      </c>
      <c r="F2273">
        <v>1</v>
      </c>
      <c r="G2273">
        <v>15</v>
      </c>
      <c r="H2273" s="67">
        <v>3384</v>
      </c>
      <c r="I2273" s="67">
        <v>3600</v>
      </c>
      <c r="J2273" s="67">
        <v>70794</v>
      </c>
      <c r="K2273" s="67">
        <v>75240</v>
      </c>
      <c r="L2273" s="67">
        <v>4446</v>
      </c>
    </row>
    <row r="2274" spans="1:12">
      <c r="A2274" s="3">
        <v>41660</v>
      </c>
      <c r="B2274">
        <v>5</v>
      </c>
      <c r="C2274">
        <v>3</v>
      </c>
      <c r="D2274" t="s">
        <v>37</v>
      </c>
      <c r="E2274">
        <v>3</v>
      </c>
      <c r="F2274">
        <v>1</v>
      </c>
      <c r="G2274">
        <v>7</v>
      </c>
      <c r="H2274" s="67">
        <v>3546</v>
      </c>
      <c r="I2274" s="67">
        <v>3780</v>
      </c>
      <c r="J2274" s="67">
        <v>85158</v>
      </c>
      <c r="K2274" s="67">
        <v>90630</v>
      </c>
      <c r="L2274" s="67">
        <v>5472</v>
      </c>
    </row>
    <row r="2275" spans="1:12">
      <c r="A2275" s="3">
        <v>41660</v>
      </c>
      <c r="B2275">
        <v>2</v>
      </c>
      <c r="C2275">
        <v>1</v>
      </c>
      <c r="D2275" t="s">
        <v>40</v>
      </c>
      <c r="E2275">
        <v>5</v>
      </c>
      <c r="F2275">
        <v>2</v>
      </c>
      <c r="G2275">
        <v>17</v>
      </c>
      <c r="H2275" s="67">
        <v>5148</v>
      </c>
      <c r="I2275" s="67">
        <v>5490</v>
      </c>
      <c r="J2275" s="67">
        <v>86328</v>
      </c>
      <c r="K2275" s="67">
        <v>93060</v>
      </c>
      <c r="L2275" s="67">
        <v>6732</v>
      </c>
    </row>
    <row r="2276" spans="1:12">
      <c r="A2276" s="3">
        <v>41660</v>
      </c>
      <c r="B2276">
        <v>7</v>
      </c>
      <c r="C2276">
        <v>3</v>
      </c>
      <c r="D2276" t="s">
        <v>38</v>
      </c>
      <c r="E2276">
        <v>4</v>
      </c>
      <c r="F2276">
        <v>1</v>
      </c>
      <c r="G2276">
        <v>20</v>
      </c>
      <c r="H2276" s="67">
        <v>2034</v>
      </c>
      <c r="I2276" s="67">
        <v>2160</v>
      </c>
      <c r="J2276" s="67">
        <v>7092</v>
      </c>
      <c r="K2276" s="67">
        <v>7560</v>
      </c>
      <c r="L2276" s="67">
        <v>468</v>
      </c>
    </row>
    <row r="2277" spans="1:12">
      <c r="A2277" s="3">
        <v>41661</v>
      </c>
      <c r="B2277">
        <v>9</v>
      </c>
      <c r="C2277">
        <v>5</v>
      </c>
      <c r="D2277" t="s">
        <v>35</v>
      </c>
      <c r="E2277">
        <v>3</v>
      </c>
      <c r="F2277">
        <v>1</v>
      </c>
      <c r="G2277">
        <v>5</v>
      </c>
      <c r="H2277" s="67">
        <v>2196</v>
      </c>
      <c r="I2277" s="67">
        <v>2340</v>
      </c>
      <c r="J2277" s="67">
        <v>41184</v>
      </c>
      <c r="K2277" s="67">
        <v>43920</v>
      </c>
      <c r="L2277" s="67">
        <v>2736</v>
      </c>
    </row>
    <row r="2278" spans="1:12">
      <c r="A2278" s="3">
        <v>41661</v>
      </c>
      <c r="B2278">
        <v>5</v>
      </c>
      <c r="C2278">
        <v>3</v>
      </c>
      <c r="D2278" t="s">
        <v>37</v>
      </c>
      <c r="E2278">
        <v>3</v>
      </c>
      <c r="F2278">
        <v>1</v>
      </c>
      <c r="G2278">
        <v>14</v>
      </c>
      <c r="H2278" s="67">
        <v>3546</v>
      </c>
      <c r="I2278" s="67">
        <v>3780</v>
      </c>
      <c r="J2278" s="67">
        <v>85158</v>
      </c>
      <c r="K2278" s="67">
        <v>90630</v>
      </c>
      <c r="L2278" s="67">
        <v>5472</v>
      </c>
    </row>
    <row r="2279" spans="1:12">
      <c r="A2279" s="3">
        <v>41662</v>
      </c>
      <c r="B2279">
        <v>3</v>
      </c>
      <c r="C2279">
        <v>2</v>
      </c>
      <c r="D2279" t="s">
        <v>43</v>
      </c>
      <c r="E2279">
        <v>4</v>
      </c>
      <c r="F2279">
        <v>1</v>
      </c>
      <c r="G2279">
        <v>6</v>
      </c>
      <c r="H2279" s="67">
        <v>3546</v>
      </c>
      <c r="I2279" s="67">
        <v>3780</v>
      </c>
      <c r="J2279" s="67">
        <v>27072</v>
      </c>
      <c r="K2279" s="67">
        <v>28800</v>
      </c>
      <c r="L2279" s="67">
        <v>1728</v>
      </c>
    </row>
    <row r="2280" spans="1:12">
      <c r="A2280" s="3">
        <v>41662</v>
      </c>
      <c r="B2280">
        <v>7</v>
      </c>
      <c r="C2280">
        <v>3</v>
      </c>
      <c r="D2280" t="s">
        <v>12</v>
      </c>
      <c r="E2280">
        <v>1</v>
      </c>
      <c r="F2280">
        <v>1</v>
      </c>
      <c r="G2280">
        <v>22</v>
      </c>
      <c r="H2280" s="67">
        <v>7506</v>
      </c>
      <c r="I2280" s="67">
        <v>8100</v>
      </c>
      <c r="J2280" s="67">
        <v>34578</v>
      </c>
      <c r="K2280" s="67">
        <v>36720</v>
      </c>
      <c r="L2280" s="67">
        <v>2142</v>
      </c>
    </row>
    <row r="2281" spans="1:12">
      <c r="A2281" s="3">
        <v>41662</v>
      </c>
      <c r="B2281">
        <v>1</v>
      </c>
      <c r="C2281">
        <v>1</v>
      </c>
      <c r="D2281" t="s">
        <v>33</v>
      </c>
      <c r="E2281">
        <v>3</v>
      </c>
      <c r="F2281">
        <v>1</v>
      </c>
      <c r="G2281">
        <v>6</v>
      </c>
      <c r="H2281" s="67">
        <v>3924</v>
      </c>
      <c r="I2281" s="67">
        <v>4230</v>
      </c>
      <c r="J2281" s="67">
        <v>67626</v>
      </c>
      <c r="K2281" s="67">
        <v>71910</v>
      </c>
      <c r="L2281" s="67">
        <v>4284</v>
      </c>
    </row>
    <row r="2282" spans="1:12">
      <c r="A2282" s="3">
        <v>41662</v>
      </c>
      <c r="B2282">
        <v>4</v>
      </c>
      <c r="C2282">
        <v>2</v>
      </c>
      <c r="D2282" t="s">
        <v>41</v>
      </c>
      <c r="E2282">
        <v>2</v>
      </c>
      <c r="F2282">
        <v>1</v>
      </c>
      <c r="G2282">
        <v>6</v>
      </c>
      <c r="H2282" s="67">
        <v>4482</v>
      </c>
      <c r="I2282" s="67">
        <v>4770</v>
      </c>
      <c r="J2282" s="67">
        <v>44280</v>
      </c>
      <c r="K2282" s="67">
        <v>47250</v>
      </c>
      <c r="L2282" s="67">
        <v>2970</v>
      </c>
    </row>
    <row r="2283" spans="1:12">
      <c r="A2283" s="3">
        <v>41662</v>
      </c>
      <c r="B2283">
        <v>3</v>
      </c>
      <c r="C2283">
        <v>2</v>
      </c>
      <c r="D2283" t="s">
        <v>19</v>
      </c>
      <c r="E2283">
        <v>2</v>
      </c>
      <c r="F2283">
        <v>1</v>
      </c>
      <c r="G2283">
        <v>2</v>
      </c>
      <c r="H2283" s="67">
        <v>3546</v>
      </c>
      <c r="I2283" s="67">
        <v>3780</v>
      </c>
      <c r="J2283" s="67">
        <v>47736</v>
      </c>
      <c r="K2283" s="67">
        <v>50760</v>
      </c>
      <c r="L2283" s="67">
        <v>3024</v>
      </c>
    </row>
    <row r="2284" spans="1:12">
      <c r="A2284" s="3">
        <v>41662</v>
      </c>
      <c r="B2284">
        <v>10</v>
      </c>
      <c r="C2284">
        <v>4</v>
      </c>
      <c r="D2284" t="s">
        <v>26</v>
      </c>
      <c r="E2284">
        <v>2</v>
      </c>
      <c r="F2284">
        <v>1</v>
      </c>
      <c r="G2284">
        <v>24</v>
      </c>
      <c r="H2284" s="67">
        <v>3726</v>
      </c>
      <c r="I2284" s="67">
        <v>3960</v>
      </c>
      <c r="J2284" s="67">
        <v>54756</v>
      </c>
      <c r="K2284" s="67">
        <v>58320</v>
      </c>
      <c r="L2284" s="67">
        <v>3564</v>
      </c>
    </row>
    <row r="2285" spans="1:12">
      <c r="A2285" s="3">
        <v>41662</v>
      </c>
      <c r="B2285">
        <v>9</v>
      </c>
      <c r="C2285">
        <v>5</v>
      </c>
      <c r="D2285" t="s">
        <v>39</v>
      </c>
      <c r="E2285">
        <v>2</v>
      </c>
      <c r="F2285">
        <v>1</v>
      </c>
      <c r="G2285">
        <v>11</v>
      </c>
      <c r="H2285" s="67">
        <v>2106</v>
      </c>
      <c r="I2285" s="67">
        <v>2250</v>
      </c>
      <c r="J2285" s="67">
        <v>18630</v>
      </c>
      <c r="K2285" s="67">
        <v>19800</v>
      </c>
      <c r="L2285" s="67">
        <v>1170</v>
      </c>
    </row>
    <row r="2286" spans="1:12">
      <c r="A2286" s="3">
        <v>41663</v>
      </c>
      <c r="B2286">
        <v>4</v>
      </c>
      <c r="C2286">
        <v>2</v>
      </c>
      <c r="D2286" t="s">
        <v>38</v>
      </c>
      <c r="E2286">
        <v>4</v>
      </c>
      <c r="F2286">
        <v>1</v>
      </c>
      <c r="G2286">
        <v>10</v>
      </c>
      <c r="H2286" s="67">
        <v>3546</v>
      </c>
      <c r="I2286" s="67">
        <v>3780</v>
      </c>
      <c r="J2286" s="67">
        <v>63828</v>
      </c>
      <c r="K2286" s="67">
        <v>68040</v>
      </c>
      <c r="L2286" s="67">
        <v>4212</v>
      </c>
    </row>
    <row r="2287" spans="1:12">
      <c r="A2287" s="3">
        <v>41664</v>
      </c>
      <c r="B2287">
        <v>10</v>
      </c>
      <c r="C2287">
        <v>4</v>
      </c>
      <c r="D2287" t="s">
        <v>40</v>
      </c>
      <c r="E2287">
        <v>5</v>
      </c>
      <c r="F2287">
        <v>2</v>
      </c>
      <c r="G2287">
        <v>7</v>
      </c>
      <c r="H2287" s="67">
        <v>3384</v>
      </c>
      <c r="I2287" s="67">
        <v>3600</v>
      </c>
      <c r="J2287" s="67">
        <v>62784</v>
      </c>
      <c r="K2287" s="67">
        <v>67680</v>
      </c>
      <c r="L2287" s="67">
        <v>4896</v>
      </c>
    </row>
    <row r="2288" spans="1:12">
      <c r="A2288" s="3">
        <v>41665</v>
      </c>
      <c r="B2288">
        <v>9</v>
      </c>
      <c r="C2288">
        <v>5</v>
      </c>
      <c r="D2288" t="s">
        <v>33</v>
      </c>
      <c r="E2288">
        <v>3</v>
      </c>
      <c r="F2288">
        <v>1</v>
      </c>
      <c r="G2288">
        <v>22</v>
      </c>
      <c r="H2288" s="67">
        <v>2106</v>
      </c>
      <c r="I2288" s="67">
        <v>2250</v>
      </c>
      <c r="J2288" s="67">
        <v>27846</v>
      </c>
      <c r="K2288" s="67">
        <v>29610</v>
      </c>
      <c r="L2288" s="67">
        <v>1764</v>
      </c>
    </row>
    <row r="2289" spans="1:12">
      <c r="A2289" s="3">
        <v>41666</v>
      </c>
      <c r="B2289">
        <v>6</v>
      </c>
      <c r="C2289">
        <v>4</v>
      </c>
      <c r="D2289" t="s">
        <v>36</v>
      </c>
      <c r="E2289">
        <v>2</v>
      </c>
      <c r="F2289">
        <v>1</v>
      </c>
      <c r="G2289">
        <v>7</v>
      </c>
      <c r="H2289" s="67">
        <v>3924</v>
      </c>
      <c r="I2289" s="67">
        <v>4230</v>
      </c>
      <c r="J2289" s="67">
        <v>6318</v>
      </c>
      <c r="K2289" s="67">
        <v>6750</v>
      </c>
      <c r="L2289" s="67">
        <v>432</v>
      </c>
    </row>
    <row r="2290" spans="1:12">
      <c r="A2290" s="3">
        <v>41667</v>
      </c>
      <c r="B2290">
        <v>2</v>
      </c>
      <c r="C2290">
        <v>1</v>
      </c>
      <c r="D2290" t="s">
        <v>19</v>
      </c>
      <c r="E2290">
        <v>2</v>
      </c>
      <c r="F2290">
        <v>1</v>
      </c>
      <c r="G2290">
        <v>18</v>
      </c>
      <c r="H2290" s="67">
        <v>3582</v>
      </c>
      <c r="I2290" s="67">
        <v>3870</v>
      </c>
      <c r="J2290" s="67">
        <v>11934</v>
      </c>
      <c r="K2290" s="67">
        <v>12690</v>
      </c>
      <c r="L2290" s="67">
        <v>756</v>
      </c>
    </row>
    <row r="2291" spans="1:12">
      <c r="A2291" s="3">
        <v>41667</v>
      </c>
      <c r="B2291">
        <v>5</v>
      </c>
      <c r="C2291">
        <v>3</v>
      </c>
      <c r="D2291" t="s">
        <v>42</v>
      </c>
      <c r="E2291">
        <v>6</v>
      </c>
      <c r="F2291">
        <v>2</v>
      </c>
      <c r="G2291">
        <v>12</v>
      </c>
      <c r="H2291" s="67">
        <v>3582</v>
      </c>
      <c r="I2291" s="67">
        <v>3870</v>
      </c>
      <c r="J2291" s="67">
        <v>22518</v>
      </c>
      <c r="K2291" s="67">
        <v>24300</v>
      </c>
      <c r="L2291" s="67">
        <v>1782</v>
      </c>
    </row>
    <row r="2292" spans="1:12">
      <c r="A2292" s="3">
        <v>41668</v>
      </c>
      <c r="B2292">
        <v>2</v>
      </c>
      <c r="C2292">
        <v>1</v>
      </c>
      <c r="D2292" t="s">
        <v>40</v>
      </c>
      <c r="E2292">
        <v>5</v>
      </c>
      <c r="F2292">
        <v>2</v>
      </c>
      <c r="G2292">
        <v>19</v>
      </c>
      <c r="H2292" s="67">
        <v>3726</v>
      </c>
      <c r="I2292" s="67">
        <v>3960</v>
      </c>
      <c r="J2292" s="67">
        <v>94176</v>
      </c>
      <c r="K2292" s="67">
        <v>101520</v>
      </c>
      <c r="L2292" s="67">
        <v>7344</v>
      </c>
    </row>
    <row r="2293" spans="1:12">
      <c r="A2293" s="3">
        <v>41668</v>
      </c>
      <c r="B2293">
        <v>5</v>
      </c>
      <c r="C2293">
        <v>3</v>
      </c>
      <c r="D2293" t="s">
        <v>26</v>
      </c>
      <c r="E2293">
        <v>2</v>
      </c>
      <c r="F2293">
        <v>1</v>
      </c>
      <c r="G2293">
        <v>23</v>
      </c>
      <c r="H2293" s="67">
        <v>3582</v>
      </c>
      <c r="I2293" s="67">
        <v>3870</v>
      </c>
      <c r="J2293" s="67">
        <v>63882</v>
      </c>
      <c r="K2293" s="67">
        <v>68040</v>
      </c>
      <c r="L2293" s="67">
        <v>4158</v>
      </c>
    </row>
    <row r="2294" spans="1:12">
      <c r="A2294" s="3">
        <v>41668</v>
      </c>
      <c r="B2294">
        <v>7</v>
      </c>
      <c r="C2294">
        <v>3</v>
      </c>
      <c r="D2294" t="s">
        <v>19</v>
      </c>
      <c r="E2294">
        <v>2</v>
      </c>
      <c r="F2294">
        <v>1</v>
      </c>
      <c r="G2294">
        <v>3</v>
      </c>
      <c r="H2294" s="67">
        <v>2952</v>
      </c>
      <c r="I2294" s="67">
        <v>3150</v>
      </c>
      <c r="J2294" s="67">
        <v>39780</v>
      </c>
      <c r="K2294" s="67">
        <v>42300</v>
      </c>
      <c r="L2294" s="67">
        <v>2520</v>
      </c>
    </row>
    <row r="2295" spans="1:12">
      <c r="A2295" s="3">
        <v>41668</v>
      </c>
      <c r="B2295">
        <v>3</v>
      </c>
      <c r="C2295">
        <v>2</v>
      </c>
      <c r="D2295" t="s">
        <v>36</v>
      </c>
      <c r="E2295">
        <v>2</v>
      </c>
      <c r="F2295">
        <v>1</v>
      </c>
      <c r="G2295">
        <v>24</v>
      </c>
      <c r="H2295" s="67">
        <v>3978</v>
      </c>
      <c r="I2295" s="67">
        <v>4230</v>
      </c>
      <c r="J2295" s="67">
        <v>40014</v>
      </c>
      <c r="K2295" s="67">
        <v>42750</v>
      </c>
      <c r="L2295" s="67">
        <v>2736</v>
      </c>
    </row>
    <row r="2296" spans="1:12">
      <c r="A2296" s="3">
        <v>41669</v>
      </c>
      <c r="B2296">
        <v>7</v>
      </c>
      <c r="C2296">
        <v>3</v>
      </c>
      <c r="D2296" t="s">
        <v>36</v>
      </c>
      <c r="E2296">
        <v>2</v>
      </c>
      <c r="F2296">
        <v>1</v>
      </c>
      <c r="G2296">
        <v>25</v>
      </c>
      <c r="H2296" s="67">
        <v>2034</v>
      </c>
      <c r="I2296" s="67">
        <v>2160</v>
      </c>
      <c r="J2296" s="67">
        <v>25272</v>
      </c>
      <c r="K2296" s="67">
        <v>27000</v>
      </c>
      <c r="L2296" s="67">
        <v>1728</v>
      </c>
    </row>
    <row r="2297" spans="1:12">
      <c r="A2297" s="3">
        <v>41669</v>
      </c>
      <c r="B2297">
        <v>2</v>
      </c>
      <c r="C2297">
        <v>1</v>
      </c>
      <c r="D2297" t="s">
        <v>39</v>
      </c>
      <c r="E2297">
        <v>2</v>
      </c>
      <c r="F2297">
        <v>1</v>
      </c>
      <c r="G2297">
        <v>5</v>
      </c>
      <c r="H2297" s="67">
        <v>3924</v>
      </c>
      <c r="I2297" s="67">
        <v>4230</v>
      </c>
      <c r="J2297" s="67">
        <v>93150</v>
      </c>
      <c r="K2297" s="67">
        <v>99000</v>
      </c>
      <c r="L2297" s="67">
        <v>5850</v>
      </c>
    </row>
    <row r="2298" spans="1:12">
      <c r="A2298" s="3">
        <v>41669</v>
      </c>
      <c r="B2298">
        <v>4</v>
      </c>
      <c r="C2298">
        <v>2</v>
      </c>
      <c r="D2298" t="s">
        <v>38</v>
      </c>
      <c r="E2298">
        <v>4</v>
      </c>
      <c r="F2298">
        <v>1</v>
      </c>
      <c r="G2298">
        <v>2</v>
      </c>
      <c r="H2298" s="67">
        <v>5832</v>
      </c>
      <c r="I2298" s="67">
        <v>6210</v>
      </c>
      <c r="J2298" s="67">
        <v>42552</v>
      </c>
      <c r="K2298" s="67">
        <v>45360</v>
      </c>
      <c r="L2298" s="67">
        <v>2808</v>
      </c>
    </row>
    <row r="2299" spans="1:12">
      <c r="A2299" s="3">
        <v>41669</v>
      </c>
      <c r="B2299">
        <v>8</v>
      </c>
      <c r="C2299">
        <v>5</v>
      </c>
      <c r="D2299" t="s">
        <v>43</v>
      </c>
      <c r="E2299">
        <v>4</v>
      </c>
      <c r="F2299">
        <v>1</v>
      </c>
      <c r="G2299">
        <v>14</v>
      </c>
      <c r="H2299" s="67">
        <v>3546</v>
      </c>
      <c r="I2299" s="67">
        <v>3780</v>
      </c>
      <c r="J2299" s="67">
        <v>20304</v>
      </c>
      <c r="K2299" s="67">
        <v>21600</v>
      </c>
      <c r="L2299" s="67">
        <v>1296</v>
      </c>
    </row>
    <row r="2300" spans="1:12">
      <c r="A2300" s="3">
        <v>41670</v>
      </c>
      <c r="B2300">
        <v>4</v>
      </c>
      <c r="C2300">
        <v>2</v>
      </c>
      <c r="D2300" t="s">
        <v>36</v>
      </c>
      <c r="E2300">
        <v>2</v>
      </c>
      <c r="F2300">
        <v>1</v>
      </c>
      <c r="G2300">
        <v>6</v>
      </c>
      <c r="H2300" s="67">
        <v>2034</v>
      </c>
      <c r="I2300" s="67">
        <v>2160</v>
      </c>
      <c r="J2300" s="67">
        <v>4212</v>
      </c>
      <c r="K2300" s="67">
        <v>4500</v>
      </c>
      <c r="L2300" s="67">
        <v>288</v>
      </c>
    </row>
    <row r="2301" spans="1:12">
      <c r="A2301" s="3">
        <v>41670</v>
      </c>
      <c r="B2301">
        <v>1</v>
      </c>
      <c r="C2301">
        <v>1</v>
      </c>
      <c r="D2301" t="s">
        <v>21</v>
      </c>
      <c r="E2301">
        <v>2</v>
      </c>
      <c r="F2301">
        <v>1</v>
      </c>
      <c r="G2301">
        <v>13</v>
      </c>
      <c r="H2301" s="67">
        <v>2034</v>
      </c>
      <c r="I2301" s="67">
        <v>2160</v>
      </c>
      <c r="J2301" s="67">
        <v>24156</v>
      </c>
      <c r="K2301" s="67">
        <v>25740</v>
      </c>
      <c r="L2301" s="67">
        <v>1584</v>
      </c>
    </row>
    <row r="2302" spans="1:12">
      <c r="A2302" s="3">
        <v>41670</v>
      </c>
      <c r="B2302">
        <v>6</v>
      </c>
      <c r="C2302">
        <v>4</v>
      </c>
      <c r="D2302" t="s">
        <v>35</v>
      </c>
      <c r="E2302">
        <v>3</v>
      </c>
      <c r="F2302">
        <v>1</v>
      </c>
      <c r="G2302">
        <v>4</v>
      </c>
      <c r="H2302" s="67">
        <v>3042</v>
      </c>
      <c r="I2302" s="67">
        <v>3240</v>
      </c>
      <c r="J2302" s="67">
        <v>30888</v>
      </c>
      <c r="K2302" s="67">
        <v>32940</v>
      </c>
      <c r="L2302" s="67">
        <v>2052</v>
      </c>
    </row>
    <row r="2303" spans="1:12">
      <c r="A2303" s="3">
        <v>41670</v>
      </c>
      <c r="B2303">
        <v>5</v>
      </c>
      <c r="C2303">
        <v>3</v>
      </c>
      <c r="D2303" t="s">
        <v>19</v>
      </c>
      <c r="E2303">
        <v>2</v>
      </c>
      <c r="F2303">
        <v>1</v>
      </c>
      <c r="G2303">
        <v>21</v>
      </c>
      <c r="H2303" s="67">
        <v>3042</v>
      </c>
      <c r="I2303" s="67">
        <v>3240</v>
      </c>
      <c r="J2303" s="67">
        <v>75582</v>
      </c>
      <c r="K2303" s="67">
        <v>80370</v>
      </c>
      <c r="L2303" s="67">
        <v>4788</v>
      </c>
    </row>
    <row r="2304" spans="1:12">
      <c r="A2304" s="3">
        <v>41671</v>
      </c>
      <c r="B2304">
        <v>2</v>
      </c>
      <c r="C2304">
        <v>1</v>
      </c>
      <c r="D2304" t="s">
        <v>12</v>
      </c>
      <c r="E2304">
        <v>1</v>
      </c>
      <c r="F2304">
        <v>1</v>
      </c>
      <c r="G2304">
        <v>16</v>
      </c>
      <c r="H2304" s="67">
        <v>3726</v>
      </c>
      <c r="I2304" s="67">
        <v>3960</v>
      </c>
      <c r="J2304" s="67">
        <v>18306</v>
      </c>
      <c r="K2304" s="67">
        <v>19440</v>
      </c>
      <c r="L2304" s="67">
        <v>1134</v>
      </c>
    </row>
    <row r="2305" spans="1:12">
      <c r="A2305" s="3">
        <v>41671</v>
      </c>
      <c r="B2305">
        <v>10</v>
      </c>
      <c r="C2305">
        <v>4</v>
      </c>
      <c r="D2305" t="s">
        <v>12</v>
      </c>
      <c r="E2305">
        <v>1</v>
      </c>
      <c r="F2305">
        <v>1</v>
      </c>
      <c r="G2305">
        <v>10</v>
      </c>
      <c r="H2305" s="67">
        <v>2196</v>
      </c>
      <c r="I2305" s="67">
        <v>2340</v>
      </c>
      <c r="J2305" s="67">
        <v>12204</v>
      </c>
      <c r="K2305" s="67">
        <v>12960</v>
      </c>
      <c r="L2305" s="67">
        <v>756</v>
      </c>
    </row>
    <row r="2306" spans="1:12">
      <c r="A2306" s="3">
        <v>41672</v>
      </c>
      <c r="B2306">
        <v>2</v>
      </c>
      <c r="C2306">
        <v>1</v>
      </c>
      <c r="D2306" t="s">
        <v>41</v>
      </c>
      <c r="E2306">
        <v>2</v>
      </c>
      <c r="F2306">
        <v>1</v>
      </c>
      <c r="G2306">
        <v>3</v>
      </c>
      <c r="H2306" s="67">
        <v>4482</v>
      </c>
      <c r="I2306" s="67">
        <v>4770</v>
      </c>
      <c r="J2306" s="67">
        <v>41328</v>
      </c>
      <c r="K2306" s="67">
        <v>44100</v>
      </c>
      <c r="L2306" s="67">
        <v>2772</v>
      </c>
    </row>
    <row r="2307" spans="1:12">
      <c r="A2307" s="3">
        <v>41672</v>
      </c>
      <c r="B2307">
        <v>4</v>
      </c>
      <c r="C2307">
        <v>2</v>
      </c>
      <c r="D2307" t="s">
        <v>41</v>
      </c>
      <c r="E2307">
        <v>2</v>
      </c>
      <c r="F2307">
        <v>1</v>
      </c>
      <c r="G2307">
        <v>1</v>
      </c>
      <c r="H2307" s="67">
        <v>5148</v>
      </c>
      <c r="I2307" s="67">
        <v>5490</v>
      </c>
      <c r="J2307" s="67">
        <v>35424</v>
      </c>
      <c r="K2307" s="67">
        <v>37800</v>
      </c>
      <c r="L2307" s="67">
        <v>2376</v>
      </c>
    </row>
    <row r="2308" spans="1:12">
      <c r="A2308" s="3">
        <v>41672</v>
      </c>
      <c r="B2308">
        <v>8</v>
      </c>
      <c r="C2308">
        <v>5</v>
      </c>
      <c r="D2308" t="s">
        <v>39</v>
      </c>
      <c r="E2308">
        <v>2</v>
      </c>
      <c r="F2308">
        <v>1</v>
      </c>
      <c r="G2308">
        <v>13</v>
      </c>
      <c r="H2308" s="67">
        <v>3978</v>
      </c>
      <c r="I2308" s="67">
        <v>4230</v>
      </c>
      <c r="J2308" s="67">
        <v>93150</v>
      </c>
      <c r="K2308" s="67">
        <v>99000</v>
      </c>
      <c r="L2308" s="67">
        <v>5850</v>
      </c>
    </row>
    <row r="2309" spans="1:12">
      <c r="A2309" s="3">
        <v>41672</v>
      </c>
      <c r="B2309">
        <v>2</v>
      </c>
      <c r="C2309">
        <v>1</v>
      </c>
      <c r="D2309" t="s">
        <v>26</v>
      </c>
      <c r="E2309">
        <v>2</v>
      </c>
      <c r="F2309">
        <v>1</v>
      </c>
      <c r="G2309">
        <v>15</v>
      </c>
      <c r="H2309" s="67">
        <v>2106</v>
      </c>
      <c r="I2309" s="67">
        <v>2250</v>
      </c>
      <c r="J2309" s="67">
        <v>45630</v>
      </c>
      <c r="K2309" s="67">
        <v>48600</v>
      </c>
      <c r="L2309" s="67">
        <v>2970</v>
      </c>
    </row>
    <row r="2310" spans="1:12">
      <c r="A2310" s="3">
        <v>41673</v>
      </c>
      <c r="B2310">
        <v>6</v>
      </c>
      <c r="C2310">
        <v>4</v>
      </c>
      <c r="D2310" t="s">
        <v>28</v>
      </c>
      <c r="E2310">
        <v>3</v>
      </c>
      <c r="F2310">
        <v>1</v>
      </c>
      <c r="G2310">
        <v>5</v>
      </c>
      <c r="H2310" s="67">
        <v>3978</v>
      </c>
      <c r="I2310" s="67">
        <v>4230</v>
      </c>
      <c r="J2310" s="67">
        <v>134136</v>
      </c>
      <c r="K2310" s="67">
        <v>142830</v>
      </c>
      <c r="L2310" s="67">
        <v>8694</v>
      </c>
    </row>
    <row r="2311" spans="1:12">
      <c r="A2311" s="3">
        <v>41673</v>
      </c>
      <c r="B2311">
        <v>10</v>
      </c>
      <c r="C2311">
        <v>4</v>
      </c>
      <c r="D2311" t="s">
        <v>28</v>
      </c>
      <c r="E2311">
        <v>3</v>
      </c>
      <c r="F2311">
        <v>1</v>
      </c>
      <c r="G2311">
        <v>25</v>
      </c>
      <c r="H2311" s="67">
        <v>2034</v>
      </c>
      <c r="I2311" s="67">
        <v>2160</v>
      </c>
      <c r="J2311" s="67">
        <v>93312</v>
      </c>
      <c r="K2311" s="67">
        <v>99360</v>
      </c>
      <c r="L2311" s="67">
        <v>6048</v>
      </c>
    </row>
    <row r="2312" spans="1:12">
      <c r="A2312" s="3">
        <v>41673</v>
      </c>
      <c r="B2312">
        <v>10</v>
      </c>
      <c r="C2312">
        <v>4</v>
      </c>
      <c r="D2312" t="s">
        <v>38</v>
      </c>
      <c r="E2312">
        <v>4</v>
      </c>
      <c r="F2312">
        <v>1</v>
      </c>
      <c r="G2312">
        <v>23</v>
      </c>
      <c r="H2312" s="67">
        <v>3546</v>
      </c>
      <c r="I2312" s="67">
        <v>3780</v>
      </c>
      <c r="J2312" s="67">
        <v>14184</v>
      </c>
      <c r="K2312" s="67">
        <v>15120</v>
      </c>
      <c r="L2312" s="67">
        <v>936</v>
      </c>
    </row>
    <row r="2313" spans="1:12">
      <c r="A2313" s="3">
        <v>41674</v>
      </c>
      <c r="B2313">
        <v>7</v>
      </c>
      <c r="C2313">
        <v>3</v>
      </c>
      <c r="D2313" t="s">
        <v>33</v>
      </c>
      <c r="E2313">
        <v>3</v>
      </c>
      <c r="F2313">
        <v>1</v>
      </c>
      <c r="G2313">
        <v>23</v>
      </c>
      <c r="H2313" s="67">
        <v>4482</v>
      </c>
      <c r="I2313" s="67">
        <v>4770</v>
      </c>
      <c r="J2313" s="67">
        <v>27846</v>
      </c>
      <c r="K2313" s="67">
        <v>29610</v>
      </c>
      <c r="L2313" s="67">
        <v>1764</v>
      </c>
    </row>
    <row r="2314" spans="1:12">
      <c r="A2314" s="3">
        <v>41674</v>
      </c>
      <c r="B2314">
        <v>5</v>
      </c>
      <c r="C2314">
        <v>3</v>
      </c>
      <c r="D2314" t="s">
        <v>40</v>
      </c>
      <c r="E2314">
        <v>5</v>
      </c>
      <c r="F2314">
        <v>2</v>
      </c>
      <c r="G2314">
        <v>24</v>
      </c>
      <c r="H2314" s="67">
        <v>3924</v>
      </c>
      <c r="I2314" s="67">
        <v>4230</v>
      </c>
      <c r="J2314" s="67">
        <v>7848</v>
      </c>
      <c r="K2314" s="67">
        <v>8460</v>
      </c>
      <c r="L2314" s="67">
        <v>612</v>
      </c>
    </row>
    <row r="2315" spans="1:12">
      <c r="A2315" s="3">
        <v>41675</v>
      </c>
      <c r="B2315">
        <v>7</v>
      </c>
      <c r="C2315">
        <v>3</v>
      </c>
      <c r="D2315" t="s">
        <v>12</v>
      </c>
      <c r="E2315">
        <v>1</v>
      </c>
      <c r="F2315">
        <v>1</v>
      </c>
      <c r="G2315">
        <v>25</v>
      </c>
      <c r="H2315" s="67">
        <v>2952</v>
      </c>
      <c r="I2315" s="67">
        <v>3150</v>
      </c>
      <c r="J2315" s="67">
        <v>32544</v>
      </c>
      <c r="K2315" s="67">
        <v>34560</v>
      </c>
      <c r="L2315" s="67">
        <v>2016</v>
      </c>
    </row>
    <row r="2316" spans="1:12">
      <c r="A2316" s="3">
        <v>41675</v>
      </c>
      <c r="B2316">
        <v>2</v>
      </c>
      <c r="C2316">
        <v>1</v>
      </c>
      <c r="D2316" t="s">
        <v>43</v>
      </c>
      <c r="E2316">
        <v>4</v>
      </c>
      <c r="F2316">
        <v>1</v>
      </c>
      <c r="G2316">
        <v>17</v>
      </c>
      <c r="H2316" s="67">
        <v>3726</v>
      </c>
      <c r="I2316" s="67">
        <v>3960</v>
      </c>
      <c r="J2316" s="67">
        <v>13536</v>
      </c>
      <c r="K2316" s="67">
        <v>14400</v>
      </c>
      <c r="L2316" s="67">
        <v>864</v>
      </c>
    </row>
    <row r="2317" spans="1:12">
      <c r="A2317" s="3">
        <v>41675</v>
      </c>
      <c r="B2317">
        <v>3</v>
      </c>
      <c r="C2317">
        <v>2</v>
      </c>
      <c r="D2317" t="s">
        <v>36</v>
      </c>
      <c r="E2317">
        <v>2</v>
      </c>
      <c r="F2317">
        <v>1</v>
      </c>
      <c r="G2317">
        <v>21</v>
      </c>
      <c r="H2317" s="67">
        <v>3978</v>
      </c>
      <c r="I2317" s="67">
        <v>4230</v>
      </c>
      <c r="J2317" s="67">
        <v>29484</v>
      </c>
      <c r="K2317" s="67">
        <v>31500</v>
      </c>
      <c r="L2317" s="67">
        <v>2016</v>
      </c>
    </row>
    <row r="2318" spans="1:12">
      <c r="A2318" s="3">
        <v>41676</v>
      </c>
      <c r="B2318">
        <v>1</v>
      </c>
      <c r="C2318">
        <v>1</v>
      </c>
      <c r="D2318" t="s">
        <v>37</v>
      </c>
      <c r="E2318">
        <v>3</v>
      </c>
      <c r="F2318">
        <v>1</v>
      </c>
      <c r="G2318">
        <v>9</v>
      </c>
      <c r="H2318" s="67">
        <v>3726</v>
      </c>
      <c r="I2318" s="67">
        <v>3960</v>
      </c>
      <c r="J2318" s="67">
        <v>103086</v>
      </c>
      <c r="K2318" s="67">
        <v>109710</v>
      </c>
      <c r="L2318" s="67">
        <v>6624</v>
      </c>
    </row>
    <row r="2319" spans="1:12">
      <c r="A2319" s="3">
        <v>41676</v>
      </c>
      <c r="B2319">
        <v>10</v>
      </c>
      <c r="C2319">
        <v>4</v>
      </c>
      <c r="D2319" t="s">
        <v>39</v>
      </c>
      <c r="E2319">
        <v>2</v>
      </c>
      <c r="F2319">
        <v>1</v>
      </c>
      <c r="G2319">
        <v>11</v>
      </c>
      <c r="H2319" s="67">
        <v>4482</v>
      </c>
      <c r="I2319" s="67">
        <v>4770</v>
      </c>
      <c r="J2319" s="67">
        <v>78246</v>
      </c>
      <c r="K2319" s="67">
        <v>83160</v>
      </c>
      <c r="L2319" s="67">
        <v>4914</v>
      </c>
    </row>
    <row r="2320" spans="1:12">
      <c r="A2320" s="3">
        <v>41676</v>
      </c>
      <c r="B2320">
        <v>1</v>
      </c>
      <c r="C2320">
        <v>1</v>
      </c>
      <c r="D2320" t="s">
        <v>33</v>
      </c>
      <c r="E2320">
        <v>3</v>
      </c>
      <c r="F2320">
        <v>1</v>
      </c>
      <c r="G2320">
        <v>4</v>
      </c>
      <c r="H2320" s="67">
        <v>3582</v>
      </c>
      <c r="I2320" s="67">
        <v>3870</v>
      </c>
      <c r="J2320" s="67">
        <v>23868</v>
      </c>
      <c r="K2320" s="67">
        <v>25380</v>
      </c>
      <c r="L2320" s="67">
        <v>1512</v>
      </c>
    </row>
    <row r="2321" spans="1:12">
      <c r="A2321" s="3">
        <v>41677</v>
      </c>
      <c r="B2321">
        <v>5</v>
      </c>
      <c r="C2321">
        <v>3</v>
      </c>
      <c r="D2321" t="s">
        <v>37</v>
      </c>
      <c r="E2321">
        <v>3</v>
      </c>
      <c r="F2321">
        <v>1</v>
      </c>
      <c r="G2321">
        <v>22</v>
      </c>
      <c r="H2321" s="67">
        <v>4482</v>
      </c>
      <c r="I2321" s="67">
        <v>4770</v>
      </c>
      <c r="J2321" s="67">
        <v>98604</v>
      </c>
      <c r="K2321" s="67">
        <v>104940</v>
      </c>
      <c r="L2321" s="67">
        <v>6336</v>
      </c>
    </row>
    <row r="2322" spans="1:12">
      <c r="A2322" s="3">
        <v>41677</v>
      </c>
      <c r="B2322">
        <v>10</v>
      </c>
      <c r="C2322">
        <v>4</v>
      </c>
      <c r="D2322" t="s">
        <v>21</v>
      </c>
      <c r="E2322">
        <v>2</v>
      </c>
      <c r="F2322">
        <v>1</v>
      </c>
      <c r="G2322">
        <v>15</v>
      </c>
      <c r="H2322" s="67">
        <v>3924</v>
      </c>
      <c r="I2322" s="67">
        <v>4230</v>
      </c>
      <c r="J2322" s="67">
        <v>32940</v>
      </c>
      <c r="K2322" s="67">
        <v>35100</v>
      </c>
      <c r="L2322" s="67">
        <v>2160</v>
      </c>
    </row>
    <row r="2323" spans="1:12">
      <c r="A2323" s="3">
        <v>41677</v>
      </c>
      <c r="B2323">
        <v>7</v>
      </c>
      <c r="C2323">
        <v>3</v>
      </c>
      <c r="D2323" t="s">
        <v>40</v>
      </c>
      <c r="E2323">
        <v>5</v>
      </c>
      <c r="F2323">
        <v>2</v>
      </c>
      <c r="G2323">
        <v>23</v>
      </c>
      <c r="H2323" s="67">
        <v>7506</v>
      </c>
      <c r="I2323" s="67">
        <v>8100</v>
      </c>
      <c r="J2323" s="67">
        <v>62784</v>
      </c>
      <c r="K2323" s="67">
        <v>67680</v>
      </c>
      <c r="L2323" s="67">
        <v>4896</v>
      </c>
    </row>
    <row r="2324" spans="1:12">
      <c r="A2324" s="3">
        <v>41677</v>
      </c>
      <c r="B2324">
        <v>6</v>
      </c>
      <c r="C2324">
        <v>4</v>
      </c>
      <c r="D2324" t="s">
        <v>42</v>
      </c>
      <c r="E2324">
        <v>6</v>
      </c>
      <c r="F2324">
        <v>2</v>
      </c>
      <c r="G2324">
        <v>9</v>
      </c>
      <c r="H2324" s="67">
        <v>3546</v>
      </c>
      <c r="I2324" s="67">
        <v>3780</v>
      </c>
      <c r="J2324" s="67">
        <v>120096</v>
      </c>
      <c r="K2324" s="67">
        <v>129600</v>
      </c>
      <c r="L2324" s="67">
        <v>9504</v>
      </c>
    </row>
    <row r="2325" spans="1:12">
      <c r="A2325" s="3">
        <v>41677</v>
      </c>
      <c r="B2325">
        <v>1</v>
      </c>
      <c r="C2325">
        <v>1</v>
      </c>
      <c r="D2325" t="s">
        <v>15</v>
      </c>
      <c r="E2325">
        <v>2</v>
      </c>
      <c r="F2325">
        <v>2</v>
      </c>
      <c r="G2325">
        <v>7</v>
      </c>
      <c r="H2325" s="67">
        <v>3042</v>
      </c>
      <c r="I2325" s="67">
        <v>3240</v>
      </c>
      <c r="J2325" s="67">
        <v>42984</v>
      </c>
      <c r="K2325" s="67">
        <v>46440</v>
      </c>
      <c r="L2325" s="67">
        <v>3456</v>
      </c>
    </row>
    <row r="2326" spans="1:12">
      <c r="A2326" s="3">
        <v>41678</v>
      </c>
      <c r="B2326">
        <v>7</v>
      </c>
      <c r="C2326">
        <v>3</v>
      </c>
      <c r="D2326" t="s">
        <v>15</v>
      </c>
      <c r="E2326">
        <v>2</v>
      </c>
      <c r="F2326">
        <v>2</v>
      </c>
      <c r="G2326">
        <v>25</v>
      </c>
      <c r="H2326" s="67">
        <v>3042</v>
      </c>
      <c r="I2326" s="67">
        <v>3240</v>
      </c>
      <c r="J2326" s="67">
        <v>78804</v>
      </c>
      <c r="K2326" s="67">
        <v>85140</v>
      </c>
      <c r="L2326" s="67">
        <v>6336</v>
      </c>
    </row>
    <row r="2327" spans="1:12">
      <c r="A2327" s="3">
        <v>41678</v>
      </c>
      <c r="B2327">
        <v>9</v>
      </c>
      <c r="C2327">
        <v>5</v>
      </c>
      <c r="D2327" t="s">
        <v>39</v>
      </c>
      <c r="E2327">
        <v>2</v>
      </c>
      <c r="F2327">
        <v>1</v>
      </c>
      <c r="G2327">
        <v>10</v>
      </c>
      <c r="H2327" s="67">
        <v>3978</v>
      </c>
      <c r="I2327" s="67">
        <v>4230</v>
      </c>
      <c r="J2327" s="67">
        <v>29808</v>
      </c>
      <c r="K2327" s="67">
        <v>31680</v>
      </c>
      <c r="L2327" s="67">
        <v>1872</v>
      </c>
    </row>
    <row r="2328" spans="1:12">
      <c r="A2328" s="3">
        <v>41678</v>
      </c>
      <c r="B2328">
        <v>8</v>
      </c>
      <c r="C2328">
        <v>5</v>
      </c>
      <c r="D2328" t="s">
        <v>26</v>
      </c>
      <c r="E2328">
        <v>2</v>
      </c>
      <c r="F2328">
        <v>1</v>
      </c>
      <c r="G2328">
        <v>8</v>
      </c>
      <c r="H2328" s="67">
        <v>5148</v>
      </c>
      <c r="I2328" s="67">
        <v>5490</v>
      </c>
      <c r="J2328" s="67">
        <v>45630</v>
      </c>
      <c r="K2328" s="67">
        <v>48600</v>
      </c>
      <c r="L2328" s="67">
        <v>2970</v>
      </c>
    </row>
    <row r="2329" spans="1:12">
      <c r="A2329" s="3">
        <v>41678</v>
      </c>
      <c r="B2329">
        <v>7</v>
      </c>
      <c r="C2329">
        <v>3</v>
      </c>
      <c r="D2329" t="s">
        <v>12</v>
      </c>
      <c r="E2329">
        <v>1</v>
      </c>
      <c r="F2329">
        <v>1</v>
      </c>
      <c r="G2329">
        <v>18</v>
      </c>
      <c r="H2329" s="67">
        <v>3042</v>
      </c>
      <c r="I2329" s="67">
        <v>3240</v>
      </c>
      <c r="J2329" s="67">
        <v>40680</v>
      </c>
      <c r="K2329" s="67">
        <v>43200</v>
      </c>
      <c r="L2329" s="67">
        <v>2520</v>
      </c>
    </row>
    <row r="2330" spans="1:12">
      <c r="A2330" s="3">
        <v>41678</v>
      </c>
      <c r="B2330">
        <v>2</v>
      </c>
      <c r="C2330">
        <v>1</v>
      </c>
      <c r="D2330" t="s">
        <v>36</v>
      </c>
      <c r="E2330">
        <v>2</v>
      </c>
      <c r="F2330">
        <v>1</v>
      </c>
      <c r="G2330">
        <v>8</v>
      </c>
      <c r="H2330" s="67">
        <v>5148</v>
      </c>
      <c r="I2330" s="67">
        <v>5490</v>
      </c>
      <c r="J2330" s="67">
        <v>48438</v>
      </c>
      <c r="K2330" s="67">
        <v>51750</v>
      </c>
      <c r="L2330" s="67">
        <v>3312</v>
      </c>
    </row>
    <row r="2331" spans="1:12">
      <c r="A2331" s="3">
        <v>41679</v>
      </c>
      <c r="B2331">
        <v>6</v>
      </c>
      <c r="C2331">
        <v>4</v>
      </c>
      <c r="D2331" t="s">
        <v>12</v>
      </c>
      <c r="E2331">
        <v>1</v>
      </c>
      <c r="F2331">
        <v>1</v>
      </c>
      <c r="G2331">
        <v>25</v>
      </c>
      <c r="H2331" s="67">
        <v>7506</v>
      </c>
      <c r="I2331" s="67">
        <v>8100</v>
      </c>
      <c r="J2331" s="67">
        <v>44748</v>
      </c>
      <c r="K2331" s="67">
        <v>47520</v>
      </c>
      <c r="L2331" s="67">
        <v>2772</v>
      </c>
    </row>
    <row r="2332" spans="1:12">
      <c r="A2332" s="3">
        <v>41679</v>
      </c>
      <c r="B2332">
        <v>4</v>
      </c>
      <c r="C2332">
        <v>2</v>
      </c>
      <c r="D2332" t="s">
        <v>39</v>
      </c>
      <c r="E2332">
        <v>2</v>
      </c>
      <c r="F2332">
        <v>1</v>
      </c>
      <c r="G2332">
        <v>7</v>
      </c>
      <c r="H2332" s="67">
        <v>3042</v>
      </c>
      <c r="I2332" s="67">
        <v>3240</v>
      </c>
      <c r="J2332" s="67">
        <v>7452</v>
      </c>
      <c r="K2332" s="67">
        <v>7920</v>
      </c>
      <c r="L2332" s="67">
        <v>468</v>
      </c>
    </row>
    <row r="2333" spans="1:12">
      <c r="A2333" s="3">
        <v>41679</v>
      </c>
      <c r="B2333">
        <v>9</v>
      </c>
      <c r="C2333">
        <v>5</v>
      </c>
      <c r="D2333" t="s">
        <v>36</v>
      </c>
      <c r="E2333">
        <v>2</v>
      </c>
      <c r="F2333">
        <v>1</v>
      </c>
      <c r="G2333">
        <v>17</v>
      </c>
      <c r="H2333" s="67">
        <v>3978</v>
      </c>
      <c r="I2333" s="67">
        <v>4230</v>
      </c>
      <c r="J2333" s="67">
        <v>31590</v>
      </c>
      <c r="K2333" s="67">
        <v>33750</v>
      </c>
      <c r="L2333" s="67">
        <v>2160</v>
      </c>
    </row>
    <row r="2334" spans="1:12">
      <c r="A2334" s="3">
        <v>41680</v>
      </c>
      <c r="B2334">
        <v>1</v>
      </c>
      <c r="C2334">
        <v>1</v>
      </c>
      <c r="D2334" t="s">
        <v>39</v>
      </c>
      <c r="E2334">
        <v>2</v>
      </c>
      <c r="F2334">
        <v>1</v>
      </c>
      <c r="G2334">
        <v>3</v>
      </c>
      <c r="H2334" s="67">
        <v>2952</v>
      </c>
      <c r="I2334" s="67">
        <v>3150</v>
      </c>
      <c r="J2334" s="67">
        <v>93150</v>
      </c>
      <c r="K2334" s="67">
        <v>99000</v>
      </c>
      <c r="L2334" s="67">
        <v>5850</v>
      </c>
    </row>
    <row r="2335" spans="1:12">
      <c r="A2335" s="3">
        <v>41680</v>
      </c>
      <c r="B2335">
        <v>7</v>
      </c>
      <c r="C2335">
        <v>3</v>
      </c>
      <c r="D2335" t="s">
        <v>40</v>
      </c>
      <c r="E2335">
        <v>5</v>
      </c>
      <c r="F2335">
        <v>2</v>
      </c>
      <c r="G2335">
        <v>13</v>
      </c>
      <c r="H2335" s="67">
        <v>2034</v>
      </c>
      <c r="I2335" s="67">
        <v>2160</v>
      </c>
      <c r="J2335" s="67">
        <v>51012</v>
      </c>
      <c r="K2335" s="67">
        <v>54990</v>
      </c>
      <c r="L2335" s="67">
        <v>3978</v>
      </c>
    </row>
    <row r="2336" spans="1:12">
      <c r="A2336" s="3">
        <v>41681</v>
      </c>
      <c r="B2336">
        <v>2</v>
      </c>
      <c r="C2336">
        <v>1</v>
      </c>
      <c r="D2336" t="s">
        <v>41</v>
      </c>
      <c r="E2336">
        <v>2</v>
      </c>
      <c r="F2336">
        <v>1</v>
      </c>
      <c r="G2336">
        <v>17</v>
      </c>
      <c r="H2336" s="67">
        <v>3582</v>
      </c>
      <c r="I2336" s="67">
        <v>3870</v>
      </c>
      <c r="J2336" s="67">
        <v>17712</v>
      </c>
      <c r="K2336" s="67">
        <v>18900</v>
      </c>
      <c r="L2336" s="67">
        <v>1188</v>
      </c>
    </row>
    <row r="2337" spans="1:12">
      <c r="A2337" s="3">
        <v>41681</v>
      </c>
      <c r="B2337">
        <v>2</v>
      </c>
      <c r="C2337">
        <v>1</v>
      </c>
      <c r="D2337" t="s">
        <v>15</v>
      </c>
      <c r="E2337">
        <v>2</v>
      </c>
      <c r="F2337">
        <v>2</v>
      </c>
      <c r="G2337">
        <v>22</v>
      </c>
      <c r="H2337" s="67">
        <v>3978</v>
      </c>
      <c r="I2337" s="67">
        <v>4230</v>
      </c>
      <c r="J2337" s="67">
        <v>50148</v>
      </c>
      <c r="K2337" s="67">
        <v>54180</v>
      </c>
      <c r="L2337" s="67">
        <v>4032</v>
      </c>
    </row>
    <row r="2338" spans="1:12">
      <c r="A2338" s="3">
        <v>41681</v>
      </c>
      <c r="B2338">
        <v>2</v>
      </c>
      <c r="C2338">
        <v>1</v>
      </c>
      <c r="D2338" t="s">
        <v>12</v>
      </c>
      <c r="E2338">
        <v>1</v>
      </c>
      <c r="F2338">
        <v>1</v>
      </c>
      <c r="G2338">
        <v>23</v>
      </c>
      <c r="H2338" s="67">
        <v>2196</v>
      </c>
      <c r="I2338" s="67">
        <v>2340</v>
      </c>
      <c r="J2338" s="67">
        <v>30510</v>
      </c>
      <c r="K2338" s="67">
        <v>32400</v>
      </c>
      <c r="L2338" s="67">
        <v>1890</v>
      </c>
    </row>
    <row r="2339" spans="1:12">
      <c r="A2339" s="3">
        <v>41682</v>
      </c>
      <c r="B2339">
        <v>8</v>
      </c>
      <c r="C2339">
        <v>5</v>
      </c>
      <c r="D2339" t="s">
        <v>35</v>
      </c>
      <c r="E2339">
        <v>3</v>
      </c>
      <c r="F2339">
        <v>1</v>
      </c>
      <c r="G2339">
        <v>1</v>
      </c>
      <c r="H2339" s="67">
        <v>2034</v>
      </c>
      <c r="I2339" s="67">
        <v>2160</v>
      </c>
      <c r="J2339" s="67">
        <v>56628</v>
      </c>
      <c r="K2339" s="67">
        <v>60390</v>
      </c>
      <c r="L2339" s="67">
        <v>3762</v>
      </c>
    </row>
    <row r="2340" spans="1:12">
      <c r="A2340" s="3">
        <v>41682</v>
      </c>
      <c r="B2340">
        <v>1</v>
      </c>
      <c r="C2340">
        <v>1</v>
      </c>
      <c r="D2340" t="s">
        <v>42</v>
      </c>
      <c r="E2340">
        <v>6</v>
      </c>
      <c r="F2340">
        <v>2</v>
      </c>
      <c r="G2340">
        <v>25</v>
      </c>
      <c r="H2340" s="67">
        <v>5148</v>
      </c>
      <c r="I2340" s="67">
        <v>5490</v>
      </c>
      <c r="J2340" s="67">
        <v>7506</v>
      </c>
      <c r="K2340" s="67">
        <v>8100</v>
      </c>
      <c r="L2340" s="67">
        <v>594</v>
      </c>
    </row>
    <row r="2341" spans="1:12">
      <c r="A2341" s="3">
        <v>41682</v>
      </c>
      <c r="B2341">
        <v>8</v>
      </c>
      <c r="C2341">
        <v>5</v>
      </c>
      <c r="D2341" t="s">
        <v>26</v>
      </c>
      <c r="E2341">
        <v>2</v>
      </c>
      <c r="F2341">
        <v>1</v>
      </c>
      <c r="G2341">
        <v>22</v>
      </c>
      <c r="H2341" s="67">
        <v>3384</v>
      </c>
      <c r="I2341" s="67">
        <v>3600</v>
      </c>
      <c r="J2341" s="67">
        <v>3042</v>
      </c>
      <c r="K2341" s="67">
        <v>3240</v>
      </c>
      <c r="L2341" s="67">
        <v>198</v>
      </c>
    </row>
    <row r="2342" spans="1:12">
      <c r="A2342" s="3">
        <v>41682</v>
      </c>
      <c r="B2342">
        <v>4</v>
      </c>
      <c r="C2342">
        <v>2</v>
      </c>
      <c r="D2342" t="s">
        <v>15</v>
      </c>
      <c r="E2342">
        <v>2</v>
      </c>
      <c r="F2342">
        <v>2</v>
      </c>
      <c r="G2342">
        <v>2</v>
      </c>
      <c r="H2342" s="67">
        <v>3978</v>
      </c>
      <c r="I2342" s="67">
        <v>4230</v>
      </c>
      <c r="J2342" s="67">
        <v>85968</v>
      </c>
      <c r="K2342" s="67">
        <v>92880</v>
      </c>
      <c r="L2342" s="67">
        <v>6912</v>
      </c>
    </row>
    <row r="2343" spans="1:12">
      <c r="A2343" s="3">
        <v>41683</v>
      </c>
      <c r="B2343">
        <v>2</v>
      </c>
      <c r="C2343">
        <v>1</v>
      </c>
      <c r="D2343" t="s">
        <v>40</v>
      </c>
      <c r="E2343">
        <v>5</v>
      </c>
      <c r="F2343">
        <v>2</v>
      </c>
      <c r="G2343">
        <v>11</v>
      </c>
      <c r="H2343" s="67">
        <v>3582</v>
      </c>
      <c r="I2343" s="67">
        <v>3870</v>
      </c>
      <c r="J2343" s="67">
        <v>7848</v>
      </c>
      <c r="K2343" s="67">
        <v>8460</v>
      </c>
      <c r="L2343" s="67">
        <v>612</v>
      </c>
    </row>
    <row r="2344" spans="1:12">
      <c r="A2344" s="3">
        <v>41683</v>
      </c>
      <c r="B2344">
        <v>5</v>
      </c>
      <c r="C2344">
        <v>3</v>
      </c>
      <c r="D2344" t="s">
        <v>35</v>
      </c>
      <c r="E2344">
        <v>3</v>
      </c>
      <c r="F2344">
        <v>1</v>
      </c>
      <c r="G2344">
        <v>11</v>
      </c>
      <c r="H2344" s="67">
        <v>3546</v>
      </c>
      <c r="I2344" s="67">
        <v>3780</v>
      </c>
      <c r="J2344" s="67">
        <v>51480</v>
      </c>
      <c r="K2344" s="67">
        <v>54900</v>
      </c>
      <c r="L2344" s="67">
        <v>3420</v>
      </c>
    </row>
    <row r="2345" spans="1:12">
      <c r="A2345" s="3">
        <v>41683</v>
      </c>
      <c r="B2345">
        <v>4</v>
      </c>
      <c r="C2345">
        <v>2</v>
      </c>
      <c r="D2345" t="s">
        <v>15</v>
      </c>
      <c r="E2345">
        <v>2</v>
      </c>
      <c r="F2345">
        <v>2</v>
      </c>
      <c r="G2345">
        <v>1</v>
      </c>
      <c r="H2345" s="67">
        <v>7506</v>
      </c>
      <c r="I2345" s="67">
        <v>8100</v>
      </c>
      <c r="J2345" s="67">
        <v>28656</v>
      </c>
      <c r="K2345" s="67">
        <v>30960</v>
      </c>
      <c r="L2345" s="67">
        <v>2304</v>
      </c>
    </row>
    <row r="2346" spans="1:12">
      <c r="A2346" s="3">
        <v>41683</v>
      </c>
      <c r="B2346">
        <v>1</v>
      </c>
      <c r="C2346">
        <v>1</v>
      </c>
      <c r="D2346" t="s">
        <v>32</v>
      </c>
      <c r="E2346">
        <v>3</v>
      </c>
      <c r="F2346">
        <v>1</v>
      </c>
      <c r="G2346">
        <v>14</v>
      </c>
      <c r="H2346" s="67">
        <v>3978</v>
      </c>
      <c r="I2346" s="67">
        <v>4230</v>
      </c>
      <c r="J2346" s="67">
        <v>24822</v>
      </c>
      <c r="K2346" s="67">
        <v>26460</v>
      </c>
      <c r="L2346" s="67">
        <v>1638</v>
      </c>
    </row>
    <row r="2347" spans="1:12">
      <c r="A2347" s="3">
        <v>41684</v>
      </c>
      <c r="B2347">
        <v>3</v>
      </c>
      <c r="C2347">
        <v>2</v>
      </c>
      <c r="D2347" t="s">
        <v>41</v>
      </c>
      <c r="E2347">
        <v>2</v>
      </c>
      <c r="F2347">
        <v>1</v>
      </c>
      <c r="G2347">
        <v>11</v>
      </c>
      <c r="H2347" s="67">
        <v>2034</v>
      </c>
      <c r="I2347" s="67">
        <v>2160</v>
      </c>
      <c r="J2347" s="67">
        <v>5904</v>
      </c>
      <c r="K2347" s="67">
        <v>6300</v>
      </c>
      <c r="L2347" s="67">
        <v>396</v>
      </c>
    </row>
    <row r="2348" spans="1:12">
      <c r="A2348" s="3">
        <v>41684</v>
      </c>
      <c r="B2348">
        <v>5</v>
      </c>
      <c r="C2348">
        <v>3</v>
      </c>
      <c r="D2348" t="s">
        <v>38</v>
      </c>
      <c r="E2348">
        <v>4</v>
      </c>
      <c r="F2348">
        <v>1</v>
      </c>
      <c r="G2348">
        <v>8</v>
      </c>
      <c r="H2348" s="67">
        <v>2952</v>
      </c>
      <c r="I2348" s="67">
        <v>3150</v>
      </c>
      <c r="J2348" s="67">
        <v>67374</v>
      </c>
      <c r="K2348" s="67">
        <v>71820</v>
      </c>
      <c r="L2348" s="67">
        <v>4446</v>
      </c>
    </row>
    <row r="2349" spans="1:12">
      <c r="A2349" s="3">
        <v>41684</v>
      </c>
      <c r="B2349">
        <v>9</v>
      </c>
      <c r="C2349">
        <v>5</v>
      </c>
      <c r="D2349" t="s">
        <v>40</v>
      </c>
      <c r="E2349">
        <v>5</v>
      </c>
      <c r="F2349">
        <v>2</v>
      </c>
      <c r="G2349">
        <v>1</v>
      </c>
      <c r="H2349" s="67">
        <v>3546</v>
      </c>
      <c r="I2349" s="67">
        <v>3780</v>
      </c>
      <c r="J2349" s="67">
        <v>66708</v>
      </c>
      <c r="K2349" s="67">
        <v>71910</v>
      </c>
      <c r="L2349" s="67">
        <v>5202</v>
      </c>
    </row>
    <row r="2350" spans="1:12">
      <c r="A2350" s="3">
        <v>41685</v>
      </c>
      <c r="B2350">
        <v>9</v>
      </c>
      <c r="C2350">
        <v>5</v>
      </c>
      <c r="D2350" t="s">
        <v>39</v>
      </c>
      <c r="E2350">
        <v>2</v>
      </c>
      <c r="F2350">
        <v>1</v>
      </c>
      <c r="G2350">
        <v>24</v>
      </c>
      <c r="H2350" s="67">
        <v>3546</v>
      </c>
      <c r="I2350" s="67">
        <v>3780</v>
      </c>
      <c r="J2350" s="67">
        <v>26082</v>
      </c>
      <c r="K2350" s="67">
        <v>27720</v>
      </c>
      <c r="L2350" s="67">
        <v>1638</v>
      </c>
    </row>
    <row r="2351" spans="1:12">
      <c r="A2351" s="3">
        <v>41686</v>
      </c>
      <c r="B2351">
        <v>8</v>
      </c>
      <c r="C2351">
        <v>5</v>
      </c>
      <c r="D2351" t="s">
        <v>32</v>
      </c>
      <c r="E2351">
        <v>3</v>
      </c>
      <c r="F2351">
        <v>1</v>
      </c>
      <c r="G2351">
        <v>15</v>
      </c>
      <c r="H2351" s="67">
        <v>3978</v>
      </c>
      <c r="I2351" s="67">
        <v>4230</v>
      </c>
      <c r="J2351" s="67">
        <v>21276</v>
      </c>
      <c r="K2351" s="67">
        <v>22680</v>
      </c>
      <c r="L2351" s="67">
        <v>1404</v>
      </c>
    </row>
    <row r="2352" spans="1:12">
      <c r="A2352" s="3">
        <v>41686</v>
      </c>
      <c r="B2352">
        <v>7</v>
      </c>
      <c r="C2352">
        <v>3</v>
      </c>
      <c r="D2352" t="s">
        <v>39</v>
      </c>
      <c r="E2352">
        <v>2</v>
      </c>
      <c r="F2352">
        <v>1</v>
      </c>
      <c r="G2352">
        <v>20</v>
      </c>
      <c r="H2352" s="67">
        <v>3546</v>
      </c>
      <c r="I2352" s="67">
        <v>3780</v>
      </c>
      <c r="J2352" s="67">
        <v>70794</v>
      </c>
      <c r="K2352" s="67">
        <v>75240</v>
      </c>
      <c r="L2352" s="67">
        <v>4446</v>
      </c>
    </row>
    <row r="2353" spans="1:12">
      <c r="A2353" s="3">
        <v>41687</v>
      </c>
      <c r="B2353">
        <v>7</v>
      </c>
      <c r="C2353">
        <v>3</v>
      </c>
      <c r="D2353" t="s">
        <v>21</v>
      </c>
      <c r="E2353">
        <v>2</v>
      </c>
      <c r="F2353">
        <v>1</v>
      </c>
      <c r="G2353">
        <v>1</v>
      </c>
      <c r="H2353" s="67">
        <v>5148</v>
      </c>
      <c r="I2353" s="67">
        <v>5490</v>
      </c>
      <c r="J2353" s="67">
        <v>46116</v>
      </c>
      <c r="K2353" s="67">
        <v>49140</v>
      </c>
      <c r="L2353" s="67">
        <v>3024</v>
      </c>
    </row>
    <row r="2354" spans="1:12">
      <c r="A2354" s="3">
        <v>41687</v>
      </c>
      <c r="B2354">
        <v>10</v>
      </c>
      <c r="C2354">
        <v>4</v>
      </c>
      <c r="D2354" t="s">
        <v>42</v>
      </c>
      <c r="E2354">
        <v>6</v>
      </c>
      <c r="F2354">
        <v>2</v>
      </c>
      <c r="G2354">
        <v>5</v>
      </c>
      <c r="H2354" s="67">
        <v>2196</v>
      </c>
      <c r="I2354" s="67">
        <v>2340</v>
      </c>
      <c r="J2354" s="67">
        <v>22518</v>
      </c>
      <c r="K2354" s="67">
        <v>24300</v>
      </c>
      <c r="L2354" s="67">
        <v>1782</v>
      </c>
    </row>
    <row r="2355" spans="1:12">
      <c r="A2355" s="3">
        <v>41687</v>
      </c>
      <c r="B2355">
        <v>8</v>
      </c>
      <c r="C2355">
        <v>5</v>
      </c>
      <c r="D2355" t="s">
        <v>38</v>
      </c>
      <c r="E2355">
        <v>4</v>
      </c>
      <c r="F2355">
        <v>1</v>
      </c>
      <c r="G2355">
        <v>2</v>
      </c>
      <c r="H2355" s="67">
        <v>3924</v>
      </c>
      <c r="I2355" s="67">
        <v>4230</v>
      </c>
      <c r="J2355" s="67">
        <v>46098</v>
      </c>
      <c r="K2355" s="67">
        <v>49140</v>
      </c>
      <c r="L2355" s="67">
        <v>3042</v>
      </c>
    </row>
    <row r="2356" spans="1:12">
      <c r="A2356" s="3">
        <v>41687</v>
      </c>
      <c r="B2356">
        <v>10</v>
      </c>
      <c r="C2356">
        <v>4</v>
      </c>
      <c r="D2356" t="s">
        <v>43</v>
      </c>
      <c r="E2356">
        <v>4</v>
      </c>
      <c r="F2356">
        <v>1</v>
      </c>
      <c r="G2356">
        <v>15</v>
      </c>
      <c r="H2356" s="67">
        <v>3978</v>
      </c>
      <c r="I2356" s="67">
        <v>4230</v>
      </c>
      <c r="J2356" s="67">
        <v>74448</v>
      </c>
      <c r="K2356" s="67">
        <v>79200</v>
      </c>
      <c r="L2356" s="67">
        <v>4752</v>
      </c>
    </row>
    <row r="2357" spans="1:12">
      <c r="A2357" s="3">
        <v>41688</v>
      </c>
      <c r="B2357">
        <v>10</v>
      </c>
      <c r="C2357">
        <v>4</v>
      </c>
      <c r="D2357" t="s">
        <v>37</v>
      </c>
      <c r="E2357">
        <v>3</v>
      </c>
      <c r="F2357">
        <v>1</v>
      </c>
      <c r="G2357">
        <v>24</v>
      </c>
      <c r="H2357" s="67">
        <v>2106</v>
      </c>
      <c r="I2357" s="67">
        <v>2250</v>
      </c>
      <c r="J2357" s="67">
        <v>89640</v>
      </c>
      <c r="K2357" s="67">
        <v>95400</v>
      </c>
      <c r="L2357" s="67">
        <v>5760</v>
      </c>
    </row>
    <row r="2358" spans="1:12">
      <c r="A2358" s="3">
        <v>41688</v>
      </c>
      <c r="B2358">
        <v>8</v>
      </c>
      <c r="C2358">
        <v>5</v>
      </c>
      <c r="D2358" t="s">
        <v>32</v>
      </c>
      <c r="E2358">
        <v>3</v>
      </c>
      <c r="F2358">
        <v>1</v>
      </c>
      <c r="G2358">
        <v>23</v>
      </c>
      <c r="H2358" s="67">
        <v>5148</v>
      </c>
      <c r="I2358" s="67">
        <v>5490</v>
      </c>
      <c r="J2358" s="67">
        <v>81558</v>
      </c>
      <c r="K2358" s="67">
        <v>86940</v>
      </c>
      <c r="L2358" s="67">
        <v>5382</v>
      </c>
    </row>
    <row r="2359" spans="1:12">
      <c r="A2359" s="3">
        <v>41689</v>
      </c>
      <c r="B2359">
        <v>6</v>
      </c>
      <c r="C2359">
        <v>4</v>
      </c>
      <c r="D2359" t="s">
        <v>41</v>
      </c>
      <c r="E2359">
        <v>2</v>
      </c>
      <c r="F2359">
        <v>1</v>
      </c>
      <c r="G2359">
        <v>20</v>
      </c>
      <c r="H2359" s="67">
        <v>3546</v>
      </c>
      <c r="I2359" s="67">
        <v>3780</v>
      </c>
      <c r="J2359" s="67">
        <v>73800</v>
      </c>
      <c r="K2359" s="67">
        <v>78750</v>
      </c>
      <c r="L2359" s="67">
        <v>4950</v>
      </c>
    </row>
    <row r="2360" spans="1:12">
      <c r="A2360" s="3">
        <v>41689</v>
      </c>
      <c r="B2360">
        <v>4</v>
      </c>
      <c r="C2360">
        <v>2</v>
      </c>
      <c r="D2360" t="s">
        <v>35</v>
      </c>
      <c r="E2360">
        <v>3</v>
      </c>
      <c r="F2360">
        <v>1</v>
      </c>
      <c r="G2360">
        <v>23</v>
      </c>
      <c r="H2360" s="67">
        <v>3546</v>
      </c>
      <c r="I2360" s="67">
        <v>3780</v>
      </c>
      <c r="J2360" s="67">
        <v>113256</v>
      </c>
      <c r="K2360" s="67">
        <v>120780</v>
      </c>
      <c r="L2360" s="67">
        <v>7524</v>
      </c>
    </row>
    <row r="2361" spans="1:12">
      <c r="A2361" s="3">
        <v>41690</v>
      </c>
      <c r="B2361">
        <v>4</v>
      </c>
      <c r="C2361">
        <v>2</v>
      </c>
      <c r="D2361" t="s">
        <v>43</v>
      </c>
      <c r="E2361">
        <v>4</v>
      </c>
      <c r="F2361">
        <v>1</v>
      </c>
      <c r="G2361">
        <v>22</v>
      </c>
      <c r="H2361" s="67">
        <v>5148</v>
      </c>
      <c r="I2361" s="67">
        <v>5490</v>
      </c>
      <c r="J2361" s="67">
        <v>47376</v>
      </c>
      <c r="K2361" s="67">
        <v>50400</v>
      </c>
      <c r="L2361" s="67">
        <v>3024</v>
      </c>
    </row>
    <row r="2362" spans="1:12">
      <c r="A2362" s="3">
        <v>41690</v>
      </c>
      <c r="B2362">
        <v>1</v>
      </c>
      <c r="C2362">
        <v>1</v>
      </c>
      <c r="D2362" t="s">
        <v>12</v>
      </c>
      <c r="E2362">
        <v>1</v>
      </c>
      <c r="F2362">
        <v>1</v>
      </c>
      <c r="G2362">
        <v>10</v>
      </c>
      <c r="H2362" s="67">
        <v>3384</v>
      </c>
      <c r="I2362" s="67">
        <v>3600</v>
      </c>
      <c r="J2362" s="67">
        <v>42714</v>
      </c>
      <c r="K2362" s="67">
        <v>45360</v>
      </c>
      <c r="L2362" s="67">
        <v>2646</v>
      </c>
    </row>
    <row r="2363" spans="1:12">
      <c r="A2363" s="3">
        <v>41691</v>
      </c>
      <c r="B2363">
        <v>2</v>
      </c>
      <c r="C2363">
        <v>1</v>
      </c>
      <c r="D2363" t="s">
        <v>12</v>
      </c>
      <c r="E2363">
        <v>1</v>
      </c>
      <c r="F2363">
        <v>1</v>
      </c>
      <c r="G2363">
        <v>5</v>
      </c>
      <c r="H2363" s="67">
        <v>3042</v>
      </c>
      <c r="I2363" s="67">
        <v>3240</v>
      </c>
      <c r="J2363" s="67">
        <v>34578</v>
      </c>
      <c r="K2363" s="67">
        <v>36720</v>
      </c>
      <c r="L2363" s="67">
        <v>2142</v>
      </c>
    </row>
    <row r="2364" spans="1:12">
      <c r="A2364" s="3">
        <v>41691</v>
      </c>
      <c r="B2364">
        <v>1</v>
      </c>
      <c r="C2364">
        <v>1</v>
      </c>
      <c r="D2364" t="s">
        <v>32</v>
      </c>
      <c r="E2364">
        <v>3</v>
      </c>
      <c r="F2364">
        <v>1</v>
      </c>
      <c r="G2364">
        <v>12</v>
      </c>
      <c r="H2364" s="67">
        <v>3978</v>
      </c>
      <c r="I2364" s="67">
        <v>4230</v>
      </c>
      <c r="J2364" s="67">
        <v>28368</v>
      </c>
      <c r="K2364" s="67">
        <v>30240</v>
      </c>
      <c r="L2364" s="67">
        <v>1872</v>
      </c>
    </row>
    <row r="2365" spans="1:12">
      <c r="A2365" s="3">
        <v>41691</v>
      </c>
      <c r="B2365">
        <v>1</v>
      </c>
      <c r="C2365">
        <v>1</v>
      </c>
      <c r="D2365" t="s">
        <v>19</v>
      </c>
      <c r="E2365">
        <v>2</v>
      </c>
      <c r="F2365">
        <v>1</v>
      </c>
      <c r="G2365">
        <v>19</v>
      </c>
      <c r="H2365" s="67">
        <v>3978</v>
      </c>
      <c r="I2365" s="67">
        <v>4230</v>
      </c>
      <c r="J2365" s="67">
        <v>15912</v>
      </c>
      <c r="K2365" s="67">
        <v>16920</v>
      </c>
      <c r="L2365" s="67">
        <v>1008</v>
      </c>
    </row>
    <row r="2366" spans="1:12">
      <c r="A2366" s="3">
        <v>41692</v>
      </c>
      <c r="B2366">
        <v>6</v>
      </c>
      <c r="C2366">
        <v>4</v>
      </c>
      <c r="D2366" t="s">
        <v>19</v>
      </c>
      <c r="E2366">
        <v>2</v>
      </c>
      <c r="F2366">
        <v>1</v>
      </c>
      <c r="G2366">
        <v>18</v>
      </c>
      <c r="H2366" s="67">
        <v>3924</v>
      </c>
      <c r="I2366" s="67">
        <v>4230</v>
      </c>
      <c r="J2366" s="67">
        <v>15912</v>
      </c>
      <c r="K2366" s="67">
        <v>16920</v>
      </c>
      <c r="L2366" s="67">
        <v>1008</v>
      </c>
    </row>
    <row r="2367" spans="1:12">
      <c r="A2367" s="3">
        <v>41692</v>
      </c>
      <c r="B2367">
        <v>7</v>
      </c>
      <c r="C2367">
        <v>3</v>
      </c>
      <c r="D2367" t="s">
        <v>26</v>
      </c>
      <c r="E2367">
        <v>2</v>
      </c>
      <c r="F2367">
        <v>1</v>
      </c>
      <c r="G2367">
        <v>1</v>
      </c>
      <c r="H2367" s="67">
        <v>2952</v>
      </c>
      <c r="I2367" s="67">
        <v>3150</v>
      </c>
      <c r="J2367" s="67">
        <v>45630</v>
      </c>
      <c r="K2367" s="67">
        <v>48600</v>
      </c>
      <c r="L2367" s="67">
        <v>2970</v>
      </c>
    </row>
    <row r="2368" spans="1:12">
      <c r="A2368" s="3">
        <v>41692</v>
      </c>
      <c r="B2368">
        <v>4</v>
      </c>
      <c r="C2368">
        <v>2</v>
      </c>
      <c r="D2368" t="s">
        <v>12</v>
      </c>
      <c r="E2368">
        <v>1</v>
      </c>
      <c r="F2368">
        <v>1</v>
      </c>
      <c r="G2368">
        <v>15</v>
      </c>
      <c r="H2368" s="67">
        <v>3042</v>
      </c>
      <c r="I2368" s="67">
        <v>3240</v>
      </c>
      <c r="J2368" s="67">
        <v>38646</v>
      </c>
      <c r="K2368" s="67">
        <v>41040</v>
      </c>
      <c r="L2368" s="67">
        <v>2394</v>
      </c>
    </row>
    <row r="2369" spans="1:12">
      <c r="A2369" s="3">
        <v>41693</v>
      </c>
      <c r="B2369">
        <v>7</v>
      </c>
      <c r="C2369">
        <v>3</v>
      </c>
      <c r="D2369" t="s">
        <v>43</v>
      </c>
      <c r="E2369">
        <v>4</v>
      </c>
      <c r="F2369">
        <v>1</v>
      </c>
      <c r="G2369">
        <v>4</v>
      </c>
      <c r="H2369" s="67">
        <v>3978</v>
      </c>
      <c r="I2369" s="67">
        <v>4230</v>
      </c>
      <c r="J2369" s="67">
        <v>40608</v>
      </c>
      <c r="K2369" s="67">
        <v>43200</v>
      </c>
      <c r="L2369" s="67">
        <v>2592</v>
      </c>
    </row>
    <row r="2370" spans="1:12">
      <c r="A2370" s="3">
        <v>41693</v>
      </c>
      <c r="B2370">
        <v>8</v>
      </c>
      <c r="C2370">
        <v>5</v>
      </c>
      <c r="D2370" t="s">
        <v>21</v>
      </c>
      <c r="E2370">
        <v>2</v>
      </c>
      <c r="F2370">
        <v>1</v>
      </c>
      <c r="G2370">
        <v>16</v>
      </c>
      <c r="H2370" s="67">
        <v>2106</v>
      </c>
      <c r="I2370" s="67">
        <v>2250</v>
      </c>
      <c r="J2370" s="67">
        <v>32940</v>
      </c>
      <c r="K2370" s="67">
        <v>35100</v>
      </c>
      <c r="L2370" s="67">
        <v>2160</v>
      </c>
    </row>
    <row r="2371" spans="1:12">
      <c r="A2371" s="3">
        <v>41693</v>
      </c>
      <c r="B2371">
        <v>8</v>
      </c>
      <c r="C2371">
        <v>5</v>
      </c>
      <c r="D2371" t="s">
        <v>15</v>
      </c>
      <c r="E2371">
        <v>2</v>
      </c>
      <c r="F2371">
        <v>2</v>
      </c>
      <c r="G2371">
        <v>10</v>
      </c>
      <c r="H2371" s="67">
        <v>2034</v>
      </c>
      <c r="I2371" s="67">
        <v>2160</v>
      </c>
      <c r="J2371" s="67">
        <v>78804</v>
      </c>
      <c r="K2371" s="67">
        <v>85140</v>
      </c>
      <c r="L2371" s="67">
        <v>6336</v>
      </c>
    </row>
    <row r="2372" spans="1:12">
      <c r="A2372" s="3">
        <v>41693</v>
      </c>
      <c r="B2372">
        <v>5</v>
      </c>
      <c r="C2372">
        <v>3</v>
      </c>
      <c r="D2372" t="s">
        <v>40</v>
      </c>
      <c r="E2372">
        <v>5</v>
      </c>
      <c r="F2372">
        <v>2</v>
      </c>
      <c r="G2372">
        <v>21</v>
      </c>
      <c r="H2372" s="67">
        <v>4482</v>
      </c>
      <c r="I2372" s="67">
        <v>4770</v>
      </c>
      <c r="J2372" s="67">
        <v>39240</v>
      </c>
      <c r="K2372" s="67">
        <v>42300</v>
      </c>
      <c r="L2372" s="67">
        <v>3060</v>
      </c>
    </row>
    <row r="2373" spans="1:12">
      <c r="A2373" s="3">
        <v>41693</v>
      </c>
      <c r="B2373">
        <v>7</v>
      </c>
      <c r="C2373">
        <v>3</v>
      </c>
      <c r="D2373" t="s">
        <v>21</v>
      </c>
      <c r="E2373">
        <v>2</v>
      </c>
      <c r="F2373">
        <v>1</v>
      </c>
      <c r="G2373">
        <v>7</v>
      </c>
      <c r="H2373" s="67">
        <v>3726</v>
      </c>
      <c r="I2373" s="67">
        <v>3960</v>
      </c>
      <c r="J2373" s="67">
        <v>15372</v>
      </c>
      <c r="K2373" s="67">
        <v>16380</v>
      </c>
      <c r="L2373" s="67">
        <v>1008</v>
      </c>
    </row>
    <row r="2374" spans="1:12">
      <c r="A2374" s="3">
        <v>41694</v>
      </c>
      <c r="B2374">
        <v>10</v>
      </c>
      <c r="C2374">
        <v>4</v>
      </c>
      <c r="D2374" t="s">
        <v>39</v>
      </c>
      <c r="E2374">
        <v>2</v>
      </c>
      <c r="F2374">
        <v>1</v>
      </c>
      <c r="G2374">
        <v>22</v>
      </c>
      <c r="H2374" s="67">
        <v>2952</v>
      </c>
      <c r="I2374" s="67">
        <v>3150</v>
      </c>
      <c r="J2374" s="67">
        <v>70794</v>
      </c>
      <c r="K2374" s="67">
        <v>75240</v>
      </c>
      <c r="L2374" s="67">
        <v>4446</v>
      </c>
    </row>
    <row r="2375" spans="1:12">
      <c r="A2375" s="3">
        <v>41695</v>
      </c>
      <c r="B2375">
        <v>1</v>
      </c>
      <c r="C2375">
        <v>1</v>
      </c>
      <c r="D2375" t="s">
        <v>39</v>
      </c>
      <c r="E2375">
        <v>2</v>
      </c>
      <c r="F2375">
        <v>1</v>
      </c>
      <c r="G2375">
        <v>15</v>
      </c>
      <c r="H2375" s="67">
        <v>3384</v>
      </c>
      <c r="I2375" s="67">
        <v>3600</v>
      </c>
      <c r="J2375" s="67">
        <v>11178</v>
      </c>
      <c r="K2375" s="67">
        <v>11880</v>
      </c>
      <c r="L2375" s="67">
        <v>702</v>
      </c>
    </row>
    <row r="2376" spans="1:12">
      <c r="A2376" s="3">
        <v>41695</v>
      </c>
      <c r="B2376">
        <v>9</v>
      </c>
      <c r="C2376">
        <v>5</v>
      </c>
      <c r="D2376" t="s">
        <v>42</v>
      </c>
      <c r="E2376">
        <v>6</v>
      </c>
      <c r="F2376">
        <v>2</v>
      </c>
      <c r="G2376">
        <v>7</v>
      </c>
      <c r="H2376" s="67">
        <v>3546</v>
      </c>
      <c r="I2376" s="67">
        <v>3780</v>
      </c>
      <c r="J2376" s="67">
        <v>30024</v>
      </c>
      <c r="K2376" s="67">
        <v>32400</v>
      </c>
      <c r="L2376" s="67">
        <v>2376</v>
      </c>
    </row>
    <row r="2377" spans="1:12">
      <c r="A2377" s="3">
        <v>41695</v>
      </c>
      <c r="B2377">
        <v>9</v>
      </c>
      <c r="C2377">
        <v>5</v>
      </c>
      <c r="D2377" t="s">
        <v>28</v>
      </c>
      <c r="E2377">
        <v>3</v>
      </c>
      <c r="F2377">
        <v>1</v>
      </c>
      <c r="G2377">
        <v>17</v>
      </c>
      <c r="H2377" s="67">
        <v>5148</v>
      </c>
      <c r="I2377" s="67">
        <v>5490</v>
      </c>
      <c r="J2377" s="67">
        <v>58320</v>
      </c>
      <c r="K2377" s="67">
        <v>62100</v>
      </c>
      <c r="L2377" s="67">
        <v>3780</v>
      </c>
    </row>
    <row r="2378" spans="1:12">
      <c r="A2378" s="3">
        <v>41696</v>
      </c>
      <c r="B2378">
        <v>4</v>
      </c>
      <c r="C2378">
        <v>2</v>
      </c>
      <c r="D2378" t="s">
        <v>12</v>
      </c>
      <c r="E2378">
        <v>1</v>
      </c>
      <c r="F2378">
        <v>1</v>
      </c>
      <c r="G2378">
        <v>20</v>
      </c>
      <c r="H2378" s="67">
        <v>2034</v>
      </c>
      <c r="I2378" s="67">
        <v>2160</v>
      </c>
      <c r="J2378" s="67">
        <v>28476</v>
      </c>
      <c r="K2378" s="67">
        <v>30240</v>
      </c>
      <c r="L2378" s="67">
        <v>1764</v>
      </c>
    </row>
    <row r="2379" spans="1:12">
      <c r="A2379" s="3">
        <v>41696</v>
      </c>
      <c r="B2379">
        <v>6</v>
      </c>
      <c r="C2379">
        <v>4</v>
      </c>
      <c r="D2379" t="s">
        <v>43</v>
      </c>
      <c r="E2379">
        <v>4</v>
      </c>
      <c r="F2379">
        <v>1</v>
      </c>
      <c r="G2379">
        <v>5</v>
      </c>
      <c r="H2379" s="67">
        <v>2196</v>
      </c>
      <c r="I2379" s="67">
        <v>2340</v>
      </c>
      <c r="J2379" s="67">
        <v>77832</v>
      </c>
      <c r="K2379" s="67">
        <v>82800</v>
      </c>
      <c r="L2379" s="67">
        <v>4968</v>
      </c>
    </row>
    <row r="2380" spans="1:12">
      <c r="A2380" s="3">
        <v>41696</v>
      </c>
      <c r="B2380">
        <v>2</v>
      </c>
      <c r="C2380">
        <v>1</v>
      </c>
      <c r="D2380" t="s">
        <v>32</v>
      </c>
      <c r="E2380">
        <v>3</v>
      </c>
      <c r="F2380">
        <v>1</v>
      </c>
      <c r="G2380">
        <v>14</v>
      </c>
      <c r="H2380" s="67">
        <v>3546</v>
      </c>
      <c r="I2380" s="67">
        <v>3780</v>
      </c>
      <c r="J2380" s="67">
        <v>17730</v>
      </c>
      <c r="K2380" s="67">
        <v>18900</v>
      </c>
      <c r="L2380" s="67">
        <v>1170</v>
      </c>
    </row>
    <row r="2381" spans="1:12">
      <c r="A2381" s="3">
        <v>41696</v>
      </c>
      <c r="B2381">
        <v>2</v>
      </c>
      <c r="C2381">
        <v>1</v>
      </c>
      <c r="D2381" t="s">
        <v>36</v>
      </c>
      <c r="E2381">
        <v>2</v>
      </c>
      <c r="F2381">
        <v>1</v>
      </c>
      <c r="G2381">
        <v>6</v>
      </c>
      <c r="H2381" s="67">
        <v>3546</v>
      </c>
      <c r="I2381" s="67">
        <v>3780</v>
      </c>
      <c r="J2381" s="67">
        <v>50544</v>
      </c>
      <c r="K2381" s="67">
        <v>54000</v>
      </c>
      <c r="L2381" s="67">
        <v>3456</v>
      </c>
    </row>
    <row r="2382" spans="1:12">
      <c r="A2382" s="3">
        <v>41697</v>
      </c>
      <c r="B2382">
        <v>2</v>
      </c>
      <c r="C2382">
        <v>1</v>
      </c>
      <c r="D2382" t="s">
        <v>15</v>
      </c>
      <c r="E2382">
        <v>2</v>
      </c>
      <c r="F2382">
        <v>2</v>
      </c>
      <c r="G2382">
        <v>22</v>
      </c>
      <c r="H2382" s="67">
        <v>7506</v>
      </c>
      <c r="I2382" s="67">
        <v>8100</v>
      </c>
      <c r="J2382" s="67">
        <v>89550</v>
      </c>
      <c r="K2382" s="67">
        <v>96750</v>
      </c>
      <c r="L2382" s="67">
        <v>7200</v>
      </c>
    </row>
    <row r="2383" spans="1:12">
      <c r="A2383" s="3">
        <v>41697</v>
      </c>
      <c r="B2383">
        <v>6</v>
      </c>
      <c r="C2383">
        <v>4</v>
      </c>
      <c r="D2383" t="s">
        <v>26</v>
      </c>
      <c r="E2383">
        <v>2</v>
      </c>
      <c r="F2383">
        <v>1</v>
      </c>
      <c r="G2383">
        <v>6</v>
      </c>
      <c r="H2383" s="67">
        <v>3924</v>
      </c>
      <c r="I2383" s="67">
        <v>4230</v>
      </c>
      <c r="J2383" s="67">
        <v>9126</v>
      </c>
      <c r="K2383" s="67">
        <v>9720</v>
      </c>
      <c r="L2383" s="67">
        <v>594</v>
      </c>
    </row>
    <row r="2384" spans="1:12">
      <c r="A2384" s="3">
        <v>41697</v>
      </c>
      <c r="B2384">
        <v>4</v>
      </c>
      <c r="C2384">
        <v>2</v>
      </c>
      <c r="D2384" t="s">
        <v>37</v>
      </c>
      <c r="E2384">
        <v>3</v>
      </c>
      <c r="F2384">
        <v>1</v>
      </c>
      <c r="G2384">
        <v>6</v>
      </c>
      <c r="H2384" s="67">
        <v>4482</v>
      </c>
      <c r="I2384" s="67">
        <v>4770</v>
      </c>
      <c r="J2384" s="67">
        <v>31374</v>
      </c>
      <c r="K2384" s="67">
        <v>33390</v>
      </c>
      <c r="L2384" s="67">
        <v>2016</v>
      </c>
    </row>
    <row r="2385" spans="1:12">
      <c r="A2385" s="3">
        <v>41697</v>
      </c>
      <c r="B2385">
        <v>9</v>
      </c>
      <c r="C2385">
        <v>5</v>
      </c>
      <c r="D2385" t="s">
        <v>35</v>
      </c>
      <c r="E2385">
        <v>3</v>
      </c>
      <c r="F2385">
        <v>1</v>
      </c>
      <c r="G2385">
        <v>2</v>
      </c>
      <c r="H2385" s="67">
        <v>3546</v>
      </c>
      <c r="I2385" s="67">
        <v>3780</v>
      </c>
      <c r="J2385" s="67">
        <v>51480</v>
      </c>
      <c r="K2385" s="67">
        <v>54900</v>
      </c>
      <c r="L2385" s="67">
        <v>3420</v>
      </c>
    </row>
    <row r="2386" spans="1:12">
      <c r="A2386" s="3">
        <v>41697</v>
      </c>
      <c r="B2386">
        <v>3</v>
      </c>
      <c r="C2386">
        <v>2</v>
      </c>
      <c r="D2386" t="s">
        <v>41</v>
      </c>
      <c r="E2386">
        <v>2</v>
      </c>
      <c r="F2386">
        <v>1</v>
      </c>
      <c r="G2386">
        <v>24</v>
      </c>
      <c r="H2386" s="67">
        <v>3726</v>
      </c>
      <c r="I2386" s="67">
        <v>3960</v>
      </c>
      <c r="J2386" s="67">
        <v>59040</v>
      </c>
      <c r="K2386" s="67">
        <v>63000</v>
      </c>
      <c r="L2386" s="67">
        <v>3960</v>
      </c>
    </row>
    <row r="2387" spans="1:12">
      <c r="A2387" s="3">
        <v>41697</v>
      </c>
      <c r="B2387">
        <v>9</v>
      </c>
      <c r="C2387">
        <v>5</v>
      </c>
      <c r="D2387" t="s">
        <v>33</v>
      </c>
      <c r="E2387">
        <v>3</v>
      </c>
      <c r="F2387">
        <v>1</v>
      </c>
      <c r="G2387">
        <v>11</v>
      </c>
      <c r="H2387" s="67">
        <v>2106</v>
      </c>
      <c r="I2387" s="67">
        <v>2250</v>
      </c>
      <c r="J2387" s="67">
        <v>59670</v>
      </c>
      <c r="K2387" s="67">
        <v>63450</v>
      </c>
      <c r="L2387" s="67">
        <v>3780</v>
      </c>
    </row>
    <row r="2388" spans="1:12">
      <c r="A2388" s="3">
        <v>41698</v>
      </c>
      <c r="B2388">
        <v>3</v>
      </c>
      <c r="C2388">
        <v>2</v>
      </c>
      <c r="D2388" t="s">
        <v>37</v>
      </c>
      <c r="E2388">
        <v>3</v>
      </c>
      <c r="F2388">
        <v>1</v>
      </c>
      <c r="G2388">
        <v>10</v>
      </c>
      <c r="H2388" s="67">
        <v>3546</v>
      </c>
      <c r="I2388" s="67">
        <v>3780</v>
      </c>
      <c r="J2388" s="67">
        <v>80676</v>
      </c>
      <c r="K2388" s="67">
        <v>85860</v>
      </c>
      <c r="L2388" s="67">
        <v>5184</v>
      </c>
    </row>
    <row r="2389" spans="1:12">
      <c r="A2389" s="3">
        <v>41698</v>
      </c>
      <c r="B2389">
        <v>5</v>
      </c>
      <c r="C2389">
        <v>3</v>
      </c>
      <c r="D2389" t="s">
        <v>15</v>
      </c>
      <c r="E2389">
        <v>2</v>
      </c>
      <c r="F2389">
        <v>2</v>
      </c>
      <c r="G2389">
        <v>7</v>
      </c>
      <c r="H2389" s="67">
        <v>3384</v>
      </c>
      <c r="I2389" s="67">
        <v>3600</v>
      </c>
      <c r="J2389" s="67">
        <v>46566</v>
      </c>
      <c r="K2389" s="67">
        <v>50310</v>
      </c>
      <c r="L2389" s="67">
        <v>3744</v>
      </c>
    </row>
    <row r="2390" spans="1:12">
      <c r="A2390" s="3">
        <v>41698</v>
      </c>
      <c r="B2390">
        <v>4</v>
      </c>
      <c r="C2390">
        <v>2</v>
      </c>
      <c r="D2390" t="s">
        <v>38</v>
      </c>
      <c r="E2390">
        <v>4</v>
      </c>
      <c r="F2390">
        <v>1</v>
      </c>
      <c r="G2390">
        <v>22</v>
      </c>
      <c r="H2390" s="67">
        <v>2106</v>
      </c>
      <c r="I2390" s="67">
        <v>2250</v>
      </c>
      <c r="J2390" s="67">
        <v>7092</v>
      </c>
      <c r="K2390" s="67">
        <v>7560</v>
      </c>
      <c r="L2390" s="67">
        <v>468</v>
      </c>
    </row>
    <row r="2391" spans="1:12">
      <c r="A2391" s="3">
        <v>41699</v>
      </c>
      <c r="B2391">
        <v>9</v>
      </c>
      <c r="C2391">
        <v>5</v>
      </c>
      <c r="D2391" t="s">
        <v>15</v>
      </c>
      <c r="E2391">
        <v>2</v>
      </c>
      <c r="F2391">
        <v>2</v>
      </c>
      <c r="G2391">
        <v>7</v>
      </c>
      <c r="H2391" s="67">
        <v>3924</v>
      </c>
      <c r="I2391" s="67">
        <v>4230</v>
      </c>
      <c r="J2391" s="67">
        <v>75222</v>
      </c>
      <c r="K2391" s="67">
        <v>81270</v>
      </c>
      <c r="L2391" s="67">
        <v>6048</v>
      </c>
    </row>
    <row r="2392" spans="1:12">
      <c r="A2392" s="3">
        <v>41699</v>
      </c>
      <c r="B2392">
        <v>10</v>
      </c>
      <c r="C2392">
        <v>4</v>
      </c>
      <c r="D2392" t="s">
        <v>19</v>
      </c>
      <c r="E2392">
        <v>2</v>
      </c>
      <c r="F2392">
        <v>1</v>
      </c>
      <c r="G2392">
        <v>18</v>
      </c>
      <c r="H2392" s="67">
        <v>3582</v>
      </c>
      <c r="I2392" s="67">
        <v>3870</v>
      </c>
      <c r="J2392" s="67">
        <v>83538</v>
      </c>
      <c r="K2392" s="67">
        <v>88830</v>
      </c>
      <c r="L2392" s="67">
        <v>5292</v>
      </c>
    </row>
    <row r="2393" spans="1:12">
      <c r="A2393" s="3">
        <v>41699</v>
      </c>
      <c r="B2393">
        <v>6</v>
      </c>
      <c r="C2393">
        <v>4</v>
      </c>
      <c r="D2393" t="s">
        <v>33</v>
      </c>
      <c r="E2393">
        <v>3</v>
      </c>
      <c r="F2393">
        <v>1</v>
      </c>
      <c r="G2393">
        <v>12</v>
      </c>
      <c r="H2393" s="67">
        <v>3582</v>
      </c>
      <c r="I2393" s="67">
        <v>3870</v>
      </c>
      <c r="J2393" s="67">
        <v>91494</v>
      </c>
      <c r="K2393" s="67">
        <v>97290</v>
      </c>
      <c r="L2393" s="67">
        <v>5796</v>
      </c>
    </row>
    <row r="2394" spans="1:12">
      <c r="A2394" s="3">
        <v>41699</v>
      </c>
      <c r="B2394">
        <v>7</v>
      </c>
      <c r="C2394">
        <v>3</v>
      </c>
      <c r="D2394" t="s">
        <v>12</v>
      </c>
      <c r="E2394">
        <v>1</v>
      </c>
      <c r="F2394">
        <v>1</v>
      </c>
      <c r="G2394">
        <v>19</v>
      </c>
      <c r="H2394" s="67">
        <v>3726</v>
      </c>
      <c r="I2394" s="67">
        <v>3960</v>
      </c>
      <c r="J2394" s="67">
        <v>10170</v>
      </c>
      <c r="K2394" s="67">
        <v>10800</v>
      </c>
      <c r="L2394" s="67">
        <v>630</v>
      </c>
    </row>
    <row r="2395" spans="1:12">
      <c r="A2395" s="3">
        <v>41699</v>
      </c>
      <c r="B2395">
        <v>4</v>
      </c>
      <c r="C2395">
        <v>2</v>
      </c>
      <c r="D2395" t="s">
        <v>33</v>
      </c>
      <c r="E2395">
        <v>3</v>
      </c>
      <c r="F2395">
        <v>1</v>
      </c>
      <c r="G2395">
        <v>23</v>
      </c>
      <c r="H2395" s="67">
        <v>3582</v>
      </c>
      <c r="I2395" s="67">
        <v>3870</v>
      </c>
      <c r="J2395" s="67">
        <v>31824</v>
      </c>
      <c r="K2395" s="67">
        <v>33840</v>
      </c>
      <c r="L2395" s="67">
        <v>2016</v>
      </c>
    </row>
    <row r="2396" spans="1:12">
      <c r="A2396" s="3">
        <v>41699</v>
      </c>
      <c r="B2396">
        <v>1</v>
      </c>
      <c r="C2396">
        <v>1</v>
      </c>
      <c r="D2396" t="s">
        <v>12</v>
      </c>
      <c r="E2396">
        <v>1</v>
      </c>
      <c r="F2396">
        <v>1</v>
      </c>
      <c r="G2396">
        <v>3</v>
      </c>
      <c r="H2396" s="67">
        <v>2952</v>
      </c>
      <c r="I2396" s="67">
        <v>3150</v>
      </c>
      <c r="J2396" s="67">
        <v>6102</v>
      </c>
      <c r="K2396" s="67">
        <v>6480</v>
      </c>
      <c r="L2396" s="67">
        <v>378</v>
      </c>
    </row>
    <row r="2397" spans="1:12">
      <c r="A2397" s="3">
        <v>41699</v>
      </c>
      <c r="B2397">
        <v>9</v>
      </c>
      <c r="C2397">
        <v>5</v>
      </c>
      <c r="D2397" t="s">
        <v>12</v>
      </c>
      <c r="E2397">
        <v>1</v>
      </c>
      <c r="F2397">
        <v>1</v>
      </c>
      <c r="G2397">
        <v>24</v>
      </c>
      <c r="H2397" s="67">
        <v>3978</v>
      </c>
      <c r="I2397" s="67">
        <v>4230</v>
      </c>
      <c r="J2397" s="67">
        <v>42714</v>
      </c>
      <c r="K2397" s="67">
        <v>45360</v>
      </c>
      <c r="L2397" s="67">
        <v>2646</v>
      </c>
    </row>
    <row r="2398" spans="1:12">
      <c r="A2398" s="3">
        <v>41700</v>
      </c>
      <c r="B2398">
        <v>2</v>
      </c>
      <c r="C2398">
        <v>1</v>
      </c>
      <c r="D2398" t="s">
        <v>35</v>
      </c>
      <c r="E2398">
        <v>3</v>
      </c>
      <c r="F2398">
        <v>1</v>
      </c>
      <c r="G2398">
        <v>25</v>
      </c>
      <c r="H2398" s="67">
        <v>2034</v>
      </c>
      <c r="I2398" s="67">
        <v>2160</v>
      </c>
      <c r="J2398" s="67">
        <v>92664</v>
      </c>
      <c r="K2398" s="67">
        <v>98820</v>
      </c>
      <c r="L2398" s="67">
        <v>6156</v>
      </c>
    </row>
    <row r="2399" spans="1:12">
      <c r="A2399" s="3">
        <v>41701</v>
      </c>
      <c r="B2399">
        <v>6</v>
      </c>
      <c r="C2399">
        <v>4</v>
      </c>
      <c r="D2399" t="s">
        <v>33</v>
      </c>
      <c r="E2399">
        <v>3</v>
      </c>
      <c r="F2399">
        <v>1</v>
      </c>
      <c r="G2399">
        <v>5</v>
      </c>
      <c r="H2399" s="67">
        <v>3924</v>
      </c>
      <c r="I2399" s="67">
        <v>4230</v>
      </c>
      <c r="J2399" s="67">
        <v>43758</v>
      </c>
      <c r="K2399" s="67">
        <v>46530</v>
      </c>
      <c r="L2399" s="67">
        <v>2772</v>
      </c>
    </row>
    <row r="2400" spans="1:12">
      <c r="A2400" s="3">
        <v>41702</v>
      </c>
      <c r="B2400">
        <v>2</v>
      </c>
      <c r="C2400">
        <v>1</v>
      </c>
      <c r="D2400" t="s">
        <v>32</v>
      </c>
      <c r="E2400">
        <v>3</v>
      </c>
      <c r="F2400">
        <v>1</v>
      </c>
      <c r="G2400">
        <v>2</v>
      </c>
      <c r="H2400" s="67">
        <v>5832</v>
      </c>
      <c r="I2400" s="67">
        <v>6210</v>
      </c>
      <c r="J2400" s="67">
        <v>17730</v>
      </c>
      <c r="K2400" s="67">
        <v>18900</v>
      </c>
      <c r="L2400" s="67">
        <v>1170</v>
      </c>
    </row>
    <row r="2401" spans="1:12">
      <c r="A2401" s="3">
        <v>41702</v>
      </c>
      <c r="B2401">
        <v>2</v>
      </c>
      <c r="C2401">
        <v>1</v>
      </c>
      <c r="D2401" t="s">
        <v>35</v>
      </c>
      <c r="E2401">
        <v>3</v>
      </c>
      <c r="F2401">
        <v>1</v>
      </c>
      <c r="G2401">
        <v>14</v>
      </c>
      <c r="H2401" s="67">
        <v>3546</v>
      </c>
      <c r="I2401" s="67">
        <v>3780</v>
      </c>
      <c r="J2401" s="67">
        <v>25740</v>
      </c>
      <c r="K2401" s="67">
        <v>27450</v>
      </c>
      <c r="L2401" s="67">
        <v>1710</v>
      </c>
    </row>
    <row r="2402" spans="1:12">
      <c r="A2402" s="3">
        <v>41703</v>
      </c>
      <c r="B2402">
        <v>8</v>
      </c>
      <c r="C2402">
        <v>5</v>
      </c>
      <c r="D2402" t="s">
        <v>15</v>
      </c>
      <c r="E2402">
        <v>2</v>
      </c>
      <c r="F2402">
        <v>2</v>
      </c>
      <c r="G2402">
        <v>6</v>
      </c>
      <c r="H2402" s="67">
        <v>2034</v>
      </c>
      <c r="I2402" s="67">
        <v>2160</v>
      </c>
      <c r="J2402" s="67">
        <v>68058</v>
      </c>
      <c r="K2402" s="67">
        <v>73530</v>
      </c>
      <c r="L2402" s="67">
        <v>5472</v>
      </c>
    </row>
    <row r="2403" spans="1:12">
      <c r="A2403" s="3">
        <v>41703</v>
      </c>
      <c r="B2403">
        <v>7</v>
      </c>
      <c r="C2403">
        <v>3</v>
      </c>
      <c r="D2403" t="s">
        <v>39</v>
      </c>
      <c r="E2403">
        <v>2</v>
      </c>
      <c r="F2403">
        <v>1</v>
      </c>
      <c r="G2403">
        <v>13</v>
      </c>
      <c r="H2403" s="67">
        <v>2034</v>
      </c>
      <c r="I2403" s="67">
        <v>2160</v>
      </c>
      <c r="J2403" s="67">
        <v>26082</v>
      </c>
      <c r="K2403" s="67">
        <v>27720</v>
      </c>
      <c r="L2403" s="67">
        <v>1638</v>
      </c>
    </row>
    <row r="2404" spans="1:12">
      <c r="A2404" s="3">
        <v>41704</v>
      </c>
      <c r="B2404">
        <v>9</v>
      </c>
      <c r="C2404">
        <v>5</v>
      </c>
      <c r="D2404" t="s">
        <v>19</v>
      </c>
      <c r="E2404">
        <v>2</v>
      </c>
      <c r="F2404">
        <v>1</v>
      </c>
      <c r="G2404">
        <v>4</v>
      </c>
      <c r="H2404" s="67">
        <v>3042</v>
      </c>
      <c r="I2404" s="67">
        <v>3240</v>
      </c>
      <c r="J2404" s="67">
        <v>87516</v>
      </c>
      <c r="K2404" s="67">
        <v>93060</v>
      </c>
      <c r="L2404" s="67">
        <v>5544</v>
      </c>
    </row>
    <row r="2405" spans="1:12">
      <c r="A2405" s="3">
        <v>41705</v>
      </c>
      <c r="B2405">
        <v>6</v>
      </c>
      <c r="C2405">
        <v>4</v>
      </c>
      <c r="D2405" t="s">
        <v>19</v>
      </c>
      <c r="E2405">
        <v>2</v>
      </c>
      <c r="F2405">
        <v>1</v>
      </c>
      <c r="G2405">
        <v>21</v>
      </c>
      <c r="H2405" s="67">
        <v>3042</v>
      </c>
      <c r="I2405" s="67">
        <v>3240</v>
      </c>
      <c r="J2405" s="67">
        <v>7956</v>
      </c>
      <c r="K2405" s="67">
        <v>8460</v>
      </c>
      <c r="L2405" s="67">
        <v>504</v>
      </c>
    </row>
    <row r="2406" spans="1:12">
      <c r="A2406" s="3">
        <v>41705</v>
      </c>
      <c r="B2406">
        <v>9</v>
      </c>
      <c r="C2406">
        <v>5</v>
      </c>
      <c r="D2406" t="s">
        <v>36</v>
      </c>
      <c r="E2406">
        <v>2</v>
      </c>
      <c r="F2406">
        <v>1</v>
      </c>
      <c r="G2406">
        <v>16</v>
      </c>
      <c r="H2406" s="67">
        <v>3726</v>
      </c>
      <c r="I2406" s="67">
        <v>3960</v>
      </c>
      <c r="J2406" s="67">
        <v>18954</v>
      </c>
      <c r="K2406" s="67">
        <v>20250</v>
      </c>
      <c r="L2406" s="67">
        <v>1296</v>
      </c>
    </row>
    <row r="2407" spans="1:12">
      <c r="A2407" s="3">
        <v>41705</v>
      </c>
      <c r="B2407">
        <v>3</v>
      </c>
      <c r="C2407">
        <v>2</v>
      </c>
      <c r="D2407" t="s">
        <v>33</v>
      </c>
      <c r="E2407">
        <v>3</v>
      </c>
      <c r="F2407">
        <v>1</v>
      </c>
      <c r="G2407">
        <v>10</v>
      </c>
      <c r="H2407" s="67">
        <v>2196</v>
      </c>
      <c r="I2407" s="67">
        <v>2340</v>
      </c>
      <c r="J2407" s="67">
        <v>59670</v>
      </c>
      <c r="K2407" s="67">
        <v>63450</v>
      </c>
      <c r="L2407" s="67">
        <v>3780</v>
      </c>
    </row>
    <row r="2408" spans="1:12">
      <c r="A2408" s="3">
        <v>41707</v>
      </c>
      <c r="B2408">
        <v>4</v>
      </c>
      <c r="C2408">
        <v>2</v>
      </c>
      <c r="D2408" t="s">
        <v>21</v>
      </c>
      <c r="E2408">
        <v>2</v>
      </c>
      <c r="F2408">
        <v>1</v>
      </c>
      <c r="G2408">
        <v>3</v>
      </c>
      <c r="H2408" s="67">
        <v>4482</v>
      </c>
      <c r="I2408" s="67">
        <v>4770</v>
      </c>
      <c r="J2408" s="67">
        <v>26352</v>
      </c>
      <c r="K2408" s="67">
        <v>28080</v>
      </c>
      <c r="L2408" s="67">
        <v>1728</v>
      </c>
    </row>
    <row r="2409" spans="1:12">
      <c r="A2409" s="3">
        <v>41707</v>
      </c>
      <c r="B2409">
        <v>6</v>
      </c>
      <c r="C2409">
        <v>4</v>
      </c>
      <c r="D2409" t="s">
        <v>26</v>
      </c>
      <c r="E2409">
        <v>2</v>
      </c>
      <c r="F2409">
        <v>1</v>
      </c>
      <c r="G2409">
        <v>1</v>
      </c>
      <c r="H2409" s="67">
        <v>5148</v>
      </c>
      <c r="I2409" s="67">
        <v>5490</v>
      </c>
      <c r="J2409" s="67">
        <v>18252</v>
      </c>
      <c r="K2409" s="67">
        <v>19440</v>
      </c>
      <c r="L2409" s="67">
        <v>1188</v>
      </c>
    </row>
    <row r="2410" spans="1:12">
      <c r="A2410" s="3">
        <v>41707</v>
      </c>
      <c r="B2410">
        <v>3</v>
      </c>
      <c r="C2410">
        <v>2</v>
      </c>
      <c r="D2410" t="s">
        <v>21</v>
      </c>
      <c r="E2410">
        <v>2</v>
      </c>
      <c r="F2410">
        <v>1</v>
      </c>
      <c r="G2410">
        <v>13</v>
      </c>
      <c r="H2410" s="67">
        <v>3978</v>
      </c>
      <c r="I2410" s="67">
        <v>4230</v>
      </c>
      <c r="J2410" s="67">
        <v>48312</v>
      </c>
      <c r="K2410" s="67">
        <v>51480</v>
      </c>
      <c r="L2410" s="67">
        <v>3168</v>
      </c>
    </row>
    <row r="2411" spans="1:12">
      <c r="A2411" s="3">
        <v>41708</v>
      </c>
      <c r="B2411">
        <v>4</v>
      </c>
      <c r="C2411">
        <v>2</v>
      </c>
      <c r="D2411" t="s">
        <v>39</v>
      </c>
      <c r="E2411">
        <v>2</v>
      </c>
      <c r="F2411">
        <v>1</v>
      </c>
      <c r="G2411">
        <v>15</v>
      </c>
      <c r="H2411" s="67">
        <v>2106</v>
      </c>
      <c r="I2411" s="67">
        <v>2250</v>
      </c>
      <c r="J2411" s="67">
        <v>78246</v>
      </c>
      <c r="K2411" s="67">
        <v>83160</v>
      </c>
      <c r="L2411" s="67">
        <v>4914</v>
      </c>
    </row>
    <row r="2412" spans="1:12">
      <c r="A2412" s="3">
        <v>41708</v>
      </c>
      <c r="B2412">
        <v>5</v>
      </c>
      <c r="C2412">
        <v>3</v>
      </c>
      <c r="D2412" t="s">
        <v>43</v>
      </c>
      <c r="E2412">
        <v>4</v>
      </c>
      <c r="F2412">
        <v>1</v>
      </c>
      <c r="G2412">
        <v>5</v>
      </c>
      <c r="H2412" s="67">
        <v>3978</v>
      </c>
      <c r="I2412" s="67">
        <v>4230</v>
      </c>
      <c r="J2412" s="67">
        <v>81216</v>
      </c>
      <c r="K2412" s="67">
        <v>86400</v>
      </c>
      <c r="L2412" s="67">
        <v>5184</v>
      </c>
    </row>
    <row r="2413" spans="1:12">
      <c r="A2413" s="3">
        <v>41708</v>
      </c>
      <c r="B2413">
        <v>6</v>
      </c>
      <c r="C2413">
        <v>4</v>
      </c>
      <c r="D2413" t="s">
        <v>26</v>
      </c>
      <c r="E2413">
        <v>2</v>
      </c>
      <c r="F2413">
        <v>1</v>
      </c>
      <c r="G2413">
        <v>25</v>
      </c>
      <c r="H2413" s="67">
        <v>2034</v>
      </c>
      <c r="I2413" s="67">
        <v>2160</v>
      </c>
      <c r="J2413" s="67">
        <v>12168</v>
      </c>
      <c r="K2413" s="67">
        <v>12960</v>
      </c>
      <c r="L2413" s="67">
        <v>792</v>
      </c>
    </row>
    <row r="2414" spans="1:12">
      <c r="A2414" s="3">
        <v>41708</v>
      </c>
      <c r="B2414">
        <v>3</v>
      </c>
      <c r="C2414">
        <v>2</v>
      </c>
      <c r="D2414" t="s">
        <v>12</v>
      </c>
      <c r="E2414">
        <v>1</v>
      </c>
      <c r="F2414">
        <v>1</v>
      </c>
      <c r="G2414">
        <v>8</v>
      </c>
      <c r="H2414" s="67">
        <v>2034</v>
      </c>
      <c r="I2414" s="67">
        <v>2160</v>
      </c>
      <c r="J2414" s="67">
        <v>32544</v>
      </c>
      <c r="K2414" s="67">
        <v>34560</v>
      </c>
      <c r="L2414" s="67">
        <v>2016</v>
      </c>
    </row>
    <row r="2415" spans="1:12">
      <c r="A2415" s="3">
        <v>41708</v>
      </c>
      <c r="B2415">
        <v>9</v>
      </c>
      <c r="C2415">
        <v>5</v>
      </c>
      <c r="D2415" t="s">
        <v>32</v>
      </c>
      <c r="E2415">
        <v>3</v>
      </c>
      <c r="F2415">
        <v>1</v>
      </c>
      <c r="G2415">
        <v>21</v>
      </c>
      <c r="H2415" s="67">
        <v>3582</v>
      </c>
      <c r="I2415" s="67">
        <v>3870</v>
      </c>
      <c r="J2415" s="67">
        <v>3546</v>
      </c>
      <c r="K2415" s="67">
        <v>3780</v>
      </c>
      <c r="L2415" s="67">
        <v>234</v>
      </c>
    </row>
    <row r="2416" spans="1:12">
      <c r="A2416" s="3">
        <v>41709</v>
      </c>
      <c r="B2416">
        <v>1</v>
      </c>
      <c r="C2416">
        <v>1</v>
      </c>
      <c r="D2416" t="s">
        <v>19</v>
      </c>
      <c r="E2416">
        <v>2</v>
      </c>
      <c r="F2416">
        <v>1</v>
      </c>
      <c r="G2416">
        <v>16</v>
      </c>
      <c r="H2416" s="67">
        <v>3978</v>
      </c>
      <c r="I2416" s="67">
        <v>4230</v>
      </c>
      <c r="J2416" s="67">
        <v>27846</v>
      </c>
      <c r="K2416" s="67">
        <v>29610</v>
      </c>
      <c r="L2416" s="67">
        <v>1764</v>
      </c>
    </row>
    <row r="2417" spans="1:12">
      <c r="A2417" s="3">
        <v>41710</v>
      </c>
      <c r="B2417">
        <v>3</v>
      </c>
      <c r="C2417">
        <v>2</v>
      </c>
      <c r="D2417" t="s">
        <v>40</v>
      </c>
      <c r="E2417">
        <v>5</v>
      </c>
      <c r="F2417">
        <v>2</v>
      </c>
      <c r="G2417">
        <v>23</v>
      </c>
      <c r="H2417" s="67">
        <v>2196</v>
      </c>
      <c r="I2417" s="67">
        <v>2340</v>
      </c>
      <c r="J2417" s="67">
        <v>70632</v>
      </c>
      <c r="K2417" s="67">
        <v>76140</v>
      </c>
      <c r="L2417" s="67">
        <v>5508</v>
      </c>
    </row>
    <row r="2418" spans="1:12">
      <c r="A2418" s="3">
        <v>41710</v>
      </c>
      <c r="B2418">
        <v>9</v>
      </c>
      <c r="C2418">
        <v>5</v>
      </c>
      <c r="D2418" t="s">
        <v>43</v>
      </c>
      <c r="E2418">
        <v>4</v>
      </c>
      <c r="F2418">
        <v>1</v>
      </c>
      <c r="G2418">
        <v>22</v>
      </c>
      <c r="H2418" s="67">
        <v>3978</v>
      </c>
      <c r="I2418" s="67">
        <v>4230</v>
      </c>
      <c r="J2418" s="67">
        <v>16920</v>
      </c>
      <c r="K2418" s="67">
        <v>18000</v>
      </c>
      <c r="L2418" s="67">
        <v>1080</v>
      </c>
    </row>
    <row r="2419" spans="1:12">
      <c r="A2419" s="3">
        <v>41710</v>
      </c>
      <c r="B2419">
        <v>8</v>
      </c>
      <c r="C2419">
        <v>5</v>
      </c>
      <c r="D2419" t="s">
        <v>35</v>
      </c>
      <c r="E2419">
        <v>3</v>
      </c>
      <c r="F2419">
        <v>1</v>
      </c>
      <c r="G2419">
        <v>13</v>
      </c>
      <c r="H2419" s="67">
        <v>3978</v>
      </c>
      <c r="I2419" s="67">
        <v>4230</v>
      </c>
      <c r="J2419" s="67">
        <v>61776</v>
      </c>
      <c r="K2419" s="67">
        <v>65880</v>
      </c>
      <c r="L2419" s="67">
        <v>4104</v>
      </c>
    </row>
    <row r="2420" spans="1:12">
      <c r="A2420" s="3">
        <v>41711</v>
      </c>
      <c r="B2420">
        <v>3</v>
      </c>
      <c r="C2420">
        <v>2</v>
      </c>
      <c r="D2420" t="s">
        <v>28</v>
      </c>
      <c r="E2420">
        <v>3</v>
      </c>
      <c r="F2420">
        <v>1</v>
      </c>
      <c r="G2420">
        <v>27</v>
      </c>
      <c r="H2420" s="67">
        <v>3042</v>
      </c>
      <c r="I2420" s="67">
        <v>3240</v>
      </c>
      <c r="J2420" s="67">
        <v>99144</v>
      </c>
      <c r="K2420" s="67">
        <v>105570</v>
      </c>
      <c r="L2420" s="67">
        <v>6426</v>
      </c>
    </row>
    <row r="2421" spans="1:12">
      <c r="A2421" s="3">
        <v>41711</v>
      </c>
      <c r="B2421">
        <v>6</v>
      </c>
      <c r="C2421">
        <v>4</v>
      </c>
      <c r="D2421" t="s">
        <v>32</v>
      </c>
      <c r="E2421">
        <v>3</v>
      </c>
      <c r="F2421">
        <v>1</v>
      </c>
      <c r="G2421">
        <v>27</v>
      </c>
      <c r="H2421" s="67">
        <v>3978</v>
      </c>
      <c r="I2421" s="67">
        <v>4230</v>
      </c>
      <c r="J2421" s="67">
        <v>35460</v>
      </c>
      <c r="K2421" s="67">
        <v>37800</v>
      </c>
      <c r="L2421" s="67">
        <v>2340</v>
      </c>
    </row>
    <row r="2422" spans="1:12">
      <c r="A2422" s="3">
        <v>41711</v>
      </c>
      <c r="B2422">
        <v>1</v>
      </c>
      <c r="C2422">
        <v>1</v>
      </c>
      <c r="D2422" t="s">
        <v>12</v>
      </c>
      <c r="E2422">
        <v>1</v>
      </c>
      <c r="F2422">
        <v>1</v>
      </c>
      <c r="G2422">
        <v>27</v>
      </c>
      <c r="H2422" s="67">
        <v>3978</v>
      </c>
      <c r="I2422" s="67">
        <v>4230</v>
      </c>
      <c r="J2422" s="67">
        <v>32544</v>
      </c>
      <c r="K2422" s="67">
        <v>34560</v>
      </c>
      <c r="L2422" s="67">
        <v>2016</v>
      </c>
    </row>
    <row r="2423" spans="1:12">
      <c r="A2423" s="3">
        <v>41711</v>
      </c>
      <c r="B2423">
        <v>7</v>
      </c>
      <c r="C2423">
        <v>3</v>
      </c>
      <c r="D2423" t="s">
        <v>33</v>
      </c>
      <c r="E2423">
        <v>3</v>
      </c>
      <c r="F2423">
        <v>1</v>
      </c>
      <c r="G2423">
        <v>27</v>
      </c>
      <c r="H2423" s="67">
        <v>5832</v>
      </c>
      <c r="I2423" s="67">
        <v>6210</v>
      </c>
      <c r="J2423" s="67">
        <v>35802</v>
      </c>
      <c r="K2423" s="67">
        <v>38070</v>
      </c>
      <c r="L2423" s="67">
        <v>2268</v>
      </c>
    </row>
    <row r="2424" spans="1:12">
      <c r="A2424" s="3">
        <v>41711</v>
      </c>
      <c r="B2424">
        <v>8</v>
      </c>
      <c r="C2424">
        <v>5</v>
      </c>
      <c r="D2424" t="s">
        <v>26</v>
      </c>
      <c r="E2424">
        <v>2</v>
      </c>
      <c r="F2424">
        <v>1</v>
      </c>
      <c r="G2424">
        <v>27</v>
      </c>
      <c r="H2424" s="67">
        <v>2196</v>
      </c>
      <c r="I2424" s="67">
        <v>2340</v>
      </c>
      <c r="J2424" s="67">
        <v>27378</v>
      </c>
      <c r="K2424" s="67">
        <v>29160</v>
      </c>
      <c r="L2424" s="67">
        <v>1782</v>
      </c>
    </row>
    <row r="2425" spans="1:12">
      <c r="A2425" s="3">
        <v>41712</v>
      </c>
      <c r="B2425">
        <v>4</v>
      </c>
      <c r="C2425">
        <v>2</v>
      </c>
      <c r="D2425" t="s">
        <v>33</v>
      </c>
      <c r="E2425">
        <v>3</v>
      </c>
      <c r="F2425">
        <v>1</v>
      </c>
      <c r="G2425">
        <v>27</v>
      </c>
      <c r="H2425" s="67">
        <v>3546</v>
      </c>
      <c r="I2425" s="67">
        <v>3780</v>
      </c>
      <c r="J2425" s="67">
        <v>59670</v>
      </c>
      <c r="K2425" s="67">
        <v>63450</v>
      </c>
      <c r="L2425" s="67">
        <v>3780</v>
      </c>
    </row>
    <row r="2426" spans="1:12">
      <c r="A2426" s="3">
        <v>41712</v>
      </c>
      <c r="B2426">
        <v>1</v>
      </c>
      <c r="C2426">
        <v>1</v>
      </c>
      <c r="D2426" t="s">
        <v>12</v>
      </c>
      <c r="E2426">
        <v>1</v>
      </c>
      <c r="F2426">
        <v>1</v>
      </c>
      <c r="G2426">
        <v>12</v>
      </c>
      <c r="H2426" s="67">
        <v>3582</v>
      </c>
      <c r="I2426" s="67">
        <v>3870</v>
      </c>
      <c r="J2426" s="67">
        <v>2034</v>
      </c>
      <c r="K2426" s="67">
        <v>2160</v>
      </c>
      <c r="L2426" s="67">
        <v>126</v>
      </c>
    </row>
    <row r="2427" spans="1:12">
      <c r="A2427" s="3">
        <v>41712</v>
      </c>
      <c r="B2427">
        <v>2</v>
      </c>
      <c r="C2427">
        <v>1</v>
      </c>
      <c r="D2427" t="s">
        <v>28</v>
      </c>
      <c r="E2427">
        <v>3</v>
      </c>
      <c r="F2427">
        <v>1</v>
      </c>
      <c r="G2427">
        <v>18</v>
      </c>
      <c r="H2427" s="67">
        <v>3978</v>
      </c>
      <c r="I2427" s="67">
        <v>4230</v>
      </c>
      <c r="J2427" s="67">
        <v>64152</v>
      </c>
      <c r="K2427" s="67">
        <v>68310</v>
      </c>
      <c r="L2427" s="67">
        <v>4158</v>
      </c>
    </row>
    <row r="2428" spans="1:12">
      <c r="A2428" s="3">
        <v>41712</v>
      </c>
      <c r="B2428">
        <v>7</v>
      </c>
      <c r="C2428">
        <v>3</v>
      </c>
      <c r="D2428" t="s">
        <v>32</v>
      </c>
      <c r="E2428">
        <v>3</v>
      </c>
      <c r="F2428">
        <v>1</v>
      </c>
      <c r="G2428">
        <v>8</v>
      </c>
      <c r="H2428" s="67">
        <v>3978</v>
      </c>
      <c r="I2428" s="67">
        <v>4230</v>
      </c>
      <c r="J2428" s="67">
        <v>88650</v>
      </c>
      <c r="K2428" s="67">
        <v>94500</v>
      </c>
      <c r="L2428" s="67">
        <v>5850</v>
      </c>
    </row>
    <row r="2429" spans="1:12">
      <c r="A2429" s="3">
        <v>41713</v>
      </c>
      <c r="B2429">
        <v>6</v>
      </c>
      <c r="C2429">
        <v>4</v>
      </c>
      <c r="D2429" t="s">
        <v>19</v>
      </c>
      <c r="E2429">
        <v>2</v>
      </c>
      <c r="F2429">
        <v>1</v>
      </c>
      <c r="G2429">
        <v>21</v>
      </c>
      <c r="H2429" s="67">
        <v>2034</v>
      </c>
      <c r="I2429" s="67">
        <v>2160</v>
      </c>
      <c r="J2429" s="67">
        <v>79560</v>
      </c>
      <c r="K2429" s="67">
        <v>84600</v>
      </c>
      <c r="L2429" s="67">
        <v>5040</v>
      </c>
    </row>
    <row r="2430" spans="1:12">
      <c r="A2430" s="3">
        <v>41714</v>
      </c>
      <c r="B2430">
        <v>4</v>
      </c>
      <c r="C2430">
        <v>2</v>
      </c>
      <c r="D2430" t="s">
        <v>21</v>
      </c>
      <c r="E2430">
        <v>2</v>
      </c>
      <c r="F2430">
        <v>1</v>
      </c>
      <c r="G2430">
        <v>25</v>
      </c>
      <c r="H2430" s="67">
        <v>3042</v>
      </c>
      <c r="I2430" s="67">
        <v>3240</v>
      </c>
      <c r="J2430" s="67">
        <v>2196</v>
      </c>
      <c r="K2430" s="67">
        <v>2340</v>
      </c>
      <c r="L2430" s="67">
        <v>144</v>
      </c>
    </row>
    <row r="2431" spans="1:12">
      <c r="A2431" s="3">
        <v>41714</v>
      </c>
      <c r="B2431">
        <v>7</v>
      </c>
      <c r="C2431">
        <v>3</v>
      </c>
      <c r="D2431" t="s">
        <v>41</v>
      </c>
      <c r="E2431">
        <v>2</v>
      </c>
      <c r="F2431">
        <v>1</v>
      </c>
      <c r="G2431">
        <v>12</v>
      </c>
      <c r="H2431" s="67">
        <v>5148</v>
      </c>
      <c r="I2431" s="67">
        <v>5490</v>
      </c>
      <c r="J2431" s="67">
        <v>67896</v>
      </c>
      <c r="K2431" s="67">
        <v>72450</v>
      </c>
      <c r="L2431" s="67">
        <v>4554</v>
      </c>
    </row>
    <row r="2432" spans="1:12">
      <c r="A2432" s="3">
        <v>41714</v>
      </c>
      <c r="B2432">
        <v>1</v>
      </c>
      <c r="C2432">
        <v>1</v>
      </c>
      <c r="D2432" t="s">
        <v>32</v>
      </c>
      <c r="E2432">
        <v>3</v>
      </c>
      <c r="F2432">
        <v>1</v>
      </c>
      <c r="G2432">
        <v>9</v>
      </c>
      <c r="H2432" s="67">
        <v>2106</v>
      </c>
      <c r="I2432" s="67">
        <v>2250</v>
      </c>
      <c r="J2432" s="67">
        <v>88650</v>
      </c>
      <c r="K2432" s="67">
        <v>94500</v>
      </c>
      <c r="L2432" s="67">
        <v>5850</v>
      </c>
    </row>
    <row r="2433" spans="1:12">
      <c r="A2433" s="3">
        <v>41715</v>
      </c>
      <c r="B2433">
        <v>6</v>
      </c>
      <c r="C2433">
        <v>4</v>
      </c>
      <c r="D2433" t="s">
        <v>37</v>
      </c>
      <c r="E2433">
        <v>3</v>
      </c>
      <c r="F2433">
        <v>1</v>
      </c>
      <c r="G2433">
        <v>23</v>
      </c>
      <c r="H2433" s="67">
        <v>4482</v>
      </c>
      <c r="I2433" s="67">
        <v>4770</v>
      </c>
      <c r="J2433" s="67">
        <v>107568</v>
      </c>
      <c r="K2433" s="67">
        <v>114480</v>
      </c>
      <c r="L2433" s="67">
        <v>6912</v>
      </c>
    </row>
    <row r="2434" spans="1:12">
      <c r="A2434" s="3">
        <v>41715</v>
      </c>
      <c r="B2434">
        <v>1</v>
      </c>
      <c r="C2434">
        <v>1</v>
      </c>
      <c r="D2434" t="s">
        <v>37</v>
      </c>
      <c r="E2434">
        <v>3</v>
      </c>
      <c r="F2434">
        <v>1</v>
      </c>
      <c r="G2434">
        <v>23</v>
      </c>
      <c r="H2434" s="67">
        <v>3546</v>
      </c>
      <c r="I2434" s="67">
        <v>3780</v>
      </c>
      <c r="J2434" s="67">
        <v>35856</v>
      </c>
      <c r="K2434" s="67">
        <v>38160</v>
      </c>
      <c r="L2434" s="67">
        <v>2304</v>
      </c>
    </row>
    <row r="2435" spans="1:12">
      <c r="A2435" s="3">
        <v>41715</v>
      </c>
      <c r="B2435">
        <v>8</v>
      </c>
      <c r="C2435">
        <v>5</v>
      </c>
      <c r="D2435" t="s">
        <v>40</v>
      </c>
      <c r="E2435">
        <v>5</v>
      </c>
      <c r="F2435">
        <v>2</v>
      </c>
      <c r="G2435">
        <v>20</v>
      </c>
      <c r="H2435" s="67">
        <v>4482</v>
      </c>
      <c r="I2435" s="67">
        <v>4770</v>
      </c>
      <c r="J2435" s="67">
        <v>47088</v>
      </c>
      <c r="K2435" s="67">
        <v>50760</v>
      </c>
      <c r="L2435" s="67">
        <v>3672</v>
      </c>
    </row>
    <row r="2436" spans="1:12">
      <c r="A2436" s="3">
        <v>41715</v>
      </c>
      <c r="B2436">
        <v>3</v>
      </c>
      <c r="C2436">
        <v>2</v>
      </c>
      <c r="D2436" t="s">
        <v>41</v>
      </c>
      <c r="E2436">
        <v>2</v>
      </c>
      <c r="F2436">
        <v>1</v>
      </c>
      <c r="G2436">
        <v>25</v>
      </c>
      <c r="H2436" s="67">
        <v>4482</v>
      </c>
      <c r="I2436" s="67">
        <v>4770</v>
      </c>
      <c r="J2436" s="67">
        <v>67896</v>
      </c>
      <c r="K2436" s="67">
        <v>72450</v>
      </c>
      <c r="L2436" s="67">
        <v>4554</v>
      </c>
    </row>
    <row r="2437" spans="1:12">
      <c r="A2437" s="3">
        <v>41716</v>
      </c>
      <c r="B2437">
        <v>2</v>
      </c>
      <c r="C2437">
        <v>1</v>
      </c>
      <c r="D2437" t="s">
        <v>15</v>
      </c>
      <c r="E2437">
        <v>2</v>
      </c>
      <c r="F2437">
        <v>2</v>
      </c>
      <c r="G2437">
        <v>4</v>
      </c>
      <c r="H2437" s="67">
        <v>2034</v>
      </c>
      <c r="I2437" s="67">
        <v>2160</v>
      </c>
      <c r="J2437" s="67">
        <v>78804</v>
      </c>
      <c r="K2437" s="67">
        <v>85140</v>
      </c>
      <c r="L2437" s="67">
        <v>6336</v>
      </c>
    </row>
    <row r="2438" spans="1:12">
      <c r="A2438" s="3">
        <v>41716</v>
      </c>
      <c r="B2438">
        <v>5</v>
      </c>
      <c r="C2438">
        <v>3</v>
      </c>
      <c r="D2438" t="s">
        <v>35</v>
      </c>
      <c r="E2438">
        <v>3</v>
      </c>
      <c r="F2438">
        <v>1</v>
      </c>
      <c r="G2438">
        <v>24</v>
      </c>
      <c r="H2438" s="67">
        <v>3978</v>
      </c>
      <c r="I2438" s="67">
        <v>4230</v>
      </c>
      <c r="J2438" s="67">
        <v>128700</v>
      </c>
      <c r="K2438" s="67">
        <v>137250</v>
      </c>
      <c r="L2438" s="67">
        <v>8550</v>
      </c>
    </row>
    <row r="2439" spans="1:12">
      <c r="A2439" s="3">
        <v>41717</v>
      </c>
      <c r="B2439">
        <v>9</v>
      </c>
      <c r="C2439">
        <v>5</v>
      </c>
      <c r="D2439" t="s">
        <v>42</v>
      </c>
      <c r="E2439">
        <v>6</v>
      </c>
      <c r="F2439">
        <v>2</v>
      </c>
      <c r="G2439">
        <v>24</v>
      </c>
      <c r="H2439" s="67">
        <v>5832</v>
      </c>
      <c r="I2439" s="67">
        <v>6210</v>
      </c>
      <c r="J2439" s="67">
        <v>67554</v>
      </c>
      <c r="K2439" s="67">
        <v>72900</v>
      </c>
      <c r="L2439" s="67">
        <v>5346</v>
      </c>
    </row>
    <row r="2440" spans="1:12">
      <c r="A2440" s="3">
        <v>41717</v>
      </c>
      <c r="B2440">
        <v>8</v>
      </c>
      <c r="C2440">
        <v>5</v>
      </c>
      <c r="D2440" t="s">
        <v>42</v>
      </c>
      <c r="E2440">
        <v>6</v>
      </c>
      <c r="F2440">
        <v>2</v>
      </c>
      <c r="G2440">
        <v>16</v>
      </c>
      <c r="H2440" s="67">
        <v>3978</v>
      </c>
      <c r="I2440" s="67">
        <v>4230</v>
      </c>
      <c r="J2440" s="67">
        <v>22518</v>
      </c>
      <c r="K2440" s="67">
        <v>24300</v>
      </c>
      <c r="L2440" s="67">
        <v>1782</v>
      </c>
    </row>
    <row r="2441" spans="1:12">
      <c r="A2441" s="3">
        <v>41718</v>
      </c>
      <c r="B2441">
        <v>2</v>
      </c>
      <c r="C2441">
        <v>1</v>
      </c>
      <c r="D2441" t="s">
        <v>41</v>
      </c>
      <c r="E2441">
        <v>2</v>
      </c>
      <c r="F2441">
        <v>1</v>
      </c>
      <c r="G2441">
        <v>6</v>
      </c>
      <c r="H2441" s="67">
        <v>3978</v>
      </c>
      <c r="I2441" s="67">
        <v>4230</v>
      </c>
      <c r="J2441" s="67">
        <v>35424</v>
      </c>
      <c r="K2441" s="67">
        <v>37800</v>
      </c>
      <c r="L2441" s="67">
        <v>2376</v>
      </c>
    </row>
    <row r="2442" spans="1:12">
      <c r="A2442" s="3">
        <v>41718</v>
      </c>
      <c r="B2442">
        <v>9</v>
      </c>
      <c r="C2442">
        <v>5</v>
      </c>
      <c r="D2442" t="s">
        <v>32</v>
      </c>
      <c r="E2442">
        <v>3</v>
      </c>
      <c r="F2442">
        <v>1</v>
      </c>
      <c r="G2442">
        <v>4</v>
      </c>
      <c r="H2442" s="67">
        <v>5148</v>
      </c>
      <c r="I2442" s="67">
        <v>5490</v>
      </c>
      <c r="J2442" s="67">
        <v>49644</v>
      </c>
      <c r="K2442" s="67">
        <v>52920</v>
      </c>
      <c r="L2442" s="67">
        <v>3276</v>
      </c>
    </row>
    <row r="2443" spans="1:12">
      <c r="A2443" s="3">
        <v>41719</v>
      </c>
      <c r="B2443">
        <v>1</v>
      </c>
      <c r="C2443">
        <v>1</v>
      </c>
      <c r="D2443" t="s">
        <v>38</v>
      </c>
      <c r="E2443">
        <v>4</v>
      </c>
      <c r="F2443">
        <v>1</v>
      </c>
      <c r="G2443">
        <v>24</v>
      </c>
      <c r="H2443" s="67">
        <v>5832</v>
      </c>
      <c r="I2443" s="67">
        <v>6210</v>
      </c>
      <c r="J2443" s="67">
        <v>63828</v>
      </c>
      <c r="K2443" s="67">
        <v>68040</v>
      </c>
      <c r="L2443" s="67">
        <v>4212</v>
      </c>
    </row>
    <row r="2444" spans="1:12">
      <c r="A2444" s="3">
        <v>41719</v>
      </c>
      <c r="B2444">
        <v>2</v>
      </c>
      <c r="C2444">
        <v>1</v>
      </c>
      <c r="D2444" t="s">
        <v>38</v>
      </c>
      <c r="E2444">
        <v>4</v>
      </c>
      <c r="F2444">
        <v>1</v>
      </c>
      <c r="G2444">
        <v>21</v>
      </c>
      <c r="H2444" s="67">
        <v>2034</v>
      </c>
      <c r="I2444" s="67">
        <v>2160</v>
      </c>
      <c r="J2444" s="67">
        <v>7092</v>
      </c>
      <c r="K2444" s="67">
        <v>7560</v>
      </c>
      <c r="L2444" s="67">
        <v>468</v>
      </c>
    </row>
    <row r="2445" spans="1:12">
      <c r="A2445" s="3">
        <v>41719</v>
      </c>
      <c r="B2445">
        <v>8</v>
      </c>
      <c r="C2445">
        <v>5</v>
      </c>
      <c r="D2445" t="s">
        <v>32</v>
      </c>
      <c r="E2445">
        <v>3</v>
      </c>
      <c r="F2445">
        <v>1</v>
      </c>
      <c r="G2445">
        <v>13</v>
      </c>
      <c r="H2445" s="67">
        <v>5832</v>
      </c>
      <c r="I2445" s="67">
        <v>6210</v>
      </c>
      <c r="J2445" s="67">
        <v>85104</v>
      </c>
      <c r="K2445" s="67">
        <v>90720</v>
      </c>
      <c r="L2445" s="67">
        <v>5616</v>
      </c>
    </row>
    <row r="2446" spans="1:12">
      <c r="A2446" s="3">
        <v>41720</v>
      </c>
      <c r="B2446">
        <v>3</v>
      </c>
      <c r="C2446">
        <v>2</v>
      </c>
      <c r="D2446" t="s">
        <v>38</v>
      </c>
      <c r="E2446">
        <v>4</v>
      </c>
      <c r="F2446">
        <v>1</v>
      </c>
      <c r="G2446">
        <v>2</v>
      </c>
      <c r="H2446" s="67">
        <v>3546</v>
      </c>
      <c r="I2446" s="67">
        <v>3780</v>
      </c>
      <c r="J2446" s="67">
        <v>7092</v>
      </c>
      <c r="K2446" s="67">
        <v>7560</v>
      </c>
      <c r="L2446" s="67">
        <v>468</v>
      </c>
    </row>
    <row r="2447" spans="1:12">
      <c r="A2447" s="3">
        <v>41720</v>
      </c>
      <c r="B2447">
        <v>10</v>
      </c>
      <c r="C2447">
        <v>4</v>
      </c>
      <c r="D2447" t="s">
        <v>38</v>
      </c>
      <c r="E2447">
        <v>4</v>
      </c>
      <c r="F2447">
        <v>1</v>
      </c>
      <c r="G2447">
        <v>20</v>
      </c>
      <c r="H2447" s="67">
        <v>3726</v>
      </c>
      <c r="I2447" s="67">
        <v>3960</v>
      </c>
      <c r="J2447" s="67">
        <v>53190</v>
      </c>
      <c r="K2447" s="67">
        <v>56700</v>
      </c>
      <c r="L2447" s="67">
        <v>3510</v>
      </c>
    </row>
    <row r="2448" spans="1:12">
      <c r="A2448" s="3">
        <v>41721</v>
      </c>
      <c r="B2448">
        <v>3</v>
      </c>
      <c r="C2448">
        <v>2</v>
      </c>
      <c r="D2448" t="s">
        <v>21</v>
      </c>
      <c r="E2448">
        <v>2</v>
      </c>
      <c r="F2448">
        <v>1</v>
      </c>
      <c r="G2448">
        <v>21</v>
      </c>
      <c r="H2448" s="67">
        <v>3978</v>
      </c>
      <c r="I2448" s="67">
        <v>4230</v>
      </c>
      <c r="J2448" s="67">
        <v>50508</v>
      </c>
      <c r="K2448" s="67">
        <v>53820</v>
      </c>
      <c r="L2448" s="67">
        <v>3312</v>
      </c>
    </row>
    <row r="2449" spans="1:12">
      <c r="A2449" s="3">
        <v>41722</v>
      </c>
      <c r="B2449">
        <v>9</v>
      </c>
      <c r="C2449">
        <v>5</v>
      </c>
      <c r="D2449" t="s">
        <v>39</v>
      </c>
      <c r="E2449">
        <v>2</v>
      </c>
      <c r="F2449">
        <v>1</v>
      </c>
      <c r="G2449">
        <v>12</v>
      </c>
      <c r="H2449" s="67">
        <v>3042</v>
      </c>
      <c r="I2449" s="67">
        <v>3240</v>
      </c>
      <c r="J2449" s="67">
        <v>7452</v>
      </c>
      <c r="K2449" s="67">
        <v>7920</v>
      </c>
      <c r="L2449" s="67">
        <v>468</v>
      </c>
    </row>
    <row r="2450" spans="1:12">
      <c r="A2450" s="3">
        <v>41722</v>
      </c>
      <c r="B2450">
        <v>9</v>
      </c>
      <c r="C2450">
        <v>5</v>
      </c>
      <c r="D2450" t="s">
        <v>42</v>
      </c>
      <c r="E2450">
        <v>6</v>
      </c>
      <c r="F2450">
        <v>2</v>
      </c>
      <c r="G2450">
        <v>23</v>
      </c>
      <c r="H2450" s="67">
        <v>3546</v>
      </c>
      <c r="I2450" s="67">
        <v>3780</v>
      </c>
      <c r="J2450" s="67">
        <v>112590</v>
      </c>
      <c r="K2450" s="67">
        <v>121500</v>
      </c>
      <c r="L2450" s="67">
        <v>8910</v>
      </c>
    </row>
    <row r="2451" spans="1:12">
      <c r="A2451" s="3">
        <v>41722</v>
      </c>
      <c r="B2451">
        <v>3</v>
      </c>
      <c r="C2451">
        <v>2</v>
      </c>
      <c r="D2451" t="s">
        <v>15</v>
      </c>
      <c r="E2451">
        <v>2</v>
      </c>
      <c r="F2451">
        <v>2</v>
      </c>
      <c r="G2451">
        <v>23</v>
      </c>
      <c r="H2451" s="67">
        <v>4482</v>
      </c>
      <c r="I2451" s="67">
        <v>4770</v>
      </c>
      <c r="J2451" s="67">
        <v>89550</v>
      </c>
      <c r="K2451" s="67">
        <v>96750</v>
      </c>
      <c r="L2451" s="67">
        <v>7200</v>
      </c>
    </row>
    <row r="2452" spans="1:12">
      <c r="A2452" s="3">
        <v>41723</v>
      </c>
      <c r="B2452">
        <v>3</v>
      </c>
      <c r="C2452">
        <v>2</v>
      </c>
      <c r="D2452" t="s">
        <v>41</v>
      </c>
      <c r="E2452">
        <v>2</v>
      </c>
      <c r="F2452">
        <v>1</v>
      </c>
      <c r="G2452">
        <v>24</v>
      </c>
      <c r="H2452" s="67">
        <v>3924</v>
      </c>
      <c r="I2452" s="67">
        <v>4230</v>
      </c>
      <c r="J2452" s="67">
        <v>61992</v>
      </c>
      <c r="K2452" s="67">
        <v>66150</v>
      </c>
      <c r="L2452" s="67">
        <v>4158</v>
      </c>
    </row>
    <row r="2453" spans="1:12">
      <c r="A2453" s="3">
        <v>41723</v>
      </c>
      <c r="B2453">
        <v>9</v>
      </c>
      <c r="C2453">
        <v>5</v>
      </c>
      <c r="D2453" t="s">
        <v>21</v>
      </c>
      <c r="E2453">
        <v>2</v>
      </c>
      <c r="F2453">
        <v>1</v>
      </c>
      <c r="G2453">
        <v>25</v>
      </c>
      <c r="H2453" s="67">
        <v>2952</v>
      </c>
      <c r="I2453" s="67">
        <v>3150</v>
      </c>
      <c r="J2453" s="67">
        <v>35136</v>
      </c>
      <c r="K2453" s="67">
        <v>37440</v>
      </c>
      <c r="L2453" s="67">
        <v>2304</v>
      </c>
    </row>
    <row r="2454" spans="1:12">
      <c r="A2454" s="3">
        <v>41723</v>
      </c>
      <c r="B2454">
        <v>1</v>
      </c>
      <c r="C2454">
        <v>1</v>
      </c>
      <c r="D2454" t="s">
        <v>42</v>
      </c>
      <c r="E2454">
        <v>6</v>
      </c>
      <c r="F2454">
        <v>2</v>
      </c>
      <c r="G2454">
        <v>17</v>
      </c>
      <c r="H2454" s="67">
        <v>3726</v>
      </c>
      <c r="I2454" s="67">
        <v>3960</v>
      </c>
      <c r="J2454" s="67">
        <v>172638</v>
      </c>
      <c r="K2454" s="67">
        <v>186300</v>
      </c>
      <c r="L2454" s="67">
        <v>13662</v>
      </c>
    </row>
    <row r="2455" spans="1:12">
      <c r="A2455" s="3">
        <v>41724</v>
      </c>
      <c r="B2455">
        <v>9</v>
      </c>
      <c r="C2455">
        <v>5</v>
      </c>
      <c r="D2455" t="s">
        <v>35</v>
      </c>
      <c r="E2455">
        <v>3</v>
      </c>
      <c r="F2455">
        <v>1</v>
      </c>
      <c r="G2455">
        <v>21</v>
      </c>
      <c r="H2455" s="67">
        <v>3978</v>
      </c>
      <c r="I2455" s="67">
        <v>4230</v>
      </c>
      <c r="J2455" s="67">
        <v>66924</v>
      </c>
      <c r="K2455" s="67">
        <v>71370</v>
      </c>
      <c r="L2455" s="67">
        <v>4446</v>
      </c>
    </row>
    <row r="2456" spans="1:12">
      <c r="A2456" s="3">
        <v>41724</v>
      </c>
      <c r="B2456">
        <v>3</v>
      </c>
      <c r="C2456">
        <v>2</v>
      </c>
      <c r="D2456" t="s">
        <v>40</v>
      </c>
      <c r="E2456">
        <v>5</v>
      </c>
      <c r="F2456">
        <v>2</v>
      </c>
      <c r="G2456">
        <v>9</v>
      </c>
      <c r="H2456" s="67">
        <v>3726</v>
      </c>
      <c r="I2456" s="67">
        <v>3960</v>
      </c>
      <c r="J2456" s="67">
        <v>78480</v>
      </c>
      <c r="K2456" s="67">
        <v>84600</v>
      </c>
      <c r="L2456" s="67">
        <v>6120</v>
      </c>
    </row>
    <row r="2457" spans="1:12">
      <c r="A2457" s="3">
        <v>41724</v>
      </c>
      <c r="B2457">
        <v>10</v>
      </c>
      <c r="C2457">
        <v>4</v>
      </c>
      <c r="D2457" t="s">
        <v>38</v>
      </c>
      <c r="E2457">
        <v>4</v>
      </c>
      <c r="F2457">
        <v>1</v>
      </c>
      <c r="G2457">
        <v>11</v>
      </c>
      <c r="H2457" s="67">
        <v>4482</v>
      </c>
      <c r="I2457" s="67">
        <v>4770</v>
      </c>
      <c r="J2457" s="67">
        <v>31914</v>
      </c>
      <c r="K2457" s="67">
        <v>34020</v>
      </c>
      <c r="L2457" s="67">
        <v>2106</v>
      </c>
    </row>
    <row r="2458" spans="1:12">
      <c r="A2458" s="3">
        <v>41725</v>
      </c>
      <c r="B2458">
        <v>7</v>
      </c>
      <c r="C2458">
        <v>3</v>
      </c>
      <c r="D2458" t="s">
        <v>19</v>
      </c>
      <c r="E2458">
        <v>2</v>
      </c>
      <c r="F2458">
        <v>1</v>
      </c>
      <c r="G2458">
        <v>4</v>
      </c>
      <c r="H2458" s="67">
        <v>3582</v>
      </c>
      <c r="I2458" s="67">
        <v>3870</v>
      </c>
      <c r="J2458" s="67">
        <v>87516</v>
      </c>
      <c r="K2458" s="67">
        <v>93060</v>
      </c>
      <c r="L2458" s="67">
        <v>5544</v>
      </c>
    </row>
    <row r="2459" spans="1:12">
      <c r="A2459" s="3">
        <v>41726</v>
      </c>
      <c r="B2459">
        <v>6</v>
      </c>
      <c r="C2459">
        <v>4</v>
      </c>
      <c r="D2459" t="s">
        <v>39</v>
      </c>
      <c r="E2459">
        <v>2</v>
      </c>
      <c r="F2459">
        <v>1</v>
      </c>
      <c r="G2459">
        <v>22</v>
      </c>
      <c r="H2459" s="67">
        <v>4482</v>
      </c>
      <c r="I2459" s="67">
        <v>4770</v>
      </c>
      <c r="J2459" s="67">
        <v>33534</v>
      </c>
      <c r="K2459" s="67">
        <v>35640</v>
      </c>
      <c r="L2459" s="67">
        <v>2106</v>
      </c>
    </row>
    <row r="2460" spans="1:12">
      <c r="A2460" s="3">
        <v>41726</v>
      </c>
      <c r="B2460">
        <v>8</v>
      </c>
      <c r="C2460">
        <v>5</v>
      </c>
      <c r="D2460" t="s">
        <v>33</v>
      </c>
      <c r="E2460">
        <v>3</v>
      </c>
      <c r="F2460">
        <v>1</v>
      </c>
      <c r="G2460">
        <v>15</v>
      </c>
      <c r="H2460" s="67">
        <v>3924</v>
      </c>
      <c r="I2460" s="67">
        <v>4230</v>
      </c>
      <c r="J2460" s="67">
        <v>75582</v>
      </c>
      <c r="K2460" s="67">
        <v>80370</v>
      </c>
      <c r="L2460" s="67">
        <v>4788</v>
      </c>
    </row>
    <row r="2461" spans="1:12">
      <c r="A2461" s="3">
        <v>41726</v>
      </c>
      <c r="B2461">
        <v>2</v>
      </c>
      <c r="C2461">
        <v>1</v>
      </c>
      <c r="D2461" t="s">
        <v>12</v>
      </c>
      <c r="E2461">
        <v>1</v>
      </c>
      <c r="F2461">
        <v>1</v>
      </c>
      <c r="G2461">
        <v>23</v>
      </c>
      <c r="H2461" s="67">
        <v>7506</v>
      </c>
      <c r="I2461" s="67">
        <v>8100</v>
      </c>
      <c r="J2461" s="67">
        <v>50850</v>
      </c>
      <c r="K2461" s="67">
        <v>54000</v>
      </c>
      <c r="L2461" s="67">
        <v>3150</v>
      </c>
    </row>
    <row r="2462" spans="1:12">
      <c r="A2462" s="3">
        <v>41726</v>
      </c>
      <c r="B2462">
        <v>8</v>
      </c>
      <c r="C2462">
        <v>5</v>
      </c>
      <c r="D2462" t="s">
        <v>41</v>
      </c>
      <c r="E2462">
        <v>2</v>
      </c>
      <c r="F2462">
        <v>1</v>
      </c>
      <c r="G2462">
        <v>9</v>
      </c>
      <c r="H2462" s="67">
        <v>3546</v>
      </c>
      <c r="I2462" s="67">
        <v>3780</v>
      </c>
      <c r="J2462" s="67">
        <v>50184</v>
      </c>
      <c r="K2462" s="67">
        <v>53550</v>
      </c>
      <c r="L2462" s="67">
        <v>3366</v>
      </c>
    </row>
    <row r="2463" spans="1:12">
      <c r="A2463" s="3">
        <v>41726</v>
      </c>
      <c r="B2463">
        <v>1</v>
      </c>
      <c r="C2463">
        <v>1</v>
      </c>
      <c r="D2463" t="s">
        <v>28</v>
      </c>
      <c r="E2463">
        <v>3</v>
      </c>
      <c r="F2463">
        <v>1</v>
      </c>
      <c r="G2463">
        <v>7</v>
      </c>
      <c r="H2463" s="67">
        <v>3042</v>
      </c>
      <c r="I2463" s="67">
        <v>3240</v>
      </c>
      <c r="J2463" s="67">
        <v>69984</v>
      </c>
      <c r="K2463" s="67">
        <v>74520</v>
      </c>
      <c r="L2463" s="67">
        <v>4536</v>
      </c>
    </row>
    <row r="2464" spans="1:12">
      <c r="A2464" s="3">
        <v>41726</v>
      </c>
      <c r="B2464">
        <v>3</v>
      </c>
      <c r="C2464">
        <v>2</v>
      </c>
      <c r="D2464" t="s">
        <v>28</v>
      </c>
      <c r="E2464">
        <v>3</v>
      </c>
      <c r="F2464">
        <v>1</v>
      </c>
      <c r="G2464">
        <v>25</v>
      </c>
      <c r="H2464" s="67">
        <v>3042</v>
      </c>
      <c r="I2464" s="67">
        <v>3240</v>
      </c>
      <c r="J2464" s="67">
        <v>58320</v>
      </c>
      <c r="K2464" s="67">
        <v>62100</v>
      </c>
      <c r="L2464" s="67">
        <v>3780</v>
      </c>
    </row>
    <row r="2465" spans="1:12">
      <c r="A2465" s="3">
        <v>41727</v>
      </c>
      <c r="B2465">
        <v>10</v>
      </c>
      <c r="C2465">
        <v>4</v>
      </c>
      <c r="D2465" t="s">
        <v>38</v>
      </c>
      <c r="E2465">
        <v>4</v>
      </c>
      <c r="F2465">
        <v>1</v>
      </c>
      <c r="G2465">
        <v>10</v>
      </c>
      <c r="H2465" s="67">
        <v>3978</v>
      </c>
      <c r="I2465" s="67">
        <v>4230</v>
      </c>
      <c r="J2465" s="67">
        <v>63828</v>
      </c>
      <c r="K2465" s="67">
        <v>68040</v>
      </c>
      <c r="L2465" s="67">
        <v>4212</v>
      </c>
    </row>
    <row r="2466" spans="1:12">
      <c r="A2466" s="3">
        <v>41728</v>
      </c>
      <c r="B2466">
        <v>4</v>
      </c>
      <c r="C2466">
        <v>2</v>
      </c>
      <c r="D2466" t="s">
        <v>42</v>
      </c>
      <c r="E2466">
        <v>6</v>
      </c>
      <c r="F2466">
        <v>2</v>
      </c>
      <c r="G2466">
        <v>8</v>
      </c>
      <c r="H2466" s="67">
        <v>5148</v>
      </c>
      <c r="I2466" s="67">
        <v>5490</v>
      </c>
      <c r="J2466" s="67">
        <v>82566</v>
      </c>
      <c r="K2466" s="67">
        <v>89100</v>
      </c>
      <c r="L2466" s="67">
        <v>6534</v>
      </c>
    </row>
    <row r="2467" spans="1:12">
      <c r="A2467" s="3">
        <v>41728</v>
      </c>
      <c r="B2467">
        <v>6</v>
      </c>
      <c r="C2467">
        <v>4</v>
      </c>
      <c r="D2467" t="s">
        <v>15</v>
      </c>
      <c r="E2467">
        <v>2</v>
      </c>
      <c r="F2467">
        <v>2</v>
      </c>
      <c r="G2467">
        <v>18</v>
      </c>
      <c r="H2467" s="67">
        <v>3042</v>
      </c>
      <c r="I2467" s="67">
        <v>3240</v>
      </c>
      <c r="J2467" s="67">
        <v>17910</v>
      </c>
      <c r="K2467" s="67">
        <v>19350</v>
      </c>
      <c r="L2467" s="67">
        <v>1440</v>
      </c>
    </row>
    <row r="2468" spans="1:12">
      <c r="A2468" s="3">
        <v>41728</v>
      </c>
      <c r="B2468">
        <v>5</v>
      </c>
      <c r="C2468">
        <v>3</v>
      </c>
      <c r="D2468" t="s">
        <v>43</v>
      </c>
      <c r="E2468">
        <v>4</v>
      </c>
      <c r="F2468">
        <v>1</v>
      </c>
      <c r="G2468">
        <v>8</v>
      </c>
      <c r="H2468" s="67">
        <v>5148</v>
      </c>
      <c r="I2468" s="67">
        <v>5490</v>
      </c>
      <c r="J2468" s="67">
        <v>54144</v>
      </c>
      <c r="K2468" s="67">
        <v>57600</v>
      </c>
      <c r="L2468" s="67">
        <v>3456</v>
      </c>
    </row>
    <row r="2469" spans="1:12">
      <c r="A2469" s="3">
        <v>41728</v>
      </c>
      <c r="B2469">
        <v>7</v>
      </c>
      <c r="C2469">
        <v>3</v>
      </c>
      <c r="D2469" t="s">
        <v>35</v>
      </c>
      <c r="E2469">
        <v>3</v>
      </c>
      <c r="F2469">
        <v>1</v>
      </c>
      <c r="G2469">
        <v>25</v>
      </c>
      <c r="H2469" s="67">
        <v>7506</v>
      </c>
      <c r="I2469" s="67">
        <v>8100</v>
      </c>
      <c r="J2469" s="67">
        <v>118404</v>
      </c>
      <c r="K2469" s="67">
        <v>126270</v>
      </c>
      <c r="L2469" s="67">
        <v>7866</v>
      </c>
    </row>
    <row r="2470" spans="1:12">
      <c r="A2470" s="3">
        <v>41728</v>
      </c>
      <c r="B2470">
        <v>1</v>
      </c>
      <c r="C2470">
        <v>1</v>
      </c>
      <c r="D2470" t="s">
        <v>41</v>
      </c>
      <c r="E2470">
        <v>2</v>
      </c>
      <c r="F2470">
        <v>1</v>
      </c>
      <c r="G2470">
        <v>7</v>
      </c>
      <c r="H2470" s="67">
        <v>3042</v>
      </c>
      <c r="I2470" s="67">
        <v>3240</v>
      </c>
      <c r="J2470" s="67">
        <v>53136</v>
      </c>
      <c r="K2470" s="67">
        <v>56700</v>
      </c>
      <c r="L2470" s="67">
        <v>3564</v>
      </c>
    </row>
    <row r="2471" spans="1:12">
      <c r="A2471" s="3">
        <v>41729</v>
      </c>
      <c r="B2471">
        <v>9</v>
      </c>
      <c r="C2471">
        <v>5</v>
      </c>
      <c r="D2471" t="s">
        <v>39</v>
      </c>
      <c r="E2471">
        <v>2</v>
      </c>
      <c r="F2471">
        <v>1</v>
      </c>
      <c r="G2471">
        <v>17</v>
      </c>
      <c r="H2471" s="67">
        <v>3978</v>
      </c>
      <c r="I2471" s="67">
        <v>4230</v>
      </c>
      <c r="J2471" s="67">
        <v>3726</v>
      </c>
      <c r="K2471" s="67">
        <v>3960</v>
      </c>
      <c r="L2471" s="67">
        <v>234</v>
      </c>
    </row>
    <row r="2472" spans="1:12">
      <c r="A2472" s="3">
        <v>41730</v>
      </c>
      <c r="B2472">
        <v>7</v>
      </c>
      <c r="C2472">
        <v>3</v>
      </c>
      <c r="D2472" t="s">
        <v>19</v>
      </c>
      <c r="E2472">
        <v>2</v>
      </c>
      <c r="F2472">
        <v>1</v>
      </c>
      <c r="G2472">
        <v>3</v>
      </c>
      <c r="H2472" s="67">
        <v>2952</v>
      </c>
      <c r="I2472" s="67">
        <v>3150</v>
      </c>
      <c r="J2472" s="67">
        <v>11934</v>
      </c>
      <c r="K2472" s="67">
        <v>12690</v>
      </c>
      <c r="L2472" s="67">
        <v>756</v>
      </c>
    </row>
    <row r="2473" spans="1:12">
      <c r="A2473" s="3">
        <v>41731</v>
      </c>
      <c r="B2473">
        <v>6</v>
      </c>
      <c r="C2473">
        <v>4</v>
      </c>
      <c r="D2473" t="s">
        <v>19</v>
      </c>
      <c r="E2473">
        <v>2</v>
      </c>
      <c r="F2473">
        <v>1</v>
      </c>
      <c r="G2473">
        <v>13</v>
      </c>
      <c r="H2473" s="67">
        <v>2034</v>
      </c>
      <c r="I2473" s="67">
        <v>2160</v>
      </c>
      <c r="J2473" s="67">
        <v>63648</v>
      </c>
      <c r="K2473" s="67">
        <v>67680</v>
      </c>
      <c r="L2473" s="67">
        <v>4032</v>
      </c>
    </row>
    <row r="2474" spans="1:12">
      <c r="A2474" s="3">
        <v>41731</v>
      </c>
      <c r="B2474">
        <v>5</v>
      </c>
      <c r="C2474">
        <v>3</v>
      </c>
      <c r="D2474" t="s">
        <v>36</v>
      </c>
      <c r="E2474">
        <v>2</v>
      </c>
      <c r="F2474">
        <v>1</v>
      </c>
      <c r="G2474">
        <v>17</v>
      </c>
      <c r="H2474" s="67">
        <v>3582</v>
      </c>
      <c r="I2474" s="67">
        <v>3870</v>
      </c>
      <c r="J2474" s="67">
        <v>29484</v>
      </c>
      <c r="K2474" s="67">
        <v>31500</v>
      </c>
      <c r="L2474" s="67">
        <v>2016</v>
      </c>
    </row>
    <row r="2475" spans="1:12">
      <c r="A2475" s="3">
        <v>41731</v>
      </c>
      <c r="B2475">
        <v>5</v>
      </c>
      <c r="C2475">
        <v>3</v>
      </c>
      <c r="D2475" t="s">
        <v>43</v>
      </c>
      <c r="E2475">
        <v>4</v>
      </c>
      <c r="F2475">
        <v>1</v>
      </c>
      <c r="G2475">
        <v>22</v>
      </c>
      <c r="H2475" s="67">
        <v>3978</v>
      </c>
      <c r="I2475" s="67">
        <v>4230</v>
      </c>
      <c r="J2475" s="67">
        <v>57528</v>
      </c>
      <c r="K2475" s="67">
        <v>61200</v>
      </c>
      <c r="L2475" s="67">
        <v>3672</v>
      </c>
    </row>
    <row r="2476" spans="1:12">
      <c r="A2476" s="3">
        <v>41732</v>
      </c>
      <c r="B2476">
        <v>3</v>
      </c>
      <c r="C2476">
        <v>2</v>
      </c>
      <c r="D2476" t="s">
        <v>37</v>
      </c>
      <c r="E2476">
        <v>3</v>
      </c>
      <c r="F2476">
        <v>1</v>
      </c>
      <c r="G2476">
        <v>23</v>
      </c>
      <c r="H2476" s="67">
        <v>2196</v>
      </c>
      <c r="I2476" s="67">
        <v>2340</v>
      </c>
      <c r="J2476" s="67">
        <v>4482</v>
      </c>
      <c r="K2476" s="67">
        <v>4770</v>
      </c>
      <c r="L2476" s="67">
        <v>288</v>
      </c>
    </row>
    <row r="2477" spans="1:12">
      <c r="A2477" s="3">
        <v>41732</v>
      </c>
      <c r="B2477">
        <v>1</v>
      </c>
      <c r="C2477">
        <v>1</v>
      </c>
      <c r="D2477" t="s">
        <v>15</v>
      </c>
      <c r="E2477">
        <v>2</v>
      </c>
      <c r="F2477">
        <v>2</v>
      </c>
      <c r="G2477">
        <v>1</v>
      </c>
      <c r="H2477" s="67">
        <v>2034</v>
      </c>
      <c r="I2477" s="67">
        <v>2160</v>
      </c>
      <c r="J2477" s="67">
        <v>75222</v>
      </c>
      <c r="K2477" s="67">
        <v>81270</v>
      </c>
      <c r="L2477" s="67">
        <v>6048</v>
      </c>
    </row>
    <row r="2478" spans="1:12">
      <c r="A2478" s="3">
        <v>41732</v>
      </c>
      <c r="B2478">
        <v>3</v>
      </c>
      <c r="C2478">
        <v>2</v>
      </c>
      <c r="D2478" t="s">
        <v>38</v>
      </c>
      <c r="E2478">
        <v>4</v>
      </c>
      <c r="F2478">
        <v>1</v>
      </c>
      <c r="G2478">
        <v>25</v>
      </c>
      <c r="H2478" s="67">
        <v>5148</v>
      </c>
      <c r="I2478" s="67">
        <v>5490</v>
      </c>
      <c r="J2478" s="67">
        <v>24822</v>
      </c>
      <c r="K2478" s="67">
        <v>26460</v>
      </c>
      <c r="L2478" s="67">
        <v>1638</v>
      </c>
    </row>
    <row r="2479" spans="1:12">
      <c r="A2479" s="3">
        <v>41732</v>
      </c>
      <c r="B2479">
        <v>9</v>
      </c>
      <c r="C2479">
        <v>5</v>
      </c>
      <c r="D2479" t="s">
        <v>35</v>
      </c>
      <c r="E2479">
        <v>3</v>
      </c>
      <c r="F2479">
        <v>1</v>
      </c>
      <c r="G2479">
        <v>22</v>
      </c>
      <c r="H2479" s="67">
        <v>3384</v>
      </c>
      <c r="I2479" s="67">
        <v>3600</v>
      </c>
      <c r="J2479" s="67">
        <v>46332</v>
      </c>
      <c r="K2479" s="67">
        <v>49410</v>
      </c>
      <c r="L2479" s="67">
        <v>3078</v>
      </c>
    </row>
    <row r="2480" spans="1:12">
      <c r="A2480" s="3">
        <v>41732</v>
      </c>
      <c r="B2480">
        <v>4</v>
      </c>
      <c r="C2480">
        <v>2</v>
      </c>
      <c r="D2480" t="s">
        <v>33</v>
      </c>
      <c r="E2480">
        <v>3</v>
      </c>
      <c r="F2480">
        <v>1</v>
      </c>
      <c r="G2480">
        <v>2</v>
      </c>
      <c r="H2480" s="67">
        <v>3978</v>
      </c>
      <c r="I2480" s="67">
        <v>4230</v>
      </c>
      <c r="J2480" s="67">
        <v>43758</v>
      </c>
      <c r="K2480" s="67">
        <v>46530</v>
      </c>
      <c r="L2480" s="67">
        <v>2772</v>
      </c>
    </row>
    <row r="2481" spans="1:12">
      <c r="A2481" s="3">
        <v>41733</v>
      </c>
      <c r="B2481">
        <v>10</v>
      </c>
      <c r="C2481">
        <v>4</v>
      </c>
      <c r="D2481" t="s">
        <v>15</v>
      </c>
      <c r="E2481">
        <v>2</v>
      </c>
      <c r="F2481">
        <v>2</v>
      </c>
      <c r="G2481">
        <v>11</v>
      </c>
      <c r="H2481" s="67">
        <v>3582</v>
      </c>
      <c r="I2481" s="67">
        <v>3870</v>
      </c>
      <c r="J2481" s="67">
        <v>32238</v>
      </c>
      <c r="K2481" s="67">
        <v>34830</v>
      </c>
      <c r="L2481" s="67">
        <v>2592</v>
      </c>
    </row>
    <row r="2482" spans="1:12">
      <c r="A2482" s="3">
        <v>41733</v>
      </c>
      <c r="B2482">
        <v>2</v>
      </c>
      <c r="C2482">
        <v>1</v>
      </c>
      <c r="D2482" t="s">
        <v>41</v>
      </c>
      <c r="E2482">
        <v>2</v>
      </c>
      <c r="F2482">
        <v>1</v>
      </c>
      <c r="G2482">
        <v>11</v>
      </c>
      <c r="H2482" s="67">
        <v>3546</v>
      </c>
      <c r="I2482" s="67">
        <v>3780</v>
      </c>
      <c r="J2482" s="67">
        <v>44280</v>
      </c>
      <c r="K2482" s="67">
        <v>47250</v>
      </c>
      <c r="L2482" s="67">
        <v>2970</v>
      </c>
    </row>
    <row r="2483" spans="1:12">
      <c r="A2483" s="3">
        <v>41733</v>
      </c>
      <c r="B2483">
        <v>1</v>
      </c>
      <c r="C2483">
        <v>1</v>
      </c>
      <c r="D2483" t="s">
        <v>37</v>
      </c>
      <c r="E2483">
        <v>3</v>
      </c>
      <c r="F2483">
        <v>1</v>
      </c>
      <c r="G2483">
        <v>1</v>
      </c>
      <c r="H2483" s="67">
        <v>7506</v>
      </c>
      <c r="I2483" s="67">
        <v>8100</v>
      </c>
      <c r="J2483" s="67">
        <v>35856</v>
      </c>
      <c r="K2483" s="67">
        <v>38160</v>
      </c>
      <c r="L2483" s="67">
        <v>2304</v>
      </c>
    </row>
    <row r="2484" spans="1:12">
      <c r="A2484" s="3">
        <v>41733</v>
      </c>
      <c r="B2484">
        <v>3</v>
      </c>
      <c r="C2484">
        <v>2</v>
      </c>
      <c r="D2484" t="s">
        <v>39</v>
      </c>
      <c r="E2484">
        <v>2</v>
      </c>
      <c r="F2484">
        <v>1</v>
      </c>
      <c r="G2484">
        <v>14</v>
      </c>
      <c r="H2484" s="67">
        <v>3978</v>
      </c>
      <c r="I2484" s="67">
        <v>4230</v>
      </c>
      <c r="J2484" s="67">
        <v>7452</v>
      </c>
      <c r="K2484" s="67">
        <v>7920</v>
      </c>
      <c r="L2484" s="67">
        <v>468</v>
      </c>
    </row>
    <row r="2485" spans="1:12">
      <c r="A2485" s="3">
        <v>41734</v>
      </c>
      <c r="B2485">
        <v>7</v>
      </c>
      <c r="C2485">
        <v>3</v>
      </c>
      <c r="D2485" t="s">
        <v>42</v>
      </c>
      <c r="E2485">
        <v>6</v>
      </c>
      <c r="F2485">
        <v>2</v>
      </c>
      <c r="G2485">
        <v>11</v>
      </c>
      <c r="H2485" s="67">
        <v>2034</v>
      </c>
      <c r="I2485" s="67">
        <v>2160</v>
      </c>
      <c r="J2485" s="67">
        <v>187650</v>
      </c>
      <c r="K2485" s="67">
        <v>202500</v>
      </c>
      <c r="L2485" s="67">
        <v>14850</v>
      </c>
    </row>
    <row r="2486" spans="1:12">
      <c r="A2486" s="3">
        <v>41734</v>
      </c>
      <c r="B2486">
        <v>1</v>
      </c>
      <c r="C2486">
        <v>1</v>
      </c>
      <c r="D2486" t="s">
        <v>42</v>
      </c>
      <c r="E2486">
        <v>6</v>
      </c>
      <c r="F2486">
        <v>2</v>
      </c>
      <c r="G2486">
        <v>8</v>
      </c>
      <c r="H2486" s="67">
        <v>2952</v>
      </c>
      <c r="I2486" s="67">
        <v>3150</v>
      </c>
      <c r="J2486" s="67">
        <v>90072</v>
      </c>
      <c r="K2486" s="67">
        <v>97200</v>
      </c>
      <c r="L2486" s="67">
        <v>7128</v>
      </c>
    </row>
    <row r="2487" spans="1:12">
      <c r="A2487" s="3">
        <v>41734</v>
      </c>
      <c r="B2487">
        <v>6</v>
      </c>
      <c r="C2487">
        <v>4</v>
      </c>
      <c r="D2487" t="s">
        <v>21</v>
      </c>
      <c r="E2487">
        <v>2</v>
      </c>
      <c r="F2487">
        <v>1</v>
      </c>
      <c r="G2487">
        <v>1</v>
      </c>
      <c r="H2487" s="67">
        <v>3546</v>
      </c>
      <c r="I2487" s="67">
        <v>3780</v>
      </c>
      <c r="J2487" s="67">
        <v>43920</v>
      </c>
      <c r="K2487" s="67">
        <v>46800</v>
      </c>
      <c r="L2487" s="67">
        <v>2880</v>
      </c>
    </row>
    <row r="2488" spans="1:12">
      <c r="A2488" s="3">
        <v>41735</v>
      </c>
      <c r="B2488">
        <v>10</v>
      </c>
      <c r="C2488">
        <v>4</v>
      </c>
      <c r="D2488" t="s">
        <v>26</v>
      </c>
      <c r="E2488">
        <v>2</v>
      </c>
      <c r="F2488">
        <v>1</v>
      </c>
      <c r="G2488">
        <v>24</v>
      </c>
      <c r="H2488" s="67">
        <v>3546</v>
      </c>
      <c r="I2488" s="67">
        <v>3780</v>
      </c>
      <c r="J2488" s="67">
        <v>73008</v>
      </c>
      <c r="K2488" s="67">
        <v>77760</v>
      </c>
      <c r="L2488" s="67">
        <v>4752</v>
      </c>
    </row>
    <row r="2489" spans="1:12">
      <c r="A2489" s="3">
        <v>41736</v>
      </c>
      <c r="B2489">
        <v>1</v>
      </c>
      <c r="C2489">
        <v>1</v>
      </c>
      <c r="D2489" t="s">
        <v>15</v>
      </c>
      <c r="E2489">
        <v>2</v>
      </c>
      <c r="F2489">
        <v>2</v>
      </c>
      <c r="G2489">
        <v>15</v>
      </c>
      <c r="H2489" s="67">
        <v>3978</v>
      </c>
      <c r="I2489" s="67">
        <v>4230</v>
      </c>
      <c r="J2489" s="67">
        <v>21492</v>
      </c>
      <c r="K2489" s="67">
        <v>23220</v>
      </c>
      <c r="L2489" s="67">
        <v>1728</v>
      </c>
    </row>
    <row r="2490" spans="1:12">
      <c r="A2490" s="3">
        <v>41736</v>
      </c>
      <c r="B2490">
        <v>6</v>
      </c>
      <c r="C2490">
        <v>4</v>
      </c>
      <c r="D2490" t="s">
        <v>39</v>
      </c>
      <c r="E2490">
        <v>2</v>
      </c>
      <c r="F2490">
        <v>1</v>
      </c>
      <c r="G2490">
        <v>20</v>
      </c>
      <c r="H2490" s="67">
        <v>3546</v>
      </c>
      <c r="I2490" s="67">
        <v>3780</v>
      </c>
      <c r="J2490" s="67">
        <v>3726</v>
      </c>
      <c r="K2490" s="67">
        <v>3960</v>
      </c>
      <c r="L2490" s="67">
        <v>234</v>
      </c>
    </row>
    <row r="2491" spans="1:12">
      <c r="A2491" s="3">
        <v>41737</v>
      </c>
      <c r="B2491">
        <v>1</v>
      </c>
      <c r="C2491">
        <v>1</v>
      </c>
      <c r="D2491" t="s">
        <v>42</v>
      </c>
      <c r="E2491">
        <v>6</v>
      </c>
      <c r="F2491">
        <v>2</v>
      </c>
      <c r="G2491">
        <v>1</v>
      </c>
      <c r="H2491" s="67">
        <v>5148</v>
      </c>
      <c r="I2491" s="67">
        <v>5490</v>
      </c>
      <c r="J2491" s="67">
        <v>142614</v>
      </c>
      <c r="K2491" s="67">
        <v>153900</v>
      </c>
      <c r="L2491" s="67">
        <v>11286</v>
      </c>
    </row>
    <row r="2492" spans="1:12">
      <c r="A2492" s="3">
        <v>41737</v>
      </c>
      <c r="B2492">
        <v>3</v>
      </c>
      <c r="C2492">
        <v>2</v>
      </c>
      <c r="D2492" t="s">
        <v>42</v>
      </c>
      <c r="E2492">
        <v>6</v>
      </c>
      <c r="F2492">
        <v>2</v>
      </c>
      <c r="G2492">
        <v>5</v>
      </c>
      <c r="H2492" s="67">
        <v>2196</v>
      </c>
      <c r="I2492" s="67">
        <v>2340</v>
      </c>
      <c r="J2492" s="67">
        <v>150120</v>
      </c>
      <c r="K2492" s="67">
        <v>162000</v>
      </c>
      <c r="L2492" s="67">
        <v>11880</v>
      </c>
    </row>
    <row r="2493" spans="1:12">
      <c r="A2493" s="3">
        <v>41737</v>
      </c>
      <c r="B2493">
        <v>7</v>
      </c>
      <c r="C2493">
        <v>3</v>
      </c>
      <c r="D2493" t="s">
        <v>26</v>
      </c>
      <c r="E2493">
        <v>2</v>
      </c>
      <c r="F2493">
        <v>1</v>
      </c>
      <c r="G2493">
        <v>2</v>
      </c>
      <c r="H2493" s="67">
        <v>3924</v>
      </c>
      <c r="I2493" s="67">
        <v>4230</v>
      </c>
      <c r="J2493" s="67">
        <v>48672</v>
      </c>
      <c r="K2493" s="67">
        <v>51840</v>
      </c>
      <c r="L2493" s="67">
        <v>3168</v>
      </c>
    </row>
    <row r="2494" spans="1:12">
      <c r="A2494" s="3">
        <v>41737</v>
      </c>
      <c r="B2494">
        <v>2</v>
      </c>
      <c r="C2494">
        <v>1</v>
      </c>
      <c r="D2494" t="s">
        <v>32</v>
      </c>
      <c r="E2494">
        <v>3</v>
      </c>
      <c r="F2494">
        <v>1</v>
      </c>
      <c r="G2494">
        <v>15</v>
      </c>
      <c r="H2494" s="67">
        <v>3978</v>
      </c>
      <c r="I2494" s="67">
        <v>4230</v>
      </c>
      <c r="J2494" s="67">
        <v>35460</v>
      </c>
      <c r="K2494" s="67">
        <v>37800</v>
      </c>
      <c r="L2494" s="67">
        <v>2340</v>
      </c>
    </row>
    <row r="2495" spans="1:12">
      <c r="A2495" s="3">
        <v>41738</v>
      </c>
      <c r="B2495">
        <v>6</v>
      </c>
      <c r="C2495">
        <v>4</v>
      </c>
      <c r="D2495" t="s">
        <v>12</v>
      </c>
      <c r="E2495">
        <v>1</v>
      </c>
      <c r="F2495">
        <v>1</v>
      </c>
      <c r="G2495">
        <v>24</v>
      </c>
      <c r="H2495" s="67">
        <v>2106</v>
      </c>
      <c r="I2495" s="67">
        <v>2250</v>
      </c>
      <c r="J2495" s="67">
        <v>2034</v>
      </c>
      <c r="K2495" s="67">
        <v>2160</v>
      </c>
      <c r="L2495" s="67">
        <v>126</v>
      </c>
    </row>
    <row r="2496" spans="1:12">
      <c r="A2496" s="3">
        <v>41738</v>
      </c>
      <c r="B2496">
        <v>3</v>
      </c>
      <c r="C2496">
        <v>2</v>
      </c>
      <c r="D2496" t="s">
        <v>41</v>
      </c>
      <c r="E2496">
        <v>2</v>
      </c>
      <c r="F2496">
        <v>1</v>
      </c>
      <c r="G2496">
        <v>23</v>
      </c>
      <c r="H2496" s="67">
        <v>5148</v>
      </c>
      <c r="I2496" s="67">
        <v>5490</v>
      </c>
      <c r="J2496" s="67">
        <v>26568</v>
      </c>
      <c r="K2496" s="67">
        <v>28350</v>
      </c>
      <c r="L2496" s="67">
        <v>1782</v>
      </c>
    </row>
    <row r="2497" spans="1:12">
      <c r="A2497" s="3">
        <v>41738</v>
      </c>
      <c r="B2497">
        <v>4</v>
      </c>
      <c r="C2497">
        <v>2</v>
      </c>
      <c r="D2497" t="s">
        <v>26</v>
      </c>
      <c r="E2497">
        <v>2</v>
      </c>
      <c r="F2497">
        <v>1</v>
      </c>
      <c r="G2497">
        <v>20</v>
      </c>
      <c r="H2497" s="67">
        <v>3546</v>
      </c>
      <c r="I2497" s="67">
        <v>3780</v>
      </c>
      <c r="J2497" s="67">
        <v>36504</v>
      </c>
      <c r="K2497" s="67">
        <v>38880</v>
      </c>
      <c r="L2497" s="67">
        <v>2376</v>
      </c>
    </row>
    <row r="2498" spans="1:12">
      <c r="A2498" s="3">
        <v>41738</v>
      </c>
      <c r="B2498">
        <v>7</v>
      </c>
      <c r="C2498">
        <v>3</v>
      </c>
      <c r="D2498" t="s">
        <v>26</v>
      </c>
      <c r="E2498">
        <v>2</v>
      </c>
      <c r="F2498">
        <v>1</v>
      </c>
      <c r="G2498">
        <v>23</v>
      </c>
      <c r="H2498" s="67">
        <v>3546</v>
      </c>
      <c r="I2498" s="67">
        <v>3780</v>
      </c>
      <c r="J2498" s="67">
        <v>36504</v>
      </c>
      <c r="K2498" s="67">
        <v>38880</v>
      </c>
      <c r="L2498" s="67">
        <v>2376</v>
      </c>
    </row>
    <row r="2499" spans="1:12">
      <c r="A2499" s="3">
        <v>41738</v>
      </c>
      <c r="B2499">
        <v>4</v>
      </c>
      <c r="C2499">
        <v>2</v>
      </c>
      <c r="D2499" t="s">
        <v>35</v>
      </c>
      <c r="E2499">
        <v>3</v>
      </c>
      <c r="F2499">
        <v>1</v>
      </c>
      <c r="G2499">
        <v>22</v>
      </c>
      <c r="H2499" s="67">
        <v>5148</v>
      </c>
      <c r="I2499" s="67">
        <v>5490</v>
      </c>
      <c r="J2499" s="67">
        <v>56628</v>
      </c>
      <c r="K2499" s="67">
        <v>60390</v>
      </c>
      <c r="L2499" s="67">
        <v>3762</v>
      </c>
    </row>
    <row r="2500" spans="1:12">
      <c r="A2500" s="3">
        <v>41738</v>
      </c>
      <c r="B2500">
        <v>9</v>
      </c>
      <c r="C2500">
        <v>5</v>
      </c>
      <c r="D2500" t="s">
        <v>35</v>
      </c>
      <c r="E2500">
        <v>3</v>
      </c>
      <c r="F2500">
        <v>1</v>
      </c>
      <c r="G2500">
        <v>10</v>
      </c>
      <c r="H2500" s="67">
        <v>3384</v>
      </c>
      <c r="I2500" s="67">
        <v>3600</v>
      </c>
      <c r="J2500" s="67">
        <v>72072</v>
      </c>
      <c r="K2500" s="67">
        <v>76860</v>
      </c>
      <c r="L2500" s="67">
        <v>4788</v>
      </c>
    </row>
    <row r="2501" spans="1:12">
      <c r="A2501" s="3">
        <v>41739</v>
      </c>
      <c r="B2501">
        <v>6</v>
      </c>
      <c r="C2501">
        <v>4</v>
      </c>
      <c r="D2501" t="s">
        <v>15</v>
      </c>
      <c r="E2501">
        <v>2</v>
      </c>
      <c r="F2501">
        <v>2</v>
      </c>
      <c r="G2501">
        <v>5</v>
      </c>
      <c r="H2501" s="67">
        <v>3042</v>
      </c>
      <c r="I2501" s="67">
        <v>3240</v>
      </c>
      <c r="J2501" s="67">
        <v>78804</v>
      </c>
      <c r="K2501" s="67">
        <v>85140</v>
      </c>
      <c r="L2501" s="67">
        <v>6336</v>
      </c>
    </row>
    <row r="2502" spans="1:12">
      <c r="A2502" s="3">
        <v>41739</v>
      </c>
      <c r="B2502">
        <v>2</v>
      </c>
      <c r="C2502">
        <v>1</v>
      </c>
      <c r="D2502" t="s">
        <v>39</v>
      </c>
      <c r="E2502">
        <v>2</v>
      </c>
      <c r="F2502">
        <v>1</v>
      </c>
      <c r="G2502">
        <v>12</v>
      </c>
      <c r="H2502" s="67">
        <v>3978</v>
      </c>
      <c r="I2502" s="67">
        <v>4230</v>
      </c>
      <c r="J2502" s="67">
        <v>59616</v>
      </c>
      <c r="K2502" s="67">
        <v>63360</v>
      </c>
      <c r="L2502" s="67">
        <v>3744</v>
      </c>
    </row>
    <row r="2503" spans="1:12">
      <c r="A2503" s="3">
        <v>41740</v>
      </c>
      <c r="B2503">
        <v>10</v>
      </c>
      <c r="C2503">
        <v>4</v>
      </c>
      <c r="D2503" t="s">
        <v>28</v>
      </c>
      <c r="E2503">
        <v>3</v>
      </c>
      <c r="F2503">
        <v>1</v>
      </c>
      <c r="G2503">
        <v>19</v>
      </c>
      <c r="H2503" s="67">
        <v>3978</v>
      </c>
      <c r="I2503" s="67">
        <v>4230</v>
      </c>
      <c r="J2503" s="67">
        <v>29160</v>
      </c>
      <c r="K2503" s="67">
        <v>31050</v>
      </c>
      <c r="L2503" s="67">
        <v>1890</v>
      </c>
    </row>
    <row r="2504" spans="1:12">
      <c r="A2504" s="3">
        <v>41740</v>
      </c>
      <c r="B2504">
        <v>8</v>
      </c>
      <c r="C2504">
        <v>5</v>
      </c>
      <c r="D2504" t="s">
        <v>39</v>
      </c>
      <c r="E2504">
        <v>2</v>
      </c>
      <c r="F2504">
        <v>1</v>
      </c>
      <c r="G2504">
        <v>18</v>
      </c>
      <c r="H2504" s="67">
        <v>3924</v>
      </c>
      <c r="I2504" s="67">
        <v>4230</v>
      </c>
      <c r="J2504" s="67">
        <v>40986</v>
      </c>
      <c r="K2504" s="67">
        <v>43560</v>
      </c>
      <c r="L2504" s="67">
        <v>2574</v>
      </c>
    </row>
    <row r="2505" spans="1:12">
      <c r="A2505" s="3">
        <v>41741</v>
      </c>
      <c r="B2505">
        <v>5</v>
      </c>
      <c r="C2505">
        <v>3</v>
      </c>
      <c r="D2505" t="s">
        <v>15</v>
      </c>
      <c r="E2505">
        <v>2</v>
      </c>
      <c r="F2505">
        <v>2</v>
      </c>
      <c r="G2505">
        <v>1</v>
      </c>
      <c r="H2505" s="67">
        <v>2952</v>
      </c>
      <c r="I2505" s="67">
        <v>3150</v>
      </c>
      <c r="J2505" s="67">
        <v>32238</v>
      </c>
      <c r="K2505" s="67">
        <v>34830</v>
      </c>
      <c r="L2505" s="67">
        <v>2592</v>
      </c>
    </row>
    <row r="2506" spans="1:12">
      <c r="A2506" s="3">
        <v>41741</v>
      </c>
      <c r="B2506">
        <v>3</v>
      </c>
      <c r="C2506">
        <v>2</v>
      </c>
      <c r="D2506" t="s">
        <v>43</v>
      </c>
      <c r="E2506">
        <v>4</v>
      </c>
      <c r="F2506">
        <v>1</v>
      </c>
      <c r="G2506">
        <v>15</v>
      </c>
      <c r="H2506" s="67">
        <v>3042</v>
      </c>
      <c r="I2506" s="67">
        <v>3240</v>
      </c>
      <c r="J2506" s="67">
        <v>74448</v>
      </c>
      <c r="K2506" s="67">
        <v>79200</v>
      </c>
      <c r="L2506" s="67">
        <v>4752</v>
      </c>
    </row>
    <row r="2507" spans="1:12">
      <c r="A2507" s="3">
        <v>41741</v>
      </c>
      <c r="B2507">
        <v>4</v>
      </c>
      <c r="C2507">
        <v>2</v>
      </c>
      <c r="D2507" t="s">
        <v>42</v>
      </c>
      <c r="E2507">
        <v>6</v>
      </c>
      <c r="F2507">
        <v>2</v>
      </c>
      <c r="G2507">
        <v>4</v>
      </c>
      <c r="H2507" s="67">
        <v>3978</v>
      </c>
      <c r="I2507" s="67">
        <v>4230</v>
      </c>
      <c r="J2507" s="67">
        <v>15012</v>
      </c>
      <c r="K2507" s="67">
        <v>16200</v>
      </c>
      <c r="L2507" s="67">
        <v>1188</v>
      </c>
    </row>
    <row r="2508" spans="1:12">
      <c r="A2508" s="3">
        <v>41741</v>
      </c>
      <c r="B2508">
        <v>5</v>
      </c>
      <c r="C2508">
        <v>3</v>
      </c>
      <c r="D2508" t="s">
        <v>33</v>
      </c>
      <c r="E2508">
        <v>3</v>
      </c>
      <c r="F2508">
        <v>1</v>
      </c>
      <c r="G2508">
        <v>16</v>
      </c>
      <c r="H2508" s="67">
        <v>2106</v>
      </c>
      <c r="I2508" s="67">
        <v>2250</v>
      </c>
      <c r="J2508" s="67">
        <v>11934</v>
      </c>
      <c r="K2508" s="67">
        <v>12690</v>
      </c>
      <c r="L2508" s="67">
        <v>756</v>
      </c>
    </row>
    <row r="2509" spans="1:12">
      <c r="A2509" s="3">
        <v>41741</v>
      </c>
      <c r="B2509">
        <v>6</v>
      </c>
      <c r="C2509">
        <v>4</v>
      </c>
      <c r="D2509" t="s">
        <v>41</v>
      </c>
      <c r="E2509">
        <v>2</v>
      </c>
      <c r="F2509">
        <v>1</v>
      </c>
      <c r="G2509">
        <v>10</v>
      </c>
      <c r="H2509" s="67">
        <v>2034</v>
      </c>
      <c r="I2509" s="67">
        <v>2160</v>
      </c>
      <c r="J2509" s="67">
        <v>2952</v>
      </c>
      <c r="K2509" s="67">
        <v>3150</v>
      </c>
      <c r="L2509" s="67">
        <v>198</v>
      </c>
    </row>
    <row r="2510" spans="1:12">
      <c r="A2510" s="3">
        <v>41741</v>
      </c>
      <c r="B2510">
        <v>8</v>
      </c>
      <c r="C2510">
        <v>5</v>
      </c>
      <c r="D2510" t="s">
        <v>32</v>
      </c>
      <c r="E2510">
        <v>3</v>
      </c>
      <c r="F2510">
        <v>1</v>
      </c>
      <c r="G2510">
        <v>21</v>
      </c>
      <c r="H2510" s="67">
        <v>4482</v>
      </c>
      <c r="I2510" s="67">
        <v>4770</v>
      </c>
      <c r="J2510" s="67">
        <v>31914</v>
      </c>
      <c r="K2510" s="67">
        <v>34020</v>
      </c>
      <c r="L2510" s="67">
        <v>2106</v>
      </c>
    </row>
    <row r="2511" spans="1:12">
      <c r="A2511" s="3">
        <v>41741</v>
      </c>
      <c r="B2511">
        <v>8</v>
      </c>
      <c r="C2511">
        <v>5</v>
      </c>
      <c r="D2511" t="s">
        <v>38</v>
      </c>
      <c r="E2511">
        <v>4</v>
      </c>
      <c r="F2511">
        <v>1</v>
      </c>
      <c r="G2511">
        <v>7</v>
      </c>
      <c r="H2511" s="67">
        <v>3726</v>
      </c>
      <c r="I2511" s="67">
        <v>3960</v>
      </c>
      <c r="J2511" s="67">
        <v>21276</v>
      </c>
      <c r="K2511" s="67">
        <v>22680</v>
      </c>
      <c r="L2511" s="67">
        <v>1404</v>
      </c>
    </row>
    <row r="2512" spans="1:12">
      <c r="A2512" s="3">
        <v>41741</v>
      </c>
      <c r="B2512">
        <v>1</v>
      </c>
      <c r="C2512">
        <v>1</v>
      </c>
      <c r="D2512" t="s">
        <v>36</v>
      </c>
      <c r="E2512">
        <v>2</v>
      </c>
      <c r="F2512">
        <v>1</v>
      </c>
      <c r="G2512">
        <v>22</v>
      </c>
      <c r="H2512" s="67">
        <v>2952</v>
      </c>
      <c r="I2512" s="67">
        <v>3150</v>
      </c>
      <c r="J2512" s="67">
        <v>23166</v>
      </c>
      <c r="K2512" s="67">
        <v>24750</v>
      </c>
      <c r="L2512" s="67">
        <v>1584</v>
      </c>
    </row>
    <row r="2513" spans="1:12">
      <c r="A2513" s="3">
        <v>41741</v>
      </c>
      <c r="B2513">
        <v>7</v>
      </c>
      <c r="C2513">
        <v>3</v>
      </c>
      <c r="D2513" t="s">
        <v>35</v>
      </c>
      <c r="E2513">
        <v>3</v>
      </c>
      <c r="F2513">
        <v>1</v>
      </c>
      <c r="G2513">
        <v>15</v>
      </c>
      <c r="H2513" s="67">
        <v>3384</v>
      </c>
      <c r="I2513" s="67">
        <v>3600</v>
      </c>
      <c r="J2513" s="67">
        <v>30888</v>
      </c>
      <c r="K2513" s="67">
        <v>32940</v>
      </c>
      <c r="L2513" s="67">
        <v>2052</v>
      </c>
    </row>
    <row r="2514" spans="1:12">
      <c r="A2514" s="3">
        <v>41742</v>
      </c>
      <c r="B2514">
        <v>9</v>
      </c>
      <c r="C2514">
        <v>5</v>
      </c>
      <c r="D2514" t="s">
        <v>26</v>
      </c>
      <c r="E2514">
        <v>2</v>
      </c>
      <c r="F2514">
        <v>1</v>
      </c>
      <c r="G2514">
        <v>7</v>
      </c>
      <c r="H2514" s="67">
        <v>3546</v>
      </c>
      <c r="I2514" s="67">
        <v>3780</v>
      </c>
      <c r="J2514" s="67">
        <v>6084</v>
      </c>
      <c r="K2514" s="67">
        <v>6480</v>
      </c>
      <c r="L2514" s="67">
        <v>396</v>
      </c>
    </row>
    <row r="2515" spans="1:12">
      <c r="A2515" s="3">
        <v>41743</v>
      </c>
      <c r="B2515">
        <v>1</v>
      </c>
      <c r="C2515">
        <v>1</v>
      </c>
      <c r="D2515" t="s">
        <v>12</v>
      </c>
      <c r="E2515">
        <v>1</v>
      </c>
      <c r="F2515">
        <v>1</v>
      </c>
      <c r="G2515">
        <v>17</v>
      </c>
      <c r="H2515" s="67">
        <v>5148</v>
      </c>
      <c r="I2515" s="67">
        <v>5490</v>
      </c>
      <c r="J2515" s="67">
        <v>46782</v>
      </c>
      <c r="K2515" s="67">
        <v>49680</v>
      </c>
      <c r="L2515" s="67">
        <v>2898</v>
      </c>
    </row>
    <row r="2516" spans="1:12">
      <c r="A2516" s="3">
        <v>41743</v>
      </c>
      <c r="B2516">
        <v>9</v>
      </c>
      <c r="C2516">
        <v>5</v>
      </c>
      <c r="D2516" t="s">
        <v>33</v>
      </c>
      <c r="E2516">
        <v>3</v>
      </c>
      <c r="F2516">
        <v>1</v>
      </c>
      <c r="G2516">
        <v>20</v>
      </c>
      <c r="H2516" s="67">
        <v>2034</v>
      </c>
      <c r="I2516" s="67">
        <v>2160</v>
      </c>
      <c r="J2516" s="67">
        <v>23868</v>
      </c>
      <c r="K2516" s="67">
        <v>25380</v>
      </c>
      <c r="L2516" s="67">
        <v>1512</v>
      </c>
    </row>
    <row r="2517" spans="1:12">
      <c r="A2517" s="3">
        <v>41743</v>
      </c>
      <c r="B2517">
        <v>3</v>
      </c>
      <c r="C2517">
        <v>2</v>
      </c>
      <c r="D2517" t="s">
        <v>28</v>
      </c>
      <c r="E2517">
        <v>3</v>
      </c>
      <c r="F2517">
        <v>1</v>
      </c>
      <c r="G2517">
        <v>5</v>
      </c>
      <c r="H2517" s="67">
        <v>2196</v>
      </c>
      <c r="I2517" s="67">
        <v>2340</v>
      </c>
      <c r="J2517" s="67">
        <v>128304</v>
      </c>
      <c r="K2517" s="67">
        <v>136620</v>
      </c>
      <c r="L2517" s="67">
        <v>8316</v>
      </c>
    </row>
    <row r="2518" spans="1:12">
      <c r="A2518" s="3">
        <v>41743</v>
      </c>
      <c r="B2518">
        <v>8</v>
      </c>
      <c r="C2518">
        <v>5</v>
      </c>
      <c r="D2518" t="s">
        <v>12</v>
      </c>
      <c r="E2518">
        <v>1</v>
      </c>
      <c r="F2518">
        <v>1</v>
      </c>
      <c r="G2518">
        <v>14</v>
      </c>
      <c r="H2518" s="67">
        <v>3546</v>
      </c>
      <c r="I2518" s="67">
        <v>3780</v>
      </c>
      <c r="J2518" s="67">
        <v>30510</v>
      </c>
      <c r="K2518" s="67">
        <v>32400</v>
      </c>
      <c r="L2518" s="67">
        <v>1890</v>
      </c>
    </row>
    <row r="2519" spans="1:12">
      <c r="A2519" s="3">
        <v>41743</v>
      </c>
      <c r="B2519">
        <v>8</v>
      </c>
      <c r="C2519">
        <v>5</v>
      </c>
      <c r="D2519" t="s">
        <v>37</v>
      </c>
      <c r="E2519">
        <v>3</v>
      </c>
      <c r="F2519">
        <v>1</v>
      </c>
      <c r="G2519">
        <v>6</v>
      </c>
      <c r="H2519" s="67">
        <v>3546</v>
      </c>
      <c r="I2519" s="67">
        <v>3780</v>
      </c>
      <c r="J2519" s="67">
        <v>80676</v>
      </c>
      <c r="K2519" s="67">
        <v>85860</v>
      </c>
      <c r="L2519" s="67">
        <v>5184</v>
      </c>
    </row>
    <row r="2520" spans="1:12">
      <c r="A2520" s="3">
        <v>41743</v>
      </c>
      <c r="B2520">
        <v>9</v>
      </c>
      <c r="C2520">
        <v>5</v>
      </c>
      <c r="D2520" t="s">
        <v>36</v>
      </c>
      <c r="E2520">
        <v>2</v>
      </c>
      <c r="F2520">
        <v>1</v>
      </c>
      <c r="G2520">
        <v>22</v>
      </c>
      <c r="H2520" s="67">
        <v>7506</v>
      </c>
      <c r="I2520" s="67">
        <v>8100</v>
      </c>
      <c r="J2520" s="67">
        <v>8424</v>
      </c>
      <c r="K2520" s="67">
        <v>9000</v>
      </c>
      <c r="L2520" s="67">
        <v>576</v>
      </c>
    </row>
    <row r="2521" spans="1:12">
      <c r="A2521" s="3">
        <v>41743</v>
      </c>
      <c r="B2521">
        <v>8</v>
      </c>
      <c r="C2521">
        <v>5</v>
      </c>
      <c r="D2521" t="s">
        <v>40</v>
      </c>
      <c r="E2521">
        <v>5</v>
      </c>
      <c r="F2521">
        <v>2</v>
      </c>
      <c r="G2521">
        <v>6</v>
      </c>
      <c r="H2521" s="67">
        <v>3924</v>
      </c>
      <c r="I2521" s="67">
        <v>4230</v>
      </c>
      <c r="J2521" s="67">
        <v>39240</v>
      </c>
      <c r="K2521" s="67">
        <v>42300</v>
      </c>
      <c r="L2521" s="67">
        <v>3060</v>
      </c>
    </row>
    <row r="2522" spans="1:12">
      <c r="A2522" s="3">
        <v>41744</v>
      </c>
      <c r="B2522">
        <v>3</v>
      </c>
      <c r="C2522">
        <v>2</v>
      </c>
      <c r="D2522" t="s">
        <v>41</v>
      </c>
      <c r="E2522">
        <v>2</v>
      </c>
      <c r="F2522">
        <v>1</v>
      </c>
      <c r="G2522">
        <v>6</v>
      </c>
      <c r="H2522" s="67">
        <v>4482</v>
      </c>
      <c r="I2522" s="67">
        <v>4770</v>
      </c>
      <c r="J2522" s="67">
        <v>5904</v>
      </c>
      <c r="K2522" s="67">
        <v>6300</v>
      </c>
      <c r="L2522" s="67">
        <v>396</v>
      </c>
    </row>
    <row r="2523" spans="1:12">
      <c r="A2523" s="3">
        <v>41744</v>
      </c>
      <c r="B2523">
        <v>9</v>
      </c>
      <c r="C2523">
        <v>5</v>
      </c>
      <c r="D2523" t="s">
        <v>12</v>
      </c>
      <c r="E2523">
        <v>1</v>
      </c>
      <c r="F2523">
        <v>1</v>
      </c>
      <c r="G2523">
        <v>2</v>
      </c>
      <c r="H2523" s="67">
        <v>3546</v>
      </c>
      <c r="I2523" s="67">
        <v>3780</v>
      </c>
      <c r="J2523" s="67">
        <v>6102</v>
      </c>
      <c r="K2523" s="67">
        <v>6480</v>
      </c>
      <c r="L2523" s="67">
        <v>378</v>
      </c>
    </row>
    <row r="2524" spans="1:12">
      <c r="A2524" s="3">
        <v>41744</v>
      </c>
      <c r="B2524">
        <v>1</v>
      </c>
      <c r="C2524">
        <v>1</v>
      </c>
      <c r="D2524" t="s">
        <v>41</v>
      </c>
      <c r="E2524">
        <v>2</v>
      </c>
      <c r="F2524">
        <v>1</v>
      </c>
      <c r="G2524">
        <v>24</v>
      </c>
      <c r="H2524" s="67">
        <v>3726</v>
      </c>
      <c r="I2524" s="67">
        <v>3960</v>
      </c>
      <c r="J2524" s="67">
        <v>47232</v>
      </c>
      <c r="K2524" s="67">
        <v>50400</v>
      </c>
      <c r="L2524" s="67">
        <v>3168</v>
      </c>
    </row>
    <row r="2525" spans="1:12">
      <c r="A2525" s="3">
        <v>41744</v>
      </c>
      <c r="B2525">
        <v>6</v>
      </c>
      <c r="C2525">
        <v>4</v>
      </c>
      <c r="D2525" t="s">
        <v>32</v>
      </c>
      <c r="E2525">
        <v>3</v>
      </c>
      <c r="F2525">
        <v>1</v>
      </c>
      <c r="G2525">
        <v>11</v>
      </c>
      <c r="H2525" s="67">
        <v>2106</v>
      </c>
      <c r="I2525" s="67">
        <v>2250</v>
      </c>
      <c r="J2525" s="67">
        <v>3546</v>
      </c>
      <c r="K2525" s="67">
        <v>3780</v>
      </c>
      <c r="L2525" s="67">
        <v>234</v>
      </c>
    </row>
    <row r="2526" spans="1:12">
      <c r="A2526" s="3">
        <v>41744</v>
      </c>
      <c r="B2526">
        <v>2</v>
      </c>
      <c r="C2526">
        <v>1</v>
      </c>
      <c r="D2526" t="s">
        <v>35</v>
      </c>
      <c r="E2526">
        <v>3</v>
      </c>
      <c r="F2526">
        <v>1</v>
      </c>
      <c r="G2526">
        <v>10</v>
      </c>
      <c r="H2526" s="67">
        <v>3546</v>
      </c>
      <c r="I2526" s="67">
        <v>3780</v>
      </c>
      <c r="J2526" s="67">
        <v>123552</v>
      </c>
      <c r="K2526" s="67">
        <v>131760</v>
      </c>
      <c r="L2526" s="67">
        <v>8208</v>
      </c>
    </row>
    <row r="2527" spans="1:12">
      <c r="A2527" s="3">
        <v>41745</v>
      </c>
      <c r="B2527">
        <v>9</v>
      </c>
      <c r="C2527">
        <v>5</v>
      </c>
      <c r="D2527" t="s">
        <v>33</v>
      </c>
      <c r="E2527">
        <v>3</v>
      </c>
      <c r="F2527">
        <v>1</v>
      </c>
      <c r="G2527">
        <v>7</v>
      </c>
      <c r="H2527" s="67">
        <v>3384</v>
      </c>
      <c r="I2527" s="67">
        <v>3600</v>
      </c>
      <c r="J2527" s="67">
        <v>19890</v>
      </c>
      <c r="K2527" s="67">
        <v>21150</v>
      </c>
      <c r="L2527" s="67">
        <v>1260</v>
      </c>
    </row>
    <row r="2528" spans="1:12">
      <c r="A2528" s="3">
        <v>41745</v>
      </c>
      <c r="B2528">
        <v>1</v>
      </c>
      <c r="C2528">
        <v>1</v>
      </c>
      <c r="D2528" t="s">
        <v>40</v>
      </c>
      <c r="E2528">
        <v>5</v>
      </c>
      <c r="F2528">
        <v>2</v>
      </c>
      <c r="G2528">
        <v>22</v>
      </c>
      <c r="H2528" s="67">
        <v>2106</v>
      </c>
      <c r="I2528" s="67">
        <v>2250</v>
      </c>
      <c r="J2528" s="67">
        <v>47088</v>
      </c>
      <c r="K2528" s="67">
        <v>50760</v>
      </c>
      <c r="L2528" s="67">
        <v>3672</v>
      </c>
    </row>
    <row r="2529" spans="1:12">
      <c r="A2529" s="3">
        <v>41745</v>
      </c>
      <c r="B2529">
        <v>4</v>
      </c>
      <c r="C2529">
        <v>2</v>
      </c>
      <c r="D2529" t="s">
        <v>15</v>
      </c>
      <c r="E2529">
        <v>2</v>
      </c>
      <c r="F2529">
        <v>2</v>
      </c>
      <c r="G2529">
        <v>7</v>
      </c>
      <c r="H2529" s="67">
        <v>3924</v>
      </c>
      <c r="I2529" s="67">
        <v>4230</v>
      </c>
      <c r="J2529" s="67">
        <v>10746</v>
      </c>
      <c r="K2529" s="67">
        <v>11610</v>
      </c>
      <c r="L2529" s="67">
        <v>864</v>
      </c>
    </row>
    <row r="2530" spans="1:12">
      <c r="A2530" s="3">
        <v>41746</v>
      </c>
      <c r="B2530">
        <v>2</v>
      </c>
      <c r="C2530">
        <v>1</v>
      </c>
      <c r="D2530" t="s">
        <v>41</v>
      </c>
      <c r="E2530">
        <v>2</v>
      </c>
      <c r="F2530">
        <v>1</v>
      </c>
      <c r="G2530">
        <v>18</v>
      </c>
      <c r="H2530" s="67">
        <v>3582</v>
      </c>
      <c r="I2530" s="67">
        <v>3870</v>
      </c>
      <c r="J2530" s="67">
        <v>32472</v>
      </c>
      <c r="K2530" s="67">
        <v>34650</v>
      </c>
      <c r="L2530" s="67">
        <v>2178</v>
      </c>
    </row>
    <row r="2531" spans="1:12">
      <c r="A2531" s="3">
        <v>41747</v>
      </c>
      <c r="B2531">
        <v>8</v>
      </c>
      <c r="C2531">
        <v>5</v>
      </c>
      <c r="D2531" t="s">
        <v>41</v>
      </c>
      <c r="E2531">
        <v>2</v>
      </c>
      <c r="F2531">
        <v>1</v>
      </c>
      <c r="G2531">
        <v>12</v>
      </c>
      <c r="H2531" s="67">
        <v>3582</v>
      </c>
      <c r="I2531" s="67">
        <v>3870</v>
      </c>
      <c r="J2531" s="67">
        <v>67896</v>
      </c>
      <c r="K2531" s="67">
        <v>72450</v>
      </c>
      <c r="L2531" s="67">
        <v>4554</v>
      </c>
    </row>
    <row r="2532" spans="1:12">
      <c r="A2532" s="3">
        <v>41747</v>
      </c>
      <c r="B2532">
        <v>2</v>
      </c>
      <c r="C2532">
        <v>1</v>
      </c>
      <c r="D2532" t="s">
        <v>33</v>
      </c>
      <c r="E2532">
        <v>3</v>
      </c>
      <c r="F2532">
        <v>1</v>
      </c>
      <c r="G2532">
        <v>19</v>
      </c>
      <c r="H2532" s="67">
        <v>3726</v>
      </c>
      <c r="I2532" s="67">
        <v>3960</v>
      </c>
      <c r="J2532" s="67">
        <v>83538</v>
      </c>
      <c r="K2532" s="67">
        <v>88830</v>
      </c>
      <c r="L2532" s="67">
        <v>5292</v>
      </c>
    </row>
    <row r="2533" spans="1:12">
      <c r="A2533" s="3">
        <v>41747</v>
      </c>
      <c r="B2533">
        <v>1</v>
      </c>
      <c r="C2533">
        <v>1</v>
      </c>
      <c r="D2533" t="s">
        <v>38</v>
      </c>
      <c r="E2533">
        <v>4</v>
      </c>
      <c r="F2533">
        <v>1</v>
      </c>
      <c r="G2533">
        <v>23</v>
      </c>
      <c r="H2533" s="67">
        <v>3582</v>
      </c>
      <c r="I2533" s="67">
        <v>3870</v>
      </c>
      <c r="J2533" s="67">
        <v>10638</v>
      </c>
      <c r="K2533" s="67">
        <v>11340</v>
      </c>
      <c r="L2533" s="67">
        <v>702</v>
      </c>
    </row>
    <row r="2534" spans="1:12">
      <c r="A2534" s="3">
        <v>41747</v>
      </c>
      <c r="B2534">
        <v>2</v>
      </c>
      <c r="C2534">
        <v>1</v>
      </c>
      <c r="D2534" t="s">
        <v>40</v>
      </c>
      <c r="E2534">
        <v>5</v>
      </c>
      <c r="F2534">
        <v>2</v>
      </c>
      <c r="G2534">
        <v>3</v>
      </c>
      <c r="H2534" s="67">
        <v>2952</v>
      </c>
      <c r="I2534" s="67">
        <v>3150</v>
      </c>
      <c r="J2534" s="67">
        <v>11772</v>
      </c>
      <c r="K2534" s="67">
        <v>12690</v>
      </c>
      <c r="L2534" s="67">
        <v>918</v>
      </c>
    </row>
    <row r="2535" spans="1:12">
      <c r="A2535" s="3">
        <v>41747</v>
      </c>
      <c r="B2535">
        <v>5</v>
      </c>
      <c r="C2535">
        <v>3</v>
      </c>
      <c r="D2535" t="s">
        <v>12</v>
      </c>
      <c r="E2535">
        <v>1</v>
      </c>
      <c r="F2535">
        <v>1</v>
      </c>
      <c r="G2535">
        <v>24</v>
      </c>
      <c r="H2535" s="67">
        <v>3978</v>
      </c>
      <c r="I2535" s="67">
        <v>4230</v>
      </c>
      <c r="J2535" s="67">
        <v>30510</v>
      </c>
      <c r="K2535" s="67">
        <v>32400</v>
      </c>
      <c r="L2535" s="67">
        <v>1890</v>
      </c>
    </row>
    <row r="2536" spans="1:12">
      <c r="A2536" s="3">
        <v>41748</v>
      </c>
      <c r="B2536">
        <v>9</v>
      </c>
      <c r="C2536">
        <v>5</v>
      </c>
      <c r="D2536" t="s">
        <v>36</v>
      </c>
      <c r="E2536">
        <v>2</v>
      </c>
      <c r="F2536">
        <v>1</v>
      </c>
      <c r="G2536">
        <v>25</v>
      </c>
      <c r="H2536" s="67">
        <v>2034</v>
      </c>
      <c r="I2536" s="67">
        <v>2160</v>
      </c>
      <c r="J2536" s="67">
        <v>14742</v>
      </c>
      <c r="K2536" s="67">
        <v>15750</v>
      </c>
      <c r="L2536" s="67">
        <v>1008</v>
      </c>
    </row>
    <row r="2537" spans="1:12">
      <c r="A2537" s="3">
        <v>41748</v>
      </c>
      <c r="B2537">
        <v>7</v>
      </c>
      <c r="C2537">
        <v>3</v>
      </c>
      <c r="D2537" t="s">
        <v>37</v>
      </c>
      <c r="E2537">
        <v>3</v>
      </c>
      <c r="F2537">
        <v>1</v>
      </c>
      <c r="G2537">
        <v>5</v>
      </c>
      <c r="H2537" s="67">
        <v>3924</v>
      </c>
      <c r="I2537" s="67">
        <v>4230</v>
      </c>
      <c r="J2537" s="67">
        <v>107568</v>
      </c>
      <c r="K2537" s="67">
        <v>114480</v>
      </c>
      <c r="L2537" s="67">
        <v>6912</v>
      </c>
    </row>
    <row r="2538" spans="1:12">
      <c r="A2538" s="3">
        <v>41748</v>
      </c>
      <c r="B2538">
        <v>6</v>
      </c>
      <c r="C2538">
        <v>4</v>
      </c>
      <c r="D2538" t="s">
        <v>40</v>
      </c>
      <c r="E2538">
        <v>5</v>
      </c>
      <c r="F2538">
        <v>2</v>
      </c>
      <c r="G2538">
        <v>2</v>
      </c>
      <c r="H2538" s="67">
        <v>5832</v>
      </c>
      <c r="I2538" s="67">
        <v>6210</v>
      </c>
      <c r="J2538" s="67">
        <v>90252</v>
      </c>
      <c r="K2538" s="67">
        <v>97290</v>
      </c>
      <c r="L2538" s="67">
        <v>7038</v>
      </c>
    </row>
    <row r="2539" spans="1:12">
      <c r="A2539" s="3">
        <v>41748</v>
      </c>
      <c r="B2539">
        <v>4</v>
      </c>
      <c r="C2539">
        <v>2</v>
      </c>
      <c r="D2539" t="s">
        <v>15</v>
      </c>
      <c r="E2539">
        <v>2</v>
      </c>
      <c r="F2539">
        <v>2</v>
      </c>
      <c r="G2539">
        <v>14</v>
      </c>
      <c r="H2539" s="67">
        <v>3546</v>
      </c>
      <c r="I2539" s="67">
        <v>3780</v>
      </c>
      <c r="J2539" s="67">
        <v>53730</v>
      </c>
      <c r="K2539" s="67">
        <v>58050</v>
      </c>
      <c r="L2539" s="67">
        <v>4320</v>
      </c>
    </row>
    <row r="2540" spans="1:12">
      <c r="A2540" s="3">
        <v>41748</v>
      </c>
      <c r="B2540">
        <v>10</v>
      </c>
      <c r="C2540">
        <v>4</v>
      </c>
      <c r="D2540" t="s">
        <v>42</v>
      </c>
      <c r="E2540">
        <v>6</v>
      </c>
      <c r="F2540">
        <v>2</v>
      </c>
      <c r="G2540">
        <v>6</v>
      </c>
      <c r="H2540" s="67">
        <v>2034</v>
      </c>
      <c r="I2540" s="67">
        <v>2160</v>
      </c>
      <c r="J2540" s="67">
        <v>52542</v>
      </c>
      <c r="K2540" s="67">
        <v>56700</v>
      </c>
      <c r="L2540" s="67">
        <v>4158</v>
      </c>
    </row>
    <row r="2541" spans="1:12">
      <c r="A2541" s="3">
        <v>41748</v>
      </c>
      <c r="B2541">
        <v>4</v>
      </c>
      <c r="C2541">
        <v>2</v>
      </c>
      <c r="D2541" t="s">
        <v>40</v>
      </c>
      <c r="E2541">
        <v>5</v>
      </c>
      <c r="F2541">
        <v>2</v>
      </c>
      <c r="G2541">
        <v>13</v>
      </c>
      <c r="H2541" s="67">
        <v>2034</v>
      </c>
      <c r="I2541" s="67">
        <v>2160</v>
      </c>
      <c r="J2541" s="67">
        <v>90252</v>
      </c>
      <c r="K2541" s="67">
        <v>97290</v>
      </c>
      <c r="L2541" s="67">
        <v>7038</v>
      </c>
    </row>
    <row r="2542" spans="1:12">
      <c r="A2542" s="3">
        <v>41749</v>
      </c>
      <c r="B2542">
        <v>3</v>
      </c>
      <c r="C2542">
        <v>2</v>
      </c>
      <c r="D2542" t="s">
        <v>19</v>
      </c>
      <c r="E2542">
        <v>2</v>
      </c>
      <c r="F2542">
        <v>1</v>
      </c>
      <c r="G2542">
        <v>4</v>
      </c>
      <c r="H2542" s="67">
        <v>3042</v>
      </c>
      <c r="I2542" s="67">
        <v>3240</v>
      </c>
      <c r="J2542" s="67">
        <v>51714</v>
      </c>
      <c r="K2542" s="67">
        <v>54990</v>
      </c>
      <c r="L2542" s="67">
        <v>3276</v>
      </c>
    </row>
    <row r="2543" spans="1:12">
      <c r="A2543" s="3">
        <v>41749</v>
      </c>
      <c r="B2543">
        <v>2</v>
      </c>
      <c r="C2543">
        <v>1</v>
      </c>
      <c r="D2543" t="s">
        <v>15</v>
      </c>
      <c r="E2543">
        <v>2</v>
      </c>
      <c r="F2543">
        <v>2</v>
      </c>
      <c r="G2543">
        <v>21</v>
      </c>
      <c r="H2543" s="67">
        <v>3042</v>
      </c>
      <c r="I2543" s="67">
        <v>3240</v>
      </c>
      <c r="J2543" s="67">
        <v>17910</v>
      </c>
      <c r="K2543" s="67">
        <v>19350</v>
      </c>
      <c r="L2543" s="67">
        <v>1440</v>
      </c>
    </row>
    <row r="2544" spans="1:12">
      <c r="A2544" s="3">
        <v>41749</v>
      </c>
      <c r="B2544">
        <v>1</v>
      </c>
      <c r="C2544">
        <v>1</v>
      </c>
      <c r="D2544" t="s">
        <v>28</v>
      </c>
      <c r="E2544">
        <v>3</v>
      </c>
      <c r="F2544">
        <v>1</v>
      </c>
      <c r="G2544">
        <v>16</v>
      </c>
      <c r="H2544" s="67">
        <v>3726</v>
      </c>
      <c r="I2544" s="67">
        <v>3960</v>
      </c>
      <c r="J2544" s="67">
        <v>40824</v>
      </c>
      <c r="K2544" s="67">
        <v>43470</v>
      </c>
      <c r="L2544" s="67">
        <v>2646</v>
      </c>
    </row>
    <row r="2545" spans="1:12">
      <c r="A2545" s="3">
        <v>41750</v>
      </c>
      <c r="B2545">
        <v>2</v>
      </c>
      <c r="C2545">
        <v>1</v>
      </c>
      <c r="D2545" t="s">
        <v>40</v>
      </c>
      <c r="E2545">
        <v>5</v>
      </c>
      <c r="F2545">
        <v>2</v>
      </c>
      <c r="G2545">
        <v>10</v>
      </c>
      <c r="H2545" s="67">
        <v>2196</v>
      </c>
      <c r="I2545" s="67">
        <v>2340</v>
      </c>
      <c r="J2545" s="67">
        <v>74556</v>
      </c>
      <c r="K2545" s="67">
        <v>80370</v>
      </c>
      <c r="L2545" s="67">
        <v>5814</v>
      </c>
    </row>
    <row r="2546" spans="1:12">
      <c r="A2546" s="3">
        <v>41750</v>
      </c>
      <c r="B2546">
        <v>9</v>
      </c>
      <c r="C2546">
        <v>5</v>
      </c>
      <c r="D2546" t="s">
        <v>35</v>
      </c>
      <c r="E2546">
        <v>3</v>
      </c>
      <c r="F2546">
        <v>1</v>
      </c>
      <c r="G2546">
        <v>3</v>
      </c>
      <c r="H2546" s="67">
        <v>4482</v>
      </c>
      <c r="I2546" s="67">
        <v>4770</v>
      </c>
      <c r="J2546" s="67">
        <v>56628</v>
      </c>
      <c r="K2546" s="67">
        <v>60390</v>
      </c>
      <c r="L2546" s="67">
        <v>3762</v>
      </c>
    </row>
    <row r="2547" spans="1:12">
      <c r="A2547" s="3">
        <v>41750</v>
      </c>
      <c r="B2547">
        <v>6</v>
      </c>
      <c r="C2547">
        <v>4</v>
      </c>
      <c r="D2547" t="s">
        <v>35</v>
      </c>
      <c r="E2547">
        <v>3</v>
      </c>
      <c r="F2547">
        <v>1</v>
      </c>
      <c r="G2547">
        <v>1</v>
      </c>
      <c r="H2547" s="67">
        <v>5148</v>
      </c>
      <c r="I2547" s="67">
        <v>5490</v>
      </c>
      <c r="J2547" s="67">
        <v>30888</v>
      </c>
      <c r="K2547" s="67">
        <v>32940</v>
      </c>
      <c r="L2547" s="67">
        <v>2052</v>
      </c>
    </row>
    <row r="2548" spans="1:12">
      <c r="A2548" s="3">
        <v>41751</v>
      </c>
      <c r="B2548">
        <v>10</v>
      </c>
      <c r="C2548">
        <v>4</v>
      </c>
      <c r="D2548" t="s">
        <v>28</v>
      </c>
      <c r="E2548">
        <v>3</v>
      </c>
      <c r="F2548">
        <v>1</v>
      </c>
      <c r="G2548">
        <v>13</v>
      </c>
      <c r="H2548" s="67">
        <v>3978</v>
      </c>
      <c r="I2548" s="67">
        <v>4230</v>
      </c>
      <c r="J2548" s="67">
        <v>128304</v>
      </c>
      <c r="K2548" s="67">
        <v>136620</v>
      </c>
      <c r="L2548" s="67">
        <v>8316</v>
      </c>
    </row>
    <row r="2549" spans="1:12">
      <c r="A2549" s="3">
        <v>41751</v>
      </c>
      <c r="B2549">
        <v>8</v>
      </c>
      <c r="C2549">
        <v>5</v>
      </c>
      <c r="D2549" t="s">
        <v>40</v>
      </c>
      <c r="E2549">
        <v>5</v>
      </c>
      <c r="F2549">
        <v>2</v>
      </c>
      <c r="G2549">
        <v>15</v>
      </c>
      <c r="H2549" s="67">
        <v>2106</v>
      </c>
      <c r="I2549" s="67">
        <v>2250</v>
      </c>
      <c r="J2549" s="67">
        <v>58860</v>
      </c>
      <c r="K2549" s="67">
        <v>63450</v>
      </c>
      <c r="L2549" s="67">
        <v>4590</v>
      </c>
    </row>
    <row r="2550" spans="1:12">
      <c r="A2550" s="3">
        <v>41752</v>
      </c>
      <c r="B2550">
        <v>8</v>
      </c>
      <c r="C2550">
        <v>5</v>
      </c>
      <c r="D2550" t="s">
        <v>40</v>
      </c>
      <c r="E2550">
        <v>5</v>
      </c>
      <c r="F2550">
        <v>2</v>
      </c>
      <c r="G2550">
        <v>5</v>
      </c>
      <c r="H2550" s="67">
        <v>3978</v>
      </c>
      <c r="I2550" s="67">
        <v>4230</v>
      </c>
      <c r="J2550" s="67">
        <v>54936</v>
      </c>
      <c r="K2550" s="67">
        <v>59220</v>
      </c>
      <c r="L2550" s="67">
        <v>4284</v>
      </c>
    </row>
    <row r="2551" spans="1:12">
      <c r="A2551" s="3">
        <v>41752</v>
      </c>
      <c r="B2551">
        <v>1</v>
      </c>
      <c r="C2551">
        <v>1</v>
      </c>
      <c r="D2551" t="s">
        <v>43</v>
      </c>
      <c r="E2551">
        <v>4</v>
      </c>
      <c r="F2551">
        <v>1</v>
      </c>
      <c r="G2551">
        <v>25</v>
      </c>
      <c r="H2551" s="67">
        <v>2034</v>
      </c>
      <c r="I2551" s="67">
        <v>2160</v>
      </c>
      <c r="J2551" s="67">
        <v>16920</v>
      </c>
      <c r="K2551" s="67">
        <v>18000</v>
      </c>
      <c r="L2551" s="67">
        <v>1080</v>
      </c>
    </row>
    <row r="2552" spans="1:12">
      <c r="A2552" s="3">
        <v>41753</v>
      </c>
      <c r="B2552">
        <v>2</v>
      </c>
      <c r="C2552">
        <v>1</v>
      </c>
      <c r="D2552" t="s">
        <v>15</v>
      </c>
      <c r="E2552">
        <v>2</v>
      </c>
      <c r="F2552">
        <v>2</v>
      </c>
      <c r="G2552">
        <v>8</v>
      </c>
      <c r="H2552" s="67">
        <v>2034</v>
      </c>
      <c r="I2552" s="67">
        <v>2160</v>
      </c>
      <c r="J2552" s="67">
        <v>46566</v>
      </c>
      <c r="K2552" s="67">
        <v>50310</v>
      </c>
      <c r="L2552" s="67">
        <v>3744</v>
      </c>
    </row>
    <row r="2553" spans="1:12">
      <c r="A2553" s="3">
        <v>41753</v>
      </c>
      <c r="B2553">
        <v>4</v>
      </c>
      <c r="C2553">
        <v>2</v>
      </c>
      <c r="D2553" t="s">
        <v>35</v>
      </c>
      <c r="E2553">
        <v>3</v>
      </c>
      <c r="F2553">
        <v>1</v>
      </c>
      <c r="G2553">
        <v>21</v>
      </c>
      <c r="H2553" s="67">
        <v>3582</v>
      </c>
      <c r="I2553" s="67">
        <v>3870</v>
      </c>
      <c r="J2553" s="67">
        <v>102960</v>
      </c>
      <c r="K2553" s="67">
        <v>109800</v>
      </c>
      <c r="L2553" s="67">
        <v>6840</v>
      </c>
    </row>
    <row r="2554" spans="1:12">
      <c r="A2554" s="3">
        <v>41753</v>
      </c>
      <c r="B2554">
        <v>3</v>
      </c>
      <c r="C2554">
        <v>2</v>
      </c>
      <c r="D2554" t="s">
        <v>38</v>
      </c>
      <c r="E2554">
        <v>4</v>
      </c>
      <c r="F2554">
        <v>1</v>
      </c>
      <c r="G2554">
        <v>16</v>
      </c>
      <c r="H2554" s="67">
        <v>3978</v>
      </c>
      <c r="I2554" s="67">
        <v>4230</v>
      </c>
      <c r="J2554" s="67">
        <v>81558</v>
      </c>
      <c r="K2554" s="67">
        <v>86940</v>
      </c>
      <c r="L2554" s="67">
        <v>5382</v>
      </c>
    </row>
    <row r="2555" spans="1:12">
      <c r="A2555" s="3">
        <v>41753</v>
      </c>
      <c r="B2555">
        <v>7</v>
      </c>
      <c r="C2555">
        <v>3</v>
      </c>
      <c r="D2555" t="s">
        <v>32</v>
      </c>
      <c r="E2555">
        <v>3</v>
      </c>
      <c r="F2555">
        <v>1</v>
      </c>
      <c r="G2555">
        <v>23</v>
      </c>
      <c r="H2555" s="67">
        <v>2196</v>
      </c>
      <c r="I2555" s="67">
        <v>2340</v>
      </c>
      <c r="J2555" s="67">
        <v>49644</v>
      </c>
      <c r="K2555" s="67">
        <v>52920</v>
      </c>
      <c r="L2555" s="67">
        <v>3276</v>
      </c>
    </row>
    <row r="2556" spans="1:12">
      <c r="A2556" s="3">
        <v>41754</v>
      </c>
      <c r="B2556">
        <v>7</v>
      </c>
      <c r="C2556">
        <v>3</v>
      </c>
      <c r="D2556" t="s">
        <v>36</v>
      </c>
      <c r="E2556">
        <v>2</v>
      </c>
      <c r="F2556">
        <v>1</v>
      </c>
      <c r="G2556">
        <v>22</v>
      </c>
      <c r="H2556" s="67">
        <v>3978</v>
      </c>
      <c r="I2556" s="67">
        <v>4230</v>
      </c>
      <c r="J2556" s="67">
        <v>50544</v>
      </c>
      <c r="K2556" s="67">
        <v>54000</v>
      </c>
      <c r="L2556" s="67">
        <v>3456</v>
      </c>
    </row>
    <row r="2557" spans="1:12">
      <c r="A2557" s="3">
        <v>41754</v>
      </c>
      <c r="B2557">
        <v>7</v>
      </c>
      <c r="C2557">
        <v>3</v>
      </c>
      <c r="D2557" t="s">
        <v>28</v>
      </c>
      <c r="E2557">
        <v>3</v>
      </c>
      <c r="F2557">
        <v>1</v>
      </c>
      <c r="G2557">
        <v>13</v>
      </c>
      <c r="H2557" s="67">
        <v>3978</v>
      </c>
      <c r="I2557" s="67">
        <v>4230</v>
      </c>
      <c r="J2557" s="67">
        <v>34992</v>
      </c>
      <c r="K2557" s="67">
        <v>37260</v>
      </c>
      <c r="L2557" s="67">
        <v>2268</v>
      </c>
    </row>
    <row r="2558" spans="1:12">
      <c r="A2558" s="3">
        <v>41754</v>
      </c>
      <c r="B2558">
        <v>3</v>
      </c>
      <c r="C2558">
        <v>2</v>
      </c>
      <c r="D2558" t="s">
        <v>21</v>
      </c>
      <c r="E2558">
        <v>2</v>
      </c>
      <c r="F2558">
        <v>1</v>
      </c>
      <c r="G2558">
        <v>27</v>
      </c>
      <c r="H2558" s="67">
        <v>3042</v>
      </c>
      <c r="I2558" s="67">
        <v>3240</v>
      </c>
      <c r="J2558" s="67">
        <v>43920</v>
      </c>
      <c r="K2558" s="67">
        <v>46800</v>
      </c>
      <c r="L2558" s="67">
        <v>2880</v>
      </c>
    </row>
    <row r="2559" spans="1:12">
      <c r="A2559" s="3">
        <v>41754</v>
      </c>
      <c r="B2559">
        <v>3</v>
      </c>
      <c r="C2559">
        <v>2</v>
      </c>
      <c r="D2559" t="s">
        <v>43</v>
      </c>
      <c r="E2559">
        <v>4</v>
      </c>
      <c r="F2559">
        <v>1</v>
      </c>
      <c r="G2559">
        <v>27</v>
      </c>
      <c r="H2559" s="67">
        <v>3978</v>
      </c>
      <c r="I2559" s="67">
        <v>4230</v>
      </c>
      <c r="J2559" s="67">
        <v>60912</v>
      </c>
      <c r="K2559" s="67">
        <v>64800</v>
      </c>
      <c r="L2559" s="67">
        <v>3888</v>
      </c>
    </row>
    <row r="2560" spans="1:12">
      <c r="A2560" s="3">
        <v>41754</v>
      </c>
      <c r="B2560">
        <v>1</v>
      </c>
      <c r="C2560">
        <v>1</v>
      </c>
      <c r="D2560" t="s">
        <v>26</v>
      </c>
      <c r="E2560">
        <v>2</v>
      </c>
      <c r="F2560">
        <v>1</v>
      </c>
      <c r="G2560">
        <v>27</v>
      </c>
      <c r="H2560" s="67">
        <v>3978</v>
      </c>
      <c r="I2560" s="67">
        <v>4230</v>
      </c>
      <c r="J2560" s="67">
        <v>30420</v>
      </c>
      <c r="K2560" s="67">
        <v>32400</v>
      </c>
      <c r="L2560" s="67">
        <v>1980</v>
      </c>
    </row>
    <row r="2561" spans="1:12">
      <c r="A2561" s="3">
        <v>41754</v>
      </c>
      <c r="B2561">
        <v>1</v>
      </c>
      <c r="C2561">
        <v>1</v>
      </c>
      <c r="D2561" t="s">
        <v>15</v>
      </c>
      <c r="E2561">
        <v>2</v>
      </c>
      <c r="F2561">
        <v>2</v>
      </c>
      <c r="G2561">
        <v>27</v>
      </c>
      <c r="H2561" s="67">
        <v>5832</v>
      </c>
      <c r="I2561" s="67">
        <v>6210</v>
      </c>
      <c r="J2561" s="67">
        <v>32238</v>
      </c>
      <c r="K2561" s="67">
        <v>34830</v>
      </c>
      <c r="L2561" s="67">
        <v>2592</v>
      </c>
    </row>
    <row r="2562" spans="1:12">
      <c r="A2562" s="3">
        <v>41755</v>
      </c>
      <c r="B2562">
        <v>1</v>
      </c>
      <c r="C2562">
        <v>1</v>
      </c>
      <c r="D2562" t="s">
        <v>43</v>
      </c>
      <c r="E2562">
        <v>4</v>
      </c>
      <c r="F2562">
        <v>1</v>
      </c>
      <c r="G2562">
        <v>27</v>
      </c>
      <c r="H2562" s="67">
        <v>2196</v>
      </c>
      <c r="I2562" s="67">
        <v>2340</v>
      </c>
      <c r="J2562" s="67">
        <v>71064</v>
      </c>
      <c r="K2562" s="67">
        <v>75600</v>
      </c>
      <c r="L2562" s="67">
        <v>4536</v>
      </c>
    </row>
    <row r="2563" spans="1:12">
      <c r="A2563" s="3">
        <v>41755</v>
      </c>
      <c r="B2563">
        <v>5</v>
      </c>
      <c r="C2563">
        <v>3</v>
      </c>
      <c r="D2563" t="s">
        <v>42</v>
      </c>
      <c r="E2563">
        <v>6</v>
      </c>
      <c r="F2563">
        <v>2</v>
      </c>
      <c r="G2563">
        <v>27</v>
      </c>
      <c r="H2563" s="67">
        <v>3546</v>
      </c>
      <c r="I2563" s="67">
        <v>3780</v>
      </c>
      <c r="J2563" s="67">
        <v>30024</v>
      </c>
      <c r="K2563" s="67">
        <v>32400</v>
      </c>
      <c r="L2563" s="67">
        <v>2376</v>
      </c>
    </row>
    <row r="2564" spans="1:12">
      <c r="A2564" s="3">
        <v>41755</v>
      </c>
      <c r="B2564">
        <v>10</v>
      </c>
      <c r="C2564">
        <v>4</v>
      </c>
      <c r="D2564" t="s">
        <v>38</v>
      </c>
      <c r="E2564">
        <v>4</v>
      </c>
      <c r="F2564">
        <v>1</v>
      </c>
      <c r="G2564">
        <v>12</v>
      </c>
      <c r="H2564" s="67">
        <v>3582</v>
      </c>
      <c r="I2564" s="67">
        <v>3870</v>
      </c>
      <c r="J2564" s="67">
        <v>35460</v>
      </c>
      <c r="K2564" s="67">
        <v>37800</v>
      </c>
      <c r="L2564" s="67">
        <v>2340</v>
      </c>
    </row>
    <row r="2565" spans="1:12">
      <c r="A2565" s="3">
        <v>41755</v>
      </c>
      <c r="B2565">
        <v>2</v>
      </c>
      <c r="C2565">
        <v>1</v>
      </c>
      <c r="D2565" t="s">
        <v>37</v>
      </c>
      <c r="E2565">
        <v>3</v>
      </c>
      <c r="F2565">
        <v>1</v>
      </c>
      <c r="G2565">
        <v>18</v>
      </c>
      <c r="H2565" s="67">
        <v>3978</v>
      </c>
      <c r="I2565" s="67">
        <v>4230</v>
      </c>
      <c r="J2565" s="67">
        <v>98604</v>
      </c>
      <c r="K2565" s="67">
        <v>104940</v>
      </c>
      <c r="L2565" s="67">
        <v>6336</v>
      </c>
    </row>
    <row r="2566" spans="1:12">
      <c r="A2566" s="3">
        <v>41756</v>
      </c>
      <c r="B2566">
        <v>2</v>
      </c>
      <c r="C2566">
        <v>1</v>
      </c>
      <c r="D2566" t="s">
        <v>39</v>
      </c>
      <c r="E2566">
        <v>2</v>
      </c>
      <c r="F2566">
        <v>1</v>
      </c>
      <c r="G2566">
        <v>8</v>
      </c>
      <c r="H2566" s="67">
        <v>3978</v>
      </c>
      <c r="I2566" s="67">
        <v>4230</v>
      </c>
      <c r="J2566" s="67">
        <v>3726</v>
      </c>
      <c r="K2566" s="67">
        <v>3960</v>
      </c>
      <c r="L2566" s="67">
        <v>234</v>
      </c>
    </row>
    <row r="2567" spans="1:12">
      <c r="A2567" s="3">
        <v>41756</v>
      </c>
      <c r="B2567">
        <v>9</v>
      </c>
      <c r="C2567">
        <v>5</v>
      </c>
      <c r="D2567" t="s">
        <v>35</v>
      </c>
      <c r="E2567">
        <v>3</v>
      </c>
      <c r="F2567">
        <v>1</v>
      </c>
      <c r="G2567">
        <v>21</v>
      </c>
      <c r="H2567" s="67">
        <v>2034</v>
      </c>
      <c r="I2567" s="67">
        <v>2160</v>
      </c>
      <c r="J2567" s="67">
        <v>5148</v>
      </c>
      <c r="K2567" s="67">
        <v>5490</v>
      </c>
      <c r="L2567" s="67">
        <v>342</v>
      </c>
    </row>
    <row r="2568" spans="1:12">
      <c r="A2568" s="3">
        <v>41756</v>
      </c>
      <c r="B2568">
        <v>2</v>
      </c>
      <c r="C2568">
        <v>1</v>
      </c>
      <c r="D2568" t="s">
        <v>35</v>
      </c>
      <c r="E2568">
        <v>3</v>
      </c>
      <c r="F2568">
        <v>1</v>
      </c>
      <c r="G2568">
        <v>25</v>
      </c>
      <c r="H2568" s="67">
        <v>3042</v>
      </c>
      <c r="I2568" s="67">
        <v>3240</v>
      </c>
      <c r="J2568" s="67">
        <v>113256</v>
      </c>
      <c r="K2568" s="67">
        <v>120780</v>
      </c>
      <c r="L2568" s="67">
        <v>7524</v>
      </c>
    </row>
    <row r="2569" spans="1:12">
      <c r="A2569" s="3">
        <v>41757</v>
      </c>
      <c r="B2569">
        <v>9</v>
      </c>
      <c r="C2569">
        <v>5</v>
      </c>
      <c r="D2569" t="s">
        <v>28</v>
      </c>
      <c r="E2569">
        <v>3</v>
      </c>
      <c r="F2569">
        <v>1</v>
      </c>
      <c r="G2569">
        <v>12</v>
      </c>
      <c r="H2569" s="67">
        <v>5148</v>
      </c>
      <c r="I2569" s="67">
        <v>5490</v>
      </c>
      <c r="J2569" s="67">
        <v>52488</v>
      </c>
      <c r="K2569" s="67">
        <v>55890</v>
      </c>
      <c r="L2569" s="67">
        <v>3402</v>
      </c>
    </row>
    <row r="2570" spans="1:12">
      <c r="A2570" s="3">
        <v>41757</v>
      </c>
      <c r="B2570">
        <v>5</v>
      </c>
      <c r="C2570">
        <v>3</v>
      </c>
      <c r="D2570" t="s">
        <v>32</v>
      </c>
      <c r="E2570">
        <v>3</v>
      </c>
      <c r="F2570">
        <v>1</v>
      </c>
      <c r="G2570">
        <v>9</v>
      </c>
      <c r="H2570" s="67">
        <v>2106</v>
      </c>
      <c r="I2570" s="67">
        <v>2250</v>
      </c>
      <c r="J2570" s="67">
        <v>14184</v>
      </c>
      <c r="K2570" s="67">
        <v>15120</v>
      </c>
      <c r="L2570" s="67">
        <v>936</v>
      </c>
    </row>
    <row r="2571" spans="1:12">
      <c r="A2571" s="3">
        <v>41757</v>
      </c>
      <c r="B2571">
        <v>6</v>
      </c>
      <c r="C2571">
        <v>4</v>
      </c>
      <c r="D2571" t="s">
        <v>21</v>
      </c>
      <c r="E2571">
        <v>2</v>
      </c>
      <c r="F2571">
        <v>1</v>
      </c>
      <c r="G2571">
        <v>23</v>
      </c>
      <c r="H2571" s="67">
        <v>4482</v>
      </c>
      <c r="I2571" s="67">
        <v>4770</v>
      </c>
      <c r="J2571" s="67">
        <v>39528</v>
      </c>
      <c r="K2571" s="67">
        <v>42120</v>
      </c>
      <c r="L2571" s="67">
        <v>2592</v>
      </c>
    </row>
    <row r="2572" spans="1:12">
      <c r="A2572" s="3">
        <v>41757</v>
      </c>
      <c r="B2572">
        <v>9</v>
      </c>
      <c r="C2572">
        <v>5</v>
      </c>
      <c r="D2572" t="s">
        <v>21</v>
      </c>
      <c r="E2572">
        <v>2</v>
      </c>
      <c r="F2572">
        <v>1</v>
      </c>
      <c r="G2572">
        <v>23</v>
      </c>
      <c r="H2572" s="67">
        <v>3546</v>
      </c>
      <c r="I2572" s="67">
        <v>3780</v>
      </c>
      <c r="J2572" s="67">
        <v>28548</v>
      </c>
      <c r="K2572" s="67">
        <v>30420</v>
      </c>
      <c r="L2572" s="67">
        <v>1872</v>
      </c>
    </row>
    <row r="2573" spans="1:12">
      <c r="A2573" s="3">
        <v>41758</v>
      </c>
      <c r="B2573">
        <v>2</v>
      </c>
      <c r="C2573">
        <v>1</v>
      </c>
      <c r="D2573" t="s">
        <v>36</v>
      </c>
      <c r="E2573">
        <v>2</v>
      </c>
      <c r="F2573">
        <v>1</v>
      </c>
      <c r="G2573">
        <v>20</v>
      </c>
      <c r="H2573" s="67">
        <v>4482</v>
      </c>
      <c r="I2573" s="67">
        <v>4770</v>
      </c>
      <c r="J2573" s="67">
        <v>12636</v>
      </c>
      <c r="K2573" s="67">
        <v>13500</v>
      </c>
      <c r="L2573" s="67">
        <v>864</v>
      </c>
    </row>
    <row r="2574" spans="1:12">
      <c r="A2574" s="3">
        <v>41758</v>
      </c>
      <c r="B2574">
        <v>5</v>
      </c>
      <c r="C2574">
        <v>3</v>
      </c>
      <c r="D2574" t="s">
        <v>39</v>
      </c>
      <c r="E2574">
        <v>2</v>
      </c>
      <c r="F2574">
        <v>1</v>
      </c>
      <c r="G2574">
        <v>25</v>
      </c>
      <c r="H2574" s="67">
        <v>4482</v>
      </c>
      <c r="I2574" s="67">
        <v>4770</v>
      </c>
      <c r="J2574" s="67">
        <v>14904</v>
      </c>
      <c r="K2574" s="67">
        <v>15840</v>
      </c>
      <c r="L2574" s="67">
        <v>936</v>
      </c>
    </row>
    <row r="2575" spans="1:12">
      <c r="A2575" s="3">
        <v>41758</v>
      </c>
      <c r="B2575">
        <v>8</v>
      </c>
      <c r="C2575">
        <v>5</v>
      </c>
      <c r="D2575" t="s">
        <v>35</v>
      </c>
      <c r="E2575">
        <v>3</v>
      </c>
      <c r="F2575">
        <v>1</v>
      </c>
      <c r="G2575">
        <v>4</v>
      </c>
      <c r="H2575" s="67">
        <v>2034</v>
      </c>
      <c r="I2575" s="67">
        <v>2160</v>
      </c>
      <c r="J2575" s="67">
        <v>56628</v>
      </c>
      <c r="K2575" s="67">
        <v>60390</v>
      </c>
      <c r="L2575" s="67">
        <v>3762</v>
      </c>
    </row>
    <row r="2576" spans="1:12">
      <c r="A2576" s="3">
        <v>41759</v>
      </c>
      <c r="B2576">
        <v>2</v>
      </c>
      <c r="C2576">
        <v>1</v>
      </c>
      <c r="D2576" t="s">
        <v>12</v>
      </c>
      <c r="E2576">
        <v>1</v>
      </c>
      <c r="F2576">
        <v>1</v>
      </c>
      <c r="G2576">
        <v>24</v>
      </c>
      <c r="H2576" s="67">
        <v>3978</v>
      </c>
      <c r="I2576" s="67">
        <v>4230</v>
      </c>
      <c r="J2576" s="67">
        <v>36612</v>
      </c>
      <c r="K2576" s="67">
        <v>38880</v>
      </c>
      <c r="L2576" s="67">
        <v>2268</v>
      </c>
    </row>
    <row r="2577" spans="1:12">
      <c r="A2577" s="3">
        <v>41759</v>
      </c>
      <c r="B2577">
        <v>6</v>
      </c>
      <c r="C2577">
        <v>4</v>
      </c>
      <c r="D2577" t="s">
        <v>43</v>
      </c>
      <c r="E2577">
        <v>4</v>
      </c>
      <c r="F2577">
        <v>1</v>
      </c>
      <c r="G2577">
        <v>24</v>
      </c>
      <c r="H2577" s="67">
        <v>5832</v>
      </c>
      <c r="I2577" s="67">
        <v>6210</v>
      </c>
      <c r="J2577" s="67">
        <v>71064</v>
      </c>
      <c r="K2577" s="67">
        <v>75600</v>
      </c>
      <c r="L2577" s="67">
        <v>4536</v>
      </c>
    </row>
    <row r="2578" spans="1:12">
      <c r="A2578" s="3">
        <v>41760</v>
      </c>
      <c r="B2578">
        <v>3</v>
      </c>
      <c r="C2578">
        <v>2</v>
      </c>
      <c r="D2578" t="s">
        <v>43</v>
      </c>
      <c r="E2578">
        <v>4</v>
      </c>
      <c r="F2578">
        <v>1</v>
      </c>
      <c r="G2578">
        <v>16</v>
      </c>
      <c r="H2578" s="67">
        <v>3978</v>
      </c>
      <c r="I2578" s="67">
        <v>4230</v>
      </c>
      <c r="J2578" s="67">
        <v>60912</v>
      </c>
      <c r="K2578" s="67">
        <v>64800</v>
      </c>
      <c r="L2578" s="67">
        <v>3888</v>
      </c>
    </row>
    <row r="2579" spans="1:12">
      <c r="A2579" s="3">
        <v>41760</v>
      </c>
      <c r="B2579">
        <v>2</v>
      </c>
      <c r="C2579">
        <v>1</v>
      </c>
      <c r="D2579" t="s">
        <v>26</v>
      </c>
      <c r="E2579">
        <v>2</v>
      </c>
      <c r="F2579">
        <v>1</v>
      </c>
      <c r="G2579">
        <v>6</v>
      </c>
      <c r="H2579" s="67">
        <v>3978</v>
      </c>
      <c r="I2579" s="67">
        <v>4230</v>
      </c>
      <c r="J2579" s="67">
        <v>60840</v>
      </c>
      <c r="K2579" s="67">
        <v>64800</v>
      </c>
      <c r="L2579" s="67">
        <v>3960</v>
      </c>
    </row>
    <row r="2580" spans="1:12">
      <c r="A2580" s="3">
        <v>41760</v>
      </c>
      <c r="B2580">
        <v>1</v>
      </c>
      <c r="C2580">
        <v>1</v>
      </c>
      <c r="D2580" t="s">
        <v>39</v>
      </c>
      <c r="E2580">
        <v>2</v>
      </c>
      <c r="F2580">
        <v>1</v>
      </c>
      <c r="G2580">
        <v>4</v>
      </c>
      <c r="H2580" s="67">
        <v>5148</v>
      </c>
      <c r="I2580" s="67">
        <v>5490</v>
      </c>
      <c r="J2580" s="67">
        <v>29808</v>
      </c>
      <c r="K2580" s="67">
        <v>31680</v>
      </c>
      <c r="L2580" s="67">
        <v>1872</v>
      </c>
    </row>
    <row r="2581" spans="1:12">
      <c r="A2581" s="3">
        <v>41760</v>
      </c>
      <c r="B2581">
        <v>10</v>
      </c>
      <c r="C2581">
        <v>4</v>
      </c>
      <c r="D2581" t="s">
        <v>37</v>
      </c>
      <c r="E2581">
        <v>3</v>
      </c>
      <c r="F2581">
        <v>1</v>
      </c>
      <c r="G2581">
        <v>24</v>
      </c>
      <c r="H2581" s="67">
        <v>5832</v>
      </c>
      <c r="I2581" s="67">
        <v>6210</v>
      </c>
      <c r="J2581" s="67">
        <v>94122</v>
      </c>
      <c r="K2581" s="67">
        <v>100170</v>
      </c>
      <c r="L2581" s="67">
        <v>6048</v>
      </c>
    </row>
    <row r="2582" spans="1:12">
      <c r="A2582" s="3">
        <v>41760</v>
      </c>
      <c r="B2582">
        <v>10</v>
      </c>
      <c r="C2582">
        <v>4</v>
      </c>
      <c r="D2582" t="s">
        <v>41</v>
      </c>
      <c r="E2582">
        <v>2</v>
      </c>
      <c r="F2582">
        <v>1</v>
      </c>
      <c r="G2582">
        <v>21</v>
      </c>
      <c r="H2582" s="67">
        <v>2034</v>
      </c>
      <c r="I2582" s="67">
        <v>2160</v>
      </c>
      <c r="J2582" s="67">
        <v>17712</v>
      </c>
      <c r="K2582" s="67">
        <v>18900</v>
      </c>
      <c r="L2582" s="67">
        <v>1188</v>
      </c>
    </row>
    <row r="2583" spans="1:12">
      <c r="A2583" s="3">
        <v>41760</v>
      </c>
      <c r="B2583">
        <v>5</v>
      </c>
      <c r="C2583">
        <v>3</v>
      </c>
      <c r="D2583" t="s">
        <v>12</v>
      </c>
      <c r="E2583">
        <v>1</v>
      </c>
      <c r="F2583">
        <v>1</v>
      </c>
      <c r="G2583">
        <v>13</v>
      </c>
      <c r="H2583" s="67">
        <v>5832</v>
      </c>
      <c r="I2583" s="67">
        <v>6210</v>
      </c>
      <c r="J2583" s="67">
        <v>42714</v>
      </c>
      <c r="K2583" s="67">
        <v>45360</v>
      </c>
      <c r="L2583" s="67">
        <v>2646</v>
      </c>
    </row>
    <row r="2584" spans="1:12">
      <c r="A2584" s="3">
        <v>41761</v>
      </c>
      <c r="B2584">
        <v>7</v>
      </c>
      <c r="C2584">
        <v>3</v>
      </c>
      <c r="D2584" t="s">
        <v>42</v>
      </c>
      <c r="E2584">
        <v>6</v>
      </c>
      <c r="F2584">
        <v>2</v>
      </c>
      <c r="G2584">
        <v>2</v>
      </c>
      <c r="H2584" s="67">
        <v>3546</v>
      </c>
      <c r="I2584" s="67">
        <v>3780</v>
      </c>
      <c r="J2584" s="67">
        <v>127602</v>
      </c>
      <c r="K2584" s="67">
        <v>137700</v>
      </c>
      <c r="L2584" s="67">
        <v>10098</v>
      </c>
    </row>
    <row r="2585" spans="1:12">
      <c r="A2585" s="3">
        <v>41761</v>
      </c>
      <c r="B2585">
        <v>6</v>
      </c>
      <c r="C2585">
        <v>4</v>
      </c>
      <c r="D2585" t="s">
        <v>35</v>
      </c>
      <c r="E2585">
        <v>3</v>
      </c>
      <c r="F2585">
        <v>1</v>
      </c>
      <c r="G2585">
        <v>20</v>
      </c>
      <c r="H2585" s="67">
        <v>3726</v>
      </c>
      <c r="I2585" s="67">
        <v>3960</v>
      </c>
      <c r="J2585" s="67">
        <v>123552</v>
      </c>
      <c r="K2585" s="67">
        <v>131760</v>
      </c>
      <c r="L2585" s="67">
        <v>8208</v>
      </c>
    </row>
    <row r="2586" spans="1:12">
      <c r="A2586" s="3">
        <v>41762</v>
      </c>
      <c r="B2586">
        <v>8</v>
      </c>
      <c r="C2586">
        <v>5</v>
      </c>
      <c r="D2586" t="s">
        <v>21</v>
      </c>
      <c r="E2586">
        <v>2</v>
      </c>
      <c r="F2586">
        <v>1</v>
      </c>
      <c r="G2586">
        <v>21</v>
      </c>
      <c r="H2586" s="67">
        <v>3978</v>
      </c>
      <c r="I2586" s="67">
        <v>4230</v>
      </c>
      <c r="J2586" s="67">
        <v>10980</v>
      </c>
      <c r="K2586" s="67">
        <v>11700</v>
      </c>
      <c r="L2586" s="67">
        <v>720</v>
      </c>
    </row>
    <row r="2587" spans="1:12">
      <c r="A2587" s="3">
        <v>41763</v>
      </c>
      <c r="B2587">
        <v>6</v>
      </c>
      <c r="C2587">
        <v>4</v>
      </c>
      <c r="D2587" t="s">
        <v>33</v>
      </c>
      <c r="E2587">
        <v>3</v>
      </c>
      <c r="F2587">
        <v>1</v>
      </c>
      <c r="G2587">
        <v>12</v>
      </c>
      <c r="H2587" s="67">
        <v>3042</v>
      </c>
      <c r="I2587" s="67">
        <v>3240</v>
      </c>
      <c r="J2587" s="67">
        <v>99450</v>
      </c>
      <c r="K2587" s="67">
        <v>105750</v>
      </c>
      <c r="L2587" s="67">
        <v>6300</v>
      </c>
    </row>
    <row r="2588" spans="1:12">
      <c r="A2588" s="3">
        <v>41763</v>
      </c>
      <c r="B2588">
        <v>5</v>
      </c>
      <c r="C2588">
        <v>3</v>
      </c>
      <c r="D2588" t="s">
        <v>19</v>
      </c>
      <c r="E2588">
        <v>2</v>
      </c>
      <c r="F2588">
        <v>1</v>
      </c>
      <c r="G2588">
        <v>23</v>
      </c>
      <c r="H2588" s="67">
        <v>3546</v>
      </c>
      <c r="I2588" s="67">
        <v>3780</v>
      </c>
      <c r="J2588" s="67">
        <v>95472</v>
      </c>
      <c r="K2588" s="67">
        <v>101520</v>
      </c>
      <c r="L2588" s="67">
        <v>6048</v>
      </c>
    </row>
    <row r="2589" spans="1:12">
      <c r="A2589" s="3">
        <v>41763</v>
      </c>
      <c r="B2589">
        <v>3</v>
      </c>
      <c r="C2589">
        <v>2</v>
      </c>
      <c r="D2589" t="s">
        <v>38</v>
      </c>
      <c r="E2589">
        <v>4</v>
      </c>
      <c r="F2589">
        <v>1</v>
      </c>
      <c r="G2589">
        <v>23</v>
      </c>
      <c r="H2589" s="67">
        <v>4482</v>
      </c>
      <c r="I2589" s="67">
        <v>4770</v>
      </c>
      <c r="J2589" s="67">
        <v>67374</v>
      </c>
      <c r="K2589" s="67">
        <v>71820</v>
      </c>
      <c r="L2589" s="67">
        <v>4446</v>
      </c>
    </row>
    <row r="2590" spans="1:12">
      <c r="A2590" s="3">
        <v>41764</v>
      </c>
      <c r="B2590">
        <v>3</v>
      </c>
      <c r="C2590">
        <v>2</v>
      </c>
      <c r="D2590" t="s">
        <v>39</v>
      </c>
      <c r="E2590">
        <v>2</v>
      </c>
      <c r="F2590">
        <v>1</v>
      </c>
      <c r="G2590">
        <v>24</v>
      </c>
      <c r="H2590" s="67">
        <v>3924</v>
      </c>
      <c r="I2590" s="67">
        <v>4230</v>
      </c>
      <c r="J2590" s="67">
        <v>85698</v>
      </c>
      <c r="K2590" s="67">
        <v>91080</v>
      </c>
      <c r="L2590" s="67">
        <v>5382</v>
      </c>
    </row>
    <row r="2591" spans="1:12">
      <c r="A2591" s="3">
        <v>41764</v>
      </c>
      <c r="B2591">
        <v>1</v>
      </c>
      <c r="C2591">
        <v>1</v>
      </c>
      <c r="D2591" t="s">
        <v>35</v>
      </c>
      <c r="E2591">
        <v>3</v>
      </c>
      <c r="F2591">
        <v>1</v>
      </c>
      <c r="G2591">
        <v>25</v>
      </c>
      <c r="H2591" s="67">
        <v>2952</v>
      </c>
      <c r="I2591" s="67">
        <v>3150</v>
      </c>
      <c r="J2591" s="67">
        <v>123552</v>
      </c>
      <c r="K2591" s="67">
        <v>131760</v>
      </c>
      <c r="L2591" s="67">
        <v>8208</v>
      </c>
    </row>
    <row r="2592" spans="1:12">
      <c r="A2592" s="3">
        <v>41765</v>
      </c>
      <c r="B2592">
        <v>1</v>
      </c>
      <c r="C2592">
        <v>1</v>
      </c>
      <c r="D2592" t="s">
        <v>41</v>
      </c>
      <c r="E2592">
        <v>2</v>
      </c>
      <c r="F2592">
        <v>1</v>
      </c>
      <c r="G2592">
        <v>17</v>
      </c>
      <c r="H2592" s="67">
        <v>3726</v>
      </c>
      <c r="I2592" s="67">
        <v>3960</v>
      </c>
      <c r="J2592" s="67">
        <v>47232</v>
      </c>
      <c r="K2592" s="67">
        <v>50400</v>
      </c>
      <c r="L2592" s="67">
        <v>3168</v>
      </c>
    </row>
    <row r="2593" spans="1:12">
      <c r="A2593" s="3">
        <v>41765</v>
      </c>
      <c r="B2593">
        <v>10</v>
      </c>
      <c r="C2593">
        <v>4</v>
      </c>
      <c r="D2593" t="s">
        <v>35</v>
      </c>
      <c r="E2593">
        <v>3</v>
      </c>
      <c r="F2593">
        <v>1</v>
      </c>
      <c r="G2593">
        <v>21</v>
      </c>
      <c r="H2593" s="67">
        <v>3978</v>
      </c>
      <c r="I2593" s="67">
        <v>4230</v>
      </c>
      <c r="J2593" s="67">
        <v>97812</v>
      </c>
      <c r="K2593" s="67">
        <v>104310</v>
      </c>
      <c r="L2593" s="67">
        <v>6498</v>
      </c>
    </row>
    <row r="2594" spans="1:12">
      <c r="A2594" s="3">
        <v>41765</v>
      </c>
      <c r="B2594">
        <v>5</v>
      </c>
      <c r="C2594">
        <v>3</v>
      </c>
      <c r="D2594" t="s">
        <v>41</v>
      </c>
      <c r="E2594">
        <v>2</v>
      </c>
      <c r="F2594">
        <v>1</v>
      </c>
      <c r="G2594">
        <v>9</v>
      </c>
      <c r="H2594" s="67">
        <v>3726</v>
      </c>
      <c r="I2594" s="67">
        <v>3960</v>
      </c>
      <c r="J2594" s="67">
        <v>47232</v>
      </c>
      <c r="K2594" s="67">
        <v>50400</v>
      </c>
      <c r="L2594" s="67">
        <v>3168</v>
      </c>
    </row>
    <row r="2595" spans="1:12">
      <c r="A2595" s="3">
        <v>41765</v>
      </c>
      <c r="B2595">
        <v>3</v>
      </c>
      <c r="C2595">
        <v>2</v>
      </c>
      <c r="D2595" t="s">
        <v>43</v>
      </c>
      <c r="E2595">
        <v>4</v>
      </c>
      <c r="F2595">
        <v>1</v>
      </c>
      <c r="G2595">
        <v>11</v>
      </c>
      <c r="H2595" s="67">
        <v>4482</v>
      </c>
      <c r="I2595" s="67">
        <v>4770</v>
      </c>
      <c r="J2595" s="67">
        <v>47376</v>
      </c>
      <c r="K2595" s="67">
        <v>50400</v>
      </c>
      <c r="L2595" s="67">
        <v>3024</v>
      </c>
    </row>
    <row r="2596" spans="1:12">
      <c r="A2596" s="3">
        <v>41766</v>
      </c>
      <c r="B2596">
        <v>2</v>
      </c>
      <c r="C2596">
        <v>1</v>
      </c>
      <c r="D2596" t="s">
        <v>33</v>
      </c>
      <c r="E2596">
        <v>3</v>
      </c>
      <c r="F2596">
        <v>1</v>
      </c>
      <c r="G2596">
        <v>4</v>
      </c>
      <c r="H2596" s="67">
        <v>3582</v>
      </c>
      <c r="I2596" s="67">
        <v>3870</v>
      </c>
      <c r="J2596" s="67">
        <v>91494</v>
      </c>
      <c r="K2596" s="67">
        <v>97290</v>
      </c>
      <c r="L2596" s="67">
        <v>5796</v>
      </c>
    </row>
    <row r="2597" spans="1:12">
      <c r="A2597" s="3">
        <v>41766</v>
      </c>
      <c r="B2597">
        <v>7</v>
      </c>
      <c r="C2597">
        <v>3</v>
      </c>
      <c r="D2597" t="s">
        <v>28</v>
      </c>
      <c r="E2597">
        <v>3</v>
      </c>
      <c r="F2597">
        <v>1</v>
      </c>
      <c r="G2597">
        <v>22</v>
      </c>
      <c r="H2597" s="67">
        <v>4482</v>
      </c>
      <c r="I2597" s="67">
        <v>4770</v>
      </c>
      <c r="J2597" s="67">
        <v>40824</v>
      </c>
      <c r="K2597" s="67">
        <v>43470</v>
      </c>
      <c r="L2597" s="67">
        <v>2646</v>
      </c>
    </row>
    <row r="2598" spans="1:12">
      <c r="A2598" s="3">
        <v>41766</v>
      </c>
      <c r="B2598">
        <v>10</v>
      </c>
      <c r="C2598">
        <v>4</v>
      </c>
      <c r="D2598" t="s">
        <v>19</v>
      </c>
      <c r="E2598">
        <v>2</v>
      </c>
      <c r="F2598">
        <v>1</v>
      </c>
      <c r="G2598">
        <v>15</v>
      </c>
      <c r="H2598" s="67">
        <v>3924</v>
      </c>
      <c r="I2598" s="67">
        <v>4230</v>
      </c>
      <c r="J2598" s="67">
        <v>71604</v>
      </c>
      <c r="K2598" s="67">
        <v>76140</v>
      </c>
      <c r="L2598" s="67">
        <v>4536</v>
      </c>
    </row>
    <row r="2599" spans="1:12">
      <c r="A2599" s="3">
        <v>41767</v>
      </c>
      <c r="B2599">
        <v>3</v>
      </c>
      <c r="C2599">
        <v>2</v>
      </c>
      <c r="D2599" t="s">
        <v>21</v>
      </c>
      <c r="E2599">
        <v>2</v>
      </c>
      <c r="F2599">
        <v>1</v>
      </c>
      <c r="G2599">
        <v>23</v>
      </c>
      <c r="H2599" s="67">
        <v>7506</v>
      </c>
      <c r="I2599" s="67">
        <v>8100</v>
      </c>
      <c r="J2599" s="67">
        <v>4392</v>
      </c>
      <c r="K2599" s="67">
        <v>4680</v>
      </c>
      <c r="L2599" s="67">
        <v>288</v>
      </c>
    </row>
    <row r="2600" spans="1:12">
      <c r="A2600" s="3">
        <v>41767</v>
      </c>
      <c r="B2600">
        <v>9</v>
      </c>
      <c r="C2600">
        <v>5</v>
      </c>
      <c r="D2600" t="s">
        <v>43</v>
      </c>
      <c r="E2600">
        <v>4</v>
      </c>
      <c r="F2600">
        <v>1</v>
      </c>
      <c r="G2600">
        <v>9</v>
      </c>
      <c r="H2600" s="67">
        <v>3546</v>
      </c>
      <c r="I2600" s="67">
        <v>3780</v>
      </c>
      <c r="J2600" s="67">
        <v>81216</v>
      </c>
      <c r="K2600" s="67">
        <v>86400</v>
      </c>
      <c r="L2600" s="67">
        <v>5184</v>
      </c>
    </row>
    <row r="2601" spans="1:12">
      <c r="A2601" s="3">
        <v>41767</v>
      </c>
      <c r="B2601">
        <v>4</v>
      </c>
      <c r="C2601">
        <v>2</v>
      </c>
      <c r="D2601" t="s">
        <v>36</v>
      </c>
      <c r="E2601">
        <v>2</v>
      </c>
      <c r="F2601">
        <v>1</v>
      </c>
      <c r="G2601">
        <v>7</v>
      </c>
      <c r="H2601" s="67">
        <v>3042</v>
      </c>
      <c r="I2601" s="67">
        <v>3240</v>
      </c>
      <c r="J2601" s="67">
        <v>23166</v>
      </c>
      <c r="K2601" s="67">
        <v>24750</v>
      </c>
      <c r="L2601" s="67">
        <v>1584</v>
      </c>
    </row>
    <row r="2602" spans="1:12">
      <c r="A2602" s="3">
        <v>41767</v>
      </c>
      <c r="B2602">
        <v>5</v>
      </c>
      <c r="C2602">
        <v>3</v>
      </c>
      <c r="D2602" t="s">
        <v>12</v>
      </c>
      <c r="E2602">
        <v>1</v>
      </c>
      <c r="F2602">
        <v>1</v>
      </c>
      <c r="G2602">
        <v>25</v>
      </c>
      <c r="H2602" s="67">
        <v>3042</v>
      </c>
      <c r="I2602" s="67">
        <v>3240</v>
      </c>
      <c r="J2602" s="67">
        <v>32544</v>
      </c>
      <c r="K2602" s="67">
        <v>34560</v>
      </c>
      <c r="L2602" s="67">
        <v>2016</v>
      </c>
    </row>
    <row r="2603" spans="1:12">
      <c r="A2603" s="3">
        <v>41767</v>
      </c>
      <c r="B2603">
        <v>7</v>
      </c>
      <c r="C2603">
        <v>3</v>
      </c>
      <c r="D2603" t="s">
        <v>15</v>
      </c>
      <c r="E2603">
        <v>2</v>
      </c>
      <c r="F2603">
        <v>2</v>
      </c>
      <c r="G2603">
        <v>10</v>
      </c>
      <c r="H2603" s="67">
        <v>3978</v>
      </c>
      <c r="I2603" s="67">
        <v>4230</v>
      </c>
      <c r="J2603" s="67">
        <v>14328</v>
      </c>
      <c r="K2603" s="67">
        <v>15480</v>
      </c>
      <c r="L2603" s="67">
        <v>1152</v>
      </c>
    </row>
    <row r="2604" spans="1:12">
      <c r="A2604" s="3">
        <v>41767</v>
      </c>
      <c r="B2604">
        <v>10</v>
      </c>
      <c r="C2604">
        <v>4</v>
      </c>
      <c r="D2604" t="s">
        <v>15</v>
      </c>
      <c r="E2604">
        <v>2</v>
      </c>
      <c r="F2604">
        <v>2</v>
      </c>
      <c r="G2604">
        <v>8</v>
      </c>
      <c r="H2604" s="67">
        <v>5148</v>
      </c>
      <c r="I2604" s="67">
        <v>5490</v>
      </c>
      <c r="J2604" s="67">
        <v>60894</v>
      </c>
      <c r="K2604" s="67">
        <v>65790</v>
      </c>
      <c r="L2604" s="67">
        <v>4896</v>
      </c>
    </row>
    <row r="2605" spans="1:12">
      <c r="A2605" s="3">
        <v>41768</v>
      </c>
      <c r="B2605">
        <v>4</v>
      </c>
      <c r="C2605">
        <v>2</v>
      </c>
      <c r="D2605" t="s">
        <v>33</v>
      </c>
      <c r="E2605">
        <v>3</v>
      </c>
      <c r="F2605">
        <v>1</v>
      </c>
      <c r="G2605">
        <v>18</v>
      </c>
      <c r="H2605" s="67">
        <v>3042</v>
      </c>
      <c r="I2605" s="67">
        <v>3240</v>
      </c>
      <c r="J2605" s="67">
        <v>63648</v>
      </c>
      <c r="K2605" s="67">
        <v>67680</v>
      </c>
      <c r="L2605" s="67">
        <v>4032</v>
      </c>
    </row>
    <row r="2606" spans="1:12">
      <c r="A2606" s="3">
        <v>41768</v>
      </c>
      <c r="B2606">
        <v>3</v>
      </c>
      <c r="C2606">
        <v>2</v>
      </c>
      <c r="D2606" t="s">
        <v>40</v>
      </c>
      <c r="E2606">
        <v>5</v>
      </c>
      <c r="F2606">
        <v>2</v>
      </c>
      <c r="G2606">
        <v>8</v>
      </c>
      <c r="H2606" s="67">
        <v>5148</v>
      </c>
      <c r="I2606" s="67">
        <v>5490</v>
      </c>
      <c r="J2606" s="67">
        <v>39240</v>
      </c>
      <c r="K2606" s="67">
        <v>42300</v>
      </c>
      <c r="L2606" s="67">
        <v>3060</v>
      </c>
    </row>
    <row r="2607" spans="1:12">
      <c r="A2607" s="3">
        <v>41769</v>
      </c>
      <c r="B2607">
        <v>10</v>
      </c>
      <c r="C2607">
        <v>4</v>
      </c>
      <c r="D2607" t="s">
        <v>39</v>
      </c>
      <c r="E2607">
        <v>2</v>
      </c>
      <c r="F2607">
        <v>1</v>
      </c>
      <c r="G2607">
        <v>25</v>
      </c>
      <c r="H2607" s="67">
        <v>7506</v>
      </c>
      <c r="I2607" s="67">
        <v>8100</v>
      </c>
      <c r="J2607" s="67">
        <v>59616</v>
      </c>
      <c r="K2607" s="67">
        <v>63360</v>
      </c>
      <c r="L2607" s="67">
        <v>3744</v>
      </c>
    </row>
    <row r="2608" spans="1:12">
      <c r="A2608" s="3">
        <v>41769</v>
      </c>
      <c r="B2608">
        <v>9</v>
      </c>
      <c r="C2608">
        <v>5</v>
      </c>
      <c r="D2608" t="s">
        <v>40</v>
      </c>
      <c r="E2608">
        <v>5</v>
      </c>
      <c r="F2608">
        <v>2</v>
      </c>
      <c r="G2608">
        <v>7</v>
      </c>
      <c r="H2608" s="67">
        <v>3042</v>
      </c>
      <c r="I2608" s="67">
        <v>3240</v>
      </c>
      <c r="J2608" s="67">
        <v>39240</v>
      </c>
      <c r="K2608" s="67">
        <v>42300</v>
      </c>
      <c r="L2608" s="67">
        <v>3060</v>
      </c>
    </row>
    <row r="2609" spans="1:12">
      <c r="A2609" s="3">
        <v>41769</v>
      </c>
      <c r="B2609">
        <v>1</v>
      </c>
      <c r="C2609">
        <v>1</v>
      </c>
      <c r="D2609" t="s">
        <v>38</v>
      </c>
      <c r="E2609">
        <v>4</v>
      </c>
      <c r="F2609">
        <v>1</v>
      </c>
      <c r="G2609">
        <v>17</v>
      </c>
      <c r="H2609" s="67">
        <v>3978</v>
      </c>
      <c r="I2609" s="67">
        <v>4230</v>
      </c>
      <c r="J2609" s="67">
        <v>14184</v>
      </c>
      <c r="K2609" s="67">
        <v>15120</v>
      </c>
      <c r="L2609" s="67">
        <v>936</v>
      </c>
    </row>
    <row r="2610" spans="1:12">
      <c r="A2610" s="3">
        <v>41770</v>
      </c>
      <c r="B2610">
        <v>6</v>
      </c>
      <c r="C2610">
        <v>4</v>
      </c>
      <c r="D2610" t="s">
        <v>35</v>
      </c>
      <c r="E2610">
        <v>3</v>
      </c>
      <c r="F2610">
        <v>1</v>
      </c>
      <c r="G2610">
        <v>3</v>
      </c>
      <c r="H2610" s="67">
        <v>2952</v>
      </c>
      <c r="I2610" s="67">
        <v>3150</v>
      </c>
      <c r="J2610" s="67">
        <v>10296</v>
      </c>
      <c r="K2610" s="67">
        <v>10980</v>
      </c>
      <c r="L2610" s="67">
        <v>684</v>
      </c>
    </row>
    <row r="2611" spans="1:12">
      <c r="A2611" s="3">
        <v>41770</v>
      </c>
      <c r="B2611">
        <v>2</v>
      </c>
      <c r="C2611">
        <v>1</v>
      </c>
      <c r="D2611" t="s">
        <v>39</v>
      </c>
      <c r="E2611">
        <v>2</v>
      </c>
      <c r="F2611">
        <v>1</v>
      </c>
      <c r="G2611">
        <v>13</v>
      </c>
      <c r="H2611" s="67">
        <v>2034</v>
      </c>
      <c r="I2611" s="67">
        <v>2160</v>
      </c>
      <c r="J2611" s="67">
        <v>52164</v>
      </c>
      <c r="K2611" s="67">
        <v>55440</v>
      </c>
      <c r="L2611" s="67">
        <v>3276</v>
      </c>
    </row>
    <row r="2612" spans="1:12">
      <c r="A2612" s="3">
        <v>41770</v>
      </c>
      <c r="B2612">
        <v>8</v>
      </c>
      <c r="C2612">
        <v>5</v>
      </c>
      <c r="D2612" t="s">
        <v>39</v>
      </c>
      <c r="E2612">
        <v>2</v>
      </c>
      <c r="F2612">
        <v>1</v>
      </c>
      <c r="G2612">
        <v>17</v>
      </c>
      <c r="H2612" s="67">
        <v>3582</v>
      </c>
      <c r="I2612" s="67">
        <v>3870</v>
      </c>
      <c r="J2612" s="67">
        <v>7452</v>
      </c>
      <c r="K2612" s="67">
        <v>7920</v>
      </c>
      <c r="L2612" s="67">
        <v>468</v>
      </c>
    </row>
    <row r="2613" spans="1:12">
      <c r="A2613" s="3">
        <v>41770</v>
      </c>
      <c r="B2613">
        <v>7</v>
      </c>
      <c r="C2613">
        <v>3</v>
      </c>
      <c r="D2613" t="s">
        <v>28</v>
      </c>
      <c r="E2613">
        <v>3</v>
      </c>
      <c r="F2613">
        <v>1</v>
      </c>
      <c r="G2613">
        <v>22</v>
      </c>
      <c r="H2613" s="67">
        <v>3978</v>
      </c>
      <c r="I2613" s="67">
        <v>4230</v>
      </c>
      <c r="J2613" s="67">
        <v>139968</v>
      </c>
      <c r="K2613" s="67">
        <v>149040</v>
      </c>
      <c r="L2613" s="67">
        <v>9072</v>
      </c>
    </row>
    <row r="2614" spans="1:12">
      <c r="A2614" s="3">
        <v>41771</v>
      </c>
      <c r="B2614">
        <v>7</v>
      </c>
      <c r="C2614">
        <v>3</v>
      </c>
      <c r="D2614" t="s">
        <v>39</v>
      </c>
      <c r="E2614">
        <v>2</v>
      </c>
      <c r="F2614">
        <v>1</v>
      </c>
      <c r="G2614">
        <v>23</v>
      </c>
      <c r="H2614" s="67">
        <v>2196</v>
      </c>
      <c r="I2614" s="67">
        <v>2340</v>
      </c>
      <c r="J2614" s="67">
        <v>81972</v>
      </c>
      <c r="K2614" s="67">
        <v>87120</v>
      </c>
      <c r="L2614" s="67">
        <v>5148</v>
      </c>
    </row>
    <row r="2615" spans="1:12">
      <c r="A2615" s="3">
        <v>41771</v>
      </c>
      <c r="B2615">
        <v>10</v>
      </c>
      <c r="C2615">
        <v>4</v>
      </c>
      <c r="D2615" t="s">
        <v>43</v>
      </c>
      <c r="E2615">
        <v>4</v>
      </c>
      <c r="F2615">
        <v>1</v>
      </c>
      <c r="G2615">
        <v>1</v>
      </c>
      <c r="H2615" s="67">
        <v>2034</v>
      </c>
      <c r="I2615" s="67">
        <v>2160</v>
      </c>
      <c r="J2615" s="67">
        <v>60912</v>
      </c>
      <c r="K2615" s="67">
        <v>64800</v>
      </c>
      <c r="L2615" s="67">
        <v>3888</v>
      </c>
    </row>
    <row r="2616" spans="1:12">
      <c r="A2616" s="3">
        <v>41771</v>
      </c>
      <c r="B2616">
        <v>5</v>
      </c>
      <c r="C2616">
        <v>3</v>
      </c>
      <c r="D2616" t="s">
        <v>41</v>
      </c>
      <c r="E2616">
        <v>2</v>
      </c>
      <c r="F2616">
        <v>1</v>
      </c>
      <c r="G2616">
        <v>25</v>
      </c>
      <c r="H2616" s="67">
        <v>5148</v>
      </c>
      <c r="I2616" s="67">
        <v>5490</v>
      </c>
      <c r="J2616" s="67">
        <v>35424</v>
      </c>
      <c r="K2616" s="67">
        <v>37800</v>
      </c>
      <c r="L2616" s="67">
        <v>2376</v>
      </c>
    </row>
    <row r="2617" spans="1:12">
      <c r="A2617" s="3">
        <v>41771</v>
      </c>
      <c r="B2617">
        <v>3</v>
      </c>
      <c r="C2617">
        <v>2</v>
      </c>
      <c r="D2617" t="s">
        <v>43</v>
      </c>
      <c r="E2617">
        <v>4</v>
      </c>
      <c r="F2617">
        <v>1</v>
      </c>
      <c r="G2617">
        <v>22</v>
      </c>
      <c r="H2617" s="67">
        <v>3384</v>
      </c>
      <c r="I2617" s="67">
        <v>3600</v>
      </c>
      <c r="J2617" s="67">
        <v>84600</v>
      </c>
      <c r="K2617" s="67">
        <v>90000</v>
      </c>
      <c r="L2617" s="67">
        <v>5400</v>
      </c>
    </row>
    <row r="2618" spans="1:12">
      <c r="A2618" s="3">
        <v>41772</v>
      </c>
      <c r="B2618">
        <v>7</v>
      </c>
      <c r="C2618">
        <v>3</v>
      </c>
      <c r="D2618" t="s">
        <v>21</v>
      </c>
      <c r="E2618">
        <v>2</v>
      </c>
      <c r="F2618">
        <v>1</v>
      </c>
      <c r="G2618">
        <v>2</v>
      </c>
      <c r="H2618" s="67">
        <v>3978</v>
      </c>
      <c r="I2618" s="67">
        <v>4230</v>
      </c>
      <c r="J2618" s="67">
        <v>6588</v>
      </c>
      <c r="K2618" s="67">
        <v>7020</v>
      </c>
      <c r="L2618" s="67">
        <v>432</v>
      </c>
    </row>
    <row r="2619" spans="1:12">
      <c r="A2619" s="3">
        <v>41774</v>
      </c>
      <c r="B2619">
        <v>8</v>
      </c>
      <c r="C2619">
        <v>5</v>
      </c>
      <c r="D2619" t="s">
        <v>21</v>
      </c>
      <c r="E2619">
        <v>2</v>
      </c>
      <c r="F2619">
        <v>1</v>
      </c>
      <c r="G2619">
        <v>11</v>
      </c>
      <c r="H2619" s="67">
        <v>3582</v>
      </c>
      <c r="I2619" s="67">
        <v>3870</v>
      </c>
      <c r="J2619" s="67">
        <v>43920</v>
      </c>
      <c r="K2619" s="67">
        <v>46800</v>
      </c>
      <c r="L2619" s="67">
        <v>2880</v>
      </c>
    </row>
    <row r="2620" spans="1:12">
      <c r="A2620" s="3">
        <v>41774</v>
      </c>
      <c r="B2620">
        <v>1</v>
      </c>
      <c r="C2620">
        <v>1</v>
      </c>
      <c r="D2620" t="s">
        <v>39</v>
      </c>
      <c r="E2620">
        <v>2</v>
      </c>
      <c r="F2620">
        <v>1</v>
      </c>
      <c r="G2620">
        <v>11</v>
      </c>
      <c r="H2620" s="67">
        <v>3546</v>
      </c>
      <c r="I2620" s="67">
        <v>3780</v>
      </c>
      <c r="J2620" s="67">
        <v>93150</v>
      </c>
      <c r="K2620" s="67">
        <v>99000</v>
      </c>
      <c r="L2620" s="67">
        <v>5850</v>
      </c>
    </row>
    <row r="2621" spans="1:12">
      <c r="A2621" s="3">
        <v>41774</v>
      </c>
      <c r="B2621">
        <v>4</v>
      </c>
      <c r="C2621">
        <v>2</v>
      </c>
      <c r="D2621" t="s">
        <v>36</v>
      </c>
      <c r="E2621">
        <v>2</v>
      </c>
      <c r="F2621">
        <v>1</v>
      </c>
      <c r="G2621">
        <v>1</v>
      </c>
      <c r="H2621" s="67">
        <v>7506</v>
      </c>
      <c r="I2621" s="67">
        <v>8100</v>
      </c>
      <c r="J2621" s="67">
        <v>21060</v>
      </c>
      <c r="K2621" s="67">
        <v>22500</v>
      </c>
      <c r="L2621" s="67">
        <v>1440</v>
      </c>
    </row>
    <row r="2622" spans="1:12">
      <c r="A2622" s="3">
        <v>41774</v>
      </c>
      <c r="B2622">
        <v>10</v>
      </c>
      <c r="C2622">
        <v>4</v>
      </c>
      <c r="D2622" t="s">
        <v>43</v>
      </c>
      <c r="E2622">
        <v>4</v>
      </c>
      <c r="F2622">
        <v>1</v>
      </c>
      <c r="G2622">
        <v>14</v>
      </c>
      <c r="H2622" s="67">
        <v>3978</v>
      </c>
      <c r="I2622" s="67">
        <v>4230</v>
      </c>
      <c r="J2622" s="67">
        <v>13536</v>
      </c>
      <c r="K2622" s="67">
        <v>14400</v>
      </c>
      <c r="L2622" s="67">
        <v>864</v>
      </c>
    </row>
    <row r="2623" spans="1:12">
      <c r="A2623" s="3">
        <v>41775</v>
      </c>
      <c r="B2623">
        <v>7</v>
      </c>
      <c r="C2623">
        <v>3</v>
      </c>
      <c r="D2623" t="s">
        <v>35</v>
      </c>
      <c r="E2623">
        <v>3</v>
      </c>
      <c r="F2623">
        <v>1</v>
      </c>
      <c r="G2623">
        <v>11</v>
      </c>
      <c r="H2623" s="67">
        <v>2034</v>
      </c>
      <c r="I2623" s="67">
        <v>2160</v>
      </c>
      <c r="J2623" s="67">
        <v>46332</v>
      </c>
      <c r="K2623" s="67">
        <v>49410</v>
      </c>
      <c r="L2623" s="67">
        <v>3078</v>
      </c>
    </row>
    <row r="2624" spans="1:12">
      <c r="A2624" s="3">
        <v>41775</v>
      </c>
      <c r="B2624">
        <v>7</v>
      </c>
      <c r="C2624">
        <v>3</v>
      </c>
      <c r="D2624" t="s">
        <v>32</v>
      </c>
      <c r="E2624">
        <v>3</v>
      </c>
      <c r="F2624">
        <v>1</v>
      </c>
      <c r="G2624">
        <v>8</v>
      </c>
      <c r="H2624" s="67">
        <v>2952</v>
      </c>
      <c r="I2624" s="67">
        <v>3150</v>
      </c>
      <c r="J2624" s="67">
        <v>74466</v>
      </c>
      <c r="K2624" s="67">
        <v>79380</v>
      </c>
      <c r="L2624" s="67">
        <v>4914</v>
      </c>
    </row>
    <row r="2625" spans="1:12">
      <c r="A2625" s="3">
        <v>41775</v>
      </c>
      <c r="B2625">
        <v>4</v>
      </c>
      <c r="C2625">
        <v>2</v>
      </c>
      <c r="D2625" t="s">
        <v>42</v>
      </c>
      <c r="E2625">
        <v>6</v>
      </c>
      <c r="F2625">
        <v>2</v>
      </c>
      <c r="G2625">
        <v>1</v>
      </c>
      <c r="H2625" s="67">
        <v>3546</v>
      </c>
      <c r="I2625" s="67">
        <v>3780</v>
      </c>
      <c r="J2625" s="67">
        <v>172638</v>
      </c>
      <c r="K2625" s="67">
        <v>186300</v>
      </c>
      <c r="L2625" s="67">
        <v>13662</v>
      </c>
    </row>
    <row r="2626" spans="1:12">
      <c r="A2626" s="3">
        <v>41776</v>
      </c>
      <c r="B2626">
        <v>9</v>
      </c>
      <c r="C2626">
        <v>5</v>
      </c>
      <c r="D2626" t="s">
        <v>39</v>
      </c>
      <c r="E2626">
        <v>2</v>
      </c>
      <c r="F2626">
        <v>1</v>
      </c>
      <c r="G2626">
        <v>24</v>
      </c>
      <c r="H2626" s="67">
        <v>3546</v>
      </c>
      <c r="I2626" s="67">
        <v>3780</v>
      </c>
      <c r="J2626" s="67">
        <v>3726</v>
      </c>
      <c r="K2626" s="67">
        <v>3960</v>
      </c>
      <c r="L2626" s="67">
        <v>234</v>
      </c>
    </row>
    <row r="2627" spans="1:12">
      <c r="A2627" s="3">
        <v>41776</v>
      </c>
      <c r="B2627">
        <v>10</v>
      </c>
      <c r="C2627">
        <v>4</v>
      </c>
      <c r="D2627" t="s">
        <v>38</v>
      </c>
      <c r="E2627">
        <v>4</v>
      </c>
      <c r="F2627">
        <v>1</v>
      </c>
      <c r="G2627">
        <v>15</v>
      </c>
      <c r="H2627" s="67">
        <v>3978</v>
      </c>
      <c r="I2627" s="67">
        <v>4230</v>
      </c>
      <c r="J2627" s="67">
        <v>31914</v>
      </c>
      <c r="K2627" s="67">
        <v>34020</v>
      </c>
      <c r="L2627" s="67">
        <v>2106</v>
      </c>
    </row>
    <row r="2628" spans="1:12">
      <c r="A2628" s="3">
        <v>41776</v>
      </c>
      <c r="B2628">
        <v>7</v>
      </c>
      <c r="C2628">
        <v>3</v>
      </c>
      <c r="D2628" t="s">
        <v>40</v>
      </c>
      <c r="E2628">
        <v>5</v>
      </c>
      <c r="F2628">
        <v>2</v>
      </c>
      <c r="G2628">
        <v>20</v>
      </c>
      <c r="H2628" s="67">
        <v>3546</v>
      </c>
      <c r="I2628" s="67">
        <v>3780</v>
      </c>
      <c r="J2628" s="67">
        <v>35316</v>
      </c>
      <c r="K2628" s="67">
        <v>38070</v>
      </c>
      <c r="L2628" s="67">
        <v>2754</v>
      </c>
    </row>
    <row r="2629" spans="1:12">
      <c r="A2629" s="3">
        <v>41776</v>
      </c>
      <c r="B2629">
        <v>2</v>
      </c>
      <c r="C2629">
        <v>1</v>
      </c>
      <c r="D2629" t="s">
        <v>39</v>
      </c>
      <c r="E2629">
        <v>2</v>
      </c>
      <c r="F2629">
        <v>1</v>
      </c>
      <c r="G2629">
        <v>1</v>
      </c>
      <c r="H2629" s="67">
        <v>5148</v>
      </c>
      <c r="I2629" s="67">
        <v>5490</v>
      </c>
      <c r="J2629" s="67">
        <v>81972</v>
      </c>
      <c r="K2629" s="67">
        <v>87120</v>
      </c>
      <c r="L2629" s="67">
        <v>5148</v>
      </c>
    </row>
    <row r="2630" spans="1:12">
      <c r="A2630" s="3">
        <v>41777</v>
      </c>
      <c r="B2630">
        <v>3</v>
      </c>
      <c r="C2630">
        <v>2</v>
      </c>
      <c r="D2630" t="s">
        <v>43</v>
      </c>
      <c r="E2630">
        <v>4</v>
      </c>
      <c r="F2630">
        <v>1</v>
      </c>
      <c r="G2630">
        <v>5</v>
      </c>
      <c r="H2630" s="67">
        <v>2196</v>
      </c>
      <c r="I2630" s="67">
        <v>2340</v>
      </c>
      <c r="J2630" s="67">
        <v>27072</v>
      </c>
      <c r="K2630" s="67">
        <v>28800</v>
      </c>
      <c r="L2630" s="67">
        <v>1728</v>
      </c>
    </row>
    <row r="2631" spans="1:12">
      <c r="A2631" s="3">
        <v>41778</v>
      </c>
      <c r="B2631">
        <v>4</v>
      </c>
      <c r="C2631">
        <v>2</v>
      </c>
      <c r="D2631" t="s">
        <v>33</v>
      </c>
      <c r="E2631">
        <v>3</v>
      </c>
      <c r="F2631">
        <v>1</v>
      </c>
      <c r="G2631">
        <v>2</v>
      </c>
      <c r="H2631" s="67">
        <v>3924</v>
      </c>
      <c r="I2631" s="67">
        <v>4230</v>
      </c>
      <c r="J2631" s="67">
        <v>19890</v>
      </c>
      <c r="K2631" s="67">
        <v>21150</v>
      </c>
      <c r="L2631" s="67">
        <v>1260</v>
      </c>
    </row>
    <row r="2632" spans="1:12">
      <c r="A2632" s="3">
        <v>41778</v>
      </c>
      <c r="B2632">
        <v>2</v>
      </c>
      <c r="C2632">
        <v>1</v>
      </c>
      <c r="D2632" t="s">
        <v>38</v>
      </c>
      <c r="E2632">
        <v>4</v>
      </c>
      <c r="F2632">
        <v>1</v>
      </c>
      <c r="G2632">
        <v>15</v>
      </c>
      <c r="H2632" s="67">
        <v>3978</v>
      </c>
      <c r="I2632" s="67">
        <v>4230</v>
      </c>
      <c r="J2632" s="67">
        <v>60282</v>
      </c>
      <c r="K2632" s="67">
        <v>64260</v>
      </c>
      <c r="L2632" s="67">
        <v>3978</v>
      </c>
    </row>
    <row r="2633" spans="1:12">
      <c r="A2633" s="3">
        <v>41778</v>
      </c>
      <c r="B2633">
        <v>8</v>
      </c>
      <c r="C2633">
        <v>5</v>
      </c>
      <c r="D2633" t="s">
        <v>42</v>
      </c>
      <c r="E2633">
        <v>6</v>
      </c>
      <c r="F2633">
        <v>2</v>
      </c>
      <c r="G2633">
        <v>24</v>
      </c>
      <c r="H2633" s="67">
        <v>2106</v>
      </c>
      <c r="I2633" s="67">
        <v>2250</v>
      </c>
      <c r="J2633" s="67">
        <v>157626</v>
      </c>
      <c r="K2633" s="67">
        <v>170100</v>
      </c>
      <c r="L2633" s="67">
        <v>12474</v>
      </c>
    </row>
    <row r="2634" spans="1:12">
      <c r="A2634" s="3">
        <v>41779</v>
      </c>
      <c r="B2634">
        <v>8</v>
      </c>
      <c r="C2634">
        <v>5</v>
      </c>
      <c r="D2634" t="s">
        <v>33</v>
      </c>
      <c r="E2634">
        <v>3</v>
      </c>
      <c r="F2634">
        <v>1</v>
      </c>
      <c r="G2634">
        <v>23</v>
      </c>
      <c r="H2634" s="67">
        <v>5148</v>
      </c>
      <c r="I2634" s="67">
        <v>5490</v>
      </c>
      <c r="J2634" s="67">
        <v>19890</v>
      </c>
      <c r="K2634" s="67">
        <v>21150</v>
      </c>
      <c r="L2634" s="67">
        <v>1260</v>
      </c>
    </row>
    <row r="2635" spans="1:12">
      <c r="A2635" s="3">
        <v>41779</v>
      </c>
      <c r="B2635">
        <v>7</v>
      </c>
      <c r="C2635">
        <v>3</v>
      </c>
      <c r="D2635" t="s">
        <v>21</v>
      </c>
      <c r="E2635">
        <v>2</v>
      </c>
      <c r="F2635">
        <v>1</v>
      </c>
      <c r="G2635">
        <v>20</v>
      </c>
      <c r="H2635" s="67">
        <v>3546</v>
      </c>
      <c r="I2635" s="67">
        <v>3780</v>
      </c>
      <c r="J2635" s="67">
        <v>4392</v>
      </c>
      <c r="K2635" s="67">
        <v>4680</v>
      </c>
      <c r="L2635" s="67">
        <v>288</v>
      </c>
    </row>
    <row r="2636" spans="1:12">
      <c r="A2636" s="3">
        <v>41779</v>
      </c>
      <c r="B2636">
        <v>9</v>
      </c>
      <c r="C2636">
        <v>5</v>
      </c>
      <c r="D2636" t="s">
        <v>41</v>
      </c>
      <c r="E2636">
        <v>2</v>
      </c>
      <c r="F2636">
        <v>1</v>
      </c>
      <c r="G2636">
        <v>23</v>
      </c>
      <c r="H2636" s="67">
        <v>3546</v>
      </c>
      <c r="I2636" s="67">
        <v>3780</v>
      </c>
      <c r="J2636" s="67">
        <v>44280</v>
      </c>
      <c r="K2636" s="67">
        <v>47250</v>
      </c>
      <c r="L2636" s="67">
        <v>2970</v>
      </c>
    </row>
    <row r="2637" spans="1:12">
      <c r="A2637" s="3">
        <v>41779</v>
      </c>
      <c r="B2637">
        <v>3</v>
      </c>
      <c r="C2637">
        <v>2</v>
      </c>
      <c r="D2637" t="s">
        <v>40</v>
      </c>
      <c r="E2637">
        <v>5</v>
      </c>
      <c r="F2637">
        <v>2</v>
      </c>
      <c r="G2637">
        <v>22</v>
      </c>
      <c r="H2637" s="67">
        <v>5148</v>
      </c>
      <c r="I2637" s="67">
        <v>5490</v>
      </c>
      <c r="J2637" s="67">
        <v>82404</v>
      </c>
      <c r="K2637" s="67">
        <v>88830</v>
      </c>
      <c r="L2637" s="67">
        <v>6426</v>
      </c>
    </row>
    <row r="2638" spans="1:12">
      <c r="A2638" s="3">
        <v>41779</v>
      </c>
      <c r="B2638">
        <v>1</v>
      </c>
      <c r="C2638">
        <v>1</v>
      </c>
      <c r="D2638" t="s">
        <v>19</v>
      </c>
      <c r="E2638">
        <v>2</v>
      </c>
      <c r="F2638">
        <v>1</v>
      </c>
      <c r="G2638">
        <v>10</v>
      </c>
      <c r="H2638" s="67">
        <v>3384</v>
      </c>
      <c r="I2638" s="67">
        <v>3600</v>
      </c>
      <c r="J2638" s="67">
        <v>95472</v>
      </c>
      <c r="K2638" s="67">
        <v>101520</v>
      </c>
      <c r="L2638" s="67">
        <v>6048</v>
      </c>
    </row>
    <row r="2639" spans="1:12">
      <c r="A2639" s="3">
        <v>41779</v>
      </c>
      <c r="B2639">
        <v>4</v>
      </c>
      <c r="C2639">
        <v>2</v>
      </c>
      <c r="D2639" t="s">
        <v>40</v>
      </c>
      <c r="E2639">
        <v>5</v>
      </c>
      <c r="F2639">
        <v>2</v>
      </c>
      <c r="G2639">
        <v>5</v>
      </c>
      <c r="H2639" s="67">
        <v>3042</v>
      </c>
      <c r="I2639" s="67">
        <v>3240</v>
      </c>
      <c r="J2639" s="67">
        <v>58860</v>
      </c>
      <c r="K2639" s="67">
        <v>63450</v>
      </c>
      <c r="L2639" s="67">
        <v>4590</v>
      </c>
    </row>
    <row r="2640" spans="1:12">
      <c r="A2640" s="3">
        <v>41780</v>
      </c>
      <c r="B2640">
        <v>7</v>
      </c>
      <c r="C2640">
        <v>3</v>
      </c>
      <c r="D2640" t="s">
        <v>26</v>
      </c>
      <c r="E2640">
        <v>2</v>
      </c>
      <c r="F2640">
        <v>1</v>
      </c>
      <c r="G2640">
        <v>12</v>
      </c>
      <c r="H2640" s="67">
        <v>3978</v>
      </c>
      <c r="I2640" s="67">
        <v>4230</v>
      </c>
      <c r="J2640" s="67">
        <v>48672</v>
      </c>
      <c r="K2640" s="67">
        <v>51840</v>
      </c>
      <c r="L2640" s="67">
        <v>3168</v>
      </c>
    </row>
    <row r="2641" spans="1:12">
      <c r="A2641" s="3">
        <v>41780</v>
      </c>
      <c r="B2641">
        <v>8</v>
      </c>
      <c r="C2641">
        <v>5</v>
      </c>
      <c r="D2641" t="s">
        <v>32</v>
      </c>
      <c r="E2641">
        <v>3</v>
      </c>
      <c r="F2641">
        <v>1</v>
      </c>
      <c r="G2641">
        <v>19</v>
      </c>
      <c r="H2641" s="67">
        <v>3978</v>
      </c>
      <c r="I2641" s="67">
        <v>4230</v>
      </c>
      <c r="J2641" s="67">
        <v>60282</v>
      </c>
      <c r="K2641" s="67">
        <v>64260</v>
      </c>
      <c r="L2641" s="67">
        <v>3978</v>
      </c>
    </row>
    <row r="2642" spans="1:12">
      <c r="A2642" s="3">
        <v>41781</v>
      </c>
      <c r="B2642">
        <v>8</v>
      </c>
      <c r="C2642">
        <v>5</v>
      </c>
      <c r="D2642" t="s">
        <v>12</v>
      </c>
      <c r="E2642">
        <v>1</v>
      </c>
      <c r="F2642">
        <v>1</v>
      </c>
      <c r="G2642">
        <v>18</v>
      </c>
      <c r="H2642" s="67">
        <v>3924</v>
      </c>
      <c r="I2642" s="67">
        <v>4230</v>
      </c>
      <c r="J2642" s="67">
        <v>42714</v>
      </c>
      <c r="K2642" s="67">
        <v>45360</v>
      </c>
      <c r="L2642" s="67">
        <v>2646</v>
      </c>
    </row>
    <row r="2643" spans="1:12">
      <c r="A2643" s="3">
        <v>41781</v>
      </c>
      <c r="B2643">
        <v>6</v>
      </c>
      <c r="C2643">
        <v>4</v>
      </c>
      <c r="D2643" t="s">
        <v>33</v>
      </c>
      <c r="E2643">
        <v>3</v>
      </c>
      <c r="F2643">
        <v>1</v>
      </c>
      <c r="G2643">
        <v>1</v>
      </c>
      <c r="H2643" s="67">
        <v>2952</v>
      </c>
      <c r="I2643" s="67">
        <v>3150</v>
      </c>
      <c r="J2643" s="67">
        <v>35802</v>
      </c>
      <c r="K2643" s="67">
        <v>38070</v>
      </c>
      <c r="L2643" s="67">
        <v>2268</v>
      </c>
    </row>
    <row r="2644" spans="1:12">
      <c r="A2644" s="3">
        <v>41781</v>
      </c>
      <c r="B2644">
        <v>9</v>
      </c>
      <c r="C2644">
        <v>5</v>
      </c>
      <c r="D2644" t="s">
        <v>21</v>
      </c>
      <c r="E2644">
        <v>2</v>
      </c>
      <c r="F2644">
        <v>1</v>
      </c>
      <c r="G2644">
        <v>15</v>
      </c>
      <c r="H2644" s="67">
        <v>3042</v>
      </c>
      <c r="I2644" s="67">
        <v>3240</v>
      </c>
      <c r="J2644" s="67">
        <v>26352</v>
      </c>
      <c r="K2644" s="67">
        <v>28080</v>
      </c>
      <c r="L2644" s="67">
        <v>1728</v>
      </c>
    </row>
    <row r="2645" spans="1:12">
      <c r="A2645" s="3">
        <v>41782</v>
      </c>
      <c r="B2645">
        <v>4</v>
      </c>
      <c r="C2645">
        <v>2</v>
      </c>
      <c r="D2645" t="s">
        <v>41</v>
      </c>
      <c r="E2645">
        <v>2</v>
      </c>
      <c r="F2645">
        <v>1</v>
      </c>
      <c r="G2645">
        <v>4</v>
      </c>
      <c r="H2645" s="67">
        <v>3978</v>
      </c>
      <c r="I2645" s="67">
        <v>4230</v>
      </c>
      <c r="J2645" s="67">
        <v>38376</v>
      </c>
      <c r="K2645" s="67">
        <v>40950</v>
      </c>
      <c r="L2645" s="67">
        <v>2574</v>
      </c>
    </row>
    <row r="2646" spans="1:12">
      <c r="A2646" s="3">
        <v>41782</v>
      </c>
      <c r="B2646">
        <v>3</v>
      </c>
      <c r="C2646">
        <v>2</v>
      </c>
      <c r="D2646" t="s">
        <v>15</v>
      </c>
      <c r="E2646">
        <v>2</v>
      </c>
      <c r="F2646">
        <v>2</v>
      </c>
      <c r="G2646">
        <v>16</v>
      </c>
      <c r="H2646" s="67">
        <v>2106</v>
      </c>
      <c r="I2646" s="67">
        <v>2250</v>
      </c>
      <c r="J2646" s="67">
        <v>82386</v>
      </c>
      <c r="K2646" s="67">
        <v>89010</v>
      </c>
      <c r="L2646" s="67">
        <v>6624</v>
      </c>
    </row>
    <row r="2647" spans="1:12">
      <c r="A2647" s="3">
        <v>41783</v>
      </c>
      <c r="B2647">
        <v>6</v>
      </c>
      <c r="C2647">
        <v>4</v>
      </c>
      <c r="D2647" t="s">
        <v>12</v>
      </c>
      <c r="E2647">
        <v>1</v>
      </c>
      <c r="F2647">
        <v>1</v>
      </c>
      <c r="G2647">
        <v>10</v>
      </c>
      <c r="H2647" s="67">
        <v>2034</v>
      </c>
      <c r="I2647" s="67">
        <v>2160</v>
      </c>
      <c r="J2647" s="67">
        <v>14238</v>
      </c>
      <c r="K2647" s="67">
        <v>15120</v>
      </c>
      <c r="L2647" s="67">
        <v>882</v>
      </c>
    </row>
    <row r="2648" spans="1:12">
      <c r="A2648" s="3">
        <v>41783</v>
      </c>
      <c r="B2648">
        <v>1</v>
      </c>
      <c r="C2648">
        <v>1</v>
      </c>
      <c r="D2648" t="s">
        <v>41</v>
      </c>
      <c r="E2648">
        <v>2</v>
      </c>
      <c r="F2648">
        <v>1</v>
      </c>
      <c r="G2648">
        <v>21</v>
      </c>
      <c r="H2648" s="67">
        <v>4482</v>
      </c>
      <c r="I2648" s="67">
        <v>4770</v>
      </c>
      <c r="J2648" s="67">
        <v>23616</v>
      </c>
      <c r="K2648" s="67">
        <v>25200</v>
      </c>
      <c r="L2648" s="67">
        <v>1584</v>
      </c>
    </row>
    <row r="2649" spans="1:12">
      <c r="A2649" s="3">
        <v>41783</v>
      </c>
      <c r="B2649">
        <v>9</v>
      </c>
      <c r="C2649">
        <v>5</v>
      </c>
      <c r="D2649" t="s">
        <v>32</v>
      </c>
      <c r="E2649">
        <v>3</v>
      </c>
      <c r="F2649">
        <v>1</v>
      </c>
      <c r="G2649">
        <v>7</v>
      </c>
      <c r="H2649" s="67">
        <v>3726</v>
      </c>
      <c r="I2649" s="67">
        <v>3960</v>
      </c>
      <c r="J2649" s="67">
        <v>70920</v>
      </c>
      <c r="K2649" s="67">
        <v>75600</v>
      </c>
      <c r="L2649" s="67">
        <v>4680</v>
      </c>
    </row>
    <row r="2650" spans="1:12">
      <c r="A2650" s="3">
        <v>41783</v>
      </c>
      <c r="B2650">
        <v>9</v>
      </c>
      <c r="C2650">
        <v>5</v>
      </c>
      <c r="D2650" t="s">
        <v>37</v>
      </c>
      <c r="E2650">
        <v>3</v>
      </c>
      <c r="F2650">
        <v>1</v>
      </c>
      <c r="G2650">
        <v>22</v>
      </c>
      <c r="H2650" s="67">
        <v>2952</v>
      </c>
      <c r="I2650" s="67">
        <v>3150</v>
      </c>
      <c r="J2650" s="67">
        <v>53784</v>
      </c>
      <c r="K2650" s="67">
        <v>57240</v>
      </c>
      <c r="L2650" s="67">
        <v>3456</v>
      </c>
    </row>
    <row r="2651" spans="1:12">
      <c r="A2651" s="3">
        <v>41783</v>
      </c>
      <c r="B2651">
        <v>8</v>
      </c>
      <c r="C2651">
        <v>5</v>
      </c>
      <c r="D2651" t="s">
        <v>12</v>
      </c>
      <c r="E2651">
        <v>1</v>
      </c>
      <c r="F2651">
        <v>1</v>
      </c>
      <c r="G2651">
        <v>15</v>
      </c>
      <c r="H2651" s="67">
        <v>3384</v>
      </c>
      <c r="I2651" s="67">
        <v>3600</v>
      </c>
      <c r="J2651" s="67">
        <v>6102</v>
      </c>
      <c r="K2651" s="67">
        <v>6480</v>
      </c>
      <c r="L2651" s="67">
        <v>378</v>
      </c>
    </row>
    <row r="2652" spans="1:12">
      <c r="A2652" s="3">
        <v>41783</v>
      </c>
      <c r="B2652">
        <v>7</v>
      </c>
      <c r="C2652">
        <v>3</v>
      </c>
      <c r="D2652" t="s">
        <v>37</v>
      </c>
      <c r="E2652">
        <v>3</v>
      </c>
      <c r="F2652">
        <v>1</v>
      </c>
      <c r="G2652">
        <v>7</v>
      </c>
      <c r="H2652" s="67">
        <v>3546</v>
      </c>
      <c r="I2652" s="67">
        <v>3780</v>
      </c>
      <c r="J2652" s="67">
        <v>71712</v>
      </c>
      <c r="K2652" s="67">
        <v>76320</v>
      </c>
      <c r="L2652" s="67">
        <v>4608</v>
      </c>
    </row>
    <row r="2653" spans="1:12">
      <c r="A2653" s="3">
        <v>41783</v>
      </c>
      <c r="B2653">
        <v>6</v>
      </c>
      <c r="C2653">
        <v>4</v>
      </c>
      <c r="D2653" t="s">
        <v>41</v>
      </c>
      <c r="E2653">
        <v>2</v>
      </c>
      <c r="F2653">
        <v>1</v>
      </c>
      <c r="G2653">
        <v>17</v>
      </c>
      <c r="H2653" s="67">
        <v>5148</v>
      </c>
      <c r="I2653" s="67">
        <v>5490</v>
      </c>
      <c r="J2653" s="67">
        <v>35424</v>
      </c>
      <c r="K2653" s="67">
        <v>37800</v>
      </c>
      <c r="L2653" s="67">
        <v>2376</v>
      </c>
    </row>
    <row r="2654" spans="1:12">
      <c r="A2654" s="3">
        <v>41784</v>
      </c>
      <c r="B2654">
        <v>6</v>
      </c>
      <c r="C2654">
        <v>4</v>
      </c>
      <c r="D2654" t="s">
        <v>12</v>
      </c>
      <c r="E2654">
        <v>1</v>
      </c>
      <c r="F2654">
        <v>1</v>
      </c>
      <c r="G2654">
        <v>20</v>
      </c>
      <c r="H2654" s="67">
        <v>2034</v>
      </c>
      <c r="I2654" s="67">
        <v>2160</v>
      </c>
      <c r="J2654" s="67">
        <v>8136</v>
      </c>
      <c r="K2654" s="67">
        <v>8640</v>
      </c>
      <c r="L2654" s="67">
        <v>504</v>
      </c>
    </row>
    <row r="2655" spans="1:12">
      <c r="A2655" s="3">
        <v>41784</v>
      </c>
      <c r="B2655">
        <v>5</v>
      </c>
      <c r="C2655">
        <v>3</v>
      </c>
      <c r="D2655" t="s">
        <v>43</v>
      </c>
      <c r="E2655">
        <v>4</v>
      </c>
      <c r="F2655">
        <v>1</v>
      </c>
      <c r="G2655">
        <v>5</v>
      </c>
      <c r="H2655" s="67">
        <v>2196</v>
      </c>
      <c r="I2655" s="67">
        <v>2340</v>
      </c>
      <c r="J2655" s="67">
        <v>33840</v>
      </c>
      <c r="K2655" s="67">
        <v>36000</v>
      </c>
      <c r="L2655" s="67">
        <v>2160</v>
      </c>
    </row>
    <row r="2656" spans="1:12">
      <c r="A2656" s="3">
        <v>41784</v>
      </c>
      <c r="B2656">
        <v>7</v>
      </c>
      <c r="C2656">
        <v>3</v>
      </c>
      <c r="D2656" t="s">
        <v>26</v>
      </c>
      <c r="E2656">
        <v>2</v>
      </c>
      <c r="F2656">
        <v>1</v>
      </c>
      <c r="G2656">
        <v>14</v>
      </c>
      <c r="H2656" s="67">
        <v>3546</v>
      </c>
      <c r="I2656" s="67">
        <v>3780</v>
      </c>
      <c r="J2656" s="67">
        <v>42588</v>
      </c>
      <c r="K2656" s="67">
        <v>45360</v>
      </c>
      <c r="L2656" s="67">
        <v>2772</v>
      </c>
    </row>
    <row r="2657" spans="1:12">
      <c r="A2657" s="3">
        <v>41786</v>
      </c>
      <c r="B2657">
        <v>8</v>
      </c>
      <c r="C2657">
        <v>5</v>
      </c>
      <c r="D2657" t="s">
        <v>26</v>
      </c>
      <c r="E2657">
        <v>2</v>
      </c>
      <c r="F2657">
        <v>1</v>
      </c>
      <c r="G2657">
        <v>6</v>
      </c>
      <c r="H2657" s="67">
        <v>3546</v>
      </c>
      <c r="I2657" s="67">
        <v>3780</v>
      </c>
      <c r="J2657" s="67">
        <v>36504</v>
      </c>
      <c r="K2657" s="67">
        <v>38880</v>
      </c>
      <c r="L2657" s="67">
        <v>2376</v>
      </c>
    </row>
    <row r="2658" spans="1:12">
      <c r="A2658" s="3">
        <v>41786</v>
      </c>
      <c r="B2658">
        <v>9</v>
      </c>
      <c r="C2658">
        <v>5</v>
      </c>
      <c r="D2658" t="s">
        <v>39</v>
      </c>
      <c r="E2658">
        <v>2</v>
      </c>
      <c r="F2658">
        <v>1</v>
      </c>
      <c r="G2658">
        <v>22</v>
      </c>
      <c r="H2658" s="67">
        <v>7506</v>
      </c>
      <c r="I2658" s="67">
        <v>8100</v>
      </c>
      <c r="J2658" s="67">
        <v>85698</v>
      </c>
      <c r="K2658" s="67">
        <v>91080</v>
      </c>
      <c r="L2658" s="67">
        <v>5382</v>
      </c>
    </row>
    <row r="2659" spans="1:12">
      <c r="A2659" s="3">
        <v>41786</v>
      </c>
      <c r="B2659">
        <v>2</v>
      </c>
      <c r="C2659">
        <v>1</v>
      </c>
      <c r="D2659" t="s">
        <v>37</v>
      </c>
      <c r="E2659">
        <v>3</v>
      </c>
      <c r="F2659">
        <v>1</v>
      </c>
      <c r="G2659">
        <v>6</v>
      </c>
      <c r="H2659" s="67">
        <v>3924</v>
      </c>
      <c r="I2659" s="67">
        <v>4230</v>
      </c>
      <c r="J2659" s="67">
        <v>107568</v>
      </c>
      <c r="K2659" s="67">
        <v>114480</v>
      </c>
      <c r="L2659" s="67">
        <v>6912</v>
      </c>
    </row>
    <row r="2660" spans="1:12">
      <c r="A2660" s="3">
        <v>41786</v>
      </c>
      <c r="B2660">
        <v>3</v>
      </c>
      <c r="C2660">
        <v>2</v>
      </c>
      <c r="D2660" t="s">
        <v>26</v>
      </c>
      <c r="E2660">
        <v>2</v>
      </c>
      <c r="F2660">
        <v>1</v>
      </c>
      <c r="G2660">
        <v>6</v>
      </c>
      <c r="H2660" s="67">
        <v>4482</v>
      </c>
      <c r="I2660" s="67">
        <v>4770</v>
      </c>
      <c r="J2660" s="67">
        <v>66924</v>
      </c>
      <c r="K2660" s="67">
        <v>71280</v>
      </c>
      <c r="L2660" s="67">
        <v>4356</v>
      </c>
    </row>
    <row r="2661" spans="1:12">
      <c r="A2661" s="3">
        <v>41786</v>
      </c>
      <c r="B2661">
        <v>10</v>
      </c>
      <c r="C2661">
        <v>4</v>
      </c>
      <c r="D2661" t="s">
        <v>42</v>
      </c>
      <c r="E2661">
        <v>6</v>
      </c>
      <c r="F2661">
        <v>2</v>
      </c>
      <c r="G2661">
        <v>2</v>
      </c>
      <c r="H2661" s="67">
        <v>3546</v>
      </c>
      <c r="I2661" s="67">
        <v>3780</v>
      </c>
      <c r="J2661" s="67">
        <v>142614</v>
      </c>
      <c r="K2661" s="67">
        <v>153900</v>
      </c>
      <c r="L2661" s="67">
        <v>11286</v>
      </c>
    </row>
    <row r="2662" spans="1:12">
      <c r="A2662" s="3">
        <v>41787</v>
      </c>
      <c r="B2662">
        <v>2</v>
      </c>
      <c r="C2662">
        <v>1</v>
      </c>
      <c r="D2662" t="s">
        <v>12</v>
      </c>
      <c r="E2662">
        <v>1</v>
      </c>
      <c r="F2662">
        <v>1</v>
      </c>
      <c r="G2662">
        <v>24</v>
      </c>
      <c r="H2662" s="67">
        <v>3726</v>
      </c>
      <c r="I2662" s="67">
        <v>3960</v>
      </c>
      <c r="J2662" s="67">
        <v>20340</v>
      </c>
      <c r="K2662" s="67">
        <v>21600</v>
      </c>
      <c r="L2662" s="67">
        <v>1260</v>
      </c>
    </row>
    <row r="2663" spans="1:12">
      <c r="A2663" s="3">
        <v>41787</v>
      </c>
      <c r="B2663">
        <v>3</v>
      </c>
      <c r="C2663">
        <v>2</v>
      </c>
      <c r="D2663" t="s">
        <v>15</v>
      </c>
      <c r="E2663">
        <v>2</v>
      </c>
      <c r="F2663">
        <v>2</v>
      </c>
      <c r="G2663">
        <v>11</v>
      </c>
      <c r="H2663" s="67">
        <v>2106</v>
      </c>
      <c r="I2663" s="67">
        <v>2250</v>
      </c>
      <c r="J2663" s="67">
        <v>28656</v>
      </c>
      <c r="K2663" s="67">
        <v>30960</v>
      </c>
      <c r="L2663" s="67">
        <v>2304</v>
      </c>
    </row>
    <row r="2664" spans="1:12">
      <c r="A2664" s="3">
        <v>41787</v>
      </c>
      <c r="B2664">
        <v>2</v>
      </c>
      <c r="C2664">
        <v>1</v>
      </c>
      <c r="D2664" t="s">
        <v>42</v>
      </c>
      <c r="E2664">
        <v>6</v>
      </c>
      <c r="F2664">
        <v>2</v>
      </c>
      <c r="G2664">
        <v>10</v>
      </c>
      <c r="H2664" s="67">
        <v>3546</v>
      </c>
      <c r="I2664" s="67">
        <v>3780</v>
      </c>
      <c r="J2664" s="67">
        <v>37530</v>
      </c>
      <c r="K2664" s="67">
        <v>40500</v>
      </c>
      <c r="L2664" s="67">
        <v>2970</v>
      </c>
    </row>
    <row r="2665" spans="1:12">
      <c r="A2665" s="3">
        <v>41787</v>
      </c>
      <c r="B2665">
        <v>8</v>
      </c>
      <c r="C2665">
        <v>5</v>
      </c>
      <c r="D2665" t="s">
        <v>41</v>
      </c>
      <c r="E2665">
        <v>2</v>
      </c>
      <c r="F2665">
        <v>1</v>
      </c>
      <c r="G2665">
        <v>7</v>
      </c>
      <c r="H2665" s="67">
        <v>3384</v>
      </c>
      <c r="I2665" s="67">
        <v>3600</v>
      </c>
      <c r="J2665" s="67">
        <v>50184</v>
      </c>
      <c r="K2665" s="67">
        <v>53550</v>
      </c>
      <c r="L2665" s="67">
        <v>3366</v>
      </c>
    </row>
    <row r="2666" spans="1:12">
      <c r="A2666" s="3">
        <v>41788</v>
      </c>
      <c r="B2666">
        <v>8</v>
      </c>
      <c r="C2666">
        <v>5</v>
      </c>
      <c r="D2666" t="s">
        <v>40</v>
      </c>
      <c r="E2666">
        <v>5</v>
      </c>
      <c r="F2666">
        <v>2</v>
      </c>
      <c r="G2666">
        <v>22</v>
      </c>
      <c r="H2666" s="67">
        <v>2106</v>
      </c>
      <c r="I2666" s="67">
        <v>2250</v>
      </c>
      <c r="J2666" s="67">
        <v>98100</v>
      </c>
      <c r="K2666" s="67">
        <v>105750</v>
      </c>
      <c r="L2666" s="67">
        <v>7650</v>
      </c>
    </row>
    <row r="2667" spans="1:12">
      <c r="A2667" s="3">
        <v>41789</v>
      </c>
      <c r="B2667">
        <v>4</v>
      </c>
      <c r="C2667">
        <v>2</v>
      </c>
      <c r="D2667" t="s">
        <v>28</v>
      </c>
      <c r="E2667">
        <v>3</v>
      </c>
      <c r="F2667">
        <v>1</v>
      </c>
      <c r="G2667">
        <v>7</v>
      </c>
      <c r="H2667" s="67">
        <v>3924</v>
      </c>
      <c r="I2667" s="67">
        <v>4230</v>
      </c>
      <c r="J2667" s="67">
        <v>5832</v>
      </c>
      <c r="K2667" s="67">
        <v>6210</v>
      </c>
      <c r="L2667" s="67">
        <v>378</v>
      </c>
    </row>
    <row r="2668" spans="1:12">
      <c r="A2668" s="3">
        <v>41790</v>
      </c>
      <c r="B2668">
        <v>8</v>
      </c>
      <c r="C2668">
        <v>5</v>
      </c>
      <c r="D2668" t="s">
        <v>28</v>
      </c>
      <c r="E2668">
        <v>3</v>
      </c>
      <c r="F2668">
        <v>1</v>
      </c>
      <c r="G2668">
        <v>18</v>
      </c>
      <c r="H2668" s="67">
        <v>3582</v>
      </c>
      <c r="I2668" s="67">
        <v>3870</v>
      </c>
      <c r="J2668" s="67">
        <v>104976</v>
      </c>
      <c r="K2668" s="67">
        <v>111780</v>
      </c>
      <c r="L2668" s="67">
        <v>6804</v>
      </c>
    </row>
    <row r="2669" spans="1:12">
      <c r="A2669" s="3">
        <v>41790</v>
      </c>
      <c r="B2669">
        <v>1</v>
      </c>
      <c r="C2669">
        <v>1</v>
      </c>
      <c r="D2669" t="s">
        <v>42</v>
      </c>
      <c r="E2669">
        <v>6</v>
      </c>
      <c r="F2669">
        <v>2</v>
      </c>
      <c r="G2669">
        <v>12</v>
      </c>
      <c r="H2669" s="67">
        <v>3582</v>
      </c>
      <c r="I2669" s="67">
        <v>3870</v>
      </c>
      <c r="J2669" s="67">
        <v>22518</v>
      </c>
      <c r="K2669" s="67">
        <v>24300</v>
      </c>
      <c r="L2669" s="67">
        <v>1782</v>
      </c>
    </row>
    <row r="2670" spans="1:12">
      <c r="A2670" s="3">
        <v>41791</v>
      </c>
      <c r="B2670">
        <v>8</v>
      </c>
      <c r="C2670">
        <v>5</v>
      </c>
      <c r="D2670" t="s">
        <v>38</v>
      </c>
      <c r="E2670">
        <v>4</v>
      </c>
      <c r="F2670">
        <v>1</v>
      </c>
      <c r="G2670">
        <v>19</v>
      </c>
      <c r="H2670" s="67">
        <v>3726</v>
      </c>
      <c r="I2670" s="67">
        <v>3960</v>
      </c>
      <c r="J2670" s="67">
        <v>46098</v>
      </c>
      <c r="K2670" s="67">
        <v>49140</v>
      </c>
      <c r="L2670" s="67">
        <v>3042</v>
      </c>
    </row>
    <row r="2671" spans="1:12">
      <c r="A2671" s="3">
        <v>41791</v>
      </c>
      <c r="B2671">
        <v>9</v>
      </c>
      <c r="C2671">
        <v>5</v>
      </c>
      <c r="D2671" t="s">
        <v>36</v>
      </c>
      <c r="E2671">
        <v>2</v>
      </c>
      <c r="F2671">
        <v>1</v>
      </c>
      <c r="G2671">
        <v>23</v>
      </c>
      <c r="H2671" s="67">
        <v>3582</v>
      </c>
      <c r="I2671" s="67">
        <v>3870</v>
      </c>
      <c r="J2671" s="67">
        <v>52650</v>
      </c>
      <c r="K2671" s="67">
        <v>56250</v>
      </c>
      <c r="L2671" s="67">
        <v>3600</v>
      </c>
    </row>
    <row r="2672" spans="1:12">
      <c r="A2672" s="3">
        <v>41791</v>
      </c>
      <c r="B2672">
        <v>8</v>
      </c>
      <c r="C2672">
        <v>5</v>
      </c>
      <c r="D2672" t="s">
        <v>42</v>
      </c>
      <c r="E2672">
        <v>6</v>
      </c>
      <c r="F2672">
        <v>2</v>
      </c>
      <c r="G2672">
        <v>3</v>
      </c>
      <c r="H2672" s="67">
        <v>2952</v>
      </c>
      <c r="I2672" s="67">
        <v>3150</v>
      </c>
      <c r="J2672" s="67">
        <v>82566</v>
      </c>
      <c r="K2672" s="67">
        <v>89100</v>
      </c>
      <c r="L2672" s="67">
        <v>6534</v>
      </c>
    </row>
    <row r="2673" spans="1:12">
      <c r="A2673" s="3">
        <v>41792</v>
      </c>
      <c r="B2673">
        <v>9</v>
      </c>
      <c r="C2673">
        <v>5</v>
      </c>
      <c r="D2673" t="s">
        <v>36</v>
      </c>
      <c r="E2673">
        <v>2</v>
      </c>
      <c r="F2673">
        <v>1</v>
      </c>
      <c r="G2673">
        <v>24</v>
      </c>
      <c r="H2673" s="67">
        <v>3978</v>
      </c>
      <c r="I2673" s="67">
        <v>4230</v>
      </c>
      <c r="J2673" s="67">
        <v>52650</v>
      </c>
      <c r="K2673" s="67">
        <v>56250</v>
      </c>
      <c r="L2673" s="67">
        <v>3600</v>
      </c>
    </row>
    <row r="2674" spans="1:12">
      <c r="A2674" s="3">
        <v>41793</v>
      </c>
      <c r="B2674">
        <v>2</v>
      </c>
      <c r="C2674">
        <v>1</v>
      </c>
      <c r="D2674" t="s">
        <v>32</v>
      </c>
      <c r="E2674">
        <v>3</v>
      </c>
      <c r="F2674">
        <v>1</v>
      </c>
      <c r="G2674">
        <v>25</v>
      </c>
      <c r="H2674" s="67">
        <v>2034</v>
      </c>
      <c r="I2674" s="67">
        <v>2160</v>
      </c>
      <c r="J2674" s="67">
        <v>24822</v>
      </c>
      <c r="K2674" s="67">
        <v>26460</v>
      </c>
      <c r="L2674" s="67">
        <v>1638</v>
      </c>
    </row>
    <row r="2675" spans="1:12">
      <c r="A2675" s="3">
        <v>41793</v>
      </c>
      <c r="B2675">
        <v>1</v>
      </c>
      <c r="C2675">
        <v>1</v>
      </c>
      <c r="D2675" t="s">
        <v>28</v>
      </c>
      <c r="E2675">
        <v>3</v>
      </c>
      <c r="F2675">
        <v>1</v>
      </c>
      <c r="G2675">
        <v>5</v>
      </c>
      <c r="H2675" s="67">
        <v>3924</v>
      </c>
      <c r="I2675" s="67">
        <v>4230</v>
      </c>
      <c r="J2675" s="67">
        <v>116640</v>
      </c>
      <c r="K2675" s="67">
        <v>124200</v>
      </c>
      <c r="L2675" s="67">
        <v>7560</v>
      </c>
    </row>
    <row r="2676" spans="1:12">
      <c r="A2676" s="3">
        <v>41793</v>
      </c>
      <c r="B2676">
        <v>3</v>
      </c>
      <c r="C2676">
        <v>2</v>
      </c>
      <c r="D2676" t="s">
        <v>41</v>
      </c>
      <c r="E2676">
        <v>2</v>
      </c>
      <c r="F2676">
        <v>1</v>
      </c>
      <c r="G2676">
        <v>2</v>
      </c>
      <c r="H2676" s="67">
        <v>5832</v>
      </c>
      <c r="I2676" s="67">
        <v>6210</v>
      </c>
      <c r="J2676" s="67">
        <v>38376</v>
      </c>
      <c r="K2676" s="67">
        <v>40950</v>
      </c>
      <c r="L2676" s="67">
        <v>2574</v>
      </c>
    </row>
    <row r="2677" spans="1:12">
      <c r="A2677" s="3">
        <v>41794</v>
      </c>
      <c r="B2677">
        <v>10</v>
      </c>
      <c r="C2677">
        <v>4</v>
      </c>
      <c r="D2677" t="s">
        <v>39</v>
      </c>
      <c r="E2677">
        <v>2</v>
      </c>
      <c r="F2677">
        <v>1</v>
      </c>
      <c r="G2677">
        <v>14</v>
      </c>
      <c r="H2677" s="67">
        <v>3546</v>
      </c>
      <c r="I2677" s="67">
        <v>3780</v>
      </c>
      <c r="J2677" s="67">
        <v>74520</v>
      </c>
      <c r="K2677" s="67">
        <v>79200</v>
      </c>
      <c r="L2677" s="67">
        <v>4680</v>
      </c>
    </row>
    <row r="2678" spans="1:12">
      <c r="A2678" s="3">
        <v>41794</v>
      </c>
      <c r="B2678">
        <v>3</v>
      </c>
      <c r="C2678">
        <v>2</v>
      </c>
      <c r="D2678" t="s">
        <v>15</v>
      </c>
      <c r="E2678">
        <v>2</v>
      </c>
      <c r="F2678">
        <v>2</v>
      </c>
      <c r="G2678">
        <v>6</v>
      </c>
      <c r="H2678" s="67">
        <v>2034</v>
      </c>
      <c r="I2678" s="67">
        <v>2160</v>
      </c>
      <c r="J2678" s="67">
        <v>25074</v>
      </c>
      <c r="K2678" s="67">
        <v>27090</v>
      </c>
      <c r="L2678" s="67">
        <v>2016</v>
      </c>
    </row>
    <row r="2679" spans="1:12">
      <c r="A2679" s="3">
        <v>41794</v>
      </c>
      <c r="B2679">
        <v>7</v>
      </c>
      <c r="C2679">
        <v>3</v>
      </c>
      <c r="D2679" t="s">
        <v>37</v>
      </c>
      <c r="E2679">
        <v>3</v>
      </c>
      <c r="F2679">
        <v>1</v>
      </c>
      <c r="G2679">
        <v>13</v>
      </c>
      <c r="H2679" s="67">
        <v>2034</v>
      </c>
      <c r="I2679" s="67">
        <v>2160</v>
      </c>
      <c r="J2679" s="67">
        <v>58266</v>
      </c>
      <c r="K2679" s="67">
        <v>62010</v>
      </c>
      <c r="L2679" s="67">
        <v>3744</v>
      </c>
    </row>
    <row r="2680" spans="1:12">
      <c r="A2680" s="3">
        <v>41794</v>
      </c>
      <c r="B2680">
        <v>7</v>
      </c>
      <c r="C2680">
        <v>3</v>
      </c>
      <c r="D2680" t="s">
        <v>36</v>
      </c>
      <c r="E2680">
        <v>2</v>
      </c>
      <c r="F2680">
        <v>1</v>
      </c>
      <c r="G2680">
        <v>4</v>
      </c>
      <c r="H2680" s="67">
        <v>3042</v>
      </c>
      <c r="I2680" s="67">
        <v>3240</v>
      </c>
      <c r="J2680" s="67">
        <v>52650</v>
      </c>
      <c r="K2680" s="67">
        <v>56250</v>
      </c>
      <c r="L2680" s="67">
        <v>3600</v>
      </c>
    </row>
    <row r="2681" spans="1:12">
      <c r="A2681" s="3">
        <v>41796</v>
      </c>
      <c r="B2681">
        <v>4</v>
      </c>
      <c r="C2681">
        <v>2</v>
      </c>
      <c r="D2681" t="s">
        <v>42</v>
      </c>
      <c r="E2681">
        <v>6</v>
      </c>
      <c r="F2681">
        <v>2</v>
      </c>
      <c r="G2681">
        <v>21</v>
      </c>
      <c r="H2681" s="67">
        <v>3042</v>
      </c>
      <c r="I2681" s="67">
        <v>3240</v>
      </c>
      <c r="J2681" s="67">
        <v>120096</v>
      </c>
      <c r="K2681" s="67">
        <v>129600</v>
      </c>
      <c r="L2681" s="67">
        <v>9504</v>
      </c>
    </row>
    <row r="2682" spans="1:12">
      <c r="A2682" s="3">
        <v>41796</v>
      </c>
      <c r="B2682">
        <v>3</v>
      </c>
      <c r="C2682">
        <v>2</v>
      </c>
      <c r="D2682" t="s">
        <v>21</v>
      </c>
      <c r="E2682">
        <v>2</v>
      </c>
      <c r="F2682">
        <v>1</v>
      </c>
      <c r="G2682">
        <v>16</v>
      </c>
      <c r="H2682" s="67">
        <v>3726</v>
      </c>
      <c r="I2682" s="67">
        <v>3960</v>
      </c>
      <c r="J2682" s="67">
        <v>54900</v>
      </c>
      <c r="K2682" s="67">
        <v>58500</v>
      </c>
      <c r="L2682" s="67">
        <v>3600</v>
      </c>
    </row>
    <row r="2683" spans="1:12">
      <c r="A2683" s="3">
        <v>41796</v>
      </c>
      <c r="B2683">
        <v>5</v>
      </c>
      <c r="C2683">
        <v>3</v>
      </c>
      <c r="D2683" t="s">
        <v>12</v>
      </c>
      <c r="E2683">
        <v>1</v>
      </c>
      <c r="F2683">
        <v>1</v>
      </c>
      <c r="G2683">
        <v>10</v>
      </c>
      <c r="H2683" s="67">
        <v>2196</v>
      </c>
      <c r="I2683" s="67">
        <v>2340</v>
      </c>
      <c r="J2683" s="67">
        <v>34578</v>
      </c>
      <c r="K2683" s="67">
        <v>36720</v>
      </c>
      <c r="L2683" s="67">
        <v>2142</v>
      </c>
    </row>
    <row r="2684" spans="1:12">
      <c r="A2684" s="3">
        <v>41797</v>
      </c>
      <c r="B2684">
        <v>9</v>
      </c>
      <c r="C2684">
        <v>5</v>
      </c>
      <c r="D2684" t="s">
        <v>19</v>
      </c>
      <c r="E2684">
        <v>2</v>
      </c>
      <c r="F2684">
        <v>1</v>
      </c>
      <c r="G2684">
        <v>3</v>
      </c>
      <c r="H2684" s="67">
        <v>4482</v>
      </c>
      <c r="I2684" s="67">
        <v>4770</v>
      </c>
      <c r="J2684" s="67">
        <v>55692</v>
      </c>
      <c r="K2684" s="67">
        <v>59220</v>
      </c>
      <c r="L2684" s="67">
        <v>3528</v>
      </c>
    </row>
    <row r="2685" spans="1:12">
      <c r="A2685" s="3">
        <v>41797</v>
      </c>
      <c r="B2685">
        <v>8</v>
      </c>
      <c r="C2685">
        <v>5</v>
      </c>
      <c r="D2685" t="s">
        <v>33</v>
      </c>
      <c r="E2685">
        <v>3</v>
      </c>
      <c r="F2685">
        <v>1</v>
      </c>
      <c r="G2685">
        <v>1</v>
      </c>
      <c r="H2685" s="67">
        <v>5148</v>
      </c>
      <c r="I2685" s="67">
        <v>5490</v>
      </c>
      <c r="J2685" s="67">
        <v>31824</v>
      </c>
      <c r="K2685" s="67">
        <v>33840</v>
      </c>
      <c r="L2685" s="67">
        <v>2016</v>
      </c>
    </row>
    <row r="2686" spans="1:12">
      <c r="A2686" s="3">
        <v>41797</v>
      </c>
      <c r="B2686">
        <v>5</v>
      </c>
      <c r="C2686">
        <v>3</v>
      </c>
      <c r="D2686" t="s">
        <v>15</v>
      </c>
      <c r="E2686">
        <v>2</v>
      </c>
      <c r="F2686">
        <v>2</v>
      </c>
      <c r="G2686">
        <v>13</v>
      </c>
      <c r="H2686" s="67">
        <v>3978</v>
      </c>
      <c r="I2686" s="67">
        <v>4230</v>
      </c>
      <c r="J2686" s="67">
        <v>78804</v>
      </c>
      <c r="K2686" s="67">
        <v>85140</v>
      </c>
      <c r="L2686" s="67">
        <v>6336</v>
      </c>
    </row>
    <row r="2687" spans="1:12">
      <c r="A2687" s="3">
        <v>41797</v>
      </c>
      <c r="B2687">
        <v>7</v>
      </c>
      <c r="C2687">
        <v>3</v>
      </c>
      <c r="D2687" t="s">
        <v>26</v>
      </c>
      <c r="E2687">
        <v>2</v>
      </c>
      <c r="F2687">
        <v>1</v>
      </c>
      <c r="G2687">
        <v>15</v>
      </c>
      <c r="H2687" s="67">
        <v>2106</v>
      </c>
      <c r="I2687" s="67">
        <v>2250</v>
      </c>
      <c r="J2687" s="67">
        <v>76050</v>
      </c>
      <c r="K2687" s="67">
        <v>81000</v>
      </c>
      <c r="L2687" s="67">
        <v>4950</v>
      </c>
    </row>
    <row r="2688" spans="1:12">
      <c r="A2688" s="3">
        <v>41798</v>
      </c>
      <c r="B2688">
        <v>3</v>
      </c>
      <c r="C2688">
        <v>2</v>
      </c>
      <c r="D2688" t="s">
        <v>37</v>
      </c>
      <c r="E2688">
        <v>3</v>
      </c>
      <c r="F2688">
        <v>1</v>
      </c>
      <c r="G2688">
        <v>5</v>
      </c>
      <c r="H2688" s="67">
        <v>3978</v>
      </c>
      <c r="I2688" s="67">
        <v>4230</v>
      </c>
      <c r="J2688" s="67">
        <v>112050</v>
      </c>
      <c r="K2688" s="67">
        <v>119250</v>
      </c>
      <c r="L2688" s="67">
        <v>7200</v>
      </c>
    </row>
    <row r="2689" spans="1:12">
      <c r="A2689" s="3">
        <v>41798</v>
      </c>
      <c r="B2689">
        <v>2</v>
      </c>
      <c r="C2689">
        <v>1</v>
      </c>
      <c r="D2689" t="s">
        <v>39</v>
      </c>
      <c r="E2689">
        <v>2</v>
      </c>
      <c r="F2689">
        <v>1</v>
      </c>
      <c r="G2689">
        <v>25</v>
      </c>
      <c r="H2689" s="67">
        <v>2034</v>
      </c>
      <c r="I2689" s="67">
        <v>2160</v>
      </c>
      <c r="J2689" s="67">
        <v>33534</v>
      </c>
      <c r="K2689" s="67">
        <v>35640</v>
      </c>
      <c r="L2689" s="67">
        <v>2106</v>
      </c>
    </row>
    <row r="2690" spans="1:12">
      <c r="A2690" s="3">
        <v>41801</v>
      </c>
      <c r="B2690">
        <v>3</v>
      </c>
      <c r="C2690">
        <v>2</v>
      </c>
      <c r="D2690" t="s">
        <v>36</v>
      </c>
      <c r="E2690">
        <v>2</v>
      </c>
      <c r="F2690">
        <v>1</v>
      </c>
      <c r="G2690">
        <v>14</v>
      </c>
      <c r="H2690" s="67">
        <v>3978</v>
      </c>
      <c r="I2690" s="67">
        <v>4230</v>
      </c>
      <c r="J2690" s="67">
        <v>2106</v>
      </c>
      <c r="K2690" s="67">
        <v>2250</v>
      </c>
      <c r="L2690" s="67">
        <v>144</v>
      </c>
    </row>
    <row r="2691" spans="1:12">
      <c r="A2691" s="3">
        <v>41801</v>
      </c>
      <c r="B2691">
        <v>5</v>
      </c>
      <c r="C2691">
        <v>3</v>
      </c>
      <c r="D2691" t="s">
        <v>43</v>
      </c>
      <c r="E2691">
        <v>4</v>
      </c>
      <c r="F2691">
        <v>1</v>
      </c>
      <c r="G2691">
        <v>11</v>
      </c>
      <c r="H2691" s="67">
        <v>2034</v>
      </c>
      <c r="I2691" s="67">
        <v>2160</v>
      </c>
      <c r="J2691" s="67">
        <v>77832</v>
      </c>
      <c r="K2691" s="67">
        <v>82800</v>
      </c>
      <c r="L2691" s="67">
        <v>4968</v>
      </c>
    </row>
    <row r="2692" spans="1:12">
      <c r="A2692" s="3">
        <v>41802</v>
      </c>
      <c r="B2692">
        <v>10</v>
      </c>
      <c r="C2692">
        <v>4</v>
      </c>
      <c r="D2692" t="s">
        <v>40</v>
      </c>
      <c r="E2692">
        <v>5</v>
      </c>
      <c r="F2692">
        <v>2</v>
      </c>
      <c r="G2692">
        <v>8</v>
      </c>
      <c r="H2692" s="67">
        <v>2952</v>
      </c>
      <c r="I2692" s="67">
        <v>3150</v>
      </c>
      <c r="J2692" s="67">
        <v>62784</v>
      </c>
      <c r="K2692" s="67">
        <v>67680</v>
      </c>
      <c r="L2692" s="67">
        <v>4896</v>
      </c>
    </row>
    <row r="2693" spans="1:12">
      <c r="A2693" s="3">
        <v>41802</v>
      </c>
      <c r="B2693">
        <v>9</v>
      </c>
      <c r="C2693">
        <v>5</v>
      </c>
      <c r="D2693" t="s">
        <v>42</v>
      </c>
      <c r="E2693">
        <v>6</v>
      </c>
      <c r="F2693">
        <v>2</v>
      </c>
      <c r="G2693">
        <v>1</v>
      </c>
      <c r="H2693" s="67">
        <v>3546</v>
      </c>
      <c r="I2693" s="67">
        <v>3780</v>
      </c>
      <c r="J2693" s="67">
        <v>60048</v>
      </c>
      <c r="K2693" s="67">
        <v>64800</v>
      </c>
      <c r="L2693" s="67">
        <v>4752</v>
      </c>
    </row>
    <row r="2694" spans="1:12">
      <c r="A2694" s="3">
        <v>41802</v>
      </c>
      <c r="B2694">
        <v>2</v>
      </c>
      <c r="C2694">
        <v>1</v>
      </c>
      <c r="D2694" t="s">
        <v>40</v>
      </c>
      <c r="E2694">
        <v>5</v>
      </c>
      <c r="F2694">
        <v>2</v>
      </c>
      <c r="G2694">
        <v>24</v>
      </c>
      <c r="H2694" s="67">
        <v>3546</v>
      </c>
      <c r="I2694" s="67">
        <v>3780</v>
      </c>
      <c r="J2694" s="67">
        <v>74556</v>
      </c>
      <c r="K2694" s="67">
        <v>80370</v>
      </c>
      <c r="L2694" s="67">
        <v>5814</v>
      </c>
    </row>
    <row r="2695" spans="1:12">
      <c r="A2695" s="3">
        <v>41803</v>
      </c>
      <c r="B2695">
        <v>9</v>
      </c>
      <c r="C2695">
        <v>5</v>
      </c>
      <c r="D2695" t="s">
        <v>41</v>
      </c>
      <c r="E2695">
        <v>2</v>
      </c>
      <c r="F2695">
        <v>1</v>
      </c>
      <c r="G2695">
        <v>15</v>
      </c>
      <c r="H2695" s="67">
        <v>3978</v>
      </c>
      <c r="I2695" s="67">
        <v>4230</v>
      </c>
      <c r="J2695" s="67">
        <v>2952</v>
      </c>
      <c r="K2695" s="67">
        <v>3150</v>
      </c>
      <c r="L2695" s="67">
        <v>198</v>
      </c>
    </row>
    <row r="2696" spans="1:12">
      <c r="A2696" s="3">
        <v>41803</v>
      </c>
      <c r="B2696">
        <v>4</v>
      </c>
      <c r="C2696">
        <v>2</v>
      </c>
      <c r="D2696" t="s">
        <v>28</v>
      </c>
      <c r="E2696">
        <v>3</v>
      </c>
      <c r="F2696">
        <v>1</v>
      </c>
      <c r="G2696">
        <v>20</v>
      </c>
      <c r="H2696" s="67">
        <v>3546</v>
      </c>
      <c r="I2696" s="67">
        <v>3780</v>
      </c>
      <c r="J2696" s="67">
        <v>145800</v>
      </c>
      <c r="K2696" s="67">
        <v>155250</v>
      </c>
      <c r="L2696" s="67">
        <v>9450</v>
      </c>
    </row>
    <row r="2697" spans="1:12">
      <c r="A2697" s="3">
        <v>41804</v>
      </c>
      <c r="B2697">
        <v>10</v>
      </c>
      <c r="C2697">
        <v>4</v>
      </c>
      <c r="D2697" t="s">
        <v>43</v>
      </c>
      <c r="E2697">
        <v>4</v>
      </c>
      <c r="F2697">
        <v>1</v>
      </c>
      <c r="G2697">
        <v>1</v>
      </c>
      <c r="H2697" s="67">
        <v>5148</v>
      </c>
      <c r="I2697" s="67">
        <v>5490</v>
      </c>
      <c r="J2697" s="67">
        <v>71064</v>
      </c>
      <c r="K2697" s="67">
        <v>75600</v>
      </c>
      <c r="L2697" s="67">
        <v>4536</v>
      </c>
    </row>
    <row r="2698" spans="1:12">
      <c r="A2698" s="3">
        <v>41805</v>
      </c>
      <c r="B2698">
        <v>4</v>
      </c>
      <c r="C2698">
        <v>2</v>
      </c>
      <c r="D2698" t="s">
        <v>37</v>
      </c>
      <c r="E2698">
        <v>3</v>
      </c>
      <c r="F2698">
        <v>1</v>
      </c>
      <c r="G2698">
        <v>5</v>
      </c>
      <c r="H2698" s="67">
        <v>2196</v>
      </c>
      <c r="I2698" s="67">
        <v>2340</v>
      </c>
      <c r="J2698" s="67">
        <v>67230</v>
      </c>
      <c r="K2698" s="67">
        <v>71550</v>
      </c>
      <c r="L2698" s="67">
        <v>4320</v>
      </c>
    </row>
    <row r="2699" spans="1:12">
      <c r="A2699" s="3">
        <v>41805</v>
      </c>
      <c r="B2699">
        <v>3</v>
      </c>
      <c r="C2699">
        <v>2</v>
      </c>
      <c r="D2699" t="s">
        <v>19</v>
      </c>
      <c r="E2699">
        <v>2</v>
      </c>
      <c r="F2699">
        <v>1</v>
      </c>
      <c r="G2699">
        <v>2</v>
      </c>
      <c r="H2699" s="67">
        <v>3924</v>
      </c>
      <c r="I2699" s="67">
        <v>4230</v>
      </c>
      <c r="J2699" s="67">
        <v>67626</v>
      </c>
      <c r="K2699" s="67">
        <v>71910</v>
      </c>
      <c r="L2699" s="67">
        <v>4284</v>
      </c>
    </row>
    <row r="2700" spans="1:12">
      <c r="A2700" s="3">
        <v>41805</v>
      </c>
      <c r="B2700">
        <v>3</v>
      </c>
      <c r="C2700">
        <v>2</v>
      </c>
      <c r="D2700" t="s">
        <v>19</v>
      </c>
      <c r="E2700">
        <v>2</v>
      </c>
      <c r="F2700">
        <v>1</v>
      </c>
      <c r="G2700">
        <v>15</v>
      </c>
      <c r="H2700" s="67">
        <v>3978</v>
      </c>
      <c r="I2700" s="67">
        <v>4230</v>
      </c>
      <c r="J2700" s="67">
        <v>99450</v>
      </c>
      <c r="K2700" s="67">
        <v>105750</v>
      </c>
      <c r="L2700" s="67">
        <v>6300</v>
      </c>
    </row>
    <row r="2701" spans="1:12">
      <c r="A2701" s="3">
        <v>41805</v>
      </c>
      <c r="B2701">
        <v>3</v>
      </c>
      <c r="C2701">
        <v>2</v>
      </c>
      <c r="D2701" t="s">
        <v>42</v>
      </c>
      <c r="E2701">
        <v>6</v>
      </c>
      <c r="F2701">
        <v>2</v>
      </c>
      <c r="G2701">
        <v>24</v>
      </c>
      <c r="H2701" s="67">
        <v>2106</v>
      </c>
      <c r="I2701" s="67">
        <v>2250</v>
      </c>
      <c r="J2701" s="67">
        <v>7506</v>
      </c>
      <c r="K2701" s="67">
        <v>8100</v>
      </c>
      <c r="L2701" s="67">
        <v>594</v>
      </c>
    </row>
    <row r="2702" spans="1:12">
      <c r="A2702" s="3">
        <v>41805</v>
      </c>
      <c r="B2702">
        <v>7</v>
      </c>
      <c r="C2702">
        <v>3</v>
      </c>
      <c r="D2702" t="s">
        <v>15</v>
      </c>
      <c r="E2702">
        <v>2</v>
      </c>
      <c r="F2702">
        <v>2</v>
      </c>
      <c r="G2702">
        <v>23</v>
      </c>
      <c r="H2702" s="67">
        <v>5148</v>
      </c>
      <c r="I2702" s="67">
        <v>5490</v>
      </c>
      <c r="J2702" s="67">
        <v>53730</v>
      </c>
      <c r="K2702" s="67">
        <v>58050</v>
      </c>
      <c r="L2702" s="67">
        <v>4320</v>
      </c>
    </row>
    <row r="2703" spans="1:12">
      <c r="A2703" s="3">
        <v>41806</v>
      </c>
      <c r="B2703">
        <v>7</v>
      </c>
      <c r="C2703">
        <v>3</v>
      </c>
      <c r="D2703" t="s">
        <v>35</v>
      </c>
      <c r="E2703">
        <v>3</v>
      </c>
      <c r="F2703">
        <v>1</v>
      </c>
      <c r="G2703">
        <v>20</v>
      </c>
      <c r="H2703" s="67">
        <v>3546</v>
      </c>
      <c r="I2703" s="67">
        <v>3780</v>
      </c>
      <c r="J2703" s="67">
        <v>61776</v>
      </c>
      <c r="K2703" s="67">
        <v>65880</v>
      </c>
      <c r="L2703" s="67">
        <v>4104</v>
      </c>
    </row>
    <row r="2704" spans="1:12">
      <c r="A2704" s="3">
        <v>41806</v>
      </c>
      <c r="B2704">
        <v>10</v>
      </c>
      <c r="C2704">
        <v>4</v>
      </c>
      <c r="D2704" t="s">
        <v>12</v>
      </c>
      <c r="E2704">
        <v>1</v>
      </c>
      <c r="F2704">
        <v>1</v>
      </c>
      <c r="G2704">
        <v>23</v>
      </c>
      <c r="H2704" s="67">
        <v>3546</v>
      </c>
      <c r="I2704" s="67">
        <v>3780</v>
      </c>
      <c r="J2704" s="67">
        <v>18306</v>
      </c>
      <c r="K2704" s="67">
        <v>19440</v>
      </c>
      <c r="L2704" s="67">
        <v>1134</v>
      </c>
    </row>
    <row r="2705" spans="1:12">
      <c r="A2705" s="3">
        <v>41806</v>
      </c>
      <c r="B2705">
        <v>9</v>
      </c>
      <c r="C2705">
        <v>5</v>
      </c>
      <c r="D2705" t="s">
        <v>21</v>
      </c>
      <c r="E2705">
        <v>2</v>
      </c>
      <c r="F2705">
        <v>1</v>
      </c>
      <c r="G2705">
        <v>22</v>
      </c>
      <c r="H2705" s="67">
        <v>5148</v>
      </c>
      <c r="I2705" s="67">
        <v>5490</v>
      </c>
      <c r="J2705" s="67">
        <v>21960</v>
      </c>
      <c r="K2705" s="67">
        <v>23400</v>
      </c>
      <c r="L2705" s="67">
        <v>1440</v>
      </c>
    </row>
    <row r="2706" spans="1:12">
      <c r="A2706" s="3">
        <v>41806</v>
      </c>
      <c r="B2706">
        <v>6</v>
      </c>
      <c r="C2706">
        <v>4</v>
      </c>
      <c r="D2706" t="s">
        <v>35</v>
      </c>
      <c r="E2706">
        <v>3</v>
      </c>
      <c r="F2706">
        <v>1</v>
      </c>
      <c r="G2706">
        <v>10</v>
      </c>
      <c r="H2706" s="67">
        <v>3384</v>
      </c>
      <c r="I2706" s="67">
        <v>3600</v>
      </c>
      <c r="J2706" s="67">
        <v>108108</v>
      </c>
      <c r="K2706" s="67">
        <v>115290</v>
      </c>
      <c r="L2706" s="67">
        <v>7182</v>
      </c>
    </row>
    <row r="2707" spans="1:12">
      <c r="A2707" s="3">
        <v>41806</v>
      </c>
      <c r="B2707">
        <v>3</v>
      </c>
      <c r="C2707">
        <v>2</v>
      </c>
      <c r="D2707" t="s">
        <v>26</v>
      </c>
      <c r="E2707">
        <v>2</v>
      </c>
      <c r="F2707">
        <v>1</v>
      </c>
      <c r="G2707">
        <v>5</v>
      </c>
      <c r="H2707" s="67">
        <v>3042</v>
      </c>
      <c r="I2707" s="67">
        <v>3240</v>
      </c>
      <c r="J2707" s="67">
        <v>18252</v>
      </c>
      <c r="K2707" s="67">
        <v>19440</v>
      </c>
      <c r="L2707" s="67">
        <v>1188</v>
      </c>
    </row>
    <row r="2708" spans="1:12">
      <c r="A2708" s="3">
        <v>41806</v>
      </c>
      <c r="B2708">
        <v>4</v>
      </c>
      <c r="C2708">
        <v>2</v>
      </c>
      <c r="D2708" t="s">
        <v>40</v>
      </c>
      <c r="E2708">
        <v>5</v>
      </c>
      <c r="F2708">
        <v>2</v>
      </c>
      <c r="G2708">
        <v>12</v>
      </c>
      <c r="H2708" s="67">
        <v>3978</v>
      </c>
      <c r="I2708" s="67">
        <v>4230</v>
      </c>
      <c r="J2708" s="67">
        <v>35316</v>
      </c>
      <c r="K2708" s="67">
        <v>38070</v>
      </c>
      <c r="L2708" s="67">
        <v>2754</v>
      </c>
    </row>
    <row r="2709" spans="1:12">
      <c r="A2709" s="3">
        <v>41806</v>
      </c>
      <c r="B2709">
        <v>4</v>
      </c>
      <c r="C2709">
        <v>2</v>
      </c>
      <c r="D2709" t="s">
        <v>12</v>
      </c>
      <c r="E2709">
        <v>1</v>
      </c>
      <c r="F2709">
        <v>1</v>
      </c>
      <c r="G2709">
        <v>19</v>
      </c>
      <c r="H2709" s="67">
        <v>3978</v>
      </c>
      <c r="I2709" s="67">
        <v>4230</v>
      </c>
      <c r="J2709" s="67">
        <v>46782</v>
      </c>
      <c r="K2709" s="67">
        <v>49680</v>
      </c>
      <c r="L2709" s="67">
        <v>2898</v>
      </c>
    </row>
    <row r="2710" spans="1:12">
      <c r="A2710" s="3">
        <v>41806</v>
      </c>
      <c r="B2710">
        <v>1</v>
      </c>
      <c r="C2710">
        <v>1</v>
      </c>
      <c r="D2710" t="s">
        <v>28</v>
      </c>
      <c r="E2710">
        <v>3</v>
      </c>
      <c r="F2710">
        <v>1</v>
      </c>
      <c r="G2710">
        <v>18</v>
      </c>
      <c r="H2710" s="67">
        <v>3924</v>
      </c>
      <c r="I2710" s="67">
        <v>4230</v>
      </c>
      <c r="J2710" s="67">
        <v>17496</v>
      </c>
      <c r="K2710" s="67">
        <v>18630</v>
      </c>
      <c r="L2710" s="67">
        <v>1134</v>
      </c>
    </row>
    <row r="2711" spans="1:12">
      <c r="A2711" s="3">
        <v>41806</v>
      </c>
      <c r="B2711">
        <v>8</v>
      </c>
      <c r="C2711">
        <v>5</v>
      </c>
      <c r="D2711" t="s">
        <v>36</v>
      </c>
      <c r="E2711">
        <v>2</v>
      </c>
      <c r="F2711">
        <v>1</v>
      </c>
      <c r="G2711">
        <v>1</v>
      </c>
      <c r="H2711" s="67">
        <v>2952</v>
      </c>
      <c r="I2711" s="67">
        <v>3150</v>
      </c>
      <c r="J2711" s="67">
        <v>25272</v>
      </c>
      <c r="K2711" s="67">
        <v>27000</v>
      </c>
      <c r="L2711" s="67">
        <v>1728</v>
      </c>
    </row>
    <row r="2712" spans="1:12">
      <c r="A2712" s="3">
        <v>41806</v>
      </c>
      <c r="B2712">
        <v>9</v>
      </c>
      <c r="C2712">
        <v>5</v>
      </c>
      <c r="D2712" t="s">
        <v>43</v>
      </c>
      <c r="E2712">
        <v>4</v>
      </c>
      <c r="F2712">
        <v>1</v>
      </c>
      <c r="G2712">
        <v>15</v>
      </c>
      <c r="H2712" s="67">
        <v>3042</v>
      </c>
      <c r="I2712" s="67">
        <v>3240</v>
      </c>
      <c r="J2712" s="67">
        <v>40608</v>
      </c>
      <c r="K2712" s="67">
        <v>43200</v>
      </c>
      <c r="L2712" s="67">
        <v>2592</v>
      </c>
    </row>
    <row r="2713" spans="1:12">
      <c r="A2713" s="3">
        <v>41807</v>
      </c>
      <c r="B2713">
        <v>2</v>
      </c>
      <c r="C2713">
        <v>1</v>
      </c>
      <c r="D2713" t="s">
        <v>32</v>
      </c>
      <c r="E2713">
        <v>3</v>
      </c>
      <c r="F2713">
        <v>1</v>
      </c>
      <c r="G2713">
        <v>4</v>
      </c>
      <c r="H2713" s="67">
        <v>3978</v>
      </c>
      <c r="I2713" s="67">
        <v>4230</v>
      </c>
      <c r="J2713" s="67">
        <v>56736</v>
      </c>
      <c r="K2713" s="67">
        <v>60480</v>
      </c>
      <c r="L2713" s="67">
        <v>3744</v>
      </c>
    </row>
    <row r="2714" spans="1:12">
      <c r="A2714" s="3">
        <v>41807</v>
      </c>
      <c r="B2714">
        <v>3</v>
      </c>
      <c r="C2714">
        <v>2</v>
      </c>
      <c r="D2714" t="s">
        <v>19</v>
      </c>
      <c r="E2714">
        <v>2</v>
      </c>
      <c r="F2714">
        <v>1</v>
      </c>
      <c r="G2714">
        <v>16</v>
      </c>
      <c r="H2714" s="67">
        <v>2106</v>
      </c>
      <c r="I2714" s="67">
        <v>2250</v>
      </c>
      <c r="J2714" s="67">
        <v>75582</v>
      </c>
      <c r="K2714" s="67">
        <v>80370</v>
      </c>
      <c r="L2714" s="67">
        <v>4788</v>
      </c>
    </row>
    <row r="2715" spans="1:12">
      <c r="A2715" s="3">
        <v>41808</v>
      </c>
      <c r="B2715">
        <v>5</v>
      </c>
      <c r="C2715">
        <v>3</v>
      </c>
      <c r="D2715" t="s">
        <v>41</v>
      </c>
      <c r="E2715">
        <v>2</v>
      </c>
      <c r="F2715">
        <v>1</v>
      </c>
      <c r="G2715">
        <v>10</v>
      </c>
      <c r="H2715" s="67">
        <v>2034</v>
      </c>
      <c r="I2715" s="67">
        <v>2160</v>
      </c>
      <c r="J2715" s="67">
        <v>41328</v>
      </c>
      <c r="K2715" s="67">
        <v>44100</v>
      </c>
      <c r="L2715" s="67">
        <v>2772</v>
      </c>
    </row>
    <row r="2716" spans="1:12">
      <c r="A2716" s="3">
        <v>41808</v>
      </c>
      <c r="B2716">
        <v>7</v>
      </c>
      <c r="C2716">
        <v>3</v>
      </c>
      <c r="D2716" t="s">
        <v>15</v>
      </c>
      <c r="E2716">
        <v>2</v>
      </c>
      <c r="F2716">
        <v>2</v>
      </c>
      <c r="G2716">
        <v>21</v>
      </c>
      <c r="H2716" s="67">
        <v>4482</v>
      </c>
      <c r="I2716" s="67">
        <v>4770</v>
      </c>
      <c r="J2716" s="67">
        <v>60894</v>
      </c>
      <c r="K2716" s="67">
        <v>65790</v>
      </c>
      <c r="L2716" s="67">
        <v>4896</v>
      </c>
    </row>
    <row r="2717" spans="1:12">
      <c r="A2717" s="3">
        <v>41808</v>
      </c>
      <c r="B2717">
        <v>9</v>
      </c>
      <c r="C2717">
        <v>5</v>
      </c>
      <c r="D2717" t="s">
        <v>43</v>
      </c>
      <c r="E2717">
        <v>4</v>
      </c>
      <c r="F2717">
        <v>1</v>
      </c>
      <c r="G2717">
        <v>7</v>
      </c>
      <c r="H2717" s="67">
        <v>3726</v>
      </c>
      <c r="I2717" s="67">
        <v>3960</v>
      </c>
      <c r="J2717" s="67">
        <v>71064</v>
      </c>
      <c r="K2717" s="67">
        <v>75600</v>
      </c>
      <c r="L2717" s="67">
        <v>4536</v>
      </c>
    </row>
    <row r="2718" spans="1:12">
      <c r="A2718" s="3">
        <v>41808</v>
      </c>
      <c r="B2718">
        <v>6</v>
      </c>
      <c r="C2718">
        <v>4</v>
      </c>
      <c r="D2718" t="s">
        <v>21</v>
      </c>
      <c r="E2718">
        <v>2</v>
      </c>
      <c r="F2718">
        <v>1</v>
      </c>
      <c r="G2718">
        <v>22</v>
      </c>
      <c r="H2718" s="67">
        <v>2952</v>
      </c>
      <c r="I2718" s="67">
        <v>3150</v>
      </c>
      <c r="J2718" s="67">
        <v>37332</v>
      </c>
      <c r="K2718" s="67">
        <v>39780</v>
      </c>
      <c r="L2718" s="67">
        <v>2448</v>
      </c>
    </row>
    <row r="2719" spans="1:12">
      <c r="A2719" s="3">
        <v>41809</v>
      </c>
      <c r="B2719">
        <v>2</v>
      </c>
      <c r="C2719">
        <v>1</v>
      </c>
      <c r="D2719" t="s">
        <v>26</v>
      </c>
      <c r="E2719">
        <v>2</v>
      </c>
      <c r="F2719">
        <v>1</v>
      </c>
      <c r="G2719">
        <v>15</v>
      </c>
      <c r="H2719" s="67">
        <v>3384</v>
      </c>
      <c r="I2719" s="67">
        <v>3600</v>
      </c>
      <c r="J2719" s="67">
        <v>42588</v>
      </c>
      <c r="K2719" s="67">
        <v>45360</v>
      </c>
      <c r="L2719" s="67">
        <v>2772</v>
      </c>
    </row>
    <row r="2720" spans="1:12">
      <c r="A2720" s="3">
        <v>41809</v>
      </c>
      <c r="B2720">
        <v>7</v>
      </c>
      <c r="C2720">
        <v>3</v>
      </c>
      <c r="D2720" t="s">
        <v>33</v>
      </c>
      <c r="E2720">
        <v>3</v>
      </c>
      <c r="F2720">
        <v>1</v>
      </c>
      <c r="G2720">
        <v>7</v>
      </c>
      <c r="H2720" s="67">
        <v>3546</v>
      </c>
      <c r="I2720" s="67">
        <v>3780</v>
      </c>
      <c r="J2720" s="67">
        <v>87516</v>
      </c>
      <c r="K2720" s="67">
        <v>93060</v>
      </c>
      <c r="L2720" s="67">
        <v>5544</v>
      </c>
    </row>
    <row r="2721" spans="1:12">
      <c r="A2721" s="3">
        <v>41809</v>
      </c>
      <c r="B2721">
        <v>1</v>
      </c>
      <c r="C2721">
        <v>1</v>
      </c>
      <c r="D2721" t="s">
        <v>38</v>
      </c>
      <c r="E2721">
        <v>4</v>
      </c>
      <c r="F2721">
        <v>1</v>
      </c>
      <c r="G2721">
        <v>17</v>
      </c>
      <c r="H2721" s="67">
        <v>5148</v>
      </c>
      <c r="I2721" s="67">
        <v>5490</v>
      </c>
      <c r="J2721" s="67">
        <v>70920</v>
      </c>
      <c r="K2721" s="67">
        <v>75600</v>
      </c>
      <c r="L2721" s="67">
        <v>4680</v>
      </c>
    </row>
    <row r="2722" spans="1:12">
      <c r="A2722" s="3">
        <v>41809</v>
      </c>
      <c r="B2722">
        <v>2</v>
      </c>
      <c r="C2722">
        <v>1</v>
      </c>
      <c r="D2722" t="s">
        <v>15</v>
      </c>
      <c r="E2722">
        <v>2</v>
      </c>
      <c r="F2722">
        <v>2</v>
      </c>
      <c r="G2722">
        <v>20</v>
      </c>
      <c r="H2722" s="67">
        <v>2034</v>
      </c>
      <c r="I2722" s="67">
        <v>2160</v>
      </c>
      <c r="J2722" s="67">
        <v>53730</v>
      </c>
      <c r="K2722" s="67">
        <v>58050</v>
      </c>
      <c r="L2722" s="67">
        <v>4320</v>
      </c>
    </row>
    <row r="2723" spans="1:12">
      <c r="A2723" s="3">
        <v>41809</v>
      </c>
      <c r="B2723">
        <v>7</v>
      </c>
      <c r="C2723">
        <v>3</v>
      </c>
      <c r="D2723" t="s">
        <v>41</v>
      </c>
      <c r="E2723">
        <v>2</v>
      </c>
      <c r="F2723">
        <v>1</v>
      </c>
      <c r="G2723">
        <v>5</v>
      </c>
      <c r="H2723" s="67">
        <v>2196</v>
      </c>
      <c r="I2723" s="67">
        <v>2340</v>
      </c>
      <c r="J2723" s="67">
        <v>8856</v>
      </c>
      <c r="K2723" s="67">
        <v>9450</v>
      </c>
      <c r="L2723" s="67">
        <v>594</v>
      </c>
    </row>
    <row r="2724" spans="1:12">
      <c r="A2724" s="3">
        <v>41810</v>
      </c>
      <c r="B2724">
        <v>4</v>
      </c>
      <c r="C2724">
        <v>2</v>
      </c>
      <c r="D2724" t="s">
        <v>28</v>
      </c>
      <c r="E2724">
        <v>3</v>
      </c>
      <c r="F2724">
        <v>1</v>
      </c>
      <c r="G2724">
        <v>14</v>
      </c>
      <c r="H2724" s="67">
        <v>3546</v>
      </c>
      <c r="I2724" s="67">
        <v>3780</v>
      </c>
      <c r="J2724" s="67">
        <v>52488</v>
      </c>
      <c r="K2724" s="67">
        <v>55890</v>
      </c>
      <c r="L2724" s="67">
        <v>3402</v>
      </c>
    </row>
    <row r="2725" spans="1:12">
      <c r="A2725" s="3">
        <v>41810</v>
      </c>
      <c r="B2725">
        <v>2</v>
      </c>
      <c r="C2725">
        <v>1</v>
      </c>
      <c r="D2725" t="s">
        <v>42</v>
      </c>
      <c r="E2725">
        <v>6</v>
      </c>
      <c r="F2725">
        <v>2</v>
      </c>
      <c r="G2725">
        <v>6</v>
      </c>
      <c r="H2725" s="67">
        <v>3546</v>
      </c>
      <c r="I2725" s="67">
        <v>3780</v>
      </c>
      <c r="J2725" s="67">
        <v>112590</v>
      </c>
      <c r="K2725" s="67">
        <v>121500</v>
      </c>
      <c r="L2725" s="67">
        <v>8910</v>
      </c>
    </row>
    <row r="2726" spans="1:12">
      <c r="A2726" s="3">
        <v>41810</v>
      </c>
      <c r="B2726">
        <v>9</v>
      </c>
      <c r="C2726">
        <v>5</v>
      </c>
      <c r="D2726" t="s">
        <v>26</v>
      </c>
      <c r="E2726">
        <v>2</v>
      </c>
      <c r="F2726">
        <v>1</v>
      </c>
      <c r="G2726">
        <v>22</v>
      </c>
      <c r="H2726" s="67">
        <v>7506</v>
      </c>
      <c r="I2726" s="67">
        <v>8100</v>
      </c>
      <c r="J2726" s="67">
        <v>60840</v>
      </c>
      <c r="K2726" s="67">
        <v>64800</v>
      </c>
      <c r="L2726" s="67">
        <v>3960</v>
      </c>
    </row>
    <row r="2727" spans="1:12">
      <c r="A2727" s="3">
        <v>41811</v>
      </c>
      <c r="B2727">
        <v>9</v>
      </c>
      <c r="C2727">
        <v>5</v>
      </c>
      <c r="D2727" t="s">
        <v>39</v>
      </c>
      <c r="E2727">
        <v>2</v>
      </c>
      <c r="F2727">
        <v>1</v>
      </c>
      <c r="G2727">
        <v>6</v>
      </c>
      <c r="H2727" s="67">
        <v>3924</v>
      </c>
      <c r="I2727" s="67">
        <v>4230</v>
      </c>
      <c r="J2727" s="67">
        <v>44712</v>
      </c>
      <c r="K2727" s="67">
        <v>47520</v>
      </c>
      <c r="L2727" s="67">
        <v>2808</v>
      </c>
    </row>
    <row r="2728" spans="1:12">
      <c r="A2728" s="3">
        <v>41811</v>
      </c>
      <c r="B2728">
        <v>4</v>
      </c>
      <c r="C2728">
        <v>2</v>
      </c>
      <c r="D2728" t="s">
        <v>42</v>
      </c>
      <c r="E2728">
        <v>6</v>
      </c>
      <c r="F2728">
        <v>2</v>
      </c>
      <c r="G2728">
        <v>6</v>
      </c>
      <c r="H2728" s="67">
        <v>4482</v>
      </c>
      <c r="I2728" s="67">
        <v>4770</v>
      </c>
      <c r="J2728" s="67">
        <v>97578</v>
      </c>
      <c r="K2728" s="67">
        <v>105300</v>
      </c>
      <c r="L2728" s="67">
        <v>7722</v>
      </c>
    </row>
    <row r="2729" spans="1:12">
      <c r="A2729" s="3">
        <v>41812</v>
      </c>
      <c r="B2729">
        <v>2</v>
      </c>
      <c r="C2729">
        <v>1</v>
      </c>
      <c r="D2729" t="s">
        <v>35</v>
      </c>
      <c r="E2729">
        <v>3</v>
      </c>
      <c r="F2729">
        <v>1</v>
      </c>
      <c r="G2729">
        <v>2</v>
      </c>
      <c r="H2729" s="67">
        <v>3546</v>
      </c>
      <c r="I2729" s="67">
        <v>3780</v>
      </c>
      <c r="J2729" s="67">
        <v>66924</v>
      </c>
      <c r="K2729" s="67">
        <v>71370</v>
      </c>
      <c r="L2729" s="67">
        <v>4446</v>
      </c>
    </row>
    <row r="2730" spans="1:12">
      <c r="A2730" s="3">
        <v>41812</v>
      </c>
      <c r="B2730">
        <v>10</v>
      </c>
      <c r="C2730">
        <v>4</v>
      </c>
      <c r="D2730" t="s">
        <v>38</v>
      </c>
      <c r="E2730">
        <v>4</v>
      </c>
      <c r="F2730">
        <v>1</v>
      </c>
      <c r="G2730">
        <v>24</v>
      </c>
      <c r="H2730" s="67">
        <v>3726</v>
      </c>
      <c r="I2730" s="67">
        <v>3960</v>
      </c>
      <c r="J2730" s="67">
        <v>17730</v>
      </c>
      <c r="K2730" s="67">
        <v>18900</v>
      </c>
      <c r="L2730" s="67">
        <v>1170</v>
      </c>
    </row>
    <row r="2731" spans="1:12">
      <c r="A2731" s="3">
        <v>41812</v>
      </c>
      <c r="B2731">
        <v>5</v>
      </c>
      <c r="C2731">
        <v>3</v>
      </c>
      <c r="D2731" t="s">
        <v>15</v>
      </c>
      <c r="E2731">
        <v>2</v>
      </c>
      <c r="F2731">
        <v>2</v>
      </c>
      <c r="G2731">
        <v>11</v>
      </c>
      <c r="H2731" s="67">
        <v>2106</v>
      </c>
      <c r="I2731" s="67">
        <v>2250</v>
      </c>
      <c r="J2731" s="67">
        <v>21492</v>
      </c>
      <c r="K2731" s="67">
        <v>23220</v>
      </c>
      <c r="L2731" s="67">
        <v>1728</v>
      </c>
    </row>
    <row r="2732" spans="1:12">
      <c r="A2732" s="3">
        <v>41812</v>
      </c>
      <c r="B2732">
        <v>5</v>
      </c>
      <c r="C2732">
        <v>3</v>
      </c>
      <c r="D2732" t="s">
        <v>28</v>
      </c>
      <c r="E2732">
        <v>3</v>
      </c>
      <c r="F2732">
        <v>1</v>
      </c>
      <c r="G2732">
        <v>10</v>
      </c>
      <c r="H2732" s="67">
        <v>3546</v>
      </c>
      <c r="I2732" s="67">
        <v>3780</v>
      </c>
      <c r="J2732" s="67">
        <v>5832</v>
      </c>
      <c r="K2732" s="67">
        <v>6210</v>
      </c>
      <c r="L2732" s="67">
        <v>378</v>
      </c>
    </row>
    <row r="2733" spans="1:12">
      <c r="A2733" s="3">
        <v>41812</v>
      </c>
      <c r="B2733">
        <v>3</v>
      </c>
      <c r="C2733">
        <v>2</v>
      </c>
      <c r="D2733" t="s">
        <v>33</v>
      </c>
      <c r="E2733">
        <v>3</v>
      </c>
      <c r="F2733">
        <v>1</v>
      </c>
      <c r="G2733">
        <v>7</v>
      </c>
      <c r="H2733" s="67">
        <v>3384</v>
      </c>
      <c r="I2733" s="67">
        <v>3600</v>
      </c>
      <c r="J2733" s="67">
        <v>27846</v>
      </c>
      <c r="K2733" s="67">
        <v>29610</v>
      </c>
      <c r="L2733" s="67">
        <v>1764</v>
      </c>
    </row>
    <row r="2734" spans="1:12">
      <c r="A2734" s="3">
        <v>41812</v>
      </c>
      <c r="B2734">
        <v>2</v>
      </c>
      <c r="C2734">
        <v>1</v>
      </c>
      <c r="D2734" t="s">
        <v>40</v>
      </c>
      <c r="E2734">
        <v>5</v>
      </c>
      <c r="F2734">
        <v>2</v>
      </c>
      <c r="G2734">
        <v>22</v>
      </c>
      <c r="H2734" s="67">
        <v>2106</v>
      </c>
      <c r="I2734" s="67">
        <v>2250</v>
      </c>
      <c r="J2734" s="67">
        <v>7848</v>
      </c>
      <c r="K2734" s="67">
        <v>8460</v>
      </c>
      <c r="L2734" s="67">
        <v>612</v>
      </c>
    </row>
    <row r="2735" spans="1:12">
      <c r="A2735" s="3">
        <v>41814</v>
      </c>
      <c r="B2735">
        <v>6</v>
      </c>
      <c r="C2735">
        <v>4</v>
      </c>
      <c r="D2735" t="s">
        <v>37</v>
      </c>
      <c r="E2735">
        <v>3</v>
      </c>
      <c r="F2735">
        <v>1</v>
      </c>
      <c r="G2735">
        <v>7</v>
      </c>
      <c r="H2735" s="67">
        <v>3924</v>
      </c>
      <c r="I2735" s="67">
        <v>4230</v>
      </c>
      <c r="J2735" s="67">
        <v>22410</v>
      </c>
      <c r="K2735" s="67">
        <v>23850</v>
      </c>
      <c r="L2735" s="67">
        <v>1440</v>
      </c>
    </row>
    <row r="2736" spans="1:12">
      <c r="A2736" s="3">
        <v>41814</v>
      </c>
      <c r="B2736">
        <v>2</v>
      </c>
      <c r="C2736">
        <v>1</v>
      </c>
      <c r="D2736" t="s">
        <v>43</v>
      </c>
      <c r="E2736">
        <v>4</v>
      </c>
      <c r="F2736">
        <v>1</v>
      </c>
      <c r="G2736">
        <v>18</v>
      </c>
      <c r="H2736" s="67">
        <v>3582</v>
      </c>
      <c r="I2736" s="67">
        <v>3870</v>
      </c>
      <c r="J2736" s="67">
        <v>71064</v>
      </c>
      <c r="K2736" s="67">
        <v>75600</v>
      </c>
      <c r="L2736" s="67">
        <v>4536</v>
      </c>
    </row>
    <row r="2737" spans="1:12">
      <c r="A2737" s="3">
        <v>41815</v>
      </c>
      <c r="B2737">
        <v>1</v>
      </c>
      <c r="C2737">
        <v>1</v>
      </c>
      <c r="D2737" t="s">
        <v>26</v>
      </c>
      <c r="E2737">
        <v>2</v>
      </c>
      <c r="F2737">
        <v>1</v>
      </c>
      <c r="G2737">
        <v>12</v>
      </c>
      <c r="H2737" s="67">
        <v>3582</v>
      </c>
      <c r="I2737" s="67">
        <v>3870</v>
      </c>
      <c r="J2737" s="67">
        <v>24336</v>
      </c>
      <c r="K2737" s="67">
        <v>25920</v>
      </c>
      <c r="L2737" s="67">
        <v>1584</v>
      </c>
    </row>
    <row r="2738" spans="1:12">
      <c r="A2738" s="3">
        <v>41815</v>
      </c>
      <c r="B2738">
        <v>5</v>
      </c>
      <c r="C2738">
        <v>3</v>
      </c>
      <c r="D2738" t="s">
        <v>38</v>
      </c>
      <c r="E2738">
        <v>4</v>
      </c>
      <c r="F2738">
        <v>1</v>
      </c>
      <c r="G2738">
        <v>19</v>
      </c>
      <c r="H2738" s="67">
        <v>3726</v>
      </c>
      <c r="I2738" s="67">
        <v>3960</v>
      </c>
      <c r="J2738" s="67">
        <v>74466</v>
      </c>
      <c r="K2738" s="67">
        <v>79380</v>
      </c>
      <c r="L2738" s="67">
        <v>4914</v>
      </c>
    </row>
    <row r="2739" spans="1:12">
      <c r="A2739" s="3">
        <v>41815</v>
      </c>
      <c r="B2739">
        <v>5</v>
      </c>
      <c r="C2739">
        <v>3</v>
      </c>
      <c r="D2739" t="s">
        <v>42</v>
      </c>
      <c r="E2739">
        <v>6</v>
      </c>
      <c r="F2739">
        <v>2</v>
      </c>
      <c r="G2739">
        <v>23</v>
      </c>
      <c r="H2739" s="67">
        <v>3582</v>
      </c>
      <c r="I2739" s="67">
        <v>3870</v>
      </c>
      <c r="J2739" s="67">
        <v>172638</v>
      </c>
      <c r="K2739" s="67">
        <v>186300</v>
      </c>
      <c r="L2739" s="67">
        <v>13662</v>
      </c>
    </row>
    <row r="2740" spans="1:12">
      <c r="A2740" s="3">
        <v>41815</v>
      </c>
      <c r="B2740">
        <v>4</v>
      </c>
      <c r="C2740">
        <v>2</v>
      </c>
      <c r="D2740" t="s">
        <v>28</v>
      </c>
      <c r="E2740">
        <v>3</v>
      </c>
      <c r="F2740">
        <v>1</v>
      </c>
      <c r="G2740">
        <v>3</v>
      </c>
      <c r="H2740" s="67">
        <v>2952</v>
      </c>
      <c r="I2740" s="67">
        <v>3150</v>
      </c>
      <c r="J2740" s="67">
        <v>81648</v>
      </c>
      <c r="K2740" s="67">
        <v>86940</v>
      </c>
      <c r="L2740" s="67">
        <v>5292</v>
      </c>
    </row>
    <row r="2741" spans="1:12">
      <c r="A2741" s="3">
        <v>41815</v>
      </c>
      <c r="B2741">
        <v>10</v>
      </c>
      <c r="C2741">
        <v>4</v>
      </c>
      <c r="D2741" t="s">
        <v>32</v>
      </c>
      <c r="E2741">
        <v>3</v>
      </c>
      <c r="F2741">
        <v>1</v>
      </c>
      <c r="G2741">
        <v>24</v>
      </c>
      <c r="H2741" s="67">
        <v>3978</v>
      </c>
      <c r="I2741" s="67">
        <v>4230</v>
      </c>
      <c r="J2741" s="67">
        <v>35460</v>
      </c>
      <c r="K2741" s="67">
        <v>37800</v>
      </c>
      <c r="L2741" s="67">
        <v>2340</v>
      </c>
    </row>
    <row r="2742" spans="1:12">
      <c r="A2742" s="3">
        <v>41815</v>
      </c>
      <c r="B2742">
        <v>7</v>
      </c>
      <c r="C2742">
        <v>3</v>
      </c>
      <c r="D2742" t="s">
        <v>12</v>
      </c>
      <c r="E2742">
        <v>1</v>
      </c>
      <c r="F2742">
        <v>1</v>
      </c>
      <c r="G2742">
        <v>25</v>
      </c>
      <c r="H2742" s="67">
        <v>2034</v>
      </c>
      <c r="I2742" s="67">
        <v>2160</v>
      </c>
      <c r="J2742" s="67">
        <v>40680</v>
      </c>
      <c r="K2742" s="67">
        <v>43200</v>
      </c>
      <c r="L2742" s="67">
        <v>2520</v>
      </c>
    </row>
    <row r="2743" spans="1:12">
      <c r="A2743" s="3">
        <v>41816</v>
      </c>
      <c r="B2743">
        <v>7</v>
      </c>
      <c r="C2743">
        <v>3</v>
      </c>
      <c r="D2743" t="s">
        <v>35</v>
      </c>
      <c r="E2743">
        <v>3</v>
      </c>
      <c r="F2743">
        <v>1</v>
      </c>
      <c r="G2743">
        <v>5</v>
      </c>
      <c r="H2743" s="67">
        <v>3924</v>
      </c>
      <c r="I2743" s="67">
        <v>4230</v>
      </c>
      <c r="J2743" s="67">
        <v>82368</v>
      </c>
      <c r="K2743" s="67">
        <v>87840</v>
      </c>
      <c r="L2743" s="67">
        <v>5472</v>
      </c>
    </row>
    <row r="2744" spans="1:12">
      <c r="A2744" s="3">
        <v>41817</v>
      </c>
      <c r="B2744">
        <v>6</v>
      </c>
      <c r="C2744">
        <v>4</v>
      </c>
      <c r="D2744" t="s">
        <v>12</v>
      </c>
      <c r="E2744">
        <v>1</v>
      </c>
      <c r="F2744">
        <v>1</v>
      </c>
      <c r="G2744">
        <v>2</v>
      </c>
      <c r="H2744" s="67">
        <v>5832</v>
      </c>
      <c r="I2744" s="67">
        <v>6210</v>
      </c>
      <c r="J2744" s="67">
        <v>18306</v>
      </c>
      <c r="K2744" s="67">
        <v>19440</v>
      </c>
      <c r="L2744" s="67">
        <v>1134</v>
      </c>
    </row>
    <row r="2745" spans="1:12">
      <c r="A2745" s="3">
        <v>41817</v>
      </c>
      <c r="B2745">
        <v>6</v>
      </c>
      <c r="C2745">
        <v>4</v>
      </c>
      <c r="D2745" t="s">
        <v>37</v>
      </c>
      <c r="E2745">
        <v>3</v>
      </c>
      <c r="F2745">
        <v>1</v>
      </c>
      <c r="G2745">
        <v>14</v>
      </c>
      <c r="H2745" s="67">
        <v>3546</v>
      </c>
      <c r="I2745" s="67">
        <v>3780</v>
      </c>
      <c r="J2745" s="67">
        <v>40338</v>
      </c>
      <c r="K2745" s="67">
        <v>42930</v>
      </c>
      <c r="L2745" s="67">
        <v>2592</v>
      </c>
    </row>
    <row r="2746" spans="1:12">
      <c r="A2746" s="3">
        <v>41817</v>
      </c>
      <c r="B2746">
        <v>2</v>
      </c>
      <c r="C2746">
        <v>1</v>
      </c>
      <c r="D2746" t="s">
        <v>28</v>
      </c>
      <c r="E2746">
        <v>3</v>
      </c>
      <c r="F2746">
        <v>1</v>
      </c>
      <c r="G2746">
        <v>6</v>
      </c>
      <c r="H2746" s="67">
        <v>2034</v>
      </c>
      <c r="I2746" s="67">
        <v>2160</v>
      </c>
      <c r="J2746" s="67">
        <v>139968</v>
      </c>
      <c r="K2746" s="67">
        <v>149040</v>
      </c>
      <c r="L2746" s="67">
        <v>9072</v>
      </c>
    </row>
    <row r="2747" spans="1:12">
      <c r="A2747" s="3">
        <v>41818</v>
      </c>
      <c r="B2747">
        <v>8</v>
      </c>
      <c r="C2747">
        <v>5</v>
      </c>
      <c r="D2747" t="s">
        <v>38</v>
      </c>
      <c r="E2747">
        <v>4</v>
      </c>
      <c r="F2747">
        <v>1</v>
      </c>
      <c r="G2747">
        <v>13</v>
      </c>
      <c r="H2747" s="67">
        <v>2034</v>
      </c>
      <c r="I2747" s="67">
        <v>2160</v>
      </c>
      <c r="J2747" s="67">
        <v>81558</v>
      </c>
      <c r="K2747" s="67">
        <v>86940</v>
      </c>
      <c r="L2747" s="67">
        <v>5382</v>
      </c>
    </row>
    <row r="2748" spans="1:12">
      <c r="A2748" s="3">
        <v>41818</v>
      </c>
      <c r="B2748">
        <v>2</v>
      </c>
      <c r="C2748">
        <v>1</v>
      </c>
      <c r="D2748" t="s">
        <v>41</v>
      </c>
      <c r="E2748">
        <v>2</v>
      </c>
      <c r="F2748">
        <v>1</v>
      </c>
      <c r="G2748">
        <v>4</v>
      </c>
      <c r="H2748" s="67">
        <v>3042</v>
      </c>
      <c r="I2748" s="67">
        <v>3240</v>
      </c>
      <c r="J2748" s="67">
        <v>2952</v>
      </c>
      <c r="K2748" s="67">
        <v>3150</v>
      </c>
      <c r="L2748" s="67">
        <v>198</v>
      </c>
    </row>
    <row r="2749" spans="1:12">
      <c r="A2749" s="3">
        <v>41818</v>
      </c>
      <c r="B2749">
        <v>3</v>
      </c>
      <c r="C2749">
        <v>2</v>
      </c>
      <c r="D2749" t="s">
        <v>40</v>
      </c>
      <c r="E2749">
        <v>5</v>
      </c>
      <c r="F2749">
        <v>2</v>
      </c>
      <c r="G2749">
        <v>21</v>
      </c>
      <c r="H2749" s="67">
        <v>3042</v>
      </c>
      <c r="I2749" s="67">
        <v>3240</v>
      </c>
      <c r="J2749" s="67">
        <v>90252</v>
      </c>
      <c r="K2749" s="67">
        <v>97290</v>
      </c>
      <c r="L2749" s="67">
        <v>7038</v>
      </c>
    </row>
    <row r="2750" spans="1:12">
      <c r="A2750" s="3">
        <v>41818</v>
      </c>
      <c r="B2750">
        <v>7</v>
      </c>
      <c r="C2750">
        <v>3</v>
      </c>
      <c r="D2750" t="s">
        <v>43</v>
      </c>
      <c r="E2750">
        <v>4</v>
      </c>
      <c r="F2750">
        <v>1</v>
      </c>
      <c r="G2750">
        <v>16</v>
      </c>
      <c r="H2750" s="67">
        <v>3726</v>
      </c>
      <c r="I2750" s="67">
        <v>3960</v>
      </c>
      <c r="J2750" s="67">
        <v>77832</v>
      </c>
      <c r="K2750" s="67">
        <v>82800</v>
      </c>
      <c r="L2750" s="67">
        <v>4968</v>
      </c>
    </row>
    <row r="2751" spans="1:12">
      <c r="A2751" s="3">
        <v>41818</v>
      </c>
      <c r="B2751">
        <v>10</v>
      </c>
      <c r="C2751">
        <v>4</v>
      </c>
      <c r="D2751" t="s">
        <v>37</v>
      </c>
      <c r="E2751">
        <v>3</v>
      </c>
      <c r="F2751">
        <v>1</v>
      </c>
      <c r="G2751">
        <v>10</v>
      </c>
      <c r="H2751" s="67">
        <v>2196</v>
      </c>
      <c r="I2751" s="67">
        <v>2340</v>
      </c>
      <c r="J2751" s="67">
        <v>62748</v>
      </c>
      <c r="K2751" s="67">
        <v>66780</v>
      </c>
      <c r="L2751" s="67">
        <v>4032</v>
      </c>
    </row>
    <row r="2752" spans="1:12">
      <c r="A2752" s="3">
        <v>41819</v>
      </c>
      <c r="B2752">
        <v>8</v>
      </c>
      <c r="C2752">
        <v>5</v>
      </c>
      <c r="D2752" t="s">
        <v>41</v>
      </c>
      <c r="E2752">
        <v>2</v>
      </c>
      <c r="F2752">
        <v>1</v>
      </c>
      <c r="G2752">
        <v>3</v>
      </c>
      <c r="H2752" s="67">
        <v>4482</v>
      </c>
      <c r="I2752" s="67">
        <v>4770</v>
      </c>
      <c r="J2752" s="67">
        <v>32472</v>
      </c>
      <c r="K2752" s="67">
        <v>34650</v>
      </c>
      <c r="L2752" s="67">
        <v>2178</v>
      </c>
    </row>
    <row r="2753" spans="1:12">
      <c r="A2753" s="3">
        <v>41819</v>
      </c>
      <c r="B2753">
        <v>2</v>
      </c>
      <c r="C2753">
        <v>1</v>
      </c>
      <c r="D2753" t="s">
        <v>35</v>
      </c>
      <c r="E2753">
        <v>3</v>
      </c>
      <c r="F2753">
        <v>1</v>
      </c>
      <c r="G2753">
        <v>1</v>
      </c>
      <c r="H2753" s="67">
        <v>5148</v>
      </c>
      <c r="I2753" s="67">
        <v>5490</v>
      </c>
      <c r="J2753" s="67">
        <v>10296</v>
      </c>
      <c r="K2753" s="67">
        <v>10980</v>
      </c>
      <c r="L2753" s="67">
        <v>684</v>
      </c>
    </row>
    <row r="2754" spans="1:12">
      <c r="A2754" s="3">
        <v>41819</v>
      </c>
      <c r="B2754">
        <v>2</v>
      </c>
      <c r="C2754">
        <v>1</v>
      </c>
      <c r="D2754" t="s">
        <v>37</v>
      </c>
      <c r="E2754">
        <v>3</v>
      </c>
      <c r="F2754">
        <v>1</v>
      </c>
      <c r="G2754">
        <v>13</v>
      </c>
      <c r="H2754" s="67">
        <v>3978</v>
      </c>
      <c r="I2754" s="67">
        <v>4230</v>
      </c>
      <c r="J2754" s="67">
        <v>26892</v>
      </c>
      <c r="K2754" s="67">
        <v>28620</v>
      </c>
      <c r="L2754" s="67">
        <v>1728</v>
      </c>
    </row>
    <row r="2755" spans="1:12">
      <c r="A2755" s="3">
        <v>41819</v>
      </c>
      <c r="B2755">
        <v>8</v>
      </c>
      <c r="C2755">
        <v>5</v>
      </c>
      <c r="D2755" t="s">
        <v>15</v>
      </c>
      <c r="E2755">
        <v>2</v>
      </c>
      <c r="F2755">
        <v>2</v>
      </c>
      <c r="G2755">
        <v>15</v>
      </c>
      <c r="H2755" s="67">
        <v>2106</v>
      </c>
      <c r="I2755" s="67">
        <v>2250</v>
      </c>
      <c r="J2755" s="67">
        <v>32238</v>
      </c>
      <c r="K2755" s="67">
        <v>34830</v>
      </c>
      <c r="L2755" s="67">
        <v>2592</v>
      </c>
    </row>
    <row r="2756" spans="1:12">
      <c r="A2756" s="3">
        <v>41819</v>
      </c>
      <c r="B2756">
        <v>10</v>
      </c>
      <c r="C2756">
        <v>4</v>
      </c>
      <c r="D2756" t="s">
        <v>32</v>
      </c>
      <c r="E2756">
        <v>3</v>
      </c>
      <c r="F2756">
        <v>1</v>
      </c>
      <c r="G2756">
        <v>5</v>
      </c>
      <c r="H2756" s="67">
        <v>3978</v>
      </c>
      <c r="I2756" s="67">
        <v>4230</v>
      </c>
      <c r="J2756" s="67">
        <v>74466</v>
      </c>
      <c r="K2756" s="67">
        <v>79380</v>
      </c>
      <c r="L2756" s="67">
        <v>4914</v>
      </c>
    </row>
    <row r="2757" spans="1:12">
      <c r="A2757" s="3">
        <v>41820</v>
      </c>
      <c r="B2757">
        <v>1</v>
      </c>
      <c r="C2757">
        <v>1</v>
      </c>
      <c r="D2757" t="s">
        <v>26</v>
      </c>
      <c r="E2757">
        <v>2</v>
      </c>
      <c r="F2757">
        <v>1</v>
      </c>
      <c r="G2757">
        <v>25</v>
      </c>
      <c r="H2757" s="67">
        <v>2034</v>
      </c>
      <c r="I2757" s="67">
        <v>2160</v>
      </c>
      <c r="J2757" s="67">
        <v>15210</v>
      </c>
      <c r="K2757" s="67">
        <v>16200</v>
      </c>
      <c r="L2757" s="67">
        <v>990</v>
      </c>
    </row>
    <row r="2758" spans="1:12">
      <c r="A2758" s="3">
        <v>41820</v>
      </c>
      <c r="B2758">
        <v>3</v>
      </c>
      <c r="C2758">
        <v>2</v>
      </c>
      <c r="D2758" t="s">
        <v>15</v>
      </c>
      <c r="E2758">
        <v>2</v>
      </c>
      <c r="F2758">
        <v>2</v>
      </c>
      <c r="G2758">
        <v>8</v>
      </c>
      <c r="H2758" s="67">
        <v>2034</v>
      </c>
      <c r="I2758" s="67">
        <v>2160</v>
      </c>
      <c r="J2758" s="67">
        <v>46566</v>
      </c>
      <c r="K2758" s="67">
        <v>50310</v>
      </c>
      <c r="L2758" s="67">
        <v>3744</v>
      </c>
    </row>
    <row r="2759" spans="1:12">
      <c r="A2759" s="3">
        <v>41820</v>
      </c>
      <c r="B2759">
        <v>5</v>
      </c>
      <c r="C2759">
        <v>3</v>
      </c>
      <c r="D2759" t="s">
        <v>43</v>
      </c>
      <c r="E2759">
        <v>4</v>
      </c>
      <c r="F2759">
        <v>1</v>
      </c>
      <c r="G2759">
        <v>21</v>
      </c>
      <c r="H2759" s="67">
        <v>3582</v>
      </c>
      <c r="I2759" s="67">
        <v>3870</v>
      </c>
      <c r="J2759" s="67">
        <v>43992</v>
      </c>
      <c r="K2759" s="67">
        <v>46800</v>
      </c>
      <c r="L2759" s="67">
        <v>2808</v>
      </c>
    </row>
    <row r="2760" spans="1:12">
      <c r="A2760" s="3">
        <v>41821</v>
      </c>
      <c r="B2760">
        <v>3</v>
      </c>
      <c r="C2760">
        <v>2</v>
      </c>
      <c r="D2760" t="s">
        <v>41</v>
      </c>
      <c r="E2760">
        <v>2</v>
      </c>
      <c r="F2760">
        <v>1</v>
      </c>
      <c r="G2760">
        <v>16</v>
      </c>
      <c r="H2760" s="67">
        <v>3978</v>
      </c>
      <c r="I2760" s="67">
        <v>4230</v>
      </c>
      <c r="J2760" s="67">
        <v>8856</v>
      </c>
      <c r="K2760" s="67">
        <v>9450</v>
      </c>
      <c r="L2760" s="67">
        <v>594</v>
      </c>
    </row>
    <row r="2761" spans="1:12">
      <c r="A2761" s="3">
        <v>41821</v>
      </c>
      <c r="B2761">
        <v>6</v>
      </c>
      <c r="C2761">
        <v>4</v>
      </c>
      <c r="D2761" t="s">
        <v>26</v>
      </c>
      <c r="E2761">
        <v>2</v>
      </c>
      <c r="F2761">
        <v>1</v>
      </c>
      <c r="G2761">
        <v>23</v>
      </c>
      <c r="H2761" s="67">
        <v>2196</v>
      </c>
      <c r="I2761" s="67">
        <v>2340</v>
      </c>
      <c r="J2761" s="67">
        <v>60840</v>
      </c>
      <c r="K2761" s="67">
        <v>64800</v>
      </c>
      <c r="L2761" s="67">
        <v>3960</v>
      </c>
    </row>
    <row r="2762" spans="1:12">
      <c r="A2762" s="3">
        <v>41821</v>
      </c>
      <c r="B2762">
        <v>2</v>
      </c>
      <c r="C2762">
        <v>1</v>
      </c>
      <c r="D2762" t="s">
        <v>21</v>
      </c>
      <c r="E2762">
        <v>2</v>
      </c>
      <c r="F2762">
        <v>1</v>
      </c>
      <c r="G2762">
        <v>22</v>
      </c>
      <c r="H2762" s="67">
        <v>3978</v>
      </c>
      <c r="I2762" s="67">
        <v>4230</v>
      </c>
      <c r="J2762" s="67">
        <v>41724</v>
      </c>
      <c r="K2762" s="67">
        <v>44460</v>
      </c>
      <c r="L2762" s="67">
        <v>2736</v>
      </c>
    </row>
    <row r="2763" spans="1:12">
      <c r="A2763" s="3">
        <v>41821</v>
      </c>
      <c r="B2763">
        <v>6</v>
      </c>
      <c r="C2763">
        <v>4</v>
      </c>
      <c r="D2763" t="s">
        <v>19</v>
      </c>
      <c r="E2763">
        <v>2</v>
      </c>
      <c r="F2763">
        <v>1</v>
      </c>
      <c r="G2763">
        <v>13</v>
      </c>
      <c r="H2763" s="67">
        <v>3978</v>
      </c>
      <c r="I2763" s="67">
        <v>4230</v>
      </c>
      <c r="J2763" s="67">
        <v>11934</v>
      </c>
      <c r="K2763" s="67">
        <v>12690</v>
      </c>
      <c r="L2763" s="67">
        <v>756</v>
      </c>
    </row>
    <row r="2764" spans="1:12">
      <c r="A2764" s="3">
        <v>41821</v>
      </c>
      <c r="B2764">
        <v>2</v>
      </c>
      <c r="C2764">
        <v>1</v>
      </c>
      <c r="D2764" t="s">
        <v>38</v>
      </c>
      <c r="E2764">
        <v>4</v>
      </c>
      <c r="F2764">
        <v>1</v>
      </c>
      <c r="G2764">
        <v>27</v>
      </c>
      <c r="H2764" s="67">
        <v>3042</v>
      </c>
      <c r="I2764" s="67">
        <v>3240</v>
      </c>
      <c r="J2764" s="67">
        <v>78012</v>
      </c>
      <c r="K2764" s="67">
        <v>83160</v>
      </c>
      <c r="L2764" s="67">
        <v>5148</v>
      </c>
    </row>
    <row r="2765" spans="1:12">
      <c r="A2765" s="3">
        <v>41822</v>
      </c>
      <c r="B2765">
        <v>1</v>
      </c>
      <c r="C2765">
        <v>1</v>
      </c>
      <c r="D2765" t="s">
        <v>21</v>
      </c>
      <c r="E2765">
        <v>2</v>
      </c>
      <c r="F2765">
        <v>1</v>
      </c>
      <c r="G2765">
        <v>27</v>
      </c>
      <c r="H2765" s="67">
        <v>3978</v>
      </c>
      <c r="I2765" s="67">
        <v>4230</v>
      </c>
      <c r="J2765" s="67">
        <v>2196</v>
      </c>
      <c r="K2765" s="67">
        <v>2340</v>
      </c>
      <c r="L2765" s="67">
        <v>144</v>
      </c>
    </row>
    <row r="2766" spans="1:12">
      <c r="A2766" s="3">
        <v>41822</v>
      </c>
      <c r="B2766">
        <v>5</v>
      </c>
      <c r="C2766">
        <v>3</v>
      </c>
      <c r="D2766" t="s">
        <v>38</v>
      </c>
      <c r="E2766">
        <v>4</v>
      </c>
      <c r="F2766">
        <v>1</v>
      </c>
      <c r="G2766">
        <v>27</v>
      </c>
      <c r="H2766" s="67">
        <v>3978</v>
      </c>
      <c r="I2766" s="67">
        <v>4230</v>
      </c>
      <c r="J2766" s="67">
        <v>63828</v>
      </c>
      <c r="K2766" s="67">
        <v>68040</v>
      </c>
      <c r="L2766" s="67">
        <v>4212</v>
      </c>
    </row>
    <row r="2767" spans="1:12">
      <c r="A2767" s="3">
        <v>41822</v>
      </c>
      <c r="B2767">
        <v>9</v>
      </c>
      <c r="C2767">
        <v>5</v>
      </c>
      <c r="D2767" t="s">
        <v>15</v>
      </c>
      <c r="E2767">
        <v>2</v>
      </c>
      <c r="F2767">
        <v>2</v>
      </c>
      <c r="G2767">
        <v>27</v>
      </c>
      <c r="H2767" s="67">
        <v>5832</v>
      </c>
      <c r="I2767" s="67">
        <v>6210</v>
      </c>
      <c r="J2767" s="67">
        <v>32238</v>
      </c>
      <c r="K2767" s="67">
        <v>34830</v>
      </c>
      <c r="L2767" s="67">
        <v>2592</v>
      </c>
    </row>
    <row r="2768" spans="1:12">
      <c r="A2768" s="3">
        <v>41822</v>
      </c>
      <c r="B2768">
        <v>3</v>
      </c>
      <c r="C2768">
        <v>2</v>
      </c>
      <c r="D2768" t="s">
        <v>42</v>
      </c>
      <c r="E2768">
        <v>6</v>
      </c>
      <c r="F2768">
        <v>2</v>
      </c>
      <c r="G2768">
        <v>27</v>
      </c>
      <c r="H2768" s="67">
        <v>2196</v>
      </c>
      <c r="I2768" s="67">
        <v>2340</v>
      </c>
      <c r="J2768" s="67">
        <v>15012</v>
      </c>
      <c r="K2768" s="67">
        <v>16200</v>
      </c>
      <c r="L2768" s="67">
        <v>1188</v>
      </c>
    </row>
    <row r="2769" spans="1:12">
      <c r="A2769" s="3">
        <v>41822</v>
      </c>
      <c r="B2769">
        <v>6</v>
      </c>
      <c r="C2769">
        <v>4</v>
      </c>
      <c r="D2769" t="s">
        <v>41</v>
      </c>
      <c r="E2769">
        <v>2</v>
      </c>
      <c r="F2769">
        <v>1</v>
      </c>
      <c r="G2769">
        <v>27</v>
      </c>
      <c r="H2769" s="67">
        <v>3546</v>
      </c>
      <c r="I2769" s="67">
        <v>3780</v>
      </c>
      <c r="J2769" s="67">
        <v>50184</v>
      </c>
      <c r="K2769" s="67">
        <v>53550</v>
      </c>
      <c r="L2769" s="67">
        <v>3366</v>
      </c>
    </row>
    <row r="2770" spans="1:12">
      <c r="A2770" s="3">
        <v>41823</v>
      </c>
      <c r="B2770">
        <v>9</v>
      </c>
      <c r="C2770">
        <v>5</v>
      </c>
      <c r="D2770" t="s">
        <v>28</v>
      </c>
      <c r="E2770">
        <v>3</v>
      </c>
      <c r="F2770">
        <v>1</v>
      </c>
      <c r="G2770">
        <v>12</v>
      </c>
      <c r="H2770" s="67">
        <v>3582</v>
      </c>
      <c r="I2770" s="67">
        <v>3870</v>
      </c>
      <c r="J2770" s="67">
        <v>64152</v>
      </c>
      <c r="K2770" s="67">
        <v>68310</v>
      </c>
      <c r="L2770" s="67">
        <v>4158</v>
      </c>
    </row>
    <row r="2771" spans="1:12">
      <c r="A2771" s="3">
        <v>41823</v>
      </c>
      <c r="B2771">
        <v>6</v>
      </c>
      <c r="C2771">
        <v>4</v>
      </c>
      <c r="D2771" t="s">
        <v>33</v>
      </c>
      <c r="E2771">
        <v>3</v>
      </c>
      <c r="F2771">
        <v>1</v>
      </c>
      <c r="G2771">
        <v>18</v>
      </c>
      <c r="H2771" s="67">
        <v>3978</v>
      </c>
      <c r="I2771" s="67">
        <v>4230</v>
      </c>
      <c r="J2771" s="67">
        <v>67626</v>
      </c>
      <c r="K2771" s="67">
        <v>71910</v>
      </c>
      <c r="L2771" s="67">
        <v>4284</v>
      </c>
    </row>
    <row r="2772" spans="1:12">
      <c r="A2772" s="3">
        <v>41823</v>
      </c>
      <c r="B2772">
        <v>5</v>
      </c>
      <c r="C2772">
        <v>3</v>
      </c>
      <c r="D2772" t="s">
        <v>38</v>
      </c>
      <c r="E2772">
        <v>4</v>
      </c>
      <c r="F2772">
        <v>1</v>
      </c>
      <c r="G2772">
        <v>8</v>
      </c>
      <c r="H2772" s="67">
        <v>3978</v>
      </c>
      <c r="I2772" s="67">
        <v>4230</v>
      </c>
      <c r="J2772" s="67">
        <v>78012</v>
      </c>
      <c r="K2772" s="67">
        <v>83160</v>
      </c>
      <c r="L2772" s="67">
        <v>5148</v>
      </c>
    </row>
    <row r="2773" spans="1:12">
      <c r="A2773" s="3">
        <v>41824</v>
      </c>
      <c r="B2773">
        <v>9</v>
      </c>
      <c r="C2773">
        <v>5</v>
      </c>
      <c r="D2773" t="s">
        <v>32</v>
      </c>
      <c r="E2773">
        <v>3</v>
      </c>
      <c r="F2773">
        <v>1</v>
      </c>
      <c r="G2773">
        <v>21</v>
      </c>
      <c r="H2773" s="67">
        <v>2034</v>
      </c>
      <c r="I2773" s="67">
        <v>2160</v>
      </c>
      <c r="J2773" s="67">
        <v>31914</v>
      </c>
      <c r="K2773" s="67">
        <v>34020</v>
      </c>
      <c r="L2773" s="67">
        <v>2106</v>
      </c>
    </row>
    <row r="2774" spans="1:12">
      <c r="A2774" s="3">
        <v>41824</v>
      </c>
      <c r="B2774">
        <v>9</v>
      </c>
      <c r="C2774">
        <v>5</v>
      </c>
      <c r="D2774" t="s">
        <v>35</v>
      </c>
      <c r="E2774">
        <v>3</v>
      </c>
      <c r="F2774">
        <v>1</v>
      </c>
      <c r="G2774">
        <v>25</v>
      </c>
      <c r="H2774" s="67">
        <v>3042</v>
      </c>
      <c r="I2774" s="67">
        <v>3240</v>
      </c>
      <c r="J2774" s="67">
        <v>41184</v>
      </c>
      <c r="K2774" s="67">
        <v>43920</v>
      </c>
      <c r="L2774" s="67">
        <v>2736</v>
      </c>
    </row>
    <row r="2775" spans="1:12">
      <c r="A2775" s="3">
        <v>41824</v>
      </c>
      <c r="B2775">
        <v>10</v>
      </c>
      <c r="C2775">
        <v>4</v>
      </c>
      <c r="D2775" t="s">
        <v>26</v>
      </c>
      <c r="E2775">
        <v>2</v>
      </c>
      <c r="F2775">
        <v>1</v>
      </c>
      <c r="G2775">
        <v>12</v>
      </c>
      <c r="H2775" s="67">
        <v>5148</v>
      </c>
      <c r="I2775" s="67">
        <v>5490</v>
      </c>
      <c r="J2775" s="67">
        <v>3042</v>
      </c>
      <c r="K2775" s="67">
        <v>3240</v>
      </c>
      <c r="L2775" s="67">
        <v>198</v>
      </c>
    </row>
    <row r="2776" spans="1:12">
      <c r="A2776" s="3">
        <v>41824</v>
      </c>
      <c r="B2776">
        <v>1</v>
      </c>
      <c r="C2776">
        <v>1</v>
      </c>
      <c r="D2776" t="s">
        <v>40</v>
      </c>
      <c r="E2776">
        <v>5</v>
      </c>
      <c r="F2776">
        <v>2</v>
      </c>
      <c r="G2776">
        <v>9</v>
      </c>
      <c r="H2776" s="67">
        <v>2106</v>
      </c>
      <c r="I2776" s="67">
        <v>2250</v>
      </c>
      <c r="J2776" s="67">
        <v>90252</v>
      </c>
      <c r="K2776" s="67">
        <v>97290</v>
      </c>
      <c r="L2776" s="67">
        <v>7038</v>
      </c>
    </row>
    <row r="2777" spans="1:12">
      <c r="A2777" s="3">
        <v>41825</v>
      </c>
      <c r="B2777">
        <v>8</v>
      </c>
      <c r="C2777">
        <v>5</v>
      </c>
      <c r="D2777" t="s">
        <v>12</v>
      </c>
      <c r="E2777">
        <v>1</v>
      </c>
      <c r="F2777">
        <v>1</v>
      </c>
      <c r="G2777">
        <v>23</v>
      </c>
      <c r="H2777" s="67">
        <v>4482</v>
      </c>
      <c r="I2777" s="67">
        <v>4770</v>
      </c>
      <c r="J2777" s="67">
        <v>24408</v>
      </c>
      <c r="K2777" s="67">
        <v>25920</v>
      </c>
      <c r="L2777" s="67">
        <v>1512</v>
      </c>
    </row>
    <row r="2778" spans="1:12">
      <c r="A2778" s="3">
        <v>41825</v>
      </c>
      <c r="B2778">
        <v>8</v>
      </c>
      <c r="C2778">
        <v>5</v>
      </c>
      <c r="D2778" t="s">
        <v>38</v>
      </c>
      <c r="E2778">
        <v>4</v>
      </c>
      <c r="F2778">
        <v>1</v>
      </c>
      <c r="G2778">
        <v>23</v>
      </c>
      <c r="H2778" s="67">
        <v>3546</v>
      </c>
      <c r="I2778" s="67">
        <v>3780</v>
      </c>
      <c r="J2778" s="67">
        <v>24822</v>
      </c>
      <c r="K2778" s="67">
        <v>26460</v>
      </c>
      <c r="L2778" s="67">
        <v>1638</v>
      </c>
    </row>
    <row r="2779" spans="1:12">
      <c r="A2779" s="3">
        <v>41825</v>
      </c>
      <c r="B2779">
        <v>5</v>
      </c>
      <c r="C2779">
        <v>3</v>
      </c>
      <c r="D2779" t="s">
        <v>12</v>
      </c>
      <c r="E2779">
        <v>1</v>
      </c>
      <c r="F2779">
        <v>1</v>
      </c>
      <c r="G2779">
        <v>20</v>
      </c>
      <c r="H2779" s="67">
        <v>4482</v>
      </c>
      <c r="I2779" s="67">
        <v>4770</v>
      </c>
      <c r="J2779" s="67">
        <v>40680</v>
      </c>
      <c r="K2779" s="67">
        <v>43200</v>
      </c>
      <c r="L2779" s="67">
        <v>2520</v>
      </c>
    </row>
    <row r="2780" spans="1:12">
      <c r="A2780" s="3">
        <v>41826</v>
      </c>
      <c r="B2780">
        <v>8</v>
      </c>
      <c r="C2780">
        <v>5</v>
      </c>
      <c r="D2780" t="s">
        <v>38</v>
      </c>
      <c r="E2780">
        <v>4</v>
      </c>
      <c r="F2780">
        <v>1</v>
      </c>
      <c r="G2780">
        <v>25</v>
      </c>
      <c r="H2780" s="67">
        <v>4482</v>
      </c>
      <c r="I2780" s="67">
        <v>4770</v>
      </c>
      <c r="J2780" s="67">
        <v>21276</v>
      </c>
      <c r="K2780" s="67">
        <v>22680</v>
      </c>
      <c r="L2780" s="67">
        <v>1404</v>
      </c>
    </row>
    <row r="2781" spans="1:12">
      <c r="A2781" s="3">
        <v>41828</v>
      </c>
      <c r="B2781">
        <v>7</v>
      </c>
      <c r="C2781">
        <v>3</v>
      </c>
      <c r="D2781" t="s">
        <v>12</v>
      </c>
      <c r="E2781">
        <v>1</v>
      </c>
      <c r="F2781">
        <v>1</v>
      </c>
      <c r="G2781">
        <v>4</v>
      </c>
      <c r="H2781" s="67">
        <v>2034</v>
      </c>
      <c r="I2781" s="67">
        <v>2160</v>
      </c>
      <c r="J2781" s="67">
        <v>10170</v>
      </c>
      <c r="K2781" s="67">
        <v>10800</v>
      </c>
      <c r="L2781" s="67">
        <v>630</v>
      </c>
    </row>
    <row r="2782" spans="1:12">
      <c r="A2782" s="3">
        <v>41828</v>
      </c>
      <c r="B2782">
        <v>10</v>
      </c>
      <c r="C2782">
        <v>4</v>
      </c>
      <c r="D2782" t="s">
        <v>36</v>
      </c>
      <c r="E2782">
        <v>2</v>
      </c>
      <c r="F2782">
        <v>1</v>
      </c>
      <c r="G2782">
        <v>24</v>
      </c>
      <c r="H2782" s="67">
        <v>3978</v>
      </c>
      <c r="I2782" s="67">
        <v>4230</v>
      </c>
      <c r="J2782" s="67">
        <v>4212</v>
      </c>
      <c r="K2782" s="67">
        <v>4500</v>
      </c>
      <c r="L2782" s="67">
        <v>288</v>
      </c>
    </row>
    <row r="2783" spans="1:12">
      <c r="A2783" s="3">
        <v>41828</v>
      </c>
      <c r="B2783">
        <v>3</v>
      </c>
      <c r="C2783">
        <v>2</v>
      </c>
      <c r="D2783" t="s">
        <v>42</v>
      </c>
      <c r="E2783">
        <v>6</v>
      </c>
      <c r="F2783">
        <v>2</v>
      </c>
      <c r="G2783">
        <v>24</v>
      </c>
      <c r="H2783" s="67">
        <v>5832</v>
      </c>
      <c r="I2783" s="67">
        <v>6210</v>
      </c>
      <c r="J2783" s="67">
        <v>60048</v>
      </c>
      <c r="K2783" s="67">
        <v>64800</v>
      </c>
      <c r="L2783" s="67">
        <v>4752</v>
      </c>
    </row>
    <row r="2784" spans="1:12">
      <c r="A2784" s="3">
        <v>41829</v>
      </c>
      <c r="B2784">
        <v>10</v>
      </c>
      <c r="C2784">
        <v>4</v>
      </c>
      <c r="D2784" t="s">
        <v>33</v>
      </c>
      <c r="E2784">
        <v>3</v>
      </c>
      <c r="F2784">
        <v>1</v>
      </c>
      <c r="G2784">
        <v>16</v>
      </c>
      <c r="H2784" s="67">
        <v>3978</v>
      </c>
      <c r="I2784" s="67">
        <v>4230</v>
      </c>
      <c r="J2784" s="67">
        <v>71604</v>
      </c>
      <c r="K2784" s="67">
        <v>76140</v>
      </c>
      <c r="L2784" s="67">
        <v>4536</v>
      </c>
    </row>
    <row r="2785" spans="1:12">
      <c r="A2785" s="3">
        <v>41830</v>
      </c>
      <c r="B2785">
        <v>4</v>
      </c>
      <c r="C2785">
        <v>2</v>
      </c>
      <c r="D2785" t="s">
        <v>36</v>
      </c>
      <c r="E2785">
        <v>2</v>
      </c>
      <c r="F2785">
        <v>1</v>
      </c>
      <c r="G2785">
        <v>6</v>
      </c>
      <c r="H2785" s="67">
        <v>3978</v>
      </c>
      <c r="I2785" s="67">
        <v>4230</v>
      </c>
      <c r="J2785" s="67">
        <v>4212</v>
      </c>
      <c r="K2785" s="67">
        <v>4500</v>
      </c>
      <c r="L2785" s="67">
        <v>288</v>
      </c>
    </row>
    <row r="2786" spans="1:12">
      <c r="A2786" s="3">
        <v>41830</v>
      </c>
      <c r="B2786">
        <v>8</v>
      </c>
      <c r="C2786">
        <v>5</v>
      </c>
      <c r="D2786" t="s">
        <v>41</v>
      </c>
      <c r="E2786">
        <v>2</v>
      </c>
      <c r="F2786">
        <v>1</v>
      </c>
      <c r="G2786">
        <v>4</v>
      </c>
      <c r="H2786" s="67">
        <v>5148</v>
      </c>
      <c r="I2786" s="67">
        <v>5490</v>
      </c>
      <c r="J2786" s="67">
        <v>67896</v>
      </c>
      <c r="K2786" s="67">
        <v>72450</v>
      </c>
      <c r="L2786" s="67">
        <v>4554</v>
      </c>
    </row>
    <row r="2787" spans="1:12">
      <c r="A2787" s="3">
        <v>41831</v>
      </c>
      <c r="B2787">
        <v>6</v>
      </c>
      <c r="C2787">
        <v>4</v>
      </c>
      <c r="D2787" t="s">
        <v>42</v>
      </c>
      <c r="E2787">
        <v>6</v>
      </c>
      <c r="F2787">
        <v>2</v>
      </c>
      <c r="G2787">
        <v>24</v>
      </c>
      <c r="H2787" s="67">
        <v>5832</v>
      </c>
      <c r="I2787" s="67">
        <v>6210</v>
      </c>
      <c r="J2787" s="67">
        <v>60048</v>
      </c>
      <c r="K2787" s="67">
        <v>64800</v>
      </c>
      <c r="L2787" s="67">
        <v>4752</v>
      </c>
    </row>
    <row r="2788" spans="1:12">
      <c r="A2788" s="3">
        <v>41832</v>
      </c>
      <c r="B2788">
        <v>8</v>
      </c>
      <c r="C2788">
        <v>5</v>
      </c>
      <c r="D2788" t="s">
        <v>12</v>
      </c>
      <c r="E2788">
        <v>1</v>
      </c>
      <c r="F2788">
        <v>1</v>
      </c>
      <c r="G2788">
        <v>21</v>
      </c>
      <c r="H2788" s="67">
        <v>2034</v>
      </c>
      <c r="I2788" s="67">
        <v>2160</v>
      </c>
      <c r="J2788" s="67">
        <v>46782</v>
      </c>
      <c r="K2788" s="67">
        <v>49680</v>
      </c>
      <c r="L2788" s="67">
        <v>2898</v>
      </c>
    </row>
    <row r="2789" spans="1:12">
      <c r="A2789" s="3">
        <v>41832</v>
      </c>
      <c r="B2789">
        <v>9</v>
      </c>
      <c r="C2789">
        <v>5</v>
      </c>
      <c r="D2789" t="s">
        <v>43</v>
      </c>
      <c r="E2789">
        <v>4</v>
      </c>
      <c r="F2789">
        <v>1</v>
      </c>
      <c r="G2789">
        <v>13</v>
      </c>
      <c r="H2789" s="67">
        <v>5832</v>
      </c>
      <c r="I2789" s="67">
        <v>6210</v>
      </c>
      <c r="J2789" s="67">
        <v>81216</v>
      </c>
      <c r="K2789" s="67">
        <v>86400</v>
      </c>
      <c r="L2789" s="67">
        <v>5184</v>
      </c>
    </row>
    <row r="2790" spans="1:12">
      <c r="A2790" s="3">
        <v>41833</v>
      </c>
      <c r="B2790">
        <v>5</v>
      </c>
      <c r="C2790">
        <v>3</v>
      </c>
      <c r="D2790" t="s">
        <v>26</v>
      </c>
      <c r="E2790">
        <v>2</v>
      </c>
      <c r="F2790">
        <v>1</v>
      </c>
      <c r="G2790">
        <v>2</v>
      </c>
      <c r="H2790" s="67">
        <v>3546</v>
      </c>
      <c r="I2790" s="67">
        <v>3780</v>
      </c>
      <c r="J2790" s="67">
        <v>36504</v>
      </c>
      <c r="K2790" s="67">
        <v>38880</v>
      </c>
      <c r="L2790" s="67">
        <v>2376</v>
      </c>
    </row>
    <row r="2791" spans="1:12">
      <c r="A2791" s="3">
        <v>41833</v>
      </c>
      <c r="B2791">
        <v>10</v>
      </c>
      <c r="C2791">
        <v>4</v>
      </c>
      <c r="D2791" t="s">
        <v>15</v>
      </c>
      <c r="E2791">
        <v>2</v>
      </c>
      <c r="F2791">
        <v>2</v>
      </c>
      <c r="G2791">
        <v>20</v>
      </c>
      <c r="H2791" s="67">
        <v>3726</v>
      </c>
      <c r="I2791" s="67">
        <v>3960</v>
      </c>
      <c r="J2791" s="67">
        <v>46566</v>
      </c>
      <c r="K2791" s="67">
        <v>50310</v>
      </c>
      <c r="L2791" s="67">
        <v>3744</v>
      </c>
    </row>
    <row r="2792" spans="1:12">
      <c r="A2792" s="3">
        <v>41834</v>
      </c>
      <c r="B2792">
        <v>3</v>
      </c>
      <c r="C2792">
        <v>2</v>
      </c>
      <c r="D2792" t="s">
        <v>35</v>
      </c>
      <c r="E2792">
        <v>3</v>
      </c>
      <c r="F2792">
        <v>1</v>
      </c>
      <c r="G2792">
        <v>21</v>
      </c>
      <c r="H2792" s="67">
        <v>3978</v>
      </c>
      <c r="I2792" s="67">
        <v>4230</v>
      </c>
      <c r="J2792" s="67">
        <v>20592</v>
      </c>
      <c r="K2792" s="67">
        <v>21960</v>
      </c>
      <c r="L2792" s="67">
        <v>1368</v>
      </c>
    </row>
    <row r="2793" spans="1:12">
      <c r="A2793" s="3">
        <v>41834</v>
      </c>
      <c r="B2793">
        <v>7</v>
      </c>
      <c r="C2793">
        <v>3</v>
      </c>
      <c r="D2793" t="s">
        <v>15</v>
      </c>
      <c r="E2793">
        <v>2</v>
      </c>
      <c r="F2793">
        <v>2</v>
      </c>
      <c r="G2793">
        <v>12</v>
      </c>
      <c r="H2793" s="67">
        <v>3042</v>
      </c>
      <c r="I2793" s="67">
        <v>3240</v>
      </c>
      <c r="J2793" s="67">
        <v>21492</v>
      </c>
      <c r="K2793" s="67">
        <v>23220</v>
      </c>
      <c r="L2793" s="67">
        <v>1728</v>
      </c>
    </row>
    <row r="2794" spans="1:12">
      <c r="A2794" s="3">
        <v>41834</v>
      </c>
      <c r="B2794">
        <v>4</v>
      </c>
      <c r="C2794">
        <v>2</v>
      </c>
      <c r="D2794" t="s">
        <v>15</v>
      </c>
      <c r="E2794">
        <v>2</v>
      </c>
      <c r="F2794">
        <v>2</v>
      </c>
      <c r="G2794">
        <v>23</v>
      </c>
      <c r="H2794" s="67">
        <v>3546</v>
      </c>
      <c r="I2794" s="67">
        <v>3780</v>
      </c>
      <c r="J2794" s="67">
        <v>75222</v>
      </c>
      <c r="K2794" s="67">
        <v>81270</v>
      </c>
      <c r="L2794" s="67">
        <v>6048</v>
      </c>
    </row>
    <row r="2795" spans="1:12">
      <c r="A2795" s="3">
        <v>41835</v>
      </c>
      <c r="B2795">
        <v>1</v>
      </c>
      <c r="C2795">
        <v>1</v>
      </c>
      <c r="D2795" t="s">
        <v>15</v>
      </c>
      <c r="E2795">
        <v>2</v>
      </c>
      <c r="F2795">
        <v>2</v>
      </c>
      <c r="G2795">
        <v>23</v>
      </c>
      <c r="H2795" s="67">
        <v>4482</v>
      </c>
      <c r="I2795" s="67">
        <v>4770</v>
      </c>
      <c r="J2795" s="67">
        <v>42984</v>
      </c>
      <c r="K2795" s="67">
        <v>46440</v>
      </c>
      <c r="L2795" s="67">
        <v>3456</v>
      </c>
    </row>
    <row r="2796" spans="1:12">
      <c r="A2796" s="3">
        <v>41836</v>
      </c>
      <c r="B2796">
        <v>8</v>
      </c>
      <c r="C2796">
        <v>5</v>
      </c>
      <c r="D2796" t="s">
        <v>26</v>
      </c>
      <c r="E2796">
        <v>2</v>
      </c>
      <c r="F2796">
        <v>1</v>
      </c>
      <c r="G2796">
        <v>24</v>
      </c>
      <c r="H2796" s="67">
        <v>3924</v>
      </c>
      <c r="I2796" s="67">
        <v>4230</v>
      </c>
      <c r="J2796" s="67">
        <v>33462</v>
      </c>
      <c r="K2796" s="67">
        <v>35640</v>
      </c>
      <c r="L2796" s="67">
        <v>2178</v>
      </c>
    </row>
    <row r="2797" spans="1:12">
      <c r="A2797" s="3">
        <v>41836</v>
      </c>
      <c r="B2797">
        <v>2</v>
      </c>
      <c r="C2797">
        <v>1</v>
      </c>
      <c r="D2797" t="s">
        <v>40</v>
      </c>
      <c r="E2797">
        <v>5</v>
      </c>
      <c r="F2797">
        <v>2</v>
      </c>
      <c r="G2797">
        <v>25</v>
      </c>
      <c r="H2797" s="67">
        <v>2952</v>
      </c>
      <c r="I2797" s="67">
        <v>3150</v>
      </c>
      <c r="J2797" s="67">
        <v>19620</v>
      </c>
      <c r="K2797" s="67">
        <v>21150</v>
      </c>
      <c r="L2797" s="67">
        <v>1530</v>
      </c>
    </row>
    <row r="2798" spans="1:12">
      <c r="A2798" s="3">
        <v>41836</v>
      </c>
      <c r="B2798">
        <v>4</v>
      </c>
      <c r="C2798">
        <v>2</v>
      </c>
      <c r="D2798" t="s">
        <v>39</v>
      </c>
      <c r="E2798">
        <v>2</v>
      </c>
      <c r="F2798">
        <v>1</v>
      </c>
      <c r="G2798">
        <v>17</v>
      </c>
      <c r="H2798" s="67">
        <v>3726</v>
      </c>
      <c r="I2798" s="67">
        <v>3960</v>
      </c>
      <c r="J2798" s="67">
        <v>14904</v>
      </c>
      <c r="K2798" s="67">
        <v>15840</v>
      </c>
      <c r="L2798" s="67">
        <v>936</v>
      </c>
    </row>
    <row r="2799" spans="1:12">
      <c r="A2799" s="3">
        <v>41836</v>
      </c>
      <c r="B2799">
        <v>5</v>
      </c>
      <c r="C2799">
        <v>3</v>
      </c>
      <c r="D2799" t="s">
        <v>36</v>
      </c>
      <c r="E2799">
        <v>2</v>
      </c>
      <c r="F2799">
        <v>1</v>
      </c>
      <c r="G2799">
        <v>21</v>
      </c>
      <c r="H2799" s="67">
        <v>3978</v>
      </c>
      <c r="I2799" s="67">
        <v>4230</v>
      </c>
      <c r="J2799" s="67">
        <v>2106</v>
      </c>
      <c r="K2799" s="67">
        <v>2250</v>
      </c>
      <c r="L2799" s="67">
        <v>144</v>
      </c>
    </row>
    <row r="2800" spans="1:12">
      <c r="A2800" s="3">
        <v>41837</v>
      </c>
      <c r="B2800">
        <v>9</v>
      </c>
      <c r="C2800">
        <v>5</v>
      </c>
      <c r="D2800" t="s">
        <v>32</v>
      </c>
      <c r="E2800">
        <v>3</v>
      </c>
      <c r="F2800">
        <v>1</v>
      </c>
      <c r="G2800">
        <v>9</v>
      </c>
      <c r="H2800" s="67">
        <v>3726</v>
      </c>
      <c r="I2800" s="67">
        <v>3960</v>
      </c>
      <c r="J2800" s="67">
        <v>49644</v>
      </c>
      <c r="K2800" s="67">
        <v>52920</v>
      </c>
      <c r="L2800" s="67">
        <v>3276</v>
      </c>
    </row>
    <row r="2801" spans="1:12">
      <c r="A2801" s="3">
        <v>41837</v>
      </c>
      <c r="B2801">
        <v>1</v>
      </c>
      <c r="C2801">
        <v>1</v>
      </c>
      <c r="D2801" t="s">
        <v>36</v>
      </c>
      <c r="E2801">
        <v>2</v>
      </c>
      <c r="F2801">
        <v>1</v>
      </c>
      <c r="G2801">
        <v>11</v>
      </c>
      <c r="H2801" s="67">
        <v>4482</v>
      </c>
      <c r="I2801" s="67">
        <v>4770</v>
      </c>
      <c r="J2801" s="67">
        <v>2106</v>
      </c>
      <c r="K2801" s="67">
        <v>2250</v>
      </c>
      <c r="L2801" s="67">
        <v>144</v>
      </c>
    </row>
    <row r="2802" spans="1:12">
      <c r="A2802" s="3">
        <v>41838</v>
      </c>
      <c r="B2802">
        <v>7</v>
      </c>
      <c r="C2802">
        <v>3</v>
      </c>
      <c r="D2802" t="s">
        <v>37</v>
      </c>
      <c r="E2802">
        <v>3</v>
      </c>
      <c r="F2802">
        <v>1</v>
      </c>
      <c r="G2802">
        <v>4</v>
      </c>
      <c r="H2802" s="67">
        <v>3582</v>
      </c>
      <c r="I2802" s="67">
        <v>3870</v>
      </c>
      <c r="J2802" s="67">
        <v>4482</v>
      </c>
      <c r="K2802" s="67">
        <v>4770</v>
      </c>
      <c r="L2802" s="67">
        <v>288</v>
      </c>
    </row>
    <row r="2803" spans="1:12">
      <c r="A2803" s="3">
        <v>41839</v>
      </c>
      <c r="B2803">
        <v>3</v>
      </c>
      <c r="C2803">
        <v>2</v>
      </c>
      <c r="D2803" t="s">
        <v>35</v>
      </c>
      <c r="E2803">
        <v>3</v>
      </c>
      <c r="F2803">
        <v>1</v>
      </c>
      <c r="G2803">
        <v>22</v>
      </c>
      <c r="H2803" s="67">
        <v>4482</v>
      </c>
      <c r="I2803" s="67">
        <v>4770</v>
      </c>
      <c r="J2803" s="67">
        <v>30888</v>
      </c>
      <c r="K2803" s="67">
        <v>32940</v>
      </c>
      <c r="L2803" s="67">
        <v>2052</v>
      </c>
    </row>
    <row r="2804" spans="1:12">
      <c r="A2804" s="3">
        <v>41839</v>
      </c>
      <c r="B2804">
        <v>10</v>
      </c>
      <c r="C2804">
        <v>4</v>
      </c>
      <c r="D2804" t="s">
        <v>35</v>
      </c>
      <c r="E2804">
        <v>3</v>
      </c>
      <c r="F2804">
        <v>1</v>
      </c>
      <c r="G2804">
        <v>15</v>
      </c>
      <c r="H2804" s="67">
        <v>3924</v>
      </c>
      <c r="I2804" s="67">
        <v>4230</v>
      </c>
      <c r="J2804" s="67">
        <v>72072</v>
      </c>
      <c r="K2804" s="67">
        <v>76860</v>
      </c>
      <c r="L2804" s="67">
        <v>4788</v>
      </c>
    </row>
    <row r="2805" spans="1:12">
      <c r="A2805" s="3">
        <v>41839</v>
      </c>
      <c r="B2805">
        <v>10</v>
      </c>
      <c r="C2805">
        <v>4</v>
      </c>
      <c r="D2805" t="s">
        <v>12</v>
      </c>
      <c r="E2805">
        <v>1</v>
      </c>
      <c r="F2805">
        <v>1</v>
      </c>
      <c r="G2805">
        <v>23</v>
      </c>
      <c r="H2805" s="67">
        <v>7506</v>
      </c>
      <c r="I2805" s="67">
        <v>8100</v>
      </c>
      <c r="J2805" s="67">
        <v>40680</v>
      </c>
      <c r="K2805" s="67">
        <v>43200</v>
      </c>
      <c r="L2805" s="67">
        <v>2520</v>
      </c>
    </row>
    <row r="2806" spans="1:12">
      <c r="A2806" s="3">
        <v>41839</v>
      </c>
      <c r="B2806">
        <v>5</v>
      </c>
      <c r="C2806">
        <v>3</v>
      </c>
      <c r="D2806" t="s">
        <v>35</v>
      </c>
      <c r="E2806">
        <v>3</v>
      </c>
      <c r="F2806">
        <v>1</v>
      </c>
      <c r="G2806">
        <v>9</v>
      </c>
      <c r="H2806" s="67">
        <v>3546</v>
      </c>
      <c r="I2806" s="67">
        <v>3780</v>
      </c>
      <c r="J2806" s="67">
        <v>15444</v>
      </c>
      <c r="K2806" s="67">
        <v>16470</v>
      </c>
      <c r="L2806" s="67">
        <v>1026</v>
      </c>
    </row>
    <row r="2807" spans="1:12">
      <c r="A2807" s="3">
        <v>41840</v>
      </c>
      <c r="B2807">
        <v>3</v>
      </c>
      <c r="C2807">
        <v>2</v>
      </c>
      <c r="D2807" t="s">
        <v>33</v>
      </c>
      <c r="E2807">
        <v>3</v>
      </c>
      <c r="F2807">
        <v>1</v>
      </c>
      <c r="G2807">
        <v>7</v>
      </c>
      <c r="H2807" s="67">
        <v>3042</v>
      </c>
      <c r="I2807" s="67">
        <v>3240</v>
      </c>
      <c r="J2807" s="67">
        <v>39780</v>
      </c>
      <c r="K2807" s="67">
        <v>42300</v>
      </c>
      <c r="L2807" s="67">
        <v>2520</v>
      </c>
    </row>
    <row r="2808" spans="1:12">
      <c r="A2808" s="3">
        <v>41840</v>
      </c>
      <c r="B2808">
        <v>9</v>
      </c>
      <c r="C2808">
        <v>5</v>
      </c>
      <c r="D2808" t="s">
        <v>41</v>
      </c>
      <c r="E2808">
        <v>2</v>
      </c>
      <c r="F2808">
        <v>1</v>
      </c>
      <c r="G2808">
        <v>25</v>
      </c>
      <c r="H2808" s="67">
        <v>3042</v>
      </c>
      <c r="I2808" s="67">
        <v>3240</v>
      </c>
      <c r="J2808" s="67">
        <v>56088</v>
      </c>
      <c r="K2808" s="67">
        <v>59850</v>
      </c>
      <c r="L2808" s="67">
        <v>3762</v>
      </c>
    </row>
    <row r="2809" spans="1:12">
      <c r="A2809" s="3">
        <v>41841</v>
      </c>
      <c r="B2809">
        <v>5</v>
      </c>
      <c r="C2809">
        <v>3</v>
      </c>
      <c r="D2809" t="s">
        <v>21</v>
      </c>
      <c r="E2809">
        <v>2</v>
      </c>
      <c r="F2809">
        <v>1</v>
      </c>
      <c r="G2809">
        <v>10</v>
      </c>
      <c r="H2809" s="67">
        <v>3978</v>
      </c>
      <c r="I2809" s="67">
        <v>4230</v>
      </c>
      <c r="J2809" s="67">
        <v>13176</v>
      </c>
      <c r="K2809" s="67">
        <v>14040</v>
      </c>
      <c r="L2809" s="67">
        <v>864</v>
      </c>
    </row>
    <row r="2810" spans="1:12">
      <c r="A2810" s="3">
        <v>41843</v>
      </c>
      <c r="B2810">
        <v>6</v>
      </c>
      <c r="C2810">
        <v>4</v>
      </c>
      <c r="D2810" t="s">
        <v>42</v>
      </c>
      <c r="E2810">
        <v>6</v>
      </c>
      <c r="F2810">
        <v>2</v>
      </c>
      <c r="G2810">
        <v>8</v>
      </c>
      <c r="H2810" s="67">
        <v>5148</v>
      </c>
      <c r="I2810" s="67">
        <v>5490</v>
      </c>
      <c r="J2810" s="67">
        <v>120096</v>
      </c>
      <c r="K2810" s="67">
        <v>129600</v>
      </c>
      <c r="L2810" s="67">
        <v>9504</v>
      </c>
    </row>
    <row r="2811" spans="1:12">
      <c r="A2811" s="3">
        <v>41844</v>
      </c>
      <c r="B2811">
        <v>6</v>
      </c>
      <c r="C2811">
        <v>4</v>
      </c>
      <c r="D2811" t="s">
        <v>35</v>
      </c>
      <c r="E2811">
        <v>3</v>
      </c>
      <c r="F2811">
        <v>1</v>
      </c>
      <c r="G2811">
        <v>18</v>
      </c>
      <c r="H2811" s="67">
        <v>3042</v>
      </c>
      <c r="I2811" s="67">
        <v>3240</v>
      </c>
      <c r="J2811" s="67">
        <v>108108</v>
      </c>
      <c r="K2811" s="67">
        <v>115290</v>
      </c>
      <c r="L2811" s="67">
        <v>7182</v>
      </c>
    </row>
    <row r="2812" spans="1:12">
      <c r="A2812" s="3">
        <v>41844</v>
      </c>
      <c r="B2812">
        <v>3</v>
      </c>
      <c r="C2812">
        <v>2</v>
      </c>
      <c r="D2812" t="s">
        <v>39</v>
      </c>
      <c r="E2812">
        <v>2</v>
      </c>
      <c r="F2812">
        <v>1</v>
      </c>
      <c r="G2812">
        <v>8</v>
      </c>
      <c r="H2812" s="67">
        <v>5148</v>
      </c>
      <c r="I2812" s="67">
        <v>5490</v>
      </c>
      <c r="J2812" s="67">
        <v>93150</v>
      </c>
      <c r="K2812" s="67">
        <v>99000</v>
      </c>
      <c r="L2812" s="67">
        <v>5850</v>
      </c>
    </row>
    <row r="2813" spans="1:12">
      <c r="A2813" s="3">
        <v>41844</v>
      </c>
      <c r="B2813">
        <v>2</v>
      </c>
      <c r="C2813">
        <v>1</v>
      </c>
      <c r="D2813" t="s">
        <v>15</v>
      </c>
      <c r="E2813">
        <v>2</v>
      </c>
      <c r="F2813">
        <v>2</v>
      </c>
      <c r="G2813">
        <v>25</v>
      </c>
      <c r="H2813" s="67">
        <v>7506</v>
      </c>
      <c r="I2813" s="67">
        <v>8100</v>
      </c>
      <c r="J2813" s="67">
        <v>64476</v>
      </c>
      <c r="K2813" s="67">
        <v>69660</v>
      </c>
      <c r="L2813" s="67">
        <v>5184</v>
      </c>
    </row>
    <row r="2814" spans="1:12">
      <c r="A2814" s="3">
        <v>41845</v>
      </c>
      <c r="B2814">
        <v>8</v>
      </c>
      <c r="C2814">
        <v>5</v>
      </c>
      <c r="D2814" t="s">
        <v>19</v>
      </c>
      <c r="E2814">
        <v>2</v>
      </c>
      <c r="F2814">
        <v>1</v>
      </c>
      <c r="G2814">
        <v>7</v>
      </c>
      <c r="H2814" s="67">
        <v>3042</v>
      </c>
      <c r="I2814" s="67">
        <v>3240</v>
      </c>
      <c r="J2814" s="67">
        <v>11934</v>
      </c>
      <c r="K2814" s="67">
        <v>12690</v>
      </c>
      <c r="L2814" s="67">
        <v>756</v>
      </c>
    </row>
    <row r="2815" spans="1:12">
      <c r="A2815" s="3">
        <v>41845</v>
      </c>
      <c r="B2815">
        <v>3</v>
      </c>
      <c r="C2815">
        <v>2</v>
      </c>
      <c r="D2815" t="s">
        <v>12</v>
      </c>
      <c r="E2815">
        <v>1</v>
      </c>
      <c r="F2815">
        <v>1</v>
      </c>
      <c r="G2815">
        <v>17</v>
      </c>
      <c r="H2815" s="67">
        <v>3978</v>
      </c>
      <c r="I2815" s="67">
        <v>4230</v>
      </c>
      <c r="J2815" s="67">
        <v>16272</v>
      </c>
      <c r="K2815" s="67">
        <v>17280</v>
      </c>
      <c r="L2815" s="67">
        <v>1008</v>
      </c>
    </row>
    <row r="2816" spans="1:12">
      <c r="A2816" s="3">
        <v>41845</v>
      </c>
      <c r="B2816">
        <v>8</v>
      </c>
      <c r="C2816">
        <v>5</v>
      </c>
      <c r="D2816" t="s">
        <v>33</v>
      </c>
      <c r="E2816">
        <v>3</v>
      </c>
      <c r="F2816">
        <v>1</v>
      </c>
      <c r="G2816">
        <v>3</v>
      </c>
      <c r="H2816" s="67">
        <v>2952</v>
      </c>
      <c r="I2816" s="67">
        <v>3150</v>
      </c>
      <c r="J2816" s="67">
        <v>95472</v>
      </c>
      <c r="K2816" s="67">
        <v>101520</v>
      </c>
      <c r="L2816" s="67">
        <v>6048</v>
      </c>
    </row>
    <row r="2817" spans="1:12">
      <c r="A2817" s="3">
        <v>41846</v>
      </c>
      <c r="B2817">
        <v>2</v>
      </c>
      <c r="C2817">
        <v>1</v>
      </c>
      <c r="D2817" t="s">
        <v>26</v>
      </c>
      <c r="E2817">
        <v>2</v>
      </c>
      <c r="F2817">
        <v>1</v>
      </c>
      <c r="G2817">
        <v>13</v>
      </c>
      <c r="H2817" s="67">
        <v>2034</v>
      </c>
      <c r="I2817" s="67">
        <v>2160</v>
      </c>
      <c r="J2817" s="67">
        <v>76050</v>
      </c>
      <c r="K2817" s="67">
        <v>81000</v>
      </c>
      <c r="L2817" s="67">
        <v>4950</v>
      </c>
    </row>
    <row r="2818" spans="1:12">
      <c r="A2818" s="3">
        <v>41846</v>
      </c>
      <c r="B2818">
        <v>4</v>
      </c>
      <c r="C2818">
        <v>2</v>
      </c>
      <c r="D2818" t="s">
        <v>36</v>
      </c>
      <c r="E2818">
        <v>2</v>
      </c>
      <c r="F2818">
        <v>1</v>
      </c>
      <c r="G2818">
        <v>17</v>
      </c>
      <c r="H2818" s="67">
        <v>3582</v>
      </c>
      <c r="I2818" s="67">
        <v>3870</v>
      </c>
      <c r="J2818" s="67">
        <v>18954</v>
      </c>
      <c r="K2818" s="67">
        <v>20250</v>
      </c>
      <c r="L2818" s="67">
        <v>1296</v>
      </c>
    </row>
    <row r="2819" spans="1:12">
      <c r="A2819" s="3">
        <v>41846</v>
      </c>
      <c r="B2819">
        <v>8</v>
      </c>
      <c r="C2819">
        <v>5</v>
      </c>
      <c r="D2819" t="s">
        <v>32</v>
      </c>
      <c r="E2819">
        <v>3</v>
      </c>
      <c r="F2819">
        <v>1</v>
      </c>
      <c r="G2819">
        <v>22</v>
      </c>
      <c r="H2819" s="67">
        <v>3978</v>
      </c>
      <c r="I2819" s="67">
        <v>4230</v>
      </c>
      <c r="J2819" s="67">
        <v>60282</v>
      </c>
      <c r="K2819" s="67">
        <v>64260</v>
      </c>
      <c r="L2819" s="67">
        <v>3978</v>
      </c>
    </row>
    <row r="2820" spans="1:12">
      <c r="A2820" s="3">
        <v>41846</v>
      </c>
      <c r="B2820">
        <v>1</v>
      </c>
      <c r="C2820">
        <v>1</v>
      </c>
      <c r="D2820" t="s">
        <v>43</v>
      </c>
      <c r="E2820">
        <v>4</v>
      </c>
      <c r="F2820">
        <v>1</v>
      </c>
      <c r="G2820">
        <v>23</v>
      </c>
      <c r="H2820" s="67">
        <v>2196</v>
      </c>
      <c r="I2820" s="67">
        <v>2340</v>
      </c>
      <c r="J2820" s="67">
        <v>13536</v>
      </c>
      <c r="K2820" s="67">
        <v>14400</v>
      </c>
      <c r="L2820" s="67">
        <v>864</v>
      </c>
    </row>
    <row r="2821" spans="1:12">
      <c r="A2821" s="3">
        <v>41846</v>
      </c>
      <c r="B2821">
        <v>4</v>
      </c>
      <c r="C2821">
        <v>2</v>
      </c>
      <c r="D2821" t="s">
        <v>36</v>
      </c>
      <c r="E2821">
        <v>2</v>
      </c>
      <c r="F2821">
        <v>1</v>
      </c>
      <c r="G2821">
        <v>1</v>
      </c>
      <c r="H2821" s="67">
        <v>2034</v>
      </c>
      <c r="I2821" s="67">
        <v>2160</v>
      </c>
      <c r="J2821" s="67">
        <v>52650</v>
      </c>
      <c r="K2821" s="67">
        <v>56250</v>
      </c>
      <c r="L2821" s="67">
        <v>3600</v>
      </c>
    </row>
    <row r="2822" spans="1:12">
      <c r="A2822" s="3">
        <v>41846</v>
      </c>
      <c r="B2822">
        <v>9</v>
      </c>
      <c r="C2822">
        <v>5</v>
      </c>
      <c r="D2822" t="s">
        <v>35</v>
      </c>
      <c r="E2822">
        <v>3</v>
      </c>
      <c r="F2822">
        <v>1</v>
      </c>
      <c r="G2822">
        <v>25</v>
      </c>
      <c r="H2822" s="67">
        <v>5148</v>
      </c>
      <c r="I2822" s="67">
        <v>5490</v>
      </c>
      <c r="J2822" s="67">
        <v>97812</v>
      </c>
      <c r="K2822" s="67">
        <v>104310</v>
      </c>
      <c r="L2822" s="67">
        <v>6498</v>
      </c>
    </row>
    <row r="2823" spans="1:12">
      <c r="A2823" s="3">
        <v>41846</v>
      </c>
      <c r="B2823">
        <v>6</v>
      </c>
      <c r="C2823">
        <v>4</v>
      </c>
      <c r="D2823" t="s">
        <v>26</v>
      </c>
      <c r="E2823">
        <v>2</v>
      </c>
      <c r="F2823">
        <v>1</v>
      </c>
      <c r="G2823">
        <v>22</v>
      </c>
      <c r="H2823" s="67">
        <v>3384</v>
      </c>
      <c r="I2823" s="67">
        <v>3600</v>
      </c>
      <c r="J2823" s="67">
        <v>42588</v>
      </c>
      <c r="K2823" s="67">
        <v>45360</v>
      </c>
      <c r="L2823" s="67">
        <v>2772</v>
      </c>
    </row>
    <row r="2824" spans="1:12">
      <c r="A2824" s="3">
        <v>41846</v>
      </c>
      <c r="B2824">
        <v>6</v>
      </c>
      <c r="C2824">
        <v>4</v>
      </c>
      <c r="D2824" t="s">
        <v>41</v>
      </c>
      <c r="E2824">
        <v>2</v>
      </c>
      <c r="F2824">
        <v>1</v>
      </c>
      <c r="G2824">
        <v>2</v>
      </c>
      <c r="H2824" s="67">
        <v>3978</v>
      </c>
      <c r="I2824" s="67">
        <v>4230</v>
      </c>
      <c r="J2824" s="67">
        <v>8856</v>
      </c>
      <c r="K2824" s="67">
        <v>9450</v>
      </c>
      <c r="L2824" s="67">
        <v>594</v>
      </c>
    </row>
    <row r="2825" spans="1:12">
      <c r="A2825" s="3">
        <v>41847</v>
      </c>
      <c r="B2825">
        <v>8</v>
      </c>
      <c r="C2825">
        <v>5</v>
      </c>
      <c r="D2825" t="s">
        <v>33</v>
      </c>
      <c r="E2825">
        <v>3</v>
      </c>
      <c r="F2825">
        <v>1</v>
      </c>
      <c r="G2825">
        <v>11</v>
      </c>
      <c r="H2825" s="67">
        <v>3582</v>
      </c>
      <c r="I2825" s="67">
        <v>3870</v>
      </c>
      <c r="J2825" s="67">
        <v>83538</v>
      </c>
      <c r="K2825" s="67">
        <v>88830</v>
      </c>
      <c r="L2825" s="67">
        <v>5292</v>
      </c>
    </row>
    <row r="2826" spans="1:12">
      <c r="A2826" s="3">
        <v>41847</v>
      </c>
      <c r="B2826">
        <v>8</v>
      </c>
      <c r="C2826">
        <v>5</v>
      </c>
      <c r="D2826" t="s">
        <v>12</v>
      </c>
      <c r="E2826">
        <v>1</v>
      </c>
      <c r="F2826">
        <v>1</v>
      </c>
      <c r="G2826">
        <v>11</v>
      </c>
      <c r="H2826" s="67">
        <v>3546</v>
      </c>
      <c r="I2826" s="67">
        <v>3780</v>
      </c>
      <c r="J2826" s="67">
        <v>30510</v>
      </c>
      <c r="K2826" s="67">
        <v>32400</v>
      </c>
      <c r="L2826" s="67">
        <v>1890</v>
      </c>
    </row>
    <row r="2827" spans="1:12">
      <c r="A2827" s="3">
        <v>41847</v>
      </c>
      <c r="B2827">
        <v>7</v>
      </c>
      <c r="C2827">
        <v>3</v>
      </c>
      <c r="D2827" t="s">
        <v>39</v>
      </c>
      <c r="E2827">
        <v>2</v>
      </c>
      <c r="F2827">
        <v>1</v>
      </c>
      <c r="G2827">
        <v>1</v>
      </c>
      <c r="H2827" s="67">
        <v>7506</v>
      </c>
      <c r="I2827" s="67">
        <v>8100</v>
      </c>
      <c r="J2827" s="67">
        <v>78246</v>
      </c>
      <c r="K2827" s="67">
        <v>83160</v>
      </c>
      <c r="L2827" s="67">
        <v>4914</v>
      </c>
    </row>
    <row r="2828" spans="1:12">
      <c r="A2828" s="3">
        <v>41848</v>
      </c>
      <c r="B2828">
        <v>10</v>
      </c>
      <c r="C2828">
        <v>4</v>
      </c>
      <c r="D2828" t="s">
        <v>33</v>
      </c>
      <c r="E2828">
        <v>3</v>
      </c>
      <c r="F2828">
        <v>1</v>
      </c>
      <c r="G2828">
        <v>14</v>
      </c>
      <c r="H2828" s="67">
        <v>3978</v>
      </c>
      <c r="I2828" s="67">
        <v>4230</v>
      </c>
      <c r="J2828" s="67">
        <v>71604</v>
      </c>
      <c r="K2828" s="67">
        <v>76140</v>
      </c>
      <c r="L2828" s="67">
        <v>4536</v>
      </c>
    </row>
    <row r="2829" spans="1:12">
      <c r="A2829" s="3">
        <v>41848</v>
      </c>
      <c r="B2829">
        <v>7</v>
      </c>
      <c r="C2829">
        <v>3</v>
      </c>
      <c r="D2829" t="s">
        <v>37</v>
      </c>
      <c r="E2829">
        <v>3</v>
      </c>
      <c r="F2829">
        <v>1</v>
      </c>
      <c r="G2829">
        <v>11</v>
      </c>
      <c r="H2829" s="67">
        <v>2034</v>
      </c>
      <c r="I2829" s="67">
        <v>2160</v>
      </c>
      <c r="J2829" s="67">
        <v>94122</v>
      </c>
      <c r="K2829" s="67">
        <v>100170</v>
      </c>
      <c r="L2829" s="67">
        <v>6048</v>
      </c>
    </row>
    <row r="2830" spans="1:12">
      <c r="A2830" s="3">
        <v>41848</v>
      </c>
      <c r="B2830">
        <v>2</v>
      </c>
      <c r="C2830">
        <v>1</v>
      </c>
      <c r="D2830" t="s">
        <v>12</v>
      </c>
      <c r="E2830">
        <v>1</v>
      </c>
      <c r="F2830">
        <v>1</v>
      </c>
      <c r="G2830">
        <v>8</v>
      </c>
      <c r="H2830" s="67">
        <v>2952</v>
      </c>
      <c r="I2830" s="67">
        <v>3150</v>
      </c>
      <c r="J2830" s="67">
        <v>14238</v>
      </c>
      <c r="K2830" s="67">
        <v>15120</v>
      </c>
      <c r="L2830" s="67">
        <v>882</v>
      </c>
    </row>
    <row r="2831" spans="1:12">
      <c r="A2831" s="3">
        <v>41849</v>
      </c>
      <c r="B2831">
        <v>2</v>
      </c>
      <c r="C2831">
        <v>1</v>
      </c>
      <c r="D2831" t="s">
        <v>42</v>
      </c>
      <c r="E2831">
        <v>6</v>
      </c>
      <c r="F2831">
        <v>2</v>
      </c>
      <c r="G2831">
        <v>1</v>
      </c>
      <c r="H2831" s="67">
        <v>3546</v>
      </c>
      <c r="I2831" s="67">
        <v>3780</v>
      </c>
      <c r="J2831" s="67">
        <v>60048</v>
      </c>
      <c r="K2831" s="67">
        <v>64800</v>
      </c>
      <c r="L2831" s="67">
        <v>4752</v>
      </c>
    </row>
    <row r="2832" spans="1:12">
      <c r="A2832" s="3">
        <v>41850</v>
      </c>
      <c r="B2832">
        <v>9</v>
      </c>
      <c r="C2832">
        <v>5</v>
      </c>
      <c r="D2832" t="s">
        <v>19</v>
      </c>
      <c r="E2832">
        <v>2</v>
      </c>
      <c r="F2832">
        <v>1</v>
      </c>
      <c r="G2832">
        <v>24</v>
      </c>
      <c r="H2832" s="67">
        <v>3546</v>
      </c>
      <c r="I2832" s="67">
        <v>3780</v>
      </c>
      <c r="J2832" s="67">
        <v>7956</v>
      </c>
      <c r="K2832" s="67">
        <v>8460</v>
      </c>
      <c r="L2832" s="67">
        <v>504</v>
      </c>
    </row>
    <row r="2833" spans="1:12">
      <c r="A2833" s="3">
        <v>41850</v>
      </c>
      <c r="B2833">
        <v>9</v>
      </c>
      <c r="C2833">
        <v>5</v>
      </c>
      <c r="D2833" t="s">
        <v>33</v>
      </c>
      <c r="E2833">
        <v>3</v>
      </c>
      <c r="F2833">
        <v>1</v>
      </c>
      <c r="G2833">
        <v>15</v>
      </c>
      <c r="H2833" s="67">
        <v>3978</v>
      </c>
      <c r="I2833" s="67">
        <v>4230</v>
      </c>
      <c r="J2833" s="67">
        <v>55692</v>
      </c>
      <c r="K2833" s="67">
        <v>59220</v>
      </c>
      <c r="L2833" s="67">
        <v>3528</v>
      </c>
    </row>
    <row r="2834" spans="1:12">
      <c r="A2834" s="3">
        <v>41851</v>
      </c>
      <c r="B2834">
        <v>6</v>
      </c>
      <c r="C2834">
        <v>4</v>
      </c>
      <c r="D2834" t="s">
        <v>12</v>
      </c>
      <c r="E2834">
        <v>1</v>
      </c>
      <c r="F2834">
        <v>1</v>
      </c>
      <c r="G2834">
        <v>20</v>
      </c>
      <c r="H2834" s="67">
        <v>3546</v>
      </c>
      <c r="I2834" s="67">
        <v>3780</v>
      </c>
      <c r="J2834" s="67">
        <v>26442</v>
      </c>
      <c r="K2834" s="67">
        <v>28080</v>
      </c>
      <c r="L2834" s="67">
        <v>1638</v>
      </c>
    </row>
    <row r="2835" spans="1:12">
      <c r="A2835" s="3">
        <v>41851</v>
      </c>
      <c r="B2835">
        <v>1</v>
      </c>
      <c r="C2835">
        <v>1</v>
      </c>
      <c r="D2835" t="s">
        <v>19</v>
      </c>
      <c r="E2835">
        <v>2</v>
      </c>
      <c r="F2835">
        <v>1</v>
      </c>
      <c r="G2835">
        <v>1</v>
      </c>
      <c r="H2835" s="67">
        <v>5148</v>
      </c>
      <c r="I2835" s="67">
        <v>5490</v>
      </c>
      <c r="J2835" s="67">
        <v>83538</v>
      </c>
      <c r="K2835" s="67">
        <v>88830</v>
      </c>
      <c r="L2835" s="67">
        <v>5292</v>
      </c>
    </row>
    <row r="2836" spans="1:12">
      <c r="A2836" s="3">
        <v>41852</v>
      </c>
      <c r="B2836">
        <v>7</v>
      </c>
      <c r="C2836">
        <v>3</v>
      </c>
      <c r="D2836" t="s">
        <v>40</v>
      </c>
      <c r="E2836">
        <v>5</v>
      </c>
      <c r="F2836">
        <v>2</v>
      </c>
      <c r="G2836">
        <v>5</v>
      </c>
      <c r="H2836" s="67">
        <v>2196</v>
      </c>
      <c r="I2836" s="67">
        <v>2340</v>
      </c>
      <c r="J2836" s="67">
        <v>74556</v>
      </c>
      <c r="K2836" s="67">
        <v>80370</v>
      </c>
      <c r="L2836" s="67">
        <v>5814</v>
      </c>
    </row>
    <row r="2837" spans="1:12">
      <c r="A2837" s="3">
        <v>41852</v>
      </c>
      <c r="B2837">
        <v>4</v>
      </c>
      <c r="C2837">
        <v>2</v>
      </c>
      <c r="D2837" t="s">
        <v>19</v>
      </c>
      <c r="E2837">
        <v>2</v>
      </c>
      <c r="F2837">
        <v>1</v>
      </c>
      <c r="G2837">
        <v>2</v>
      </c>
      <c r="H2837" s="67">
        <v>3924</v>
      </c>
      <c r="I2837" s="67">
        <v>4230</v>
      </c>
      <c r="J2837" s="67">
        <v>43758</v>
      </c>
      <c r="K2837" s="67">
        <v>46530</v>
      </c>
      <c r="L2837" s="67">
        <v>2772</v>
      </c>
    </row>
    <row r="2838" spans="1:12">
      <c r="A2838" s="3">
        <v>41854</v>
      </c>
      <c r="B2838">
        <v>2</v>
      </c>
      <c r="C2838">
        <v>1</v>
      </c>
      <c r="D2838" t="s">
        <v>43</v>
      </c>
      <c r="E2838">
        <v>4</v>
      </c>
      <c r="F2838">
        <v>1</v>
      </c>
      <c r="G2838">
        <v>15</v>
      </c>
      <c r="H2838" s="67">
        <v>3978</v>
      </c>
      <c r="I2838" s="67">
        <v>4230</v>
      </c>
      <c r="J2838" s="67">
        <v>47376</v>
      </c>
      <c r="K2838" s="67">
        <v>50400</v>
      </c>
      <c r="L2838" s="67">
        <v>3024</v>
      </c>
    </row>
    <row r="2839" spans="1:12">
      <c r="A2839" s="3">
        <v>41854</v>
      </c>
      <c r="B2839">
        <v>8</v>
      </c>
      <c r="C2839">
        <v>5</v>
      </c>
      <c r="D2839" t="s">
        <v>21</v>
      </c>
      <c r="E2839">
        <v>2</v>
      </c>
      <c r="F2839">
        <v>1</v>
      </c>
      <c r="G2839">
        <v>24</v>
      </c>
      <c r="H2839" s="67">
        <v>2106</v>
      </c>
      <c r="I2839" s="67">
        <v>2250</v>
      </c>
      <c r="J2839" s="67">
        <v>35136</v>
      </c>
      <c r="K2839" s="67">
        <v>37440</v>
      </c>
      <c r="L2839" s="67">
        <v>2304</v>
      </c>
    </row>
    <row r="2840" spans="1:12">
      <c r="A2840" s="3">
        <v>41854</v>
      </c>
      <c r="B2840">
        <v>7</v>
      </c>
      <c r="C2840">
        <v>3</v>
      </c>
      <c r="D2840" t="s">
        <v>21</v>
      </c>
      <c r="E2840">
        <v>2</v>
      </c>
      <c r="F2840">
        <v>1</v>
      </c>
      <c r="G2840">
        <v>23</v>
      </c>
      <c r="H2840" s="67">
        <v>5148</v>
      </c>
      <c r="I2840" s="67">
        <v>5490</v>
      </c>
      <c r="J2840" s="67">
        <v>35136</v>
      </c>
      <c r="K2840" s="67">
        <v>37440</v>
      </c>
      <c r="L2840" s="67">
        <v>2304</v>
      </c>
    </row>
    <row r="2841" spans="1:12">
      <c r="A2841" s="3">
        <v>41854</v>
      </c>
      <c r="B2841">
        <v>7</v>
      </c>
      <c r="C2841">
        <v>3</v>
      </c>
      <c r="D2841" t="s">
        <v>38</v>
      </c>
      <c r="E2841">
        <v>4</v>
      </c>
      <c r="F2841">
        <v>1</v>
      </c>
      <c r="G2841">
        <v>20</v>
      </c>
      <c r="H2841" s="67">
        <v>3546</v>
      </c>
      <c r="I2841" s="67">
        <v>3780</v>
      </c>
      <c r="J2841" s="67">
        <v>7092</v>
      </c>
      <c r="K2841" s="67">
        <v>7560</v>
      </c>
      <c r="L2841" s="67">
        <v>468</v>
      </c>
    </row>
    <row r="2842" spans="1:12">
      <c r="A2842" s="3">
        <v>41855</v>
      </c>
      <c r="B2842">
        <v>9</v>
      </c>
      <c r="C2842">
        <v>5</v>
      </c>
      <c r="D2842" t="s">
        <v>26</v>
      </c>
      <c r="E2842">
        <v>2</v>
      </c>
      <c r="F2842">
        <v>1</v>
      </c>
      <c r="G2842">
        <v>23</v>
      </c>
      <c r="H2842" s="67">
        <v>3546</v>
      </c>
      <c r="I2842" s="67">
        <v>3780</v>
      </c>
      <c r="J2842" s="67">
        <v>24336</v>
      </c>
      <c r="K2842" s="67">
        <v>25920</v>
      </c>
      <c r="L2842" s="67">
        <v>1584</v>
      </c>
    </row>
    <row r="2843" spans="1:12">
      <c r="A2843" s="3">
        <v>41855</v>
      </c>
      <c r="B2843">
        <v>10</v>
      </c>
      <c r="C2843">
        <v>4</v>
      </c>
      <c r="D2843" t="s">
        <v>42</v>
      </c>
      <c r="E2843">
        <v>6</v>
      </c>
      <c r="F2843">
        <v>2</v>
      </c>
      <c r="G2843">
        <v>22</v>
      </c>
      <c r="H2843" s="67">
        <v>5148</v>
      </c>
      <c r="I2843" s="67">
        <v>5490</v>
      </c>
      <c r="J2843" s="67">
        <v>165132</v>
      </c>
      <c r="K2843" s="67">
        <v>178200</v>
      </c>
      <c r="L2843" s="67">
        <v>13068</v>
      </c>
    </row>
    <row r="2844" spans="1:12">
      <c r="A2844" s="3">
        <v>41855</v>
      </c>
      <c r="B2844">
        <v>9</v>
      </c>
      <c r="C2844">
        <v>5</v>
      </c>
      <c r="D2844" t="s">
        <v>36</v>
      </c>
      <c r="E2844">
        <v>2</v>
      </c>
      <c r="F2844">
        <v>1</v>
      </c>
      <c r="G2844">
        <v>10</v>
      </c>
      <c r="H2844" s="67">
        <v>3384</v>
      </c>
      <c r="I2844" s="67">
        <v>3600</v>
      </c>
      <c r="J2844" s="67">
        <v>23166</v>
      </c>
      <c r="K2844" s="67">
        <v>24750</v>
      </c>
      <c r="L2844" s="67">
        <v>1584</v>
      </c>
    </row>
    <row r="2845" spans="1:12">
      <c r="A2845" s="3">
        <v>41855</v>
      </c>
      <c r="B2845">
        <v>1</v>
      </c>
      <c r="C2845">
        <v>1</v>
      </c>
      <c r="D2845" t="s">
        <v>21</v>
      </c>
      <c r="E2845">
        <v>2</v>
      </c>
      <c r="F2845">
        <v>1</v>
      </c>
      <c r="G2845">
        <v>5</v>
      </c>
      <c r="H2845" s="67">
        <v>3042</v>
      </c>
      <c r="I2845" s="67">
        <v>3240</v>
      </c>
      <c r="J2845" s="67">
        <v>35136</v>
      </c>
      <c r="K2845" s="67">
        <v>37440</v>
      </c>
      <c r="L2845" s="67">
        <v>2304</v>
      </c>
    </row>
    <row r="2846" spans="1:12">
      <c r="A2846" s="3">
        <v>41856</v>
      </c>
      <c r="B2846">
        <v>8</v>
      </c>
      <c r="C2846">
        <v>5</v>
      </c>
      <c r="D2846" t="s">
        <v>42</v>
      </c>
      <c r="E2846">
        <v>6</v>
      </c>
      <c r="F2846">
        <v>2</v>
      </c>
      <c r="G2846">
        <v>12</v>
      </c>
      <c r="H2846" s="67">
        <v>3978</v>
      </c>
      <c r="I2846" s="67">
        <v>4230</v>
      </c>
      <c r="J2846" s="67">
        <v>15012</v>
      </c>
      <c r="K2846" s="67">
        <v>16200</v>
      </c>
      <c r="L2846" s="67">
        <v>1188</v>
      </c>
    </row>
    <row r="2847" spans="1:12">
      <c r="A2847" s="3">
        <v>41856</v>
      </c>
      <c r="B2847">
        <v>2</v>
      </c>
      <c r="C2847">
        <v>1</v>
      </c>
      <c r="D2847" t="s">
        <v>39</v>
      </c>
      <c r="E2847">
        <v>2</v>
      </c>
      <c r="F2847">
        <v>1</v>
      </c>
      <c r="G2847">
        <v>19</v>
      </c>
      <c r="H2847" s="67">
        <v>3978</v>
      </c>
      <c r="I2847" s="67">
        <v>4230</v>
      </c>
      <c r="J2847" s="67">
        <v>44712</v>
      </c>
      <c r="K2847" s="67">
        <v>47520</v>
      </c>
      <c r="L2847" s="67">
        <v>2808</v>
      </c>
    </row>
    <row r="2848" spans="1:12">
      <c r="A2848" s="3">
        <v>41856</v>
      </c>
      <c r="B2848">
        <v>9</v>
      </c>
      <c r="C2848">
        <v>5</v>
      </c>
      <c r="D2848" t="s">
        <v>35</v>
      </c>
      <c r="E2848">
        <v>3</v>
      </c>
      <c r="F2848">
        <v>1</v>
      </c>
      <c r="G2848">
        <v>18</v>
      </c>
      <c r="H2848" s="67">
        <v>3924</v>
      </c>
      <c r="I2848" s="67">
        <v>4230</v>
      </c>
      <c r="J2848" s="67">
        <v>128700</v>
      </c>
      <c r="K2848" s="67">
        <v>137250</v>
      </c>
      <c r="L2848" s="67">
        <v>8550</v>
      </c>
    </row>
    <row r="2849" spans="1:12">
      <c r="A2849" s="3">
        <v>41856</v>
      </c>
      <c r="B2849">
        <v>6</v>
      </c>
      <c r="C2849">
        <v>4</v>
      </c>
      <c r="D2849" t="s">
        <v>42</v>
      </c>
      <c r="E2849">
        <v>6</v>
      </c>
      <c r="F2849">
        <v>2</v>
      </c>
      <c r="G2849">
        <v>1</v>
      </c>
      <c r="H2849" s="67">
        <v>2952</v>
      </c>
      <c r="I2849" s="67">
        <v>3150</v>
      </c>
      <c r="J2849" s="67">
        <v>127602</v>
      </c>
      <c r="K2849" s="67">
        <v>137700</v>
      </c>
      <c r="L2849" s="67">
        <v>10098</v>
      </c>
    </row>
    <row r="2850" spans="1:12">
      <c r="A2850" s="3">
        <v>41857</v>
      </c>
      <c r="B2850">
        <v>2</v>
      </c>
      <c r="C2850">
        <v>1</v>
      </c>
      <c r="D2850" t="s">
        <v>42</v>
      </c>
      <c r="E2850">
        <v>6</v>
      </c>
      <c r="F2850">
        <v>2</v>
      </c>
      <c r="G2850">
        <v>15</v>
      </c>
      <c r="H2850" s="67">
        <v>3042</v>
      </c>
      <c r="I2850" s="67">
        <v>3240</v>
      </c>
      <c r="J2850" s="67">
        <v>97578</v>
      </c>
      <c r="K2850" s="67">
        <v>105300</v>
      </c>
      <c r="L2850" s="67">
        <v>7722</v>
      </c>
    </row>
    <row r="2851" spans="1:12">
      <c r="A2851" s="3">
        <v>41857</v>
      </c>
      <c r="B2851">
        <v>5</v>
      </c>
      <c r="C2851">
        <v>3</v>
      </c>
      <c r="D2851" t="s">
        <v>40</v>
      </c>
      <c r="E2851">
        <v>5</v>
      </c>
      <c r="F2851">
        <v>2</v>
      </c>
      <c r="G2851">
        <v>4</v>
      </c>
      <c r="H2851" s="67">
        <v>3978</v>
      </c>
      <c r="I2851" s="67">
        <v>4230</v>
      </c>
      <c r="J2851" s="67">
        <v>98100</v>
      </c>
      <c r="K2851" s="67">
        <v>105750</v>
      </c>
      <c r="L2851" s="67">
        <v>7650</v>
      </c>
    </row>
    <row r="2852" spans="1:12">
      <c r="A2852" s="3">
        <v>41857</v>
      </c>
      <c r="B2852">
        <v>5</v>
      </c>
      <c r="C2852">
        <v>3</v>
      </c>
      <c r="D2852" t="s">
        <v>33</v>
      </c>
      <c r="E2852">
        <v>3</v>
      </c>
      <c r="F2852">
        <v>1</v>
      </c>
      <c r="G2852">
        <v>16</v>
      </c>
      <c r="H2852" s="67">
        <v>2106</v>
      </c>
      <c r="I2852" s="67">
        <v>2250</v>
      </c>
      <c r="J2852" s="67">
        <v>47736</v>
      </c>
      <c r="K2852" s="67">
        <v>50760</v>
      </c>
      <c r="L2852" s="67">
        <v>3024</v>
      </c>
    </row>
    <row r="2853" spans="1:12">
      <c r="A2853" s="3">
        <v>41857</v>
      </c>
      <c r="B2853">
        <v>5</v>
      </c>
      <c r="C2853">
        <v>3</v>
      </c>
      <c r="D2853" t="s">
        <v>37</v>
      </c>
      <c r="E2853">
        <v>3</v>
      </c>
      <c r="F2853">
        <v>1</v>
      </c>
      <c r="G2853">
        <v>10</v>
      </c>
      <c r="H2853" s="67">
        <v>2034</v>
      </c>
      <c r="I2853" s="67">
        <v>2160</v>
      </c>
      <c r="J2853" s="67">
        <v>107568</v>
      </c>
      <c r="K2853" s="67">
        <v>114480</v>
      </c>
      <c r="L2853" s="67">
        <v>6912</v>
      </c>
    </row>
    <row r="2854" spans="1:12">
      <c r="A2854" s="3">
        <v>41858</v>
      </c>
      <c r="B2854">
        <v>4</v>
      </c>
      <c r="C2854">
        <v>2</v>
      </c>
      <c r="D2854" t="s">
        <v>40</v>
      </c>
      <c r="E2854">
        <v>5</v>
      </c>
      <c r="F2854">
        <v>2</v>
      </c>
      <c r="G2854">
        <v>21</v>
      </c>
      <c r="H2854" s="67">
        <v>4482</v>
      </c>
      <c r="I2854" s="67">
        <v>4770</v>
      </c>
      <c r="J2854" s="67">
        <v>74556</v>
      </c>
      <c r="K2854" s="67">
        <v>80370</v>
      </c>
      <c r="L2854" s="67">
        <v>5814</v>
      </c>
    </row>
    <row r="2855" spans="1:12">
      <c r="A2855" s="3">
        <v>41858</v>
      </c>
      <c r="B2855">
        <v>5</v>
      </c>
      <c r="C2855">
        <v>3</v>
      </c>
      <c r="D2855" t="s">
        <v>38</v>
      </c>
      <c r="E2855">
        <v>4</v>
      </c>
      <c r="F2855">
        <v>1</v>
      </c>
      <c r="G2855">
        <v>7</v>
      </c>
      <c r="H2855" s="67">
        <v>3726</v>
      </c>
      <c r="I2855" s="67">
        <v>3960</v>
      </c>
      <c r="J2855" s="67">
        <v>81558</v>
      </c>
      <c r="K2855" s="67">
        <v>86940</v>
      </c>
      <c r="L2855" s="67">
        <v>5382</v>
      </c>
    </row>
    <row r="2856" spans="1:12">
      <c r="A2856" s="3">
        <v>41859</v>
      </c>
      <c r="B2856">
        <v>8</v>
      </c>
      <c r="C2856">
        <v>5</v>
      </c>
      <c r="D2856" t="s">
        <v>36</v>
      </c>
      <c r="E2856">
        <v>2</v>
      </c>
      <c r="F2856">
        <v>1</v>
      </c>
      <c r="G2856">
        <v>22</v>
      </c>
      <c r="H2856" s="67">
        <v>2952</v>
      </c>
      <c r="I2856" s="67">
        <v>3150</v>
      </c>
      <c r="J2856" s="67">
        <v>44226</v>
      </c>
      <c r="K2856" s="67">
        <v>47250</v>
      </c>
      <c r="L2856" s="67">
        <v>3024</v>
      </c>
    </row>
    <row r="2857" spans="1:12">
      <c r="A2857" s="3">
        <v>41859</v>
      </c>
      <c r="B2857">
        <v>3</v>
      </c>
      <c r="C2857">
        <v>2</v>
      </c>
      <c r="D2857" t="s">
        <v>35</v>
      </c>
      <c r="E2857">
        <v>3</v>
      </c>
      <c r="F2857">
        <v>1</v>
      </c>
      <c r="G2857">
        <v>15</v>
      </c>
      <c r="H2857" s="67">
        <v>3384</v>
      </c>
      <c r="I2857" s="67">
        <v>3600</v>
      </c>
      <c r="J2857" s="67">
        <v>10296</v>
      </c>
      <c r="K2857" s="67">
        <v>10980</v>
      </c>
      <c r="L2857" s="67">
        <v>684</v>
      </c>
    </row>
    <row r="2858" spans="1:12">
      <c r="A2858" s="3">
        <v>41859</v>
      </c>
      <c r="B2858">
        <v>1</v>
      </c>
      <c r="C2858">
        <v>1</v>
      </c>
      <c r="D2858" t="s">
        <v>28</v>
      </c>
      <c r="E2858">
        <v>3</v>
      </c>
      <c r="F2858">
        <v>1</v>
      </c>
      <c r="G2858">
        <v>7</v>
      </c>
      <c r="H2858" s="67">
        <v>3546</v>
      </c>
      <c r="I2858" s="67">
        <v>3780</v>
      </c>
      <c r="J2858" s="67">
        <v>139968</v>
      </c>
      <c r="K2858" s="67">
        <v>149040</v>
      </c>
      <c r="L2858" s="67">
        <v>9072</v>
      </c>
    </row>
    <row r="2859" spans="1:12">
      <c r="A2859" s="3">
        <v>41860</v>
      </c>
      <c r="B2859">
        <v>5</v>
      </c>
      <c r="C2859">
        <v>3</v>
      </c>
      <c r="D2859" t="s">
        <v>12</v>
      </c>
      <c r="E2859">
        <v>1</v>
      </c>
      <c r="F2859">
        <v>1</v>
      </c>
      <c r="G2859">
        <v>17</v>
      </c>
      <c r="H2859" s="67">
        <v>5148</v>
      </c>
      <c r="I2859" s="67">
        <v>5490</v>
      </c>
      <c r="J2859" s="67">
        <v>4068</v>
      </c>
      <c r="K2859" s="67">
        <v>4320</v>
      </c>
      <c r="L2859" s="67">
        <v>252</v>
      </c>
    </row>
    <row r="2860" spans="1:12">
      <c r="A2860" s="3">
        <v>41860</v>
      </c>
      <c r="B2860">
        <v>5</v>
      </c>
      <c r="C2860">
        <v>3</v>
      </c>
      <c r="D2860" t="s">
        <v>38</v>
      </c>
      <c r="E2860">
        <v>4</v>
      </c>
      <c r="F2860">
        <v>1</v>
      </c>
      <c r="G2860">
        <v>20</v>
      </c>
      <c r="H2860" s="67">
        <v>2034</v>
      </c>
      <c r="I2860" s="67">
        <v>2160</v>
      </c>
      <c r="J2860" s="67">
        <v>3546</v>
      </c>
      <c r="K2860" s="67">
        <v>3780</v>
      </c>
      <c r="L2860" s="67">
        <v>234</v>
      </c>
    </row>
    <row r="2861" spans="1:12">
      <c r="A2861" s="3">
        <v>41860</v>
      </c>
      <c r="B2861">
        <v>8</v>
      </c>
      <c r="C2861">
        <v>5</v>
      </c>
      <c r="D2861" t="s">
        <v>21</v>
      </c>
      <c r="E2861">
        <v>2</v>
      </c>
      <c r="F2861">
        <v>1</v>
      </c>
      <c r="G2861">
        <v>5</v>
      </c>
      <c r="H2861" s="67">
        <v>2196</v>
      </c>
      <c r="I2861" s="67">
        <v>2340</v>
      </c>
      <c r="J2861" s="67">
        <v>35136</v>
      </c>
      <c r="K2861" s="67">
        <v>37440</v>
      </c>
      <c r="L2861" s="67">
        <v>2304</v>
      </c>
    </row>
    <row r="2862" spans="1:12">
      <c r="A2862" s="3">
        <v>41860</v>
      </c>
      <c r="B2862">
        <v>2</v>
      </c>
      <c r="C2862">
        <v>1</v>
      </c>
      <c r="D2862" t="s">
        <v>12</v>
      </c>
      <c r="E2862">
        <v>1</v>
      </c>
      <c r="F2862">
        <v>1</v>
      </c>
      <c r="G2862">
        <v>14</v>
      </c>
      <c r="H2862" s="67">
        <v>3546</v>
      </c>
      <c r="I2862" s="67">
        <v>3780</v>
      </c>
      <c r="J2862" s="67">
        <v>42714</v>
      </c>
      <c r="K2862" s="67">
        <v>45360</v>
      </c>
      <c r="L2862" s="67">
        <v>2646</v>
      </c>
    </row>
    <row r="2863" spans="1:12">
      <c r="A2863" s="3">
        <v>41860</v>
      </c>
      <c r="B2863">
        <v>3</v>
      </c>
      <c r="C2863">
        <v>2</v>
      </c>
      <c r="D2863" t="s">
        <v>43</v>
      </c>
      <c r="E2863">
        <v>4</v>
      </c>
      <c r="F2863">
        <v>1</v>
      </c>
      <c r="G2863">
        <v>6</v>
      </c>
      <c r="H2863" s="67">
        <v>3546</v>
      </c>
      <c r="I2863" s="67">
        <v>3780</v>
      </c>
      <c r="J2863" s="67">
        <v>43992</v>
      </c>
      <c r="K2863" s="67">
        <v>46800</v>
      </c>
      <c r="L2863" s="67">
        <v>2808</v>
      </c>
    </row>
    <row r="2864" spans="1:12">
      <c r="A2864" s="3">
        <v>41860</v>
      </c>
      <c r="B2864">
        <v>7</v>
      </c>
      <c r="C2864">
        <v>3</v>
      </c>
      <c r="D2864" t="s">
        <v>33</v>
      </c>
      <c r="E2864">
        <v>3</v>
      </c>
      <c r="F2864">
        <v>1</v>
      </c>
      <c r="G2864">
        <v>22</v>
      </c>
      <c r="H2864" s="67">
        <v>7506</v>
      </c>
      <c r="I2864" s="67">
        <v>8100</v>
      </c>
      <c r="J2864" s="67">
        <v>7956</v>
      </c>
      <c r="K2864" s="67">
        <v>8460</v>
      </c>
      <c r="L2864" s="67">
        <v>504</v>
      </c>
    </row>
    <row r="2865" spans="1:12">
      <c r="A2865" s="3">
        <v>41861</v>
      </c>
      <c r="B2865">
        <v>4</v>
      </c>
      <c r="C2865">
        <v>2</v>
      </c>
      <c r="D2865" t="s">
        <v>36</v>
      </c>
      <c r="E2865">
        <v>2</v>
      </c>
      <c r="F2865">
        <v>1</v>
      </c>
      <c r="G2865">
        <v>6</v>
      </c>
      <c r="H2865" s="67">
        <v>3924</v>
      </c>
      <c r="I2865" s="67">
        <v>4230</v>
      </c>
      <c r="J2865" s="67">
        <v>25272</v>
      </c>
      <c r="K2865" s="67">
        <v>27000</v>
      </c>
      <c r="L2865" s="67">
        <v>1728</v>
      </c>
    </row>
    <row r="2866" spans="1:12">
      <c r="A2866" s="3">
        <v>41861</v>
      </c>
      <c r="B2866">
        <v>1</v>
      </c>
      <c r="C2866">
        <v>1</v>
      </c>
      <c r="D2866" t="s">
        <v>33</v>
      </c>
      <c r="E2866">
        <v>3</v>
      </c>
      <c r="F2866">
        <v>1</v>
      </c>
      <c r="G2866">
        <v>6</v>
      </c>
      <c r="H2866" s="67">
        <v>4482</v>
      </c>
      <c r="I2866" s="67">
        <v>4770</v>
      </c>
      <c r="J2866" s="67">
        <v>75582</v>
      </c>
      <c r="K2866" s="67">
        <v>80370</v>
      </c>
      <c r="L2866" s="67">
        <v>4788</v>
      </c>
    </row>
    <row r="2867" spans="1:12">
      <c r="A2867" s="3">
        <v>41861</v>
      </c>
      <c r="B2867">
        <v>6</v>
      </c>
      <c r="C2867">
        <v>4</v>
      </c>
      <c r="D2867" t="s">
        <v>37</v>
      </c>
      <c r="E2867">
        <v>3</v>
      </c>
      <c r="F2867">
        <v>1</v>
      </c>
      <c r="G2867">
        <v>2</v>
      </c>
      <c r="H2867" s="67">
        <v>3546</v>
      </c>
      <c r="I2867" s="67">
        <v>3780</v>
      </c>
      <c r="J2867" s="67">
        <v>58266</v>
      </c>
      <c r="K2867" s="67">
        <v>62010</v>
      </c>
      <c r="L2867" s="67">
        <v>3744</v>
      </c>
    </row>
    <row r="2868" spans="1:12">
      <c r="A2868" s="3">
        <v>41862</v>
      </c>
      <c r="B2868">
        <v>7</v>
      </c>
      <c r="C2868">
        <v>3</v>
      </c>
      <c r="D2868" t="s">
        <v>39</v>
      </c>
      <c r="E2868">
        <v>2</v>
      </c>
      <c r="F2868">
        <v>1</v>
      </c>
      <c r="G2868">
        <v>24</v>
      </c>
      <c r="H2868" s="67">
        <v>3726</v>
      </c>
      <c r="I2868" s="67">
        <v>3960</v>
      </c>
      <c r="J2868" s="67">
        <v>78246</v>
      </c>
      <c r="K2868" s="67">
        <v>83160</v>
      </c>
      <c r="L2868" s="67">
        <v>4914</v>
      </c>
    </row>
    <row r="2869" spans="1:12">
      <c r="A2869" s="3">
        <v>41863</v>
      </c>
      <c r="B2869">
        <v>7</v>
      </c>
      <c r="C2869">
        <v>3</v>
      </c>
      <c r="D2869" t="s">
        <v>37</v>
      </c>
      <c r="E2869">
        <v>3</v>
      </c>
      <c r="F2869">
        <v>1</v>
      </c>
      <c r="G2869">
        <v>11</v>
      </c>
      <c r="H2869" s="67">
        <v>2106</v>
      </c>
      <c r="I2869" s="67">
        <v>2250</v>
      </c>
      <c r="J2869" s="67">
        <v>8964</v>
      </c>
      <c r="K2869" s="67">
        <v>9540</v>
      </c>
      <c r="L2869" s="67">
        <v>576</v>
      </c>
    </row>
    <row r="2870" spans="1:12">
      <c r="A2870" s="3">
        <v>41863</v>
      </c>
      <c r="B2870">
        <v>3</v>
      </c>
      <c r="C2870">
        <v>2</v>
      </c>
      <c r="D2870" t="s">
        <v>21</v>
      </c>
      <c r="E2870">
        <v>2</v>
      </c>
      <c r="F2870">
        <v>1</v>
      </c>
      <c r="G2870">
        <v>10</v>
      </c>
      <c r="H2870" s="67">
        <v>3546</v>
      </c>
      <c r="I2870" s="67">
        <v>3780</v>
      </c>
      <c r="J2870" s="67">
        <v>24156</v>
      </c>
      <c r="K2870" s="67">
        <v>25740</v>
      </c>
      <c r="L2870" s="67">
        <v>1584</v>
      </c>
    </row>
    <row r="2871" spans="1:12">
      <c r="A2871" s="3">
        <v>41864</v>
      </c>
      <c r="B2871">
        <v>4</v>
      </c>
      <c r="C2871">
        <v>2</v>
      </c>
      <c r="D2871" t="s">
        <v>28</v>
      </c>
      <c r="E2871">
        <v>3</v>
      </c>
      <c r="F2871">
        <v>1</v>
      </c>
      <c r="G2871">
        <v>7</v>
      </c>
      <c r="H2871" s="67">
        <v>3384</v>
      </c>
      <c r="I2871" s="67">
        <v>3600</v>
      </c>
      <c r="J2871" s="67">
        <v>110808</v>
      </c>
      <c r="K2871" s="67">
        <v>117990</v>
      </c>
      <c r="L2871" s="67">
        <v>7182</v>
      </c>
    </row>
    <row r="2872" spans="1:12">
      <c r="A2872" s="3">
        <v>41864</v>
      </c>
      <c r="B2872">
        <v>5</v>
      </c>
      <c r="C2872">
        <v>3</v>
      </c>
      <c r="D2872" t="s">
        <v>35</v>
      </c>
      <c r="E2872">
        <v>3</v>
      </c>
      <c r="F2872">
        <v>1</v>
      </c>
      <c r="G2872">
        <v>22</v>
      </c>
      <c r="H2872" s="67">
        <v>2106</v>
      </c>
      <c r="I2872" s="67">
        <v>2250</v>
      </c>
      <c r="J2872" s="67">
        <v>15444</v>
      </c>
      <c r="K2872" s="67">
        <v>16470</v>
      </c>
      <c r="L2872" s="67">
        <v>1026</v>
      </c>
    </row>
    <row r="2873" spans="1:12">
      <c r="A2873" s="3">
        <v>41864</v>
      </c>
      <c r="B2873">
        <v>7</v>
      </c>
      <c r="C2873">
        <v>3</v>
      </c>
      <c r="D2873" t="s">
        <v>15</v>
      </c>
      <c r="E2873">
        <v>2</v>
      </c>
      <c r="F2873">
        <v>2</v>
      </c>
      <c r="G2873">
        <v>7</v>
      </c>
      <c r="H2873" s="67">
        <v>3924</v>
      </c>
      <c r="I2873" s="67">
        <v>4230</v>
      </c>
      <c r="J2873" s="67">
        <v>28656</v>
      </c>
      <c r="K2873" s="67">
        <v>30960</v>
      </c>
      <c r="L2873" s="67">
        <v>2304</v>
      </c>
    </row>
    <row r="2874" spans="1:12">
      <c r="A2874" s="3">
        <v>41864</v>
      </c>
      <c r="B2874">
        <v>7</v>
      </c>
      <c r="C2874">
        <v>3</v>
      </c>
      <c r="D2874" t="s">
        <v>15</v>
      </c>
      <c r="E2874">
        <v>2</v>
      </c>
      <c r="F2874">
        <v>2</v>
      </c>
      <c r="G2874">
        <v>18</v>
      </c>
      <c r="H2874" s="67">
        <v>3582</v>
      </c>
      <c r="I2874" s="67">
        <v>3870</v>
      </c>
      <c r="J2874" s="67">
        <v>85968</v>
      </c>
      <c r="K2874" s="67">
        <v>92880</v>
      </c>
      <c r="L2874" s="67">
        <v>6912</v>
      </c>
    </row>
    <row r="2875" spans="1:12">
      <c r="A2875" s="3">
        <v>41866</v>
      </c>
      <c r="B2875">
        <v>6</v>
      </c>
      <c r="C2875">
        <v>4</v>
      </c>
      <c r="D2875" t="s">
        <v>37</v>
      </c>
      <c r="E2875">
        <v>3</v>
      </c>
      <c r="F2875">
        <v>1</v>
      </c>
      <c r="G2875">
        <v>12</v>
      </c>
      <c r="H2875" s="67">
        <v>3582</v>
      </c>
      <c r="I2875" s="67">
        <v>3870</v>
      </c>
      <c r="J2875" s="67">
        <v>71712</v>
      </c>
      <c r="K2875" s="67">
        <v>76320</v>
      </c>
      <c r="L2875" s="67">
        <v>4608</v>
      </c>
    </row>
    <row r="2876" spans="1:12">
      <c r="A2876" s="3">
        <v>41867</v>
      </c>
      <c r="B2876">
        <v>1</v>
      </c>
      <c r="C2876">
        <v>1</v>
      </c>
      <c r="D2876" t="s">
        <v>36</v>
      </c>
      <c r="E2876">
        <v>2</v>
      </c>
      <c r="F2876">
        <v>1</v>
      </c>
      <c r="G2876">
        <v>19</v>
      </c>
      <c r="H2876" s="67">
        <v>3726</v>
      </c>
      <c r="I2876" s="67">
        <v>3960</v>
      </c>
      <c r="J2876" s="67">
        <v>8424</v>
      </c>
      <c r="K2876" s="67">
        <v>9000</v>
      </c>
      <c r="L2876" s="67">
        <v>576</v>
      </c>
    </row>
    <row r="2877" spans="1:12">
      <c r="A2877" s="3">
        <v>41867</v>
      </c>
      <c r="B2877">
        <v>6</v>
      </c>
      <c r="C2877">
        <v>4</v>
      </c>
      <c r="D2877" t="s">
        <v>43</v>
      </c>
      <c r="E2877">
        <v>4</v>
      </c>
      <c r="F2877">
        <v>1</v>
      </c>
      <c r="G2877">
        <v>23</v>
      </c>
      <c r="H2877" s="67">
        <v>3582</v>
      </c>
      <c r="I2877" s="67">
        <v>3870</v>
      </c>
      <c r="J2877" s="67">
        <v>54144</v>
      </c>
      <c r="K2877" s="67">
        <v>57600</v>
      </c>
      <c r="L2877" s="67">
        <v>3456</v>
      </c>
    </row>
    <row r="2878" spans="1:12">
      <c r="A2878" s="3">
        <v>41867</v>
      </c>
      <c r="B2878">
        <v>9</v>
      </c>
      <c r="C2878">
        <v>5</v>
      </c>
      <c r="D2878" t="s">
        <v>26</v>
      </c>
      <c r="E2878">
        <v>2</v>
      </c>
      <c r="F2878">
        <v>1</v>
      </c>
      <c r="G2878">
        <v>3</v>
      </c>
      <c r="H2878" s="67">
        <v>2952</v>
      </c>
      <c r="I2878" s="67">
        <v>3150</v>
      </c>
      <c r="J2878" s="67">
        <v>9126</v>
      </c>
      <c r="K2878" s="67">
        <v>9720</v>
      </c>
      <c r="L2878" s="67">
        <v>594</v>
      </c>
    </row>
    <row r="2879" spans="1:12">
      <c r="A2879" s="3">
        <v>41868</v>
      </c>
      <c r="B2879">
        <v>7</v>
      </c>
      <c r="C2879">
        <v>3</v>
      </c>
      <c r="D2879" t="s">
        <v>19</v>
      </c>
      <c r="E2879">
        <v>2</v>
      </c>
      <c r="F2879">
        <v>1</v>
      </c>
      <c r="G2879">
        <v>24</v>
      </c>
      <c r="H2879" s="67">
        <v>3978</v>
      </c>
      <c r="I2879" s="67">
        <v>4230</v>
      </c>
      <c r="J2879" s="67">
        <v>11934</v>
      </c>
      <c r="K2879" s="67">
        <v>12690</v>
      </c>
      <c r="L2879" s="67">
        <v>756</v>
      </c>
    </row>
    <row r="2880" spans="1:12">
      <c r="A2880" s="3">
        <v>41868</v>
      </c>
      <c r="B2880">
        <v>2</v>
      </c>
      <c r="C2880">
        <v>1</v>
      </c>
      <c r="D2880" t="s">
        <v>40</v>
      </c>
      <c r="E2880">
        <v>5</v>
      </c>
      <c r="F2880">
        <v>2</v>
      </c>
      <c r="G2880">
        <v>25</v>
      </c>
      <c r="H2880" s="67">
        <v>2034</v>
      </c>
      <c r="I2880" s="67">
        <v>2160</v>
      </c>
      <c r="J2880" s="67">
        <v>19620</v>
      </c>
      <c r="K2880" s="67">
        <v>21150</v>
      </c>
      <c r="L2880" s="67">
        <v>1530</v>
      </c>
    </row>
    <row r="2881" spans="1:12">
      <c r="A2881" s="3">
        <v>41870</v>
      </c>
      <c r="B2881">
        <v>10</v>
      </c>
      <c r="C2881">
        <v>4</v>
      </c>
      <c r="D2881" t="s">
        <v>32</v>
      </c>
      <c r="E2881">
        <v>3</v>
      </c>
      <c r="F2881">
        <v>1</v>
      </c>
      <c r="G2881">
        <v>5</v>
      </c>
      <c r="H2881" s="67">
        <v>3924</v>
      </c>
      <c r="I2881" s="67">
        <v>4230</v>
      </c>
      <c r="J2881" s="67">
        <v>24822</v>
      </c>
      <c r="K2881" s="67">
        <v>26460</v>
      </c>
      <c r="L2881" s="67">
        <v>1638</v>
      </c>
    </row>
    <row r="2882" spans="1:12">
      <c r="A2882" s="3">
        <v>41870</v>
      </c>
      <c r="B2882">
        <v>3</v>
      </c>
      <c r="C2882">
        <v>2</v>
      </c>
      <c r="D2882" t="s">
        <v>38</v>
      </c>
      <c r="E2882">
        <v>4</v>
      </c>
      <c r="F2882">
        <v>1</v>
      </c>
      <c r="G2882">
        <v>2</v>
      </c>
      <c r="H2882" s="67">
        <v>5832</v>
      </c>
      <c r="I2882" s="67">
        <v>6210</v>
      </c>
      <c r="J2882" s="67">
        <v>7092</v>
      </c>
      <c r="K2882" s="67">
        <v>7560</v>
      </c>
      <c r="L2882" s="67">
        <v>468</v>
      </c>
    </row>
    <row r="2883" spans="1:12">
      <c r="A2883" s="3">
        <v>41870</v>
      </c>
      <c r="B2883">
        <v>4</v>
      </c>
      <c r="C2883">
        <v>2</v>
      </c>
      <c r="D2883" t="s">
        <v>40</v>
      </c>
      <c r="E2883">
        <v>5</v>
      </c>
      <c r="F2883">
        <v>2</v>
      </c>
      <c r="G2883">
        <v>14</v>
      </c>
      <c r="H2883" s="67">
        <v>3546</v>
      </c>
      <c r="I2883" s="67">
        <v>3780</v>
      </c>
      <c r="J2883" s="67">
        <v>11772</v>
      </c>
      <c r="K2883" s="67">
        <v>12690</v>
      </c>
      <c r="L2883" s="67">
        <v>918</v>
      </c>
    </row>
    <row r="2884" spans="1:12">
      <c r="A2884" s="3">
        <v>41870</v>
      </c>
      <c r="B2884">
        <v>9</v>
      </c>
      <c r="C2884">
        <v>5</v>
      </c>
      <c r="D2884" t="s">
        <v>36</v>
      </c>
      <c r="E2884">
        <v>2</v>
      </c>
      <c r="F2884">
        <v>1</v>
      </c>
      <c r="G2884">
        <v>6</v>
      </c>
      <c r="H2884" s="67">
        <v>2034</v>
      </c>
      <c r="I2884" s="67">
        <v>2160</v>
      </c>
      <c r="J2884" s="67">
        <v>23166</v>
      </c>
      <c r="K2884" s="67">
        <v>24750</v>
      </c>
      <c r="L2884" s="67">
        <v>1584</v>
      </c>
    </row>
    <row r="2885" spans="1:12">
      <c r="A2885" s="3">
        <v>41871</v>
      </c>
      <c r="B2885">
        <v>1</v>
      </c>
      <c r="C2885">
        <v>1</v>
      </c>
      <c r="D2885" t="s">
        <v>41</v>
      </c>
      <c r="E2885">
        <v>2</v>
      </c>
      <c r="F2885">
        <v>1</v>
      </c>
      <c r="G2885">
        <v>13</v>
      </c>
      <c r="H2885" s="67">
        <v>2034</v>
      </c>
      <c r="I2885" s="67">
        <v>2160</v>
      </c>
      <c r="J2885" s="67">
        <v>32472</v>
      </c>
      <c r="K2885" s="67">
        <v>34650</v>
      </c>
      <c r="L2885" s="67">
        <v>2178</v>
      </c>
    </row>
    <row r="2886" spans="1:12">
      <c r="A2886" s="3">
        <v>41871</v>
      </c>
      <c r="B2886">
        <v>9</v>
      </c>
      <c r="C2886">
        <v>5</v>
      </c>
      <c r="D2886" t="s">
        <v>40</v>
      </c>
      <c r="E2886">
        <v>5</v>
      </c>
      <c r="F2886">
        <v>2</v>
      </c>
      <c r="G2886">
        <v>4</v>
      </c>
      <c r="H2886" s="67">
        <v>3042</v>
      </c>
      <c r="I2886" s="67">
        <v>3240</v>
      </c>
      <c r="J2886" s="67">
        <v>62784</v>
      </c>
      <c r="K2886" s="67">
        <v>67680</v>
      </c>
      <c r="L2886" s="67">
        <v>4896</v>
      </c>
    </row>
    <row r="2887" spans="1:12">
      <c r="A2887" s="3">
        <v>41871</v>
      </c>
      <c r="B2887">
        <v>3</v>
      </c>
      <c r="C2887">
        <v>2</v>
      </c>
      <c r="D2887" t="s">
        <v>40</v>
      </c>
      <c r="E2887">
        <v>5</v>
      </c>
      <c r="F2887">
        <v>2</v>
      </c>
      <c r="G2887">
        <v>21</v>
      </c>
      <c r="H2887" s="67">
        <v>3042</v>
      </c>
      <c r="I2887" s="67">
        <v>3240</v>
      </c>
      <c r="J2887" s="67">
        <v>51012</v>
      </c>
      <c r="K2887" s="67">
        <v>54990</v>
      </c>
      <c r="L2887" s="67">
        <v>3978</v>
      </c>
    </row>
    <row r="2888" spans="1:12">
      <c r="A2888" s="3">
        <v>41871</v>
      </c>
      <c r="B2888">
        <v>10</v>
      </c>
      <c r="C2888">
        <v>4</v>
      </c>
      <c r="D2888" t="s">
        <v>43</v>
      </c>
      <c r="E2888">
        <v>4</v>
      </c>
      <c r="F2888">
        <v>1</v>
      </c>
      <c r="G2888">
        <v>16</v>
      </c>
      <c r="H2888" s="67">
        <v>3726</v>
      </c>
      <c r="I2888" s="67">
        <v>3960</v>
      </c>
      <c r="J2888" s="67">
        <v>50760</v>
      </c>
      <c r="K2888" s="67">
        <v>54000</v>
      </c>
      <c r="L2888" s="67">
        <v>3240</v>
      </c>
    </row>
    <row r="2889" spans="1:12">
      <c r="A2889" s="3">
        <v>41871</v>
      </c>
      <c r="B2889">
        <v>5</v>
      </c>
      <c r="C2889">
        <v>3</v>
      </c>
      <c r="D2889" t="s">
        <v>26</v>
      </c>
      <c r="E2889">
        <v>2</v>
      </c>
      <c r="F2889">
        <v>1</v>
      </c>
      <c r="G2889">
        <v>10</v>
      </c>
      <c r="H2889" s="67">
        <v>2196</v>
      </c>
      <c r="I2889" s="67">
        <v>2340</v>
      </c>
      <c r="J2889" s="67">
        <v>51714</v>
      </c>
      <c r="K2889" s="67">
        <v>55080</v>
      </c>
      <c r="L2889" s="67">
        <v>3366</v>
      </c>
    </row>
    <row r="2890" spans="1:12">
      <c r="A2890" s="3">
        <v>41871</v>
      </c>
      <c r="B2890">
        <v>3</v>
      </c>
      <c r="C2890">
        <v>2</v>
      </c>
      <c r="D2890" t="s">
        <v>32</v>
      </c>
      <c r="E2890">
        <v>3</v>
      </c>
      <c r="F2890">
        <v>1</v>
      </c>
      <c r="G2890">
        <v>3</v>
      </c>
      <c r="H2890" s="67">
        <v>4482</v>
      </c>
      <c r="I2890" s="67">
        <v>4770</v>
      </c>
      <c r="J2890" s="67">
        <v>53190</v>
      </c>
      <c r="K2890" s="67">
        <v>56700</v>
      </c>
      <c r="L2890" s="67">
        <v>3510</v>
      </c>
    </row>
    <row r="2891" spans="1:12">
      <c r="A2891" s="3">
        <v>41872</v>
      </c>
      <c r="B2891">
        <v>1</v>
      </c>
      <c r="C2891">
        <v>1</v>
      </c>
      <c r="D2891" t="s">
        <v>26</v>
      </c>
      <c r="E2891">
        <v>2</v>
      </c>
      <c r="F2891">
        <v>1</v>
      </c>
      <c r="G2891">
        <v>1</v>
      </c>
      <c r="H2891" s="67">
        <v>5148</v>
      </c>
      <c r="I2891" s="67">
        <v>5490</v>
      </c>
      <c r="J2891" s="67">
        <v>39546</v>
      </c>
      <c r="K2891" s="67">
        <v>42120</v>
      </c>
      <c r="L2891" s="67">
        <v>2574</v>
      </c>
    </row>
    <row r="2892" spans="1:12">
      <c r="A2892" s="3">
        <v>41872</v>
      </c>
      <c r="B2892">
        <v>9</v>
      </c>
      <c r="C2892">
        <v>5</v>
      </c>
      <c r="D2892" t="s">
        <v>32</v>
      </c>
      <c r="E2892">
        <v>3</v>
      </c>
      <c r="F2892">
        <v>1</v>
      </c>
      <c r="G2892">
        <v>13</v>
      </c>
      <c r="H2892" s="67">
        <v>3978</v>
      </c>
      <c r="I2892" s="67">
        <v>4230</v>
      </c>
      <c r="J2892" s="67">
        <v>60282</v>
      </c>
      <c r="K2892" s="67">
        <v>64260</v>
      </c>
      <c r="L2892" s="67">
        <v>3978</v>
      </c>
    </row>
    <row r="2893" spans="1:12">
      <c r="A2893" s="3">
        <v>41873</v>
      </c>
      <c r="B2893">
        <v>1</v>
      </c>
      <c r="C2893">
        <v>1</v>
      </c>
      <c r="D2893" t="s">
        <v>32</v>
      </c>
      <c r="E2893">
        <v>3</v>
      </c>
      <c r="F2893">
        <v>1</v>
      </c>
      <c r="G2893">
        <v>15</v>
      </c>
      <c r="H2893" s="67">
        <v>2106</v>
      </c>
      <c r="I2893" s="67">
        <v>2250</v>
      </c>
      <c r="J2893" s="67">
        <v>60282</v>
      </c>
      <c r="K2893" s="67">
        <v>64260</v>
      </c>
      <c r="L2893" s="67">
        <v>3978</v>
      </c>
    </row>
    <row r="2894" spans="1:12">
      <c r="A2894" s="3">
        <v>41873</v>
      </c>
      <c r="B2894">
        <v>8</v>
      </c>
      <c r="C2894">
        <v>5</v>
      </c>
      <c r="D2894" t="s">
        <v>33</v>
      </c>
      <c r="E2894">
        <v>3</v>
      </c>
      <c r="F2894">
        <v>1</v>
      </c>
      <c r="G2894">
        <v>5</v>
      </c>
      <c r="H2894" s="67">
        <v>3978</v>
      </c>
      <c r="I2894" s="67">
        <v>4230</v>
      </c>
      <c r="J2894" s="67">
        <v>59670</v>
      </c>
      <c r="K2894" s="67">
        <v>63450</v>
      </c>
      <c r="L2894" s="67">
        <v>3780</v>
      </c>
    </row>
    <row r="2895" spans="1:12">
      <c r="A2895" s="3">
        <v>41874</v>
      </c>
      <c r="B2895">
        <v>10</v>
      </c>
      <c r="C2895">
        <v>4</v>
      </c>
      <c r="D2895" t="s">
        <v>33</v>
      </c>
      <c r="E2895">
        <v>3</v>
      </c>
      <c r="F2895">
        <v>1</v>
      </c>
      <c r="G2895">
        <v>25</v>
      </c>
      <c r="H2895" s="67">
        <v>2034</v>
      </c>
      <c r="I2895" s="67">
        <v>2160</v>
      </c>
      <c r="J2895" s="67">
        <v>15912</v>
      </c>
      <c r="K2895" s="67">
        <v>16920</v>
      </c>
      <c r="L2895" s="67">
        <v>1008</v>
      </c>
    </row>
    <row r="2896" spans="1:12">
      <c r="A2896" s="3">
        <v>41874</v>
      </c>
      <c r="B2896">
        <v>3</v>
      </c>
      <c r="C2896">
        <v>2</v>
      </c>
      <c r="D2896" t="s">
        <v>19</v>
      </c>
      <c r="E2896">
        <v>2</v>
      </c>
      <c r="F2896">
        <v>1</v>
      </c>
      <c r="G2896">
        <v>8</v>
      </c>
      <c r="H2896" s="67">
        <v>2034</v>
      </c>
      <c r="I2896" s="67">
        <v>2160</v>
      </c>
      <c r="J2896" s="67">
        <v>67626</v>
      </c>
      <c r="K2896" s="67">
        <v>71910</v>
      </c>
      <c r="L2896" s="67">
        <v>4284</v>
      </c>
    </row>
    <row r="2897" spans="1:12">
      <c r="A2897" s="3">
        <v>41874</v>
      </c>
      <c r="B2897">
        <v>8</v>
      </c>
      <c r="C2897">
        <v>5</v>
      </c>
      <c r="D2897" t="s">
        <v>41</v>
      </c>
      <c r="E2897">
        <v>2</v>
      </c>
      <c r="F2897">
        <v>1</v>
      </c>
      <c r="G2897">
        <v>21</v>
      </c>
      <c r="H2897" s="67">
        <v>3582</v>
      </c>
      <c r="I2897" s="67">
        <v>3870</v>
      </c>
      <c r="J2897" s="67">
        <v>56088</v>
      </c>
      <c r="K2897" s="67">
        <v>59850</v>
      </c>
      <c r="L2897" s="67">
        <v>3762</v>
      </c>
    </row>
    <row r="2898" spans="1:12">
      <c r="A2898" s="3">
        <v>41875</v>
      </c>
      <c r="B2898">
        <v>4</v>
      </c>
      <c r="C2898">
        <v>2</v>
      </c>
      <c r="D2898" t="s">
        <v>19</v>
      </c>
      <c r="E2898">
        <v>2</v>
      </c>
      <c r="F2898">
        <v>1</v>
      </c>
      <c r="G2898">
        <v>16</v>
      </c>
      <c r="H2898" s="67">
        <v>3978</v>
      </c>
      <c r="I2898" s="67">
        <v>4230</v>
      </c>
      <c r="J2898" s="67">
        <v>67626</v>
      </c>
      <c r="K2898" s="67">
        <v>71910</v>
      </c>
      <c r="L2898" s="67">
        <v>4284</v>
      </c>
    </row>
    <row r="2899" spans="1:12">
      <c r="A2899" s="3">
        <v>41875</v>
      </c>
      <c r="B2899">
        <v>3</v>
      </c>
      <c r="C2899">
        <v>2</v>
      </c>
      <c r="D2899" t="s">
        <v>43</v>
      </c>
      <c r="E2899">
        <v>4</v>
      </c>
      <c r="F2899">
        <v>1</v>
      </c>
      <c r="G2899">
        <v>23</v>
      </c>
      <c r="H2899" s="67">
        <v>2196</v>
      </c>
      <c r="I2899" s="67">
        <v>2340</v>
      </c>
      <c r="J2899" s="67">
        <v>54144</v>
      </c>
      <c r="K2899" s="67">
        <v>57600</v>
      </c>
      <c r="L2899" s="67">
        <v>3456</v>
      </c>
    </row>
    <row r="2900" spans="1:12">
      <c r="A2900" s="3">
        <v>41875</v>
      </c>
      <c r="B2900">
        <v>5</v>
      </c>
      <c r="C2900">
        <v>3</v>
      </c>
      <c r="D2900" t="s">
        <v>43</v>
      </c>
      <c r="E2900">
        <v>4</v>
      </c>
      <c r="F2900">
        <v>1</v>
      </c>
      <c r="G2900">
        <v>22</v>
      </c>
      <c r="H2900" s="67">
        <v>3978</v>
      </c>
      <c r="I2900" s="67">
        <v>4230</v>
      </c>
      <c r="J2900" s="67">
        <v>77832</v>
      </c>
      <c r="K2900" s="67">
        <v>82800</v>
      </c>
      <c r="L2900" s="67">
        <v>4968</v>
      </c>
    </row>
    <row r="2901" spans="1:12">
      <c r="A2901" s="3">
        <v>41876</v>
      </c>
      <c r="B2901">
        <v>10</v>
      </c>
      <c r="C2901">
        <v>4</v>
      </c>
      <c r="D2901" t="s">
        <v>33</v>
      </c>
      <c r="E2901">
        <v>3</v>
      </c>
      <c r="F2901">
        <v>1</v>
      </c>
      <c r="G2901">
        <v>13</v>
      </c>
      <c r="H2901" s="67">
        <v>3978</v>
      </c>
      <c r="I2901" s="67">
        <v>4230</v>
      </c>
      <c r="J2901" s="67">
        <v>83538</v>
      </c>
      <c r="K2901" s="67">
        <v>88830</v>
      </c>
      <c r="L2901" s="67">
        <v>5292</v>
      </c>
    </row>
    <row r="2902" spans="1:12">
      <c r="A2902" s="3">
        <v>41876</v>
      </c>
      <c r="B2902">
        <v>4</v>
      </c>
      <c r="C2902">
        <v>2</v>
      </c>
      <c r="D2902" t="s">
        <v>35</v>
      </c>
      <c r="E2902">
        <v>3</v>
      </c>
      <c r="F2902">
        <v>1</v>
      </c>
      <c r="G2902">
        <v>27</v>
      </c>
      <c r="H2902" s="67">
        <v>3042</v>
      </c>
      <c r="I2902" s="67">
        <v>3240</v>
      </c>
      <c r="J2902" s="67">
        <v>92664</v>
      </c>
      <c r="K2902" s="67">
        <v>98820</v>
      </c>
      <c r="L2902" s="67">
        <v>6156</v>
      </c>
    </row>
    <row r="2903" spans="1:12">
      <c r="A2903" s="3">
        <v>41877</v>
      </c>
      <c r="B2903">
        <v>6</v>
      </c>
      <c r="C2903">
        <v>4</v>
      </c>
      <c r="D2903" t="s">
        <v>39</v>
      </c>
      <c r="E2903">
        <v>2</v>
      </c>
      <c r="F2903">
        <v>1</v>
      </c>
      <c r="G2903">
        <v>27</v>
      </c>
      <c r="H2903" s="67">
        <v>3978</v>
      </c>
      <c r="I2903" s="67">
        <v>4230</v>
      </c>
      <c r="J2903" s="67">
        <v>26082</v>
      </c>
      <c r="K2903" s="67">
        <v>27720</v>
      </c>
      <c r="L2903" s="67">
        <v>1638</v>
      </c>
    </row>
    <row r="2904" spans="1:12">
      <c r="A2904" s="3">
        <v>41877</v>
      </c>
      <c r="B2904">
        <v>4</v>
      </c>
      <c r="C2904">
        <v>2</v>
      </c>
      <c r="D2904" t="s">
        <v>37</v>
      </c>
      <c r="E2904">
        <v>3</v>
      </c>
      <c r="F2904">
        <v>1</v>
      </c>
      <c r="G2904">
        <v>27</v>
      </c>
      <c r="H2904" s="67">
        <v>3978</v>
      </c>
      <c r="I2904" s="67">
        <v>4230</v>
      </c>
      <c r="J2904" s="67">
        <v>49302</v>
      </c>
      <c r="K2904" s="67">
        <v>52470</v>
      </c>
      <c r="L2904" s="67">
        <v>3168</v>
      </c>
    </row>
    <row r="2905" spans="1:12">
      <c r="A2905" s="3">
        <v>41877</v>
      </c>
      <c r="B2905">
        <v>7</v>
      </c>
      <c r="C2905">
        <v>3</v>
      </c>
      <c r="D2905" t="s">
        <v>38</v>
      </c>
      <c r="E2905">
        <v>4</v>
      </c>
      <c r="F2905">
        <v>1</v>
      </c>
      <c r="G2905">
        <v>27</v>
      </c>
      <c r="H2905" s="67">
        <v>5832</v>
      </c>
      <c r="I2905" s="67">
        <v>6210</v>
      </c>
      <c r="J2905" s="67">
        <v>74466</v>
      </c>
      <c r="K2905" s="67">
        <v>79380</v>
      </c>
      <c r="L2905" s="67">
        <v>4914</v>
      </c>
    </row>
    <row r="2906" spans="1:12">
      <c r="A2906" s="3">
        <v>41877</v>
      </c>
      <c r="B2906">
        <v>6</v>
      </c>
      <c r="C2906">
        <v>4</v>
      </c>
      <c r="D2906" t="s">
        <v>21</v>
      </c>
      <c r="E2906">
        <v>2</v>
      </c>
      <c r="F2906">
        <v>1</v>
      </c>
      <c r="G2906">
        <v>27</v>
      </c>
      <c r="H2906" s="67">
        <v>2196</v>
      </c>
      <c r="I2906" s="67">
        <v>2340</v>
      </c>
      <c r="J2906" s="67">
        <v>6588</v>
      </c>
      <c r="K2906" s="67">
        <v>7020</v>
      </c>
      <c r="L2906" s="67">
        <v>432</v>
      </c>
    </row>
    <row r="2907" spans="1:12">
      <c r="A2907" s="3">
        <v>41877</v>
      </c>
      <c r="B2907">
        <v>3</v>
      </c>
      <c r="C2907">
        <v>2</v>
      </c>
      <c r="D2907" t="s">
        <v>15</v>
      </c>
      <c r="E2907">
        <v>2</v>
      </c>
      <c r="F2907">
        <v>2</v>
      </c>
      <c r="G2907">
        <v>27</v>
      </c>
      <c r="H2907" s="67">
        <v>3546</v>
      </c>
      <c r="I2907" s="67">
        <v>3780</v>
      </c>
      <c r="J2907" s="67">
        <v>57312</v>
      </c>
      <c r="K2907" s="67">
        <v>61920</v>
      </c>
      <c r="L2907" s="67">
        <v>4608</v>
      </c>
    </row>
    <row r="2908" spans="1:12">
      <c r="A2908" s="3">
        <v>41877</v>
      </c>
      <c r="B2908">
        <v>9</v>
      </c>
      <c r="C2908">
        <v>5</v>
      </c>
      <c r="D2908" t="s">
        <v>28</v>
      </c>
      <c r="E2908">
        <v>3</v>
      </c>
      <c r="F2908">
        <v>1</v>
      </c>
      <c r="G2908">
        <v>12</v>
      </c>
      <c r="H2908" s="67">
        <v>3582</v>
      </c>
      <c r="I2908" s="67">
        <v>3870</v>
      </c>
      <c r="J2908" s="67">
        <v>52488</v>
      </c>
      <c r="K2908" s="67">
        <v>55890</v>
      </c>
      <c r="L2908" s="67">
        <v>3402</v>
      </c>
    </row>
    <row r="2909" spans="1:12">
      <c r="A2909" s="3">
        <v>41877</v>
      </c>
      <c r="B2909">
        <v>5</v>
      </c>
      <c r="C2909">
        <v>3</v>
      </c>
      <c r="D2909" t="s">
        <v>26</v>
      </c>
      <c r="E2909">
        <v>2</v>
      </c>
      <c r="F2909">
        <v>1</v>
      </c>
      <c r="G2909">
        <v>18</v>
      </c>
      <c r="H2909" s="67">
        <v>3978</v>
      </c>
      <c r="I2909" s="67">
        <v>4230</v>
      </c>
      <c r="J2909" s="67">
        <v>73008</v>
      </c>
      <c r="K2909" s="67">
        <v>77760</v>
      </c>
      <c r="L2909" s="67">
        <v>4752</v>
      </c>
    </row>
    <row r="2910" spans="1:12">
      <c r="A2910" s="3">
        <v>41878</v>
      </c>
      <c r="B2910">
        <v>7</v>
      </c>
      <c r="C2910">
        <v>3</v>
      </c>
      <c r="D2910" t="s">
        <v>35</v>
      </c>
      <c r="E2910">
        <v>3</v>
      </c>
      <c r="F2910">
        <v>1</v>
      </c>
      <c r="G2910">
        <v>8</v>
      </c>
      <c r="H2910" s="67">
        <v>3978</v>
      </c>
      <c r="I2910" s="67">
        <v>4230</v>
      </c>
      <c r="J2910" s="67">
        <v>5148</v>
      </c>
      <c r="K2910" s="67">
        <v>5490</v>
      </c>
      <c r="L2910" s="67">
        <v>342</v>
      </c>
    </row>
    <row r="2911" spans="1:12">
      <c r="A2911" s="3">
        <v>41878</v>
      </c>
      <c r="B2911">
        <v>1</v>
      </c>
      <c r="C2911">
        <v>1</v>
      </c>
      <c r="D2911" t="s">
        <v>26</v>
      </c>
      <c r="E2911">
        <v>2</v>
      </c>
      <c r="F2911">
        <v>1</v>
      </c>
      <c r="G2911">
        <v>21</v>
      </c>
      <c r="H2911" s="67">
        <v>2034</v>
      </c>
      <c r="I2911" s="67">
        <v>2160</v>
      </c>
      <c r="J2911" s="67">
        <v>48672</v>
      </c>
      <c r="K2911" s="67">
        <v>51840</v>
      </c>
      <c r="L2911" s="67">
        <v>3168</v>
      </c>
    </row>
    <row r="2912" spans="1:12">
      <c r="A2912" s="3">
        <v>41879</v>
      </c>
      <c r="B2912">
        <v>6</v>
      </c>
      <c r="C2912">
        <v>4</v>
      </c>
      <c r="D2912" t="s">
        <v>26</v>
      </c>
      <c r="E2912">
        <v>2</v>
      </c>
      <c r="F2912">
        <v>1</v>
      </c>
      <c r="G2912">
        <v>25</v>
      </c>
      <c r="H2912" s="67">
        <v>3042</v>
      </c>
      <c r="I2912" s="67">
        <v>3240</v>
      </c>
      <c r="J2912" s="67">
        <v>27378</v>
      </c>
      <c r="K2912" s="67">
        <v>29160</v>
      </c>
      <c r="L2912" s="67">
        <v>1782</v>
      </c>
    </row>
    <row r="2913" spans="1:12">
      <c r="A2913" s="3">
        <v>41879</v>
      </c>
      <c r="B2913">
        <v>10</v>
      </c>
      <c r="C2913">
        <v>4</v>
      </c>
      <c r="D2913" t="s">
        <v>36</v>
      </c>
      <c r="E2913">
        <v>2</v>
      </c>
      <c r="F2913">
        <v>1</v>
      </c>
      <c r="G2913">
        <v>12</v>
      </c>
      <c r="H2913" s="67">
        <v>5148</v>
      </c>
      <c r="I2913" s="67">
        <v>5490</v>
      </c>
      <c r="J2913" s="67">
        <v>50544</v>
      </c>
      <c r="K2913" s="67">
        <v>54000</v>
      </c>
      <c r="L2913" s="67">
        <v>3456</v>
      </c>
    </row>
    <row r="2914" spans="1:12">
      <c r="A2914" s="3">
        <v>41879</v>
      </c>
      <c r="B2914">
        <v>3</v>
      </c>
      <c r="C2914">
        <v>2</v>
      </c>
      <c r="D2914" t="s">
        <v>21</v>
      </c>
      <c r="E2914">
        <v>2</v>
      </c>
      <c r="F2914">
        <v>1</v>
      </c>
      <c r="G2914">
        <v>9</v>
      </c>
      <c r="H2914" s="67">
        <v>2106</v>
      </c>
      <c r="I2914" s="67">
        <v>2250</v>
      </c>
      <c r="J2914" s="67">
        <v>39528</v>
      </c>
      <c r="K2914" s="67">
        <v>42120</v>
      </c>
      <c r="L2914" s="67">
        <v>2592</v>
      </c>
    </row>
    <row r="2915" spans="1:12">
      <c r="A2915" s="3">
        <v>41879</v>
      </c>
      <c r="B2915">
        <v>4</v>
      </c>
      <c r="C2915">
        <v>2</v>
      </c>
      <c r="D2915" t="s">
        <v>40</v>
      </c>
      <c r="E2915">
        <v>5</v>
      </c>
      <c r="F2915">
        <v>2</v>
      </c>
      <c r="G2915">
        <v>23</v>
      </c>
      <c r="H2915" s="67">
        <v>4482</v>
      </c>
      <c r="I2915" s="67">
        <v>4770</v>
      </c>
      <c r="J2915" s="67">
        <v>54936</v>
      </c>
      <c r="K2915" s="67">
        <v>59220</v>
      </c>
      <c r="L2915" s="67">
        <v>4284</v>
      </c>
    </row>
    <row r="2916" spans="1:12">
      <c r="A2916" s="3">
        <v>41881</v>
      </c>
      <c r="B2916">
        <v>7</v>
      </c>
      <c r="C2916">
        <v>3</v>
      </c>
      <c r="D2916" t="s">
        <v>28</v>
      </c>
      <c r="E2916">
        <v>3</v>
      </c>
      <c r="F2916">
        <v>1</v>
      </c>
      <c r="G2916">
        <v>23</v>
      </c>
      <c r="H2916" s="67">
        <v>3546</v>
      </c>
      <c r="I2916" s="67">
        <v>3780</v>
      </c>
      <c r="J2916" s="67">
        <v>139968</v>
      </c>
      <c r="K2916" s="67">
        <v>149040</v>
      </c>
      <c r="L2916" s="67">
        <v>9072</v>
      </c>
    </row>
    <row r="2917" spans="1:12">
      <c r="A2917" s="3">
        <v>41882</v>
      </c>
      <c r="B2917">
        <v>6</v>
      </c>
      <c r="C2917">
        <v>4</v>
      </c>
      <c r="D2917" t="s">
        <v>33</v>
      </c>
      <c r="E2917">
        <v>3</v>
      </c>
      <c r="F2917">
        <v>1</v>
      </c>
      <c r="G2917">
        <v>20</v>
      </c>
      <c r="H2917" s="67">
        <v>4482</v>
      </c>
      <c r="I2917" s="67">
        <v>4770</v>
      </c>
      <c r="J2917" s="67">
        <v>79560</v>
      </c>
      <c r="K2917" s="67">
        <v>84600</v>
      </c>
      <c r="L2917" s="67">
        <v>5040</v>
      </c>
    </row>
    <row r="2918" spans="1:12">
      <c r="A2918" s="3">
        <v>41883</v>
      </c>
      <c r="B2918">
        <v>1</v>
      </c>
      <c r="C2918">
        <v>1</v>
      </c>
      <c r="D2918" t="s">
        <v>36</v>
      </c>
      <c r="E2918">
        <v>2</v>
      </c>
      <c r="F2918">
        <v>1</v>
      </c>
      <c r="G2918">
        <v>25</v>
      </c>
      <c r="H2918" s="67">
        <v>4482</v>
      </c>
      <c r="I2918" s="67">
        <v>4770</v>
      </c>
      <c r="J2918" s="67">
        <v>40014</v>
      </c>
      <c r="K2918" s="67">
        <v>42750</v>
      </c>
      <c r="L2918" s="67">
        <v>2736</v>
      </c>
    </row>
    <row r="2919" spans="1:12">
      <c r="A2919" s="3">
        <v>41883</v>
      </c>
      <c r="B2919">
        <v>9</v>
      </c>
      <c r="C2919">
        <v>5</v>
      </c>
      <c r="D2919" t="s">
        <v>37</v>
      </c>
      <c r="E2919">
        <v>3</v>
      </c>
      <c r="F2919">
        <v>1</v>
      </c>
      <c r="G2919">
        <v>4</v>
      </c>
      <c r="H2919" s="67">
        <v>2034</v>
      </c>
      <c r="I2919" s="67">
        <v>2160</v>
      </c>
      <c r="J2919" s="67">
        <v>80676</v>
      </c>
      <c r="K2919" s="67">
        <v>85860</v>
      </c>
      <c r="L2919" s="67">
        <v>5184</v>
      </c>
    </row>
    <row r="2920" spans="1:12">
      <c r="A2920" s="3">
        <v>41884</v>
      </c>
      <c r="B2920">
        <v>1</v>
      </c>
      <c r="C2920">
        <v>1</v>
      </c>
      <c r="D2920" t="s">
        <v>38</v>
      </c>
      <c r="E2920">
        <v>4</v>
      </c>
      <c r="F2920">
        <v>1</v>
      </c>
      <c r="G2920">
        <v>24</v>
      </c>
      <c r="H2920" s="67">
        <v>3978</v>
      </c>
      <c r="I2920" s="67">
        <v>4230</v>
      </c>
      <c r="J2920" s="67">
        <v>28368</v>
      </c>
      <c r="K2920" s="67">
        <v>30240</v>
      </c>
      <c r="L2920" s="67">
        <v>1872</v>
      </c>
    </row>
    <row r="2921" spans="1:12">
      <c r="A2921" s="3">
        <v>41884</v>
      </c>
      <c r="B2921">
        <v>1</v>
      </c>
      <c r="C2921">
        <v>1</v>
      </c>
      <c r="D2921" t="s">
        <v>12</v>
      </c>
      <c r="E2921">
        <v>1</v>
      </c>
      <c r="F2921">
        <v>1</v>
      </c>
      <c r="G2921">
        <v>24</v>
      </c>
      <c r="H2921" s="67">
        <v>5832</v>
      </c>
      <c r="I2921" s="67">
        <v>6210</v>
      </c>
      <c r="J2921" s="67">
        <v>38646</v>
      </c>
      <c r="K2921" s="67">
        <v>41040</v>
      </c>
      <c r="L2921" s="67">
        <v>2394</v>
      </c>
    </row>
    <row r="2922" spans="1:12">
      <c r="A2922" s="3">
        <v>41884</v>
      </c>
      <c r="B2922">
        <v>7</v>
      </c>
      <c r="C2922">
        <v>3</v>
      </c>
      <c r="D2922" t="s">
        <v>43</v>
      </c>
      <c r="E2922">
        <v>4</v>
      </c>
      <c r="F2922">
        <v>1</v>
      </c>
      <c r="G2922">
        <v>16</v>
      </c>
      <c r="H2922" s="67">
        <v>3978</v>
      </c>
      <c r="I2922" s="67">
        <v>4230</v>
      </c>
      <c r="J2922" s="67">
        <v>33840</v>
      </c>
      <c r="K2922" s="67">
        <v>36000</v>
      </c>
      <c r="L2922" s="67">
        <v>2160</v>
      </c>
    </row>
    <row r="2923" spans="1:12">
      <c r="A2923" s="3">
        <v>41885</v>
      </c>
      <c r="B2923">
        <v>9</v>
      </c>
      <c r="C2923">
        <v>5</v>
      </c>
      <c r="D2923" t="s">
        <v>21</v>
      </c>
      <c r="E2923">
        <v>2</v>
      </c>
      <c r="F2923">
        <v>1</v>
      </c>
      <c r="G2923">
        <v>6</v>
      </c>
      <c r="H2923" s="67">
        <v>3978</v>
      </c>
      <c r="I2923" s="67">
        <v>4230</v>
      </c>
      <c r="J2923" s="67">
        <v>50508</v>
      </c>
      <c r="K2923" s="67">
        <v>53820</v>
      </c>
      <c r="L2923" s="67">
        <v>3312</v>
      </c>
    </row>
    <row r="2924" spans="1:12">
      <c r="A2924" s="3">
        <v>41885</v>
      </c>
      <c r="B2924">
        <v>1</v>
      </c>
      <c r="C2924">
        <v>1</v>
      </c>
      <c r="D2924" t="s">
        <v>41</v>
      </c>
      <c r="E2924">
        <v>2</v>
      </c>
      <c r="F2924">
        <v>1</v>
      </c>
      <c r="G2924">
        <v>4</v>
      </c>
      <c r="H2924" s="67">
        <v>5148</v>
      </c>
      <c r="I2924" s="67">
        <v>5490</v>
      </c>
      <c r="J2924" s="67">
        <v>59040</v>
      </c>
      <c r="K2924" s="67">
        <v>63000</v>
      </c>
      <c r="L2924" s="67">
        <v>3960</v>
      </c>
    </row>
    <row r="2925" spans="1:12">
      <c r="A2925" s="3">
        <v>41885</v>
      </c>
      <c r="B2925">
        <v>2</v>
      </c>
      <c r="C2925">
        <v>1</v>
      </c>
      <c r="D2925" t="s">
        <v>33</v>
      </c>
      <c r="E2925">
        <v>3</v>
      </c>
      <c r="F2925">
        <v>1</v>
      </c>
      <c r="G2925">
        <v>24</v>
      </c>
      <c r="H2925" s="67">
        <v>5832</v>
      </c>
      <c r="I2925" s="67">
        <v>6210</v>
      </c>
      <c r="J2925" s="67">
        <v>51714</v>
      </c>
      <c r="K2925" s="67">
        <v>54990</v>
      </c>
      <c r="L2925" s="67">
        <v>3276</v>
      </c>
    </row>
    <row r="2926" spans="1:12">
      <c r="A2926" s="3">
        <v>41885</v>
      </c>
      <c r="B2926">
        <v>3</v>
      </c>
      <c r="C2926">
        <v>2</v>
      </c>
      <c r="D2926" t="s">
        <v>43</v>
      </c>
      <c r="E2926">
        <v>4</v>
      </c>
      <c r="F2926">
        <v>1</v>
      </c>
      <c r="G2926">
        <v>21</v>
      </c>
      <c r="H2926" s="67">
        <v>2034</v>
      </c>
      <c r="I2926" s="67">
        <v>2160</v>
      </c>
      <c r="J2926" s="67">
        <v>81216</v>
      </c>
      <c r="K2926" s="67">
        <v>86400</v>
      </c>
      <c r="L2926" s="67">
        <v>5184</v>
      </c>
    </row>
    <row r="2927" spans="1:12">
      <c r="A2927" s="3">
        <v>41885</v>
      </c>
      <c r="B2927">
        <v>8</v>
      </c>
      <c r="C2927">
        <v>5</v>
      </c>
      <c r="D2927" t="s">
        <v>21</v>
      </c>
      <c r="E2927">
        <v>2</v>
      </c>
      <c r="F2927">
        <v>1</v>
      </c>
      <c r="G2927">
        <v>13</v>
      </c>
      <c r="H2927" s="67">
        <v>5832</v>
      </c>
      <c r="I2927" s="67">
        <v>6210</v>
      </c>
      <c r="J2927" s="67">
        <v>26352</v>
      </c>
      <c r="K2927" s="67">
        <v>28080</v>
      </c>
      <c r="L2927" s="67">
        <v>1728</v>
      </c>
    </row>
    <row r="2928" spans="1:12">
      <c r="A2928" s="3">
        <v>41885</v>
      </c>
      <c r="B2928">
        <v>6</v>
      </c>
      <c r="C2928">
        <v>4</v>
      </c>
      <c r="D2928" t="s">
        <v>28</v>
      </c>
      <c r="E2928">
        <v>3</v>
      </c>
      <c r="F2928">
        <v>1</v>
      </c>
      <c r="G2928">
        <v>2</v>
      </c>
      <c r="H2928" s="67">
        <v>3546</v>
      </c>
      <c r="I2928" s="67">
        <v>3780</v>
      </c>
      <c r="J2928" s="67">
        <v>64152</v>
      </c>
      <c r="K2928" s="67">
        <v>68310</v>
      </c>
      <c r="L2928" s="67">
        <v>4158</v>
      </c>
    </row>
    <row r="2929" spans="1:12">
      <c r="A2929" s="3">
        <v>41886</v>
      </c>
      <c r="B2929">
        <v>2</v>
      </c>
      <c r="C2929">
        <v>1</v>
      </c>
      <c r="D2929" t="s">
        <v>12</v>
      </c>
      <c r="E2929">
        <v>1</v>
      </c>
      <c r="F2929">
        <v>1</v>
      </c>
      <c r="G2929">
        <v>20</v>
      </c>
      <c r="H2929" s="67">
        <v>3726</v>
      </c>
      <c r="I2929" s="67">
        <v>3960</v>
      </c>
      <c r="J2929" s="67">
        <v>20340</v>
      </c>
      <c r="K2929" s="67">
        <v>21600</v>
      </c>
      <c r="L2929" s="67">
        <v>1260</v>
      </c>
    </row>
    <row r="2930" spans="1:12">
      <c r="A2930" s="3">
        <v>41886</v>
      </c>
      <c r="B2930">
        <v>8</v>
      </c>
      <c r="C2930">
        <v>5</v>
      </c>
      <c r="D2930" t="s">
        <v>26</v>
      </c>
      <c r="E2930">
        <v>2</v>
      </c>
      <c r="F2930">
        <v>1</v>
      </c>
      <c r="G2930">
        <v>21</v>
      </c>
      <c r="H2930" s="67">
        <v>3978</v>
      </c>
      <c r="I2930" s="67">
        <v>4230</v>
      </c>
      <c r="J2930" s="67">
        <v>42588</v>
      </c>
      <c r="K2930" s="67">
        <v>45360</v>
      </c>
      <c r="L2930" s="67">
        <v>2772</v>
      </c>
    </row>
    <row r="2931" spans="1:12">
      <c r="A2931" s="3">
        <v>41889</v>
      </c>
      <c r="B2931">
        <v>6</v>
      </c>
      <c r="C2931">
        <v>4</v>
      </c>
      <c r="D2931" t="s">
        <v>32</v>
      </c>
      <c r="E2931">
        <v>3</v>
      </c>
      <c r="F2931">
        <v>1</v>
      </c>
      <c r="G2931">
        <v>12</v>
      </c>
      <c r="H2931" s="67">
        <v>3042</v>
      </c>
      <c r="I2931" s="67">
        <v>3240</v>
      </c>
      <c r="J2931" s="67">
        <v>17730</v>
      </c>
      <c r="K2931" s="67">
        <v>18900</v>
      </c>
      <c r="L2931" s="67">
        <v>1170</v>
      </c>
    </row>
    <row r="2932" spans="1:12">
      <c r="A2932" s="3">
        <v>41889</v>
      </c>
      <c r="B2932">
        <v>6</v>
      </c>
      <c r="C2932">
        <v>4</v>
      </c>
      <c r="D2932" t="s">
        <v>19</v>
      </c>
      <c r="E2932">
        <v>2</v>
      </c>
      <c r="F2932">
        <v>1</v>
      </c>
      <c r="G2932">
        <v>23</v>
      </c>
      <c r="H2932" s="67">
        <v>3546</v>
      </c>
      <c r="I2932" s="67">
        <v>3780</v>
      </c>
      <c r="J2932" s="67">
        <v>11934</v>
      </c>
      <c r="K2932" s="67">
        <v>12690</v>
      </c>
      <c r="L2932" s="67">
        <v>756</v>
      </c>
    </row>
    <row r="2933" spans="1:12">
      <c r="A2933" s="3">
        <v>41889</v>
      </c>
      <c r="B2933">
        <v>8</v>
      </c>
      <c r="C2933">
        <v>5</v>
      </c>
      <c r="D2933" t="s">
        <v>41</v>
      </c>
      <c r="E2933">
        <v>2</v>
      </c>
      <c r="F2933">
        <v>1</v>
      </c>
      <c r="G2933">
        <v>23</v>
      </c>
      <c r="H2933" s="67">
        <v>4482</v>
      </c>
      <c r="I2933" s="67">
        <v>4770</v>
      </c>
      <c r="J2933" s="67">
        <v>38376</v>
      </c>
      <c r="K2933" s="67">
        <v>40950</v>
      </c>
      <c r="L2933" s="67">
        <v>2574</v>
      </c>
    </row>
    <row r="2934" spans="1:12">
      <c r="A2934" s="3">
        <v>41889</v>
      </c>
      <c r="B2934">
        <v>2</v>
      </c>
      <c r="C2934">
        <v>1</v>
      </c>
      <c r="D2934" t="s">
        <v>43</v>
      </c>
      <c r="E2934">
        <v>4</v>
      </c>
      <c r="F2934">
        <v>1</v>
      </c>
      <c r="G2934">
        <v>24</v>
      </c>
      <c r="H2934" s="67">
        <v>3924</v>
      </c>
      <c r="I2934" s="67">
        <v>4230</v>
      </c>
      <c r="J2934" s="67">
        <v>33840</v>
      </c>
      <c r="K2934" s="67">
        <v>36000</v>
      </c>
      <c r="L2934" s="67">
        <v>2160</v>
      </c>
    </row>
    <row r="2935" spans="1:12">
      <c r="A2935" s="3">
        <v>41890</v>
      </c>
      <c r="B2935">
        <v>5</v>
      </c>
      <c r="C2935">
        <v>3</v>
      </c>
      <c r="D2935" t="s">
        <v>39</v>
      </c>
      <c r="E2935">
        <v>2</v>
      </c>
      <c r="F2935">
        <v>1</v>
      </c>
      <c r="G2935">
        <v>25</v>
      </c>
      <c r="H2935" s="67">
        <v>2952</v>
      </c>
      <c r="I2935" s="67">
        <v>3150</v>
      </c>
      <c r="J2935" s="67">
        <v>44712</v>
      </c>
      <c r="K2935" s="67">
        <v>47520</v>
      </c>
      <c r="L2935" s="67">
        <v>2808</v>
      </c>
    </row>
    <row r="2936" spans="1:12">
      <c r="A2936" s="3">
        <v>41890</v>
      </c>
      <c r="B2936">
        <v>8</v>
      </c>
      <c r="C2936">
        <v>5</v>
      </c>
      <c r="D2936" t="s">
        <v>28</v>
      </c>
      <c r="E2936">
        <v>3</v>
      </c>
      <c r="F2936">
        <v>1</v>
      </c>
      <c r="G2936">
        <v>17</v>
      </c>
      <c r="H2936" s="67">
        <v>3726</v>
      </c>
      <c r="I2936" s="67">
        <v>3960</v>
      </c>
      <c r="J2936" s="67">
        <v>116640</v>
      </c>
      <c r="K2936" s="67">
        <v>124200</v>
      </c>
      <c r="L2936" s="67">
        <v>7560</v>
      </c>
    </row>
    <row r="2937" spans="1:12">
      <c r="A2937" s="3">
        <v>41890</v>
      </c>
      <c r="B2937">
        <v>9</v>
      </c>
      <c r="C2937">
        <v>5</v>
      </c>
      <c r="D2937" t="s">
        <v>37</v>
      </c>
      <c r="E2937">
        <v>3</v>
      </c>
      <c r="F2937">
        <v>1</v>
      </c>
      <c r="G2937">
        <v>21</v>
      </c>
      <c r="H2937" s="67">
        <v>3978</v>
      </c>
      <c r="I2937" s="67">
        <v>4230</v>
      </c>
      <c r="J2937" s="67">
        <v>67230</v>
      </c>
      <c r="K2937" s="67">
        <v>71550</v>
      </c>
      <c r="L2937" s="67">
        <v>4320</v>
      </c>
    </row>
    <row r="2938" spans="1:12">
      <c r="A2938" s="3">
        <v>41891</v>
      </c>
      <c r="B2938">
        <v>2</v>
      </c>
      <c r="C2938">
        <v>1</v>
      </c>
      <c r="D2938" t="s">
        <v>12</v>
      </c>
      <c r="E2938">
        <v>1</v>
      </c>
      <c r="F2938">
        <v>1</v>
      </c>
      <c r="G2938">
        <v>9</v>
      </c>
      <c r="H2938" s="67">
        <v>3726</v>
      </c>
      <c r="I2938" s="67">
        <v>3960</v>
      </c>
      <c r="J2938" s="67">
        <v>30510</v>
      </c>
      <c r="K2938" s="67">
        <v>32400</v>
      </c>
      <c r="L2938" s="67">
        <v>1890</v>
      </c>
    </row>
    <row r="2939" spans="1:12">
      <c r="A2939" s="3">
        <v>41891</v>
      </c>
      <c r="B2939">
        <v>3</v>
      </c>
      <c r="C2939">
        <v>2</v>
      </c>
      <c r="D2939" t="s">
        <v>38</v>
      </c>
      <c r="E2939">
        <v>4</v>
      </c>
      <c r="F2939">
        <v>1</v>
      </c>
      <c r="G2939">
        <v>11</v>
      </c>
      <c r="H2939" s="67">
        <v>4482</v>
      </c>
      <c r="I2939" s="67">
        <v>4770</v>
      </c>
      <c r="J2939" s="67">
        <v>85104</v>
      </c>
      <c r="K2939" s="67">
        <v>90720</v>
      </c>
      <c r="L2939" s="67">
        <v>5616</v>
      </c>
    </row>
    <row r="2940" spans="1:12">
      <c r="A2940" s="3">
        <v>41892</v>
      </c>
      <c r="B2940">
        <v>7</v>
      </c>
      <c r="C2940">
        <v>3</v>
      </c>
      <c r="D2940" t="s">
        <v>32</v>
      </c>
      <c r="E2940">
        <v>3</v>
      </c>
      <c r="F2940">
        <v>1</v>
      </c>
      <c r="G2940">
        <v>4</v>
      </c>
      <c r="H2940" s="67">
        <v>3582</v>
      </c>
      <c r="I2940" s="67">
        <v>3870</v>
      </c>
      <c r="J2940" s="67">
        <v>70920</v>
      </c>
      <c r="K2940" s="67">
        <v>75600</v>
      </c>
      <c r="L2940" s="67">
        <v>4680</v>
      </c>
    </row>
    <row r="2941" spans="1:12">
      <c r="A2941" s="3">
        <v>41892</v>
      </c>
      <c r="B2941">
        <v>4</v>
      </c>
      <c r="C2941">
        <v>2</v>
      </c>
      <c r="D2941" t="s">
        <v>15</v>
      </c>
      <c r="E2941">
        <v>2</v>
      </c>
      <c r="F2941">
        <v>2</v>
      </c>
      <c r="G2941">
        <v>22</v>
      </c>
      <c r="H2941" s="67">
        <v>4482</v>
      </c>
      <c r="I2941" s="67">
        <v>4770</v>
      </c>
      <c r="J2941" s="67">
        <v>71640</v>
      </c>
      <c r="K2941" s="67">
        <v>77400</v>
      </c>
      <c r="L2941" s="67">
        <v>5760</v>
      </c>
    </row>
    <row r="2942" spans="1:12">
      <c r="A2942" s="3">
        <v>41892</v>
      </c>
      <c r="B2942">
        <v>2</v>
      </c>
      <c r="C2942">
        <v>1</v>
      </c>
      <c r="D2942" t="s">
        <v>37</v>
      </c>
      <c r="E2942">
        <v>3</v>
      </c>
      <c r="F2942">
        <v>1</v>
      </c>
      <c r="G2942">
        <v>15</v>
      </c>
      <c r="H2942" s="67">
        <v>3924</v>
      </c>
      <c r="I2942" s="67">
        <v>4230</v>
      </c>
      <c r="J2942" s="67">
        <v>40338</v>
      </c>
      <c r="K2942" s="67">
        <v>42930</v>
      </c>
      <c r="L2942" s="67">
        <v>2592</v>
      </c>
    </row>
    <row r="2943" spans="1:12">
      <c r="A2943" s="3">
        <v>41892</v>
      </c>
      <c r="B2943">
        <v>8</v>
      </c>
      <c r="C2943">
        <v>5</v>
      </c>
      <c r="D2943" t="s">
        <v>28</v>
      </c>
      <c r="E2943">
        <v>3</v>
      </c>
      <c r="F2943">
        <v>1</v>
      </c>
      <c r="G2943">
        <v>23</v>
      </c>
      <c r="H2943" s="67">
        <v>7506</v>
      </c>
      <c r="I2943" s="67">
        <v>8100</v>
      </c>
      <c r="J2943" s="67">
        <v>52488</v>
      </c>
      <c r="K2943" s="67">
        <v>55890</v>
      </c>
      <c r="L2943" s="67">
        <v>3402</v>
      </c>
    </row>
    <row r="2944" spans="1:12">
      <c r="A2944" s="3">
        <v>41892</v>
      </c>
      <c r="B2944">
        <v>2</v>
      </c>
      <c r="C2944">
        <v>1</v>
      </c>
      <c r="D2944" t="s">
        <v>26</v>
      </c>
      <c r="E2944">
        <v>2</v>
      </c>
      <c r="F2944">
        <v>1</v>
      </c>
      <c r="G2944">
        <v>9</v>
      </c>
      <c r="H2944" s="67">
        <v>3546</v>
      </c>
      <c r="I2944" s="67">
        <v>3780</v>
      </c>
      <c r="J2944" s="67">
        <v>21294</v>
      </c>
      <c r="K2944" s="67">
        <v>22680</v>
      </c>
      <c r="L2944" s="67">
        <v>1386</v>
      </c>
    </row>
    <row r="2945" spans="1:12">
      <c r="A2945" s="3">
        <v>41893</v>
      </c>
      <c r="B2945">
        <v>9</v>
      </c>
      <c r="C2945">
        <v>5</v>
      </c>
      <c r="D2945" t="s">
        <v>26</v>
      </c>
      <c r="E2945">
        <v>2</v>
      </c>
      <c r="F2945">
        <v>1</v>
      </c>
      <c r="G2945">
        <v>7</v>
      </c>
      <c r="H2945" s="67">
        <v>3042</v>
      </c>
      <c r="I2945" s="67">
        <v>3240</v>
      </c>
      <c r="J2945" s="67">
        <v>15210</v>
      </c>
      <c r="K2945" s="67">
        <v>16200</v>
      </c>
      <c r="L2945" s="67">
        <v>990</v>
      </c>
    </row>
    <row r="2946" spans="1:12">
      <c r="A2946" s="3">
        <v>41893</v>
      </c>
      <c r="B2946">
        <v>9</v>
      </c>
      <c r="C2946">
        <v>5</v>
      </c>
      <c r="D2946" t="s">
        <v>39</v>
      </c>
      <c r="E2946">
        <v>2</v>
      </c>
      <c r="F2946">
        <v>1</v>
      </c>
      <c r="G2946">
        <v>25</v>
      </c>
      <c r="H2946" s="67">
        <v>3042</v>
      </c>
      <c r="I2946" s="67">
        <v>3240</v>
      </c>
      <c r="J2946" s="67">
        <v>44712</v>
      </c>
      <c r="K2946" s="67">
        <v>47520</v>
      </c>
      <c r="L2946" s="67">
        <v>2808</v>
      </c>
    </row>
    <row r="2947" spans="1:12">
      <c r="A2947" s="3">
        <v>41893</v>
      </c>
      <c r="B2947">
        <v>4</v>
      </c>
      <c r="C2947">
        <v>2</v>
      </c>
      <c r="D2947" t="s">
        <v>19</v>
      </c>
      <c r="E2947">
        <v>2</v>
      </c>
      <c r="F2947">
        <v>1</v>
      </c>
      <c r="G2947">
        <v>10</v>
      </c>
      <c r="H2947" s="67">
        <v>3978</v>
      </c>
      <c r="I2947" s="67">
        <v>4230</v>
      </c>
      <c r="J2947" s="67">
        <v>19890</v>
      </c>
      <c r="K2947" s="67">
        <v>21150</v>
      </c>
      <c r="L2947" s="67">
        <v>1260</v>
      </c>
    </row>
    <row r="2948" spans="1:12">
      <c r="A2948" s="3">
        <v>41894</v>
      </c>
      <c r="B2948">
        <v>1</v>
      </c>
      <c r="C2948">
        <v>1</v>
      </c>
      <c r="D2948" t="s">
        <v>37</v>
      </c>
      <c r="E2948">
        <v>3</v>
      </c>
      <c r="F2948">
        <v>1</v>
      </c>
      <c r="G2948">
        <v>8</v>
      </c>
      <c r="H2948" s="67">
        <v>5148</v>
      </c>
      <c r="I2948" s="67">
        <v>5490</v>
      </c>
      <c r="J2948" s="67">
        <v>35856</v>
      </c>
      <c r="K2948" s="67">
        <v>38160</v>
      </c>
      <c r="L2948" s="67">
        <v>2304</v>
      </c>
    </row>
    <row r="2949" spans="1:12">
      <c r="A2949" s="3">
        <v>41894</v>
      </c>
      <c r="B2949">
        <v>9</v>
      </c>
      <c r="C2949">
        <v>5</v>
      </c>
      <c r="D2949" t="s">
        <v>15</v>
      </c>
      <c r="E2949">
        <v>2</v>
      </c>
      <c r="F2949">
        <v>2</v>
      </c>
      <c r="G2949">
        <v>18</v>
      </c>
      <c r="H2949" s="67">
        <v>3042</v>
      </c>
      <c r="I2949" s="67">
        <v>3240</v>
      </c>
      <c r="J2949" s="67">
        <v>78804</v>
      </c>
      <c r="K2949" s="67">
        <v>85140</v>
      </c>
      <c r="L2949" s="67">
        <v>6336</v>
      </c>
    </row>
    <row r="2950" spans="1:12">
      <c r="A2950" s="3">
        <v>41894</v>
      </c>
      <c r="B2950">
        <v>6</v>
      </c>
      <c r="C2950">
        <v>4</v>
      </c>
      <c r="D2950" t="s">
        <v>41</v>
      </c>
      <c r="E2950">
        <v>2</v>
      </c>
      <c r="F2950">
        <v>1</v>
      </c>
      <c r="G2950">
        <v>8</v>
      </c>
      <c r="H2950" s="67">
        <v>5148</v>
      </c>
      <c r="I2950" s="67">
        <v>5490</v>
      </c>
      <c r="J2950" s="67">
        <v>32472</v>
      </c>
      <c r="K2950" s="67">
        <v>34650</v>
      </c>
      <c r="L2950" s="67">
        <v>2178</v>
      </c>
    </row>
    <row r="2951" spans="1:12">
      <c r="A2951" s="3">
        <v>41894</v>
      </c>
      <c r="B2951">
        <v>1</v>
      </c>
      <c r="C2951">
        <v>1</v>
      </c>
      <c r="D2951" t="s">
        <v>42</v>
      </c>
      <c r="E2951">
        <v>6</v>
      </c>
      <c r="F2951">
        <v>2</v>
      </c>
      <c r="G2951">
        <v>25</v>
      </c>
      <c r="H2951" s="67">
        <v>7506</v>
      </c>
      <c r="I2951" s="67">
        <v>8100</v>
      </c>
      <c r="J2951" s="67">
        <v>30024</v>
      </c>
      <c r="K2951" s="67">
        <v>32400</v>
      </c>
      <c r="L2951" s="67">
        <v>2376</v>
      </c>
    </row>
    <row r="2952" spans="1:12">
      <c r="A2952" s="3">
        <v>41895</v>
      </c>
      <c r="B2952">
        <v>6</v>
      </c>
      <c r="C2952">
        <v>4</v>
      </c>
      <c r="D2952" t="s">
        <v>35</v>
      </c>
      <c r="E2952">
        <v>3</v>
      </c>
      <c r="F2952">
        <v>1</v>
      </c>
      <c r="G2952">
        <v>7</v>
      </c>
      <c r="H2952" s="67">
        <v>3042</v>
      </c>
      <c r="I2952" s="67">
        <v>3240</v>
      </c>
      <c r="J2952" s="67">
        <v>97812</v>
      </c>
      <c r="K2952" s="67">
        <v>104310</v>
      </c>
      <c r="L2952" s="67">
        <v>6498</v>
      </c>
    </row>
    <row r="2953" spans="1:12">
      <c r="A2953" s="3">
        <v>41895</v>
      </c>
      <c r="B2953">
        <v>10</v>
      </c>
      <c r="C2953">
        <v>4</v>
      </c>
      <c r="D2953" t="s">
        <v>37</v>
      </c>
      <c r="E2953">
        <v>3</v>
      </c>
      <c r="F2953">
        <v>1</v>
      </c>
      <c r="G2953">
        <v>17</v>
      </c>
      <c r="H2953" s="67">
        <v>3978</v>
      </c>
      <c r="I2953" s="67">
        <v>4230</v>
      </c>
      <c r="J2953" s="67">
        <v>76194</v>
      </c>
      <c r="K2953" s="67">
        <v>81090</v>
      </c>
      <c r="L2953" s="67">
        <v>4896</v>
      </c>
    </row>
    <row r="2954" spans="1:12">
      <c r="A2954" s="3">
        <v>41897</v>
      </c>
      <c r="B2954">
        <v>5</v>
      </c>
      <c r="C2954">
        <v>3</v>
      </c>
      <c r="D2954" t="s">
        <v>28</v>
      </c>
      <c r="E2954">
        <v>3</v>
      </c>
      <c r="F2954">
        <v>1</v>
      </c>
      <c r="G2954">
        <v>3</v>
      </c>
      <c r="H2954" s="67">
        <v>2952</v>
      </c>
      <c r="I2954" s="67">
        <v>3150</v>
      </c>
      <c r="J2954" s="67">
        <v>145800</v>
      </c>
      <c r="K2954" s="67">
        <v>155250</v>
      </c>
      <c r="L2954" s="67">
        <v>9450</v>
      </c>
    </row>
    <row r="2955" spans="1:12">
      <c r="A2955" s="3">
        <v>41898</v>
      </c>
      <c r="B2955">
        <v>7</v>
      </c>
      <c r="C2955">
        <v>3</v>
      </c>
      <c r="D2955" t="s">
        <v>38</v>
      </c>
      <c r="E2955">
        <v>4</v>
      </c>
      <c r="F2955">
        <v>1</v>
      </c>
      <c r="G2955">
        <v>13</v>
      </c>
      <c r="H2955" s="67">
        <v>2034</v>
      </c>
      <c r="I2955" s="67">
        <v>2160</v>
      </c>
      <c r="J2955" s="67">
        <v>49644</v>
      </c>
      <c r="K2955" s="67">
        <v>52920</v>
      </c>
      <c r="L2955" s="67">
        <v>3276</v>
      </c>
    </row>
    <row r="2956" spans="1:12">
      <c r="A2956" s="3">
        <v>41898</v>
      </c>
      <c r="B2956">
        <v>8</v>
      </c>
      <c r="C2956">
        <v>5</v>
      </c>
      <c r="D2956" t="s">
        <v>37</v>
      </c>
      <c r="E2956">
        <v>3</v>
      </c>
      <c r="F2956">
        <v>1</v>
      </c>
      <c r="G2956">
        <v>17</v>
      </c>
      <c r="H2956" s="67">
        <v>3582</v>
      </c>
      <c r="I2956" s="67">
        <v>3870</v>
      </c>
      <c r="J2956" s="67">
        <v>4482</v>
      </c>
      <c r="K2956" s="67">
        <v>4770</v>
      </c>
      <c r="L2956" s="67">
        <v>288</v>
      </c>
    </row>
    <row r="2957" spans="1:12">
      <c r="A2957" s="3">
        <v>41898</v>
      </c>
      <c r="B2957">
        <v>9</v>
      </c>
      <c r="C2957">
        <v>5</v>
      </c>
      <c r="D2957" t="s">
        <v>36</v>
      </c>
      <c r="E2957">
        <v>2</v>
      </c>
      <c r="F2957">
        <v>1</v>
      </c>
      <c r="G2957">
        <v>22</v>
      </c>
      <c r="H2957" s="67">
        <v>3978</v>
      </c>
      <c r="I2957" s="67">
        <v>4230</v>
      </c>
      <c r="J2957" s="67">
        <v>31590</v>
      </c>
      <c r="K2957" s="67">
        <v>33750</v>
      </c>
      <c r="L2957" s="67">
        <v>2160</v>
      </c>
    </row>
    <row r="2958" spans="1:12">
      <c r="A2958" s="3">
        <v>41899</v>
      </c>
      <c r="B2958">
        <v>7</v>
      </c>
      <c r="C2958">
        <v>3</v>
      </c>
      <c r="D2958" t="s">
        <v>33</v>
      </c>
      <c r="E2958">
        <v>3</v>
      </c>
      <c r="F2958">
        <v>1</v>
      </c>
      <c r="G2958">
        <v>23</v>
      </c>
      <c r="H2958" s="67">
        <v>2196</v>
      </c>
      <c r="I2958" s="67">
        <v>2340</v>
      </c>
      <c r="J2958" s="67">
        <v>75582</v>
      </c>
      <c r="K2958" s="67">
        <v>80370</v>
      </c>
      <c r="L2958" s="67">
        <v>4788</v>
      </c>
    </row>
    <row r="2959" spans="1:12">
      <c r="A2959" s="3">
        <v>41900</v>
      </c>
      <c r="B2959">
        <v>5</v>
      </c>
      <c r="C2959">
        <v>3</v>
      </c>
      <c r="D2959" t="s">
        <v>39</v>
      </c>
      <c r="E2959">
        <v>2</v>
      </c>
      <c r="F2959">
        <v>1</v>
      </c>
      <c r="G2959">
        <v>1</v>
      </c>
      <c r="H2959" s="67">
        <v>2034</v>
      </c>
      <c r="I2959" s="67">
        <v>2160</v>
      </c>
      <c r="J2959" s="67">
        <v>26082</v>
      </c>
      <c r="K2959" s="67">
        <v>27720</v>
      </c>
      <c r="L2959" s="67">
        <v>1638</v>
      </c>
    </row>
    <row r="2960" spans="1:12">
      <c r="A2960" s="3">
        <v>41900</v>
      </c>
      <c r="B2960">
        <v>10</v>
      </c>
      <c r="C2960">
        <v>4</v>
      </c>
      <c r="D2960" t="s">
        <v>40</v>
      </c>
      <c r="E2960">
        <v>5</v>
      </c>
      <c r="F2960">
        <v>2</v>
      </c>
      <c r="G2960">
        <v>25</v>
      </c>
      <c r="H2960" s="67">
        <v>5148</v>
      </c>
      <c r="I2960" s="67">
        <v>5490</v>
      </c>
      <c r="J2960" s="67">
        <v>70632</v>
      </c>
      <c r="K2960" s="67">
        <v>76140</v>
      </c>
      <c r="L2960" s="67">
        <v>5508</v>
      </c>
    </row>
    <row r="2961" spans="1:12">
      <c r="A2961" s="3">
        <v>41900</v>
      </c>
      <c r="B2961">
        <v>7</v>
      </c>
      <c r="C2961">
        <v>3</v>
      </c>
      <c r="D2961" t="s">
        <v>42</v>
      </c>
      <c r="E2961">
        <v>6</v>
      </c>
      <c r="F2961">
        <v>2</v>
      </c>
      <c r="G2961">
        <v>22</v>
      </c>
      <c r="H2961" s="67">
        <v>3384</v>
      </c>
      <c r="I2961" s="67">
        <v>3600</v>
      </c>
      <c r="J2961" s="67">
        <v>105084</v>
      </c>
      <c r="K2961" s="67">
        <v>113400</v>
      </c>
      <c r="L2961" s="67">
        <v>8316</v>
      </c>
    </row>
    <row r="2962" spans="1:12">
      <c r="A2962" s="3">
        <v>41901</v>
      </c>
      <c r="B2962">
        <v>7</v>
      </c>
      <c r="C2962">
        <v>3</v>
      </c>
      <c r="D2962" t="s">
        <v>26</v>
      </c>
      <c r="E2962">
        <v>2</v>
      </c>
      <c r="F2962">
        <v>1</v>
      </c>
      <c r="G2962">
        <v>2</v>
      </c>
      <c r="H2962" s="67">
        <v>3978</v>
      </c>
      <c r="I2962" s="67">
        <v>4230</v>
      </c>
      <c r="J2962" s="67">
        <v>42588</v>
      </c>
      <c r="K2962" s="67">
        <v>45360</v>
      </c>
      <c r="L2962" s="67">
        <v>2772</v>
      </c>
    </row>
    <row r="2963" spans="1:12">
      <c r="A2963" s="3">
        <v>41901</v>
      </c>
      <c r="B2963">
        <v>6</v>
      </c>
      <c r="C2963">
        <v>4</v>
      </c>
      <c r="D2963" t="s">
        <v>43</v>
      </c>
      <c r="E2963">
        <v>4</v>
      </c>
      <c r="F2963">
        <v>1</v>
      </c>
      <c r="G2963">
        <v>11</v>
      </c>
      <c r="H2963" s="67">
        <v>3582</v>
      </c>
      <c r="I2963" s="67">
        <v>3870</v>
      </c>
      <c r="J2963" s="67">
        <v>64296</v>
      </c>
      <c r="K2963" s="67">
        <v>68400</v>
      </c>
      <c r="L2963" s="67">
        <v>4104</v>
      </c>
    </row>
    <row r="2964" spans="1:12">
      <c r="A2964" s="3">
        <v>41901</v>
      </c>
      <c r="B2964">
        <v>10</v>
      </c>
      <c r="C2964">
        <v>4</v>
      </c>
      <c r="D2964" t="s">
        <v>26</v>
      </c>
      <c r="E2964">
        <v>2</v>
      </c>
      <c r="F2964">
        <v>1</v>
      </c>
      <c r="G2964">
        <v>11</v>
      </c>
      <c r="H2964" s="67">
        <v>3546</v>
      </c>
      <c r="I2964" s="67">
        <v>3780</v>
      </c>
      <c r="J2964" s="67">
        <v>6084</v>
      </c>
      <c r="K2964" s="67">
        <v>6480</v>
      </c>
      <c r="L2964" s="67">
        <v>396</v>
      </c>
    </row>
    <row r="2965" spans="1:12">
      <c r="A2965" s="3">
        <v>41901</v>
      </c>
      <c r="B2965">
        <v>7</v>
      </c>
      <c r="C2965">
        <v>3</v>
      </c>
      <c r="D2965" t="s">
        <v>43</v>
      </c>
      <c r="E2965">
        <v>4</v>
      </c>
      <c r="F2965">
        <v>1</v>
      </c>
      <c r="G2965">
        <v>1</v>
      </c>
      <c r="H2965" s="67">
        <v>7506</v>
      </c>
      <c r="I2965" s="67">
        <v>8100</v>
      </c>
      <c r="J2965" s="67">
        <v>57528</v>
      </c>
      <c r="K2965" s="67">
        <v>61200</v>
      </c>
      <c r="L2965" s="67">
        <v>3672</v>
      </c>
    </row>
    <row r="2966" spans="1:12">
      <c r="A2966" s="3">
        <v>41901</v>
      </c>
      <c r="B2966">
        <v>2</v>
      </c>
      <c r="C2966">
        <v>1</v>
      </c>
      <c r="D2966" t="s">
        <v>42</v>
      </c>
      <c r="E2966">
        <v>6</v>
      </c>
      <c r="F2966">
        <v>2</v>
      </c>
      <c r="G2966">
        <v>14</v>
      </c>
      <c r="H2966" s="67">
        <v>3978</v>
      </c>
      <c r="I2966" s="67">
        <v>4230</v>
      </c>
      <c r="J2966" s="67">
        <v>7506</v>
      </c>
      <c r="K2966" s="67">
        <v>8100</v>
      </c>
      <c r="L2966" s="67">
        <v>594</v>
      </c>
    </row>
    <row r="2967" spans="1:12">
      <c r="A2967" s="3">
        <v>41901</v>
      </c>
      <c r="B2967">
        <v>8</v>
      </c>
      <c r="C2967">
        <v>5</v>
      </c>
      <c r="D2967" t="s">
        <v>41</v>
      </c>
      <c r="E2967">
        <v>2</v>
      </c>
      <c r="F2967">
        <v>1</v>
      </c>
      <c r="G2967">
        <v>11</v>
      </c>
      <c r="H2967" s="67">
        <v>2034</v>
      </c>
      <c r="I2967" s="67">
        <v>2160</v>
      </c>
      <c r="J2967" s="67">
        <v>59040</v>
      </c>
      <c r="K2967" s="67">
        <v>63000</v>
      </c>
      <c r="L2967" s="67">
        <v>3960</v>
      </c>
    </row>
    <row r="2968" spans="1:12">
      <c r="A2968" s="3">
        <v>41902</v>
      </c>
      <c r="B2968">
        <v>6</v>
      </c>
      <c r="C2968">
        <v>4</v>
      </c>
      <c r="D2968" t="s">
        <v>15</v>
      </c>
      <c r="E2968">
        <v>2</v>
      </c>
      <c r="F2968">
        <v>2</v>
      </c>
      <c r="G2968">
        <v>8</v>
      </c>
      <c r="H2968" s="67">
        <v>2952</v>
      </c>
      <c r="I2968" s="67">
        <v>3150</v>
      </c>
      <c r="J2968" s="67">
        <v>60894</v>
      </c>
      <c r="K2968" s="67">
        <v>65790</v>
      </c>
      <c r="L2968" s="67">
        <v>4896</v>
      </c>
    </row>
    <row r="2969" spans="1:12">
      <c r="A2969" s="3">
        <v>41902</v>
      </c>
      <c r="B2969">
        <v>4</v>
      </c>
      <c r="C2969">
        <v>2</v>
      </c>
      <c r="D2969" t="s">
        <v>19</v>
      </c>
      <c r="E2969">
        <v>2</v>
      </c>
      <c r="F2969">
        <v>1</v>
      </c>
      <c r="G2969">
        <v>1</v>
      </c>
      <c r="H2969" s="67">
        <v>3546</v>
      </c>
      <c r="I2969" s="67">
        <v>3780</v>
      </c>
      <c r="J2969" s="67">
        <v>55692</v>
      </c>
      <c r="K2969" s="67">
        <v>59220</v>
      </c>
      <c r="L2969" s="67">
        <v>3528</v>
      </c>
    </row>
    <row r="2970" spans="1:12">
      <c r="A2970" s="3">
        <v>41902</v>
      </c>
      <c r="B2970">
        <v>3</v>
      </c>
      <c r="C2970">
        <v>2</v>
      </c>
      <c r="D2970" t="s">
        <v>12</v>
      </c>
      <c r="E2970">
        <v>1</v>
      </c>
      <c r="F2970">
        <v>1</v>
      </c>
      <c r="G2970">
        <v>24</v>
      </c>
      <c r="H2970" s="67">
        <v>3546</v>
      </c>
      <c r="I2970" s="67">
        <v>3780</v>
      </c>
      <c r="J2970" s="67">
        <v>6102</v>
      </c>
      <c r="K2970" s="67">
        <v>6480</v>
      </c>
      <c r="L2970" s="67">
        <v>378</v>
      </c>
    </row>
    <row r="2971" spans="1:12">
      <c r="A2971" s="3">
        <v>41902</v>
      </c>
      <c r="B2971">
        <v>3</v>
      </c>
      <c r="C2971">
        <v>2</v>
      </c>
      <c r="D2971" t="s">
        <v>41</v>
      </c>
      <c r="E2971">
        <v>2</v>
      </c>
      <c r="F2971">
        <v>1</v>
      </c>
      <c r="G2971">
        <v>15</v>
      </c>
      <c r="H2971" s="67">
        <v>3978</v>
      </c>
      <c r="I2971" s="67">
        <v>4230</v>
      </c>
      <c r="J2971" s="67">
        <v>5904</v>
      </c>
      <c r="K2971" s="67">
        <v>6300</v>
      </c>
      <c r="L2971" s="67">
        <v>396</v>
      </c>
    </row>
    <row r="2972" spans="1:12">
      <c r="A2972" s="3">
        <v>41902</v>
      </c>
      <c r="B2972">
        <v>7</v>
      </c>
      <c r="C2972">
        <v>3</v>
      </c>
      <c r="D2972" t="s">
        <v>21</v>
      </c>
      <c r="E2972">
        <v>2</v>
      </c>
      <c r="F2972">
        <v>1</v>
      </c>
      <c r="G2972">
        <v>20</v>
      </c>
      <c r="H2972" s="67">
        <v>3546</v>
      </c>
      <c r="I2972" s="67">
        <v>3780</v>
      </c>
      <c r="J2972" s="67">
        <v>43920</v>
      </c>
      <c r="K2972" s="67">
        <v>46800</v>
      </c>
      <c r="L2972" s="67">
        <v>2880</v>
      </c>
    </row>
    <row r="2973" spans="1:12">
      <c r="A2973" s="3">
        <v>41903</v>
      </c>
      <c r="B2973">
        <v>10</v>
      </c>
      <c r="C2973">
        <v>4</v>
      </c>
      <c r="D2973" t="s">
        <v>26</v>
      </c>
      <c r="E2973">
        <v>2</v>
      </c>
      <c r="F2973">
        <v>1</v>
      </c>
      <c r="G2973">
        <v>1</v>
      </c>
      <c r="H2973" s="67">
        <v>5148</v>
      </c>
      <c r="I2973" s="67">
        <v>5490</v>
      </c>
      <c r="J2973" s="67">
        <v>12168</v>
      </c>
      <c r="K2973" s="67">
        <v>12960</v>
      </c>
      <c r="L2973" s="67">
        <v>792</v>
      </c>
    </row>
    <row r="2974" spans="1:12">
      <c r="A2974" s="3">
        <v>41903</v>
      </c>
      <c r="B2974">
        <v>1</v>
      </c>
      <c r="C2974">
        <v>1</v>
      </c>
      <c r="D2974" t="s">
        <v>26</v>
      </c>
      <c r="E2974">
        <v>2</v>
      </c>
      <c r="F2974">
        <v>1</v>
      </c>
      <c r="G2974">
        <v>5</v>
      </c>
      <c r="H2974" s="67">
        <v>2196</v>
      </c>
      <c r="I2974" s="67">
        <v>2340</v>
      </c>
      <c r="J2974" s="67">
        <v>9126</v>
      </c>
      <c r="K2974" s="67">
        <v>9720</v>
      </c>
      <c r="L2974" s="67">
        <v>594</v>
      </c>
    </row>
    <row r="2975" spans="1:12">
      <c r="A2975" s="3">
        <v>41903</v>
      </c>
      <c r="B2975">
        <v>6</v>
      </c>
      <c r="C2975">
        <v>4</v>
      </c>
      <c r="D2975" t="s">
        <v>38</v>
      </c>
      <c r="E2975">
        <v>4</v>
      </c>
      <c r="F2975">
        <v>1</v>
      </c>
      <c r="G2975">
        <v>2</v>
      </c>
      <c r="H2975" s="67">
        <v>3924</v>
      </c>
      <c r="I2975" s="67">
        <v>4230</v>
      </c>
      <c r="J2975" s="67">
        <v>67374</v>
      </c>
      <c r="K2975" s="67">
        <v>71820</v>
      </c>
      <c r="L2975" s="67">
        <v>4446</v>
      </c>
    </row>
    <row r="2976" spans="1:12">
      <c r="A2976" s="3">
        <v>41904</v>
      </c>
      <c r="B2976">
        <v>8</v>
      </c>
      <c r="C2976">
        <v>5</v>
      </c>
      <c r="D2976" t="s">
        <v>28</v>
      </c>
      <c r="E2976">
        <v>3</v>
      </c>
      <c r="F2976">
        <v>1</v>
      </c>
      <c r="G2976">
        <v>15</v>
      </c>
      <c r="H2976" s="67">
        <v>3978</v>
      </c>
      <c r="I2976" s="67">
        <v>4230</v>
      </c>
      <c r="J2976" s="67">
        <v>122472</v>
      </c>
      <c r="K2976" s="67">
        <v>130410</v>
      </c>
      <c r="L2976" s="67">
        <v>7938</v>
      </c>
    </row>
    <row r="2977" spans="1:12">
      <c r="A2977" s="3">
        <v>41905</v>
      </c>
      <c r="B2977">
        <v>6</v>
      </c>
      <c r="C2977">
        <v>4</v>
      </c>
      <c r="D2977" t="s">
        <v>15</v>
      </c>
      <c r="E2977">
        <v>2</v>
      </c>
      <c r="F2977">
        <v>2</v>
      </c>
      <c r="G2977">
        <v>24</v>
      </c>
      <c r="H2977" s="67">
        <v>2106</v>
      </c>
      <c r="I2977" s="67">
        <v>2250</v>
      </c>
      <c r="J2977" s="67">
        <v>64476</v>
      </c>
      <c r="K2977" s="67">
        <v>69660</v>
      </c>
      <c r="L2977" s="67">
        <v>5184</v>
      </c>
    </row>
    <row r="2978" spans="1:12">
      <c r="A2978" s="3">
        <v>41905</v>
      </c>
      <c r="B2978">
        <v>8</v>
      </c>
      <c r="C2978">
        <v>5</v>
      </c>
      <c r="D2978" t="s">
        <v>41</v>
      </c>
      <c r="E2978">
        <v>2</v>
      </c>
      <c r="F2978">
        <v>1</v>
      </c>
      <c r="G2978">
        <v>23</v>
      </c>
      <c r="H2978" s="67">
        <v>5148</v>
      </c>
      <c r="I2978" s="67">
        <v>5490</v>
      </c>
      <c r="J2978" s="67">
        <v>35424</v>
      </c>
      <c r="K2978" s="67">
        <v>37800</v>
      </c>
      <c r="L2978" s="67">
        <v>2376</v>
      </c>
    </row>
    <row r="2979" spans="1:12">
      <c r="A2979" s="3">
        <v>41906</v>
      </c>
      <c r="B2979">
        <v>6</v>
      </c>
      <c r="C2979">
        <v>4</v>
      </c>
      <c r="D2979" t="s">
        <v>32</v>
      </c>
      <c r="E2979">
        <v>3</v>
      </c>
      <c r="F2979">
        <v>1</v>
      </c>
      <c r="G2979">
        <v>20</v>
      </c>
      <c r="H2979" s="67">
        <v>3546</v>
      </c>
      <c r="I2979" s="67">
        <v>3780</v>
      </c>
      <c r="J2979" s="67">
        <v>63828</v>
      </c>
      <c r="K2979" s="67">
        <v>68040</v>
      </c>
      <c r="L2979" s="67">
        <v>4212</v>
      </c>
    </row>
    <row r="2980" spans="1:12">
      <c r="A2980" s="3">
        <v>41906</v>
      </c>
      <c r="B2980">
        <v>7</v>
      </c>
      <c r="C2980">
        <v>3</v>
      </c>
      <c r="D2980" t="s">
        <v>32</v>
      </c>
      <c r="E2980">
        <v>3</v>
      </c>
      <c r="F2980">
        <v>1</v>
      </c>
      <c r="G2980">
        <v>23</v>
      </c>
      <c r="H2980" s="67">
        <v>3546</v>
      </c>
      <c r="I2980" s="67">
        <v>3780</v>
      </c>
      <c r="J2980" s="67">
        <v>56736</v>
      </c>
      <c r="K2980" s="67">
        <v>60480</v>
      </c>
      <c r="L2980" s="67">
        <v>3744</v>
      </c>
    </row>
    <row r="2981" spans="1:12">
      <c r="A2981" s="3">
        <v>41906</v>
      </c>
      <c r="B2981">
        <v>4</v>
      </c>
      <c r="C2981">
        <v>2</v>
      </c>
      <c r="D2981" t="s">
        <v>41</v>
      </c>
      <c r="E2981">
        <v>2</v>
      </c>
      <c r="F2981">
        <v>1</v>
      </c>
      <c r="G2981">
        <v>22</v>
      </c>
      <c r="H2981" s="67">
        <v>5148</v>
      </c>
      <c r="I2981" s="67">
        <v>5490</v>
      </c>
      <c r="J2981" s="67">
        <v>70848</v>
      </c>
      <c r="K2981" s="67">
        <v>75600</v>
      </c>
      <c r="L2981" s="67">
        <v>4752</v>
      </c>
    </row>
    <row r="2982" spans="1:12">
      <c r="A2982" s="3">
        <v>41906</v>
      </c>
      <c r="B2982">
        <v>5</v>
      </c>
      <c r="C2982">
        <v>3</v>
      </c>
      <c r="D2982" t="s">
        <v>37</v>
      </c>
      <c r="E2982">
        <v>3</v>
      </c>
      <c r="F2982">
        <v>1</v>
      </c>
      <c r="G2982">
        <v>10</v>
      </c>
      <c r="H2982" s="67">
        <v>3384</v>
      </c>
      <c r="I2982" s="67">
        <v>3600</v>
      </c>
      <c r="J2982" s="67">
        <v>98604</v>
      </c>
      <c r="K2982" s="67">
        <v>104940</v>
      </c>
      <c r="L2982" s="67">
        <v>6336</v>
      </c>
    </row>
    <row r="2983" spans="1:12">
      <c r="A2983" s="3">
        <v>41907</v>
      </c>
      <c r="B2983">
        <v>9</v>
      </c>
      <c r="C2983">
        <v>5</v>
      </c>
      <c r="D2983" t="s">
        <v>38</v>
      </c>
      <c r="E2983">
        <v>4</v>
      </c>
      <c r="F2983">
        <v>1</v>
      </c>
      <c r="G2983">
        <v>5</v>
      </c>
      <c r="H2983" s="67">
        <v>3042</v>
      </c>
      <c r="I2983" s="67">
        <v>3240</v>
      </c>
      <c r="J2983" s="67">
        <v>78012</v>
      </c>
      <c r="K2983" s="67">
        <v>83160</v>
      </c>
      <c r="L2983" s="67">
        <v>5148</v>
      </c>
    </row>
    <row r="2984" spans="1:12">
      <c r="A2984" s="3">
        <v>41907</v>
      </c>
      <c r="B2984">
        <v>5</v>
      </c>
      <c r="C2984">
        <v>3</v>
      </c>
      <c r="D2984" t="s">
        <v>28</v>
      </c>
      <c r="E2984">
        <v>3</v>
      </c>
      <c r="F2984">
        <v>1</v>
      </c>
      <c r="G2984">
        <v>12</v>
      </c>
      <c r="H2984" s="67">
        <v>3978</v>
      </c>
      <c r="I2984" s="67">
        <v>4230</v>
      </c>
      <c r="J2984" s="67">
        <v>69984</v>
      </c>
      <c r="K2984" s="67">
        <v>74520</v>
      </c>
      <c r="L2984" s="67">
        <v>4536</v>
      </c>
    </row>
    <row r="2985" spans="1:12">
      <c r="A2985" s="3">
        <v>41907</v>
      </c>
      <c r="B2985">
        <v>4</v>
      </c>
      <c r="C2985">
        <v>2</v>
      </c>
      <c r="D2985" t="s">
        <v>36</v>
      </c>
      <c r="E2985">
        <v>2</v>
      </c>
      <c r="F2985">
        <v>1</v>
      </c>
      <c r="G2985">
        <v>19</v>
      </c>
      <c r="H2985" s="67">
        <v>3978</v>
      </c>
      <c r="I2985" s="67">
        <v>4230</v>
      </c>
      <c r="J2985" s="67">
        <v>50544</v>
      </c>
      <c r="K2985" s="67">
        <v>54000</v>
      </c>
      <c r="L2985" s="67">
        <v>3456</v>
      </c>
    </row>
    <row r="2986" spans="1:12">
      <c r="A2986" s="3">
        <v>41907</v>
      </c>
      <c r="B2986">
        <v>9</v>
      </c>
      <c r="C2986">
        <v>5</v>
      </c>
      <c r="D2986" t="s">
        <v>43</v>
      </c>
      <c r="E2986">
        <v>4</v>
      </c>
      <c r="F2986">
        <v>1</v>
      </c>
      <c r="G2986">
        <v>18</v>
      </c>
      <c r="H2986" s="67">
        <v>3924</v>
      </c>
      <c r="I2986" s="67">
        <v>4230</v>
      </c>
      <c r="J2986" s="67">
        <v>81216</v>
      </c>
      <c r="K2986" s="67">
        <v>86400</v>
      </c>
      <c r="L2986" s="67">
        <v>5184</v>
      </c>
    </row>
    <row r="2987" spans="1:12">
      <c r="A2987" s="3">
        <v>41908</v>
      </c>
      <c r="B2987">
        <v>10</v>
      </c>
      <c r="C2987">
        <v>4</v>
      </c>
      <c r="D2987" t="s">
        <v>12</v>
      </c>
      <c r="E2987">
        <v>1</v>
      </c>
      <c r="F2987">
        <v>1</v>
      </c>
      <c r="G2987">
        <v>1</v>
      </c>
      <c r="H2987" s="67">
        <v>2952</v>
      </c>
      <c r="I2987" s="67">
        <v>3150</v>
      </c>
      <c r="J2987" s="67">
        <v>18306</v>
      </c>
      <c r="K2987" s="67">
        <v>19440</v>
      </c>
      <c r="L2987" s="67">
        <v>1134</v>
      </c>
    </row>
    <row r="2988" spans="1:12">
      <c r="A2988" s="3">
        <v>41908</v>
      </c>
      <c r="B2988">
        <v>1</v>
      </c>
      <c r="C2988">
        <v>1</v>
      </c>
      <c r="D2988" t="s">
        <v>35</v>
      </c>
      <c r="E2988">
        <v>3</v>
      </c>
      <c r="F2988">
        <v>1</v>
      </c>
      <c r="G2988">
        <v>15</v>
      </c>
      <c r="H2988" s="67">
        <v>3042</v>
      </c>
      <c r="I2988" s="67">
        <v>3240</v>
      </c>
      <c r="J2988" s="67">
        <v>5148</v>
      </c>
      <c r="K2988" s="67">
        <v>5490</v>
      </c>
      <c r="L2988" s="67">
        <v>342</v>
      </c>
    </row>
    <row r="2989" spans="1:12">
      <c r="A2989" s="3">
        <v>41908</v>
      </c>
      <c r="B2989">
        <v>10</v>
      </c>
      <c r="C2989">
        <v>4</v>
      </c>
      <c r="D2989" t="s">
        <v>33</v>
      </c>
      <c r="E2989">
        <v>3</v>
      </c>
      <c r="F2989">
        <v>1</v>
      </c>
      <c r="G2989">
        <v>4</v>
      </c>
      <c r="H2989" s="67">
        <v>3978</v>
      </c>
      <c r="I2989" s="67">
        <v>4230</v>
      </c>
      <c r="J2989" s="67">
        <v>59670</v>
      </c>
      <c r="K2989" s="67">
        <v>63450</v>
      </c>
      <c r="L2989" s="67">
        <v>3780</v>
      </c>
    </row>
    <row r="2990" spans="1:12">
      <c r="A2990" s="3">
        <v>41909</v>
      </c>
      <c r="B2990">
        <v>6</v>
      </c>
      <c r="C2990">
        <v>4</v>
      </c>
      <c r="D2990" t="s">
        <v>36</v>
      </c>
      <c r="E2990">
        <v>2</v>
      </c>
      <c r="F2990">
        <v>1</v>
      </c>
      <c r="G2990">
        <v>16</v>
      </c>
      <c r="H2990" s="67">
        <v>2106</v>
      </c>
      <c r="I2990" s="67">
        <v>2250</v>
      </c>
      <c r="J2990" s="67">
        <v>18954</v>
      </c>
      <c r="K2990" s="67">
        <v>20250</v>
      </c>
      <c r="L2990" s="67">
        <v>1296</v>
      </c>
    </row>
    <row r="2991" spans="1:12">
      <c r="A2991" s="3">
        <v>41909</v>
      </c>
      <c r="B2991">
        <v>10</v>
      </c>
      <c r="C2991">
        <v>4</v>
      </c>
      <c r="D2991" t="s">
        <v>43</v>
      </c>
      <c r="E2991">
        <v>4</v>
      </c>
      <c r="F2991">
        <v>1</v>
      </c>
      <c r="G2991">
        <v>10</v>
      </c>
      <c r="H2991" s="67">
        <v>2034</v>
      </c>
      <c r="I2991" s="67">
        <v>2160</v>
      </c>
      <c r="J2991" s="67">
        <v>71064</v>
      </c>
      <c r="K2991" s="67">
        <v>75600</v>
      </c>
      <c r="L2991" s="67">
        <v>4536</v>
      </c>
    </row>
    <row r="2992" spans="1:12">
      <c r="A2992" s="3">
        <v>41909</v>
      </c>
      <c r="B2992">
        <v>5</v>
      </c>
      <c r="C2992">
        <v>3</v>
      </c>
      <c r="D2992" t="s">
        <v>35</v>
      </c>
      <c r="E2992">
        <v>3</v>
      </c>
      <c r="F2992">
        <v>1</v>
      </c>
      <c r="G2992">
        <v>21</v>
      </c>
      <c r="H2992" s="67">
        <v>4482</v>
      </c>
      <c r="I2992" s="67">
        <v>4770</v>
      </c>
      <c r="J2992" s="67">
        <v>128700</v>
      </c>
      <c r="K2992" s="67">
        <v>137250</v>
      </c>
      <c r="L2992" s="67">
        <v>8550</v>
      </c>
    </row>
    <row r="2993" spans="1:12">
      <c r="A2993" s="3">
        <v>41909</v>
      </c>
      <c r="B2993">
        <v>5</v>
      </c>
      <c r="C2993">
        <v>3</v>
      </c>
      <c r="D2993" t="s">
        <v>41</v>
      </c>
      <c r="E2993">
        <v>2</v>
      </c>
      <c r="F2993">
        <v>1</v>
      </c>
      <c r="G2993">
        <v>7</v>
      </c>
      <c r="H2993" s="67">
        <v>3726</v>
      </c>
      <c r="I2993" s="67">
        <v>3960</v>
      </c>
      <c r="J2993" s="67">
        <v>17712</v>
      </c>
      <c r="K2993" s="67">
        <v>18900</v>
      </c>
      <c r="L2993" s="67">
        <v>1188</v>
      </c>
    </row>
    <row r="2994" spans="1:12">
      <c r="A2994" s="3">
        <v>41910</v>
      </c>
      <c r="B2994">
        <v>2</v>
      </c>
      <c r="C2994">
        <v>1</v>
      </c>
      <c r="D2994" t="s">
        <v>21</v>
      </c>
      <c r="E2994">
        <v>2</v>
      </c>
      <c r="F2994">
        <v>1</v>
      </c>
      <c r="G2994">
        <v>22</v>
      </c>
      <c r="H2994" s="67">
        <v>2952</v>
      </c>
      <c r="I2994" s="67">
        <v>3150</v>
      </c>
      <c r="J2994" s="67">
        <v>28548</v>
      </c>
      <c r="K2994" s="67">
        <v>30420</v>
      </c>
      <c r="L2994" s="67">
        <v>1872</v>
      </c>
    </row>
    <row r="2995" spans="1:12">
      <c r="A2995" s="3">
        <v>41910</v>
      </c>
      <c r="B2995">
        <v>7</v>
      </c>
      <c r="C2995">
        <v>3</v>
      </c>
      <c r="D2995" t="s">
        <v>38</v>
      </c>
      <c r="E2995">
        <v>4</v>
      </c>
      <c r="F2995">
        <v>1</v>
      </c>
      <c r="G2995">
        <v>15</v>
      </c>
      <c r="H2995" s="67">
        <v>3384</v>
      </c>
      <c r="I2995" s="67">
        <v>3600</v>
      </c>
      <c r="J2995" s="67">
        <v>49644</v>
      </c>
      <c r="K2995" s="67">
        <v>52920</v>
      </c>
      <c r="L2995" s="67">
        <v>3276</v>
      </c>
    </row>
    <row r="2996" spans="1:12">
      <c r="A2996" s="3">
        <v>41911</v>
      </c>
      <c r="B2996">
        <v>7</v>
      </c>
      <c r="C2996">
        <v>3</v>
      </c>
      <c r="D2996" t="s">
        <v>15</v>
      </c>
      <c r="E2996">
        <v>2</v>
      </c>
      <c r="F2996">
        <v>2</v>
      </c>
      <c r="G2996">
        <v>7</v>
      </c>
      <c r="H2996" s="67">
        <v>3546</v>
      </c>
      <c r="I2996" s="67">
        <v>3780</v>
      </c>
      <c r="J2996" s="67">
        <v>35820</v>
      </c>
      <c r="K2996" s="67">
        <v>38700</v>
      </c>
      <c r="L2996" s="67">
        <v>2880</v>
      </c>
    </row>
    <row r="2997" spans="1:12">
      <c r="A2997" s="3">
        <v>41911</v>
      </c>
      <c r="B2997">
        <v>8</v>
      </c>
      <c r="C2997">
        <v>5</v>
      </c>
      <c r="D2997" t="s">
        <v>28</v>
      </c>
      <c r="E2997">
        <v>3</v>
      </c>
      <c r="F2997">
        <v>1</v>
      </c>
      <c r="G2997">
        <v>17</v>
      </c>
      <c r="H2997" s="67">
        <v>5148</v>
      </c>
      <c r="I2997" s="67">
        <v>5490</v>
      </c>
      <c r="J2997" s="67">
        <v>5832</v>
      </c>
      <c r="K2997" s="67">
        <v>6210</v>
      </c>
      <c r="L2997" s="67">
        <v>378</v>
      </c>
    </row>
    <row r="2998" spans="1:12">
      <c r="A2998" s="3">
        <v>41911</v>
      </c>
      <c r="B2998">
        <v>3</v>
      </c>
      <c r="C2998">
        <v>2</v>
      </c>
      <c r="D2998" t="s">
        <v>32</v>
      </c>
      <c r="E2998">
        <v>3</v>
      </c>
      <c r="F2998">
        <v>1</v>
      </c>
      <c r="G2998">
        <v>20</v>
      </c>
      <c r="H2998" s="67">
        <v>2034</v>
      </c>
      <c r="I2998" s="67">
        <v>2160</v>
      </c>
      <c r="J2998" s="67">
        <v>88650</v>
      </c>
      <c r="K2998" s="67">
        <v>94500</v>
      </c>
      <c r="L2998" s="67">
        <v>5850</v>
      </c>
    </row>
    <row r="2999" spans="1:12">
      <c r="A2999" s="3">
        <v>41911</v>
      </c>
      <c r="B2999">
        <v>9</v>
      </c>
      <c r="C2999">
        <v>5</v>
      </c>
      <c r="D2999" t="s">
        <v>38</v>
      </c>
      <c r="E2999">
        <v>4</v>
      </c>
      <c r="F2999">
        <v>1</v>
      </c>
      <c r="G2999">
        <v>5</v>
      </c>
      <c r="H2999" s="67">
        <v>2196</v>
      </c>
      <c r="I2999" s="67">
        <v>2340</v>
      </c>
      <c r="J2999" s="67">
        <v>63828</v>
      </c>
      <c r="K2999" s="67">
        <v>68040</v>
      </c>
      <c r="L2999" s="67">
        <v>4212</v>
      </c>
    </row>
    <row r="3000" spans="1:12">
      <c r="A3000" s="3">
        <v>41912</v>
      </c>
      <c r="B3000">
        <v>1</v>
      </c>
      <c r="C3000">
        <v>1</v>
      </c>
      <c r="D3000" t="s">
        <v>35</v>
      </c>
      <c r="E3000">
        <v>3</v>
      </c>
      <c r="F3000">
        <v>1</v>
      </c>
      <c r="G3000">
        <v>14</v>
      </c>
      <c r="H3000" s="67">
        <v>3546</v>
      </c>
      <c r="I3000" s="67">
        <v>3780</v>
      </c>
      <c r="J3000" s="67">
        <v>82368</v>
      </c>
      <c r="K3000" s="67">
        <v>87840</v>
      </c>
      <c r="L3000" s="67">
        <v>5472</v>
      </c>
    </row>
    <row r="3001" spans="1:12">
      <c r="A3001" s="3">
        <v>41912</v>
      </c>
      <c r="B3001">
        <v>7</v>
      </c>
      <c r="C3001">
        <v>3</v>
      </c>
      <c r="D3001" t="s">
        <v>33</v>
      </c>
      <c r="E3001">
        <v>3</v>
      </c>
      <c r="F3001">
        <v>1</v>
      </c>
      <c r="G3001">
        <v>6</v>
      </c>
      <c r="H3001" s="67">
        <v>3546</v>
      </c>
      <c r="I3001" s="67">
        <v>3780</v>
      </c>
      <c r="J3001" s="67">
        <v>3978</v>
      </c>
      <c r="K3001" s="67">
        <v>4230</v>
      </c>
      <c r="L3001" s="67">
        <v>252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7721-2FAF-456C-B128-D08A2CFDD290}">
  <sheetPr>
    <tabColor theme="9" tint="0.39997558519241921"/>
  </sheetPr>
  <dimension ref="A1:B4"/>
  <sheetViews>
    <sheetView workbookViewId="0">
      <selection activeCell="D4" sqref="D4"/>
    </sheetView>
  </sheetViews>
  <sheetFormatPr defaultRowHeight="14.4"/>
  <cols>
    <col min="1" max="1" width="13.109375" bestFit="1" customWidth="1"/>
    <col min="2" max="2" width="7.5546875" bestFit="1" customWidth="1"/>
  </cols>
  <sheetData>
    <row r="1" spans="1:2">
      <c r="A1" t="s">
        <v>53</v>
      </c>
      <c r="B1" t="s">
        <v>1603</v>
      </c>
    </row>
    <row r="2" spans="1:2">
      <c r="A2" t="s">
        <v>63</v>
      </c>
      <c r="B2" t="s">
        <v>1604</v>
      </c>
    </row>
    <row r="3" spans="1:2">
      <c r="A3" t="s">
        <v>72</v>
      </c>
      <c r="B3" t="s">
        <v>1605</v>
      </c>
    </row>
    <row r="4" spans="1:2">
      <c r="A4" t="s">
        <v>86</v>
      </c>
      <c r="B4" t="s">
        <v>1606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20A57-440A-421B-937F-403754D2CFF3}">
  <sheetPr>
    <tabColor theme="9" tint="0.39997558519241921"/>
  </sheetPr>
  <dimension ref="A1:B3"/>
  <sheetViews>
    <sheetView workbookViewId="0">
      <selection activeCell="D4" sqref="D4"/>
    </sheetView>
  </sheetViews>
  <sheetFormatPr defaultRowHeight="14.4"/>
  <cols>
    <col min="1" max="1" width="11.6640625" bestFit="1" customWidth="1"/>
    <col min="2" max="2" width="7.5546875" bestFit="1" customWidth="1"/>
    <col min="9" max="9" width="10.44140625" customWidth="1"/>
  </cols>
  <sheetData>
    <row r="1" spans="1:2">
      <c r="A1" t="s">
        <v>5</v>
      </c>
      <c r="B1" t="s">
        <v>1603</v>
      </c>
    </row>
    <row r="2" spans="1:2">
      <c r="A2" t="s">
        <v>13</v>
      </c>
      <c r="B2">
        <v>1</v>
      </c>
    </row>
    <row r="3" spans="1:2">
      <c r="A3" t="s">
        <v>16</v>
      </c>
      <c r="B3">
        <v>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8DD3-29FC-4796-BFE1-080772C25227}">
  <sheetPr>
    <tabColor theme="9" tint="0.39997558519241921"/>
  </sheetPr>
  <dimension ref="A1:B7"/>
  <sheetViews>
    <sheetView workbookViewId="0">
      <selection activeCell="D7" sqref="D7"/>
    </sheetView>
  </sheetViews>
  <sheetFormatPr defaultRowHeight="14.4"/>
  <cols>
    <col min="1" max="1" width="14.21875" bestFit="1" customWidth="1"/>
    <col min="2" max="2" width="7.5546875" bestFit="1" customWidth="1"/>
  </cols>
  <sheetData>
    <row r="1" spans="1:2">
      <c r="A1" t="s">
        <v>1642</v>
      </c>
      <c r="B1" t="s">
        <v>1603</v>
      </c>
    </row>
    <row r="2" spans="1:2">
      <c r="A2" t="s">
        <v>1643</v>
      </c>
      <c r="B2">
        <v>1</v>
      </c>
    </row>
    <row r="3" spans="1:2">
      <c r="A3" t="s">
        <v>1644</v>
      </c>
      <c r="B3">
        <v>2</v>
      </c>
    </row>
    <row r="4" spans="1:2">
      <c r="A4" t="s">
        <v>1645</v>
      </c>
      <c r="B4">
        <v>3</v>
      </c>
    </row>
    <row r="5" spans="1:2">
      <c r="A5" t="s">
        <v>1646</v>
      </c>
      <c r="B5">
        <v>4</v>
      </c>
    </row>
    <row r="6" spans="1:2">
      <c r="A6" t="s">
        <v>1647</v>
      </c>
      <c r="B6">
        <v>5</v>
      </c>
    </row>
    <row r="7" spans="1:2">
      <c r="A7" t="s">
        <v>1648</v>
      </c>
      <c r="B7">
        <v>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C53A7-96CA-44BA-8BE5-92180D6AF67D}">
  <sheetPr>
    <tabColor theme="9" tint="0.39997558519241921"/>
  </sheetPr>
  <dimension ref="A1:B6"/>
  <sheetViews>
    <sheetView workbookViewId="0">
      <selection activeCell="D3" sqref="D3"/>
    </sheetView>
  </sheetViews>
  <sheetFormatPr defaultRowHeight="14.4"/>
  <cols>
    <col min="1" max="1" width="12.88671875" bestFit="1" customWidth="1"/>
    <col min="2" max="2" width="7.5546875" bestFit="1" customWidth="1"/>
  </cols>
  <sheetData>
    <row r="1" spans="1:2">
      <c r="A1" t="s">
        <v>4</v>
      </c>
      <c r="B1" t="s">
        <v>1603</v>
      </c>
    </row>
    <row r="2" spans="1:2">
      <c r="A2" t="s">
        <v>11</v>
      </c>
      <c r="B2">
        <v>1</v>
      </c>
    </row>
    <row r="3" spans="1:2">
      <c r="A3" t="s">
        <v>18</v>
      </c>
      <c r="B3">
        <v>2</v>
      </c>
    </row>
    <row r="4" spans="1:2">
      <c r="A4" t="s">
        <v>23</v>
      </c>
      <c r="B4">
        <v>3</v>
      </c>
    </row>
    <row r="5" spans="1:2">
      <c r="A5" t="s">
        <v>25</v>
      </c>
      <c r="B5">
        <v>4</v>
      </c>
    </row>
    <row r="6" spans="1:2">
      <c r="A6" t="s">
        <v>30</v>
      </c>
      <c r="B6">
        <v>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BF2E1-C119-48FC-A53D-C7F0AC01DFAF}">
  <sheetPr>
    <tabColor theme="9" tint="0.39997558519241921"/>
  </sheetPr>
  <dimension ref="A1:B11"/>
  <sheetViews>
    <sheetView workbookViewId="0">
      <selection activeCell="F13" sqref="F13"/>
    </sheetView>
  </sheetViews>
  <sheetFormatPr defaultRowHeight="14.4"/>
  <cols>
    <col min="1" max="1" width="14.77734375" bestFit="1" customWidth="1"/>
    <col min="2" max="2" width="7.5546875" bestFit="1" customWidth="1"/>
  </cols>
  <sheetData>
    <row r="1" spans="1:2">
      <c r="A1" t="s">
        <v>3</v>
      </c>
      <c r="B1" t="s">
        <v>1603</v>
      </c>
    </row>
    <row r="2" spans="1:2">
      <c r="A2" t="s">
        <v>10</v>
      </c>
      <c r="B2">
        <v>1</v>
      </c>
    </row>
    <row r="3" spans="1:2">
      <c r="A3" t="s">
        <v>14</v>
      </c>
      <c r="B3">
        <v>2</v>
      </c>
    </row>
    <row r="4" spans="1:2">
      <c r="A4" t="s">
        <v>17</v>
      </c>
      <c r="B4">
        <v>3</v>
      </c>
    </row>
    <row r="5" spans="1:2">
      <c r="A5" t="s">
        <v>20</v>
      </c>
      <c r="B5">
        <v>4</v>
      </c>
    </row>
    <row r="6" spans="1:2">
      <c r="A6" t="s">
        <v>22</v>
      </c>
      <c r="B6">
        <v>5</v>
      </c>
    </row>
    <row r="7" spans="1:2">
      <c r="A7" t="s">
        <v>24</v>
      </c>
      <c r="B7">
        <v>6</v>
      </c>
    </row>
    <row r="8" spans="1:2">
      <c r="A8" t="s">
        <v>27</v>
      </c>
      <c r="B8">
        <v>7</v>
      </c>
    </row>
    <row r="9" spans="1:2">
      <c r="A9" t="s">
        <v>29</v>
      </c>
      <c r="B9">
        <v>8</v>
      </c>
    </row>
    <row r="10" spans="1:2">
      <c r="A10" t="s">
        <v>31</v>
      </c>
      <c r="B10">
        <v>9</v>
      </c>
    </row>
    <row r="11" spans="1:2">
      <c r="A11" t="s">
        <v>34</v>
      </c>
      <c r="B11">
        <v>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DEB9D5A1-F85C-49DD-9445-B117FEE129EA}">
  <ds:schemaRefs/>
</ds:datastoreItem>
</file>

<file path=customXml/itemProps2.xml><?xml version="1.0" encoding="utf-8"?>
<ds:datastoreItem xmlns:ds="http://schemas.openxmlformats.org/officeDocument/2006/customXml" ds:itemID="{63584AD6-785A-4D3E-BCC1-13697038F68A}">
  <ds:schemaRefs/>
</ds:datastoreItem>
</file>

<file path=customXml/itemProps3.xml><?xml version="1.0" encoding="utf-8"?>
<ds:datastoreItem xmlns:ds="http://schemas.openxmlformats.org/officeDocument/2006/customXml" ds:itemID="{AF33538E-F653-4DCF-A30D-6B1F32347001}">
  <ds:schemaRefs/>
</ds:datastoreItem>
</file>

<file path=customXml/itemProps4.xml><?xml version="1.0" encoding="utf-8"?>
<ds:datastoreItem xmlns:ds="http://schemas.openxmlformats.org/officeDocument/2006/customXml" ds:itemID="{7311E006-248A-4085-9FDC-29ACE3CA297C}">
  <ds:schemaRefs/>
</ds:datastoreItem>
</file>

<file path=customXml/itemProps5.xml><?xml version="1.0" encoding="utf-8"?>
<ds:datastoreItem xmlns:ds="http://schemas.openxmlformats.org/officeDocument/2006/customXml" ds:itemID="{8025908F-6D81-4C28-96C1-35D568ACF25E}">
  <ds:schemaRefs/>
</ds:datastoreItem>
</file>

<file path=customXml/itemProps6.xml><?xml version="1.0" encoding="utf-8"?>
<ds:datastoreItem xmlns:ds="http://schemas.openxmlformats.org/officeDocument/2006/customXml" ds:itemID="{35921FBE-813B-471E-B0C3-FCA95D472B08}">
  <ds:schemaRefs/>
</ds:datastoreItem>
</file>

<file path=customXml/itemProps7.xml><?xml version="1.0" encoding="utf-8"?>
<ds:datastoreItem xmlns:ds="http://schemas.openxmlformats.org/officeDocument/2006/customXml" ds:itemID="{1E8D4D4D-FC7D-4715-8572-A215925BE2E1}">
  <ds:schemaRefs/>
</ds:datastoreItem>
</file>

<file path=customXml/itemProps8.xml><?xml version="1.0" encoding="utf-8"?>
<ds:datastoreItem xmlns:ds="http://schemas.openxmlformats.org/officeDocument/2006/customXml" ds:itemID="{EC63BC35-84E9-4944-9C2F-D756CBF4762D}">
  <ds:schemaRefs/>
</ds:datastoreItem>
</file>

<file path=customXml/itemProps9.xml><?xml version="1.0" encoding="utf-8"?>
<ds:datastoreItem xmlns:ds="http://schemas.openxmlformats.org/officeDocument/2006/customXml" ds:itemID="{4DBCC355-9DFC-43F1-9304-232443FECC35}">
  <ds:schemaRefs/>
</ds:datastoreItem>
</file>

<file path=customXml/itemProps10.xml><?xml version="1.0" encoding="utf-8"?>
<ds:datastoreItem xmlns:ds="http://schemas.openxmlformats.org/officeDocument/2006/customXml" ds:itemID="{FBB65926-A2A7-4231-994E-D9E292F090EB}">
  <ds:schemaRefs>
    <ds:schemaRef ds:uri="http://schemas.microsoft.com/DataMashup"/>
  </ds:schemaRefs>
</ds:datastoreItem>
</file>

<file path=customXml/itemProps11.xml><?xml version="1.0" encoding="utf-8"?>
<ds:datastoreItem xmlns:ds="http://schemas.openxmlformats.org/officeDocument/2006/customXml" ds:itemID="{343DCB82-61E6-4A5D-B96F-1264D973A732}">
  <ds:schemaRefs/>
</ds:datastoreItem>
</file>

<file path=customXml/itemProps12.xml><?xml version="1.0" encoding="utf-8"?>
<ds:datastoreItem xmlns:ds="http://schemas.openxmlformats.org/officeDocument/2006/customXml" ds:itemID="{5A4C7FEA-1FA8-4596-ACC9-F124A337AF20}">
  <ds:schemaRefs/>
</ds:datastoreItem>
</file>

<file path=customXml/itemProps13.xml><?xml version="1.0" encoding="utf-8"?>
<ds:datastoreItem xmlns:ds="http://schemas.openxmlformats.org/officeDocument/2006/customXml" ds:itemID="{C4BB0987-E766-4CA4-8D0A-F18052765086}">
  <ds:schemaRefs/>
</ds:datastoreItem>
</file>

<file path=customXml/itemProps14.xml><?xml version="1.0" encoding="utf-8"?>
<ds:datastoreItem xmlns:ds="http://schemas.openxmlformats.org/officeDocument/2006/customXml" ds:itemID="{36132B39-6808-4233-B441-4B98CF943AFC}">
  <ds:schemaRefs/>
</ds:datastoreItem>
</file>

<file path=customXml/itemProps15.xml><?xml version="1.0" encoding="utf-8"?>
<ds:datastoreItem xmlns:ds="http://schemas.openxmlformats.org/officeDocument/2006/customXml" ds:itemID="{00EF8C58-AFEC-42D6-AA93-1811B64297ED}">
  <ds:schemaRefs/>
</ds:datastoreItem>
</file>

<file path=customXml/itemProps16.xml><?xml version="1.0" encoding="utf-8"?>
<ds:datastoreItem xmlns:ds="http://schemas.openxmlformats.org/officeDocument/2006/customXml" ds:itemID="{2B73126F-333A-4412-B74A-A472C06ACE7F}">
  <ds:schemaRefs/>
</ds:datastoreItem>
</file>

<file path=customXml/itemProps17.xml><?xml version="1.0" encoding="utf-8"?>
<ds:datastoreItem xmlns:ds="http://schemas.openxmlformats.org/officeDocument/2006/customXml" ds:itemID="{ACF73429-2EB0-410D-979B-4FFFB88A925E}">
  <ds:schemaRefs/>
</ds:datastoreItem>
</file>

<file path=customXml/itemProps18.xml><?xml version="1.0" encoding="utf-8"?>
<ds:datastoreItem xmlns:ds="http://schemas.openxmlformats.org/officeDocument/2006/customXml" ds:itemID="{47742E18-E425-4BF6-960B-49DD978E8480}">
  <ds:schemaRefs/>
</ds:datastoreItem>
</file>

<file path=customXml/itemProps19.xml><?xml version="1.0" encoding="utf-8"?>
<ds:datastoreItem xmlns:ds="http://schemas.openxmlformats.org/officeDocument/2006/customXml" ds:itemID="{CCF541B3-F999-4566-BA60-AF0C0FED02FF}">
  <ds:schemaRefs/>
</ds:datastoreItem>
</file>

<file path=customXml/itemProps20.xml><?xml version="1.0" encoding="utf-8"?>
<ds:datastoreItem xmlns:ds="http://schemas.openxmlformats.org/officeDocument/2006/customXml" ds:itemID="{20AC723F-E506-4FDC-B915-BE29C7044D35}">
  <ds:schemaRefs/>
</ds:datastoreItem>
</file>

<file path=customXml/itemProps21.xml><?xml version="1.0" encoding="utf-8"?>
<ds:datastoreItem xmlns:ds="http://schemas.openxmlformats.org/officeDocument/2006/customXml" ds:itemID="{2DEC6AA0-E162-4288-9108-09EF6D65EC0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Info</vt:lpstr>
      <vt:lpstr>Data-1</vt:lpstr>
      <vt:lpstr>Dashboard</vt:lpstr>
      <vt:lpstr>Pivot Table</vt:lpstr>
      <vt:lpstr>Sales</vt:lpstr>
      <vt:lpstr>Code</vt:lpstr>
      <vt:lpstr>Classes</vt:lpstr>
      <vt:lpstr>Sub categories</vt:lpstr>
      <vt:lpstr>Segments</vt:lpstr>
      <vt:lpstr>Branches</vt:lpstr>
      <vt:lpstr>Info!Print_Area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Ismail</dc:creator>
  <cp:lastModifiedBy>Nourhan Khalifa</cp:lastModifiedBy>
  <cp:lastPrinted>2023-08-22T18:51:38Z</cp:lastPrinted>
  <dcterms:created xsi:type="dcterms:W3CDTF">2023-08-22T18:03:07Z</dcterms:created>
  <dcterms:modified xsi:type="dcterms:W3CDTF">2026-01-21T13:24:51Z</dcterms:modified>
</cp:coreProperties>
</file>